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queryTables/queryTable1.xml" ContentType="application/vnd.openxmlformats-officedocument.spreadsheetml.queryTable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queryTables/queryTable15.xml" ContentType="application/vnd.openxmlformats-officedocument.spreadsheetml.queryTable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charts/chart18.xml" ContentType="application/vnd.openxmlformats-officedocument.drawingml.char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pivotCache/pivotCacheDefinition5.xml" ContentType="application/vnd.openxmlformats-officedocument.spreadsheetml.pivotCacheDefinition+xml"/>
  <Override PartName="/xl/charts/chart1.xml" ContentType="application/vnd.openxmlformats-officedocument.drawingml.chart+xml"/>
  <Override PartName="/xl/queryTables/queryTable14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charts/chart19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autoCompressPictures="0" defaultThemeVersion="124226"/>
  <bookViews>
    <workbookView xWindow="240" yWindow="240" windowWidth="20730" windowHeight="11760"/>
  </bookViews>
  <sheets>
    <sheet name="Pivot" sheetId="13" r:id="rId1"/>
    <sheet name="noStress" sheetId="1" r:id="rId2"/>
    <sheet name="15min" sheetId="2" r:id="rId3"/>
    <sheet name="30min" sheetId="3" r:id="rId4"/>
    <sheet name="45min " sheetId="4" r:id="rId5"/>
    <sheet name="60min" sheetId="5" r:id="rId6"/>
    <sheet name="90min" sheetId="7" r:id="rId7"/>
    <sheet name="Pcl1vsCln2" sheetId="14" r:id="rId8"/>
  </sheets>
  <externalReferences>
    <externalReference r:id="rId9"/>
  </externalReferences>
  <definedNames>
    <definedName name="_20140327_Sic1_0min_1" localSheetId="1">noStress!$A$536:$K$856</definedName>
    <definedName name="CLB5_0min_bpOK" localSheetId="5">'60min'!$A$234:$I$380</definedName>
    <definedName name="CLB5_0min_bpOK" localSheetId="6">'90min'!$A$280:$I$426</definedName>
    <definedName name="CLB5_0min_bpOK_1" localSheetId="4">'45min '!$A$323:$I$485</definedName>
    <definedName name="Export_20140702_A1_noStress_Pcl1Q670." localSheetId="1">noStress!$A$1:$K$328</definedName>
    <definedName name="Export_20140702_A11_90min_Pcl1Q670." localSheetId="6">'90min'!$A$1:$K$279</definedName>
    <definedName name="Export_20140702_A4_15min_Pcl1Q670." localSheetId="2">'15min'!$A$1:$K$314</definedName>
    <definedName name="Export_20140702_A7_30min_Pcl1Q670." localSheetId="3">'30min'!$A$1:$K$331</definedName>
    <definedName name="Export_20140702_A8_45min_Pcl1Q670." localSheetId="4">'45min '!$A$1:$K$322</definedName>
    <definedName name="Export_20140702_A9_60min_Pcl1Q670." localSheetId="5">'60min'!$A$1:$K$233</definedName>
    <definedName name="Export_A4_Pcl1_cells." localSheetId="2">'15min'!$A$315:$I$452</definedName>
    <definedName name="Export_A7_Pcl1_cells." localSheetId="3">'30min'!$A$332:$I$477</definedName>
    <definedName name="Export_cells_Pcl1_15min._1" localSheetId="2">'15min'!$A$453:$I$646</definedName>
    <definedName name="Export_cells_Pcl1_CY5_A1." localSheetId="1">noStress!$A$329:$I$535</definedName>
    <definedName name="Export_cells_Pcl1_Cy5_A7." localSheetId="3">'30min'!$A$478:$I$627</definedName>
  </definedNames>
  <calcPr calcId="145621" concurrentCalc="0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3" i="5"/>
  <c r="Y223"/>
  <c r="X223"/>
  <c r="AA223"/>
  <c r="AB223"/>
  <c r="AC223"/>
  <c r="M8" i="7"/>
  <c r="W8"/>
  <c r="M9"/>
  <c r="W9"/>
  <c r="M10"/>
  <c r="W10"/>
  <c r="M11"/>
  <c r="W11"/>
  <c r="M12"/>
  <c r="W12"/>
  <c r="M13"/>
  <c r="W13"/>
  <c r="M14"/>
  <c r="W14"/>
  <c r="M15"/>
  <c r="W15"/>
  <c r="M16"/>
  <c r="W16"/>
  <c r="M17"/>
  <c r="W17"/>
  <c r="M18"/>
  <c r="W18"/>
  <c r="M19"/>
  <c r="W19"/>
  <c r="M20"/>
  <c r="W20"/>
  <c r="M21"/>
  <c r="W21"/>
  <c r="M22"/>
  <c r="W22"/>
  <c r="M23"/>
  <c r="W23"/>
  <c r="M24"/>
  <c r="W24"/>
  <c r="M25"/>
  <c r="W25"/>
  <c r="M26"/>
  <c r="W26"/>
  <c r="M27"/>
  <c r="W27"/>
  <c r="M28"/>
  <c r="W28"/>
  <c r="M29"/>
  <c r="W29"/>
  <c r="M30"/>
  <c r="W30"/>
  <c r="M31"/>
  <c r="W31"/>
  <c r="M32"/>
  <c r="W32"/>
  <c r="M33"/>
  <c r="W33"/>
  <c r="M34"/>
  <c r="W34"/>
  <c r="M35"/>
  <c r="W35"/>
  <c r="M36"/>
  <c r="W36"/>
  <c r="M37"/>
  <c r="W37"/>
  <c r="M38"/>
  <c r="W38"/>
  <c r="M39"/>
  <c r="W39"/>
  <c r="M40"/>
  <c r="W40"/>
  <c r="M41"/>
  <c r="W41"/>
  <c r="M42"/>
  <c r="W42"/>
  <c r="M43"/>
  <c r="W43"/>
  <c r="M44"/>
  <c r="W44"/>
  <c r="M45"/>
  <c r="W45"/>
  <c r="M46"/>
  <c r="W46"/>
  <c r="M47"/>
  <c r="W47"/>
  <c r="M48"/>
  <c r="W48"/>
  <c r="M49"/>
  <c r="W49"/>
  <c r="M50"/>
  <c r="W50"/>
  <c r="M51"/>
  <c r="W51"/>
  <c r="M52"/>
  <c r="W52"/>
  <c r="M53"/>
  <c r="W53"/>
  <c r="M54"/>
  <c r="W54"/>
  <c r="M55"/>
  <c r="W55"/>
  <c r="M56"/>
  <c r="W56"/>
  <c r="M57"/>
  <c r="W57"/>
  <c r="M58"/>
  <c r="W58"/>
  <c r="M59"/>
  <c r="W59"/>
  <c r="M60"/>
  <c r="W60"/>
  <c r="M61"/>
  <c r="W61"/>
  <c r="M62"/>
  <c r="W62"/>
  <c r="M63"/>
  <c r="W63"/>
  <c r="M64"/>
  <c r="W64"/>
  <c r="M65"/>
  <c r="W65"/>
  <c r="M66"/>
  <c r="W66"/>
  <c r="M67"/>
  <c r="W67"/>
  <c r="M68"/>
  <c r="W68"/>
  <c r="M69"/>
  <c r="W69"/>
  <c r="M70"/>
  <c r="W70"/>
  <c r="M71"/>
  <c r="W71"/>
  <c r="M72"/>
  <c r="W72"/>
  <c r="M73"/>
  <c r="W73"/>
  <c r="M74"/>
  <c r="W74"/>
  <c r="M75"/>
  <c r="W75"/>
  <c r="M76"/>
  <c r="W76"/>
  <c r="M77"/>
  <c r="W77"/>
  <c r="M78"/>
  <c r="W78"/>
  <c r="M79"/>
  <c r="W79"/>
  <c r="M80"/>
  <c r="W80"/>
  <c r="M81"/>
  <c r="W81"/>
  <c r="M82"/>
  <c r="W82"/>
  <c r="M83"/>
  <c r="W83"/>
  <c r="M84"/>
  <c r="W84"/>
  <c r="M85"/>
  <c r="W85"/>
  <c r="M86"/>
  <c r="W86"/>
  <c r="M87"/>
  <c r="W87"/>
  <c r="M88"/>
  <c r="W88"/>
  <c r="M89"/>
  <c r="W89"/>
  <c r="M90"/>
  <c r="W90"/>
  <c r="M91"/>
  <c r="W91"/>
  <c r="M92"/>
  <c r="W92"/>
  <c r="M93"/>
  <c r="W93"/>
  <c r="M94"/>
  <c r="W94"/>
  <c r="M95"/>
  <c r="W95"/>
  <c r="M96"/>
  <c r="W96"/>
  <c r="M97"/>
  <c r="W97"/>
  <c r="M98"/>
  <c r="W98"/>
  <c r="M99"/>
  <c r="W99"/>
  <c r="M100"/>
  <c r="W100"/>
  <c r="M101"/>
  <c r="W101"/>
  <c r="M102"/>
  <c r="W102"/>
  <c r="M103"/>
  <c r="W103"/>
  <c r="M104"/>
  <c r="W104"/>
  <c r="M105"/>
  <c r="W105"/>
  <c r="M106"/>
  <c r="W106"/>
  <c r="M107"/>
  <c r="W107"/>
  <c r="M108"/>
  <c r="W108"/>
  <c r="M109"/>
  <c r="W109"/>
  <c r="M110"/>
  <c r="W110"/>
  <c r="M111"/>
  <c r="W111"/>
  <c r="M112"/>
  <c r="W112"/>
  <c r="M113"/>
  <c r="W113"/>
  <c r="M114"/>
  <c r="W114"/>
  <c r="M115"/>
  <c r="W115"/>
  <c r="M116"/>
  <c r="W116"/>
  <c r="M117"/>
  <c r="W117"/>
  <c r="M118"/>
  <c r="W118"/>
  <c r="M119"/>
  <c r="W119"/>
  <c r="M120"/>
  <c r="W120"/>
  <c r="M121"/>
  <c r="W121"/>
  <c r="M122"/>
  <c r="W122"/>
  <c r="M123"/>
  <c r="W123"/>
  <c r="M124"/>
  <c r="W124"/>
  <c r="M125"/>
  <c r="W125"/>
  <c r="M126"/>
  <c r="W126"/>
  <c r="M127"/>
  <c r="W127"/>
  <c r="M128"/>
  <c r="W128"/>
  <c r="M129"/>
  <c r="W129"/>
  <c r="M130"/>
  <c r="W130"/>
  <c r="M131"/>
  <c r="W131"/>
  <c r="M132"/>
  <c r="W132"/>
  <c r="M133"/>
  <c r="W133"/>
  <c r="M134"/>
  <c r="W134"/>
  <c r="M135"/>
  <c r="W135"/>
  <c r="M136"/>
  <c r="W136"/>
  <c r="M137"/>
  <c r="W137"/>
  <c r="M138"/>
  <c r="W138"/>
  <c r="M139"/>
  <c r="W139"/>
  <c r="M140"/>
  <c r="W140"/>
  <c r="M141"/>
  <c r="W141"/>
  <c r="M142"/>
  <c r="W142"/>
  <c r="M143"/>
  <c r="W143"/>
  <c r="M144"/>
  <c r="W144"/>
  <c r="M145"/>
  <c r="W145"/>
  <c r="M146"/>
  <c r="W146"/>
  <c r="M147"/>
  <c r="W147"/>
  <c r="M148"/>
  <c r="W148"/>
  <c r="M149"/>
  <c r="W149"/>
  <c r="M150"/>
  <c r="W150"/>
  <c r="M151"/>
  <c r="W151"/>
  <c r="M152"/>
  <c r="W152"/>
  <c r="M153"/>
  <c r="W153"/>
  <c r="M154"/>
  <c r="W154"/>
  <c r="M155"/>
  <c r="W155"/>
  <c r="M156"/>
  <c r="W156"/>
  <c r="M157"/>
  <c r="W157"/>
  <c r="M158"/>
  <c r="W158"/>
  <c r="M159"/>
  <c r="W159"/>
  <c r="M160"/>
  <c r="W160"/>
  <c r="M161"/>
  <c r="W161"/>
  <c r="M162"/>
  <c r="W162"/>
  <c r="M163"/>
  <c r="W163"/>
  <c r="M164"/>
  <c r="W164"/>
  <c r="M165"/>
  <c r="W165"/>
  <c r="M166"/>
  <c r="W166"/>
  <c r="M167"/>
  <c r="W167"/>
  <c r="M168"/>
  <c r="W168"/>
  <c r="M169"/>
  <c r="W169"/>
  <c r="M170"/>
  <c r="W170"/>
  <c r="M171"/>
  <c r="W171"/>
  <c r="M172"/>
  <c r="W172"/>
  <c r="M173"/>
  <c r="W173"/>
  <c r="M174"/>
  <c r="W174"/>
  <c r="M175"/>
  <c r="W175"/>
  <c r="M176"/>
  <c r="W176"/>
  <c r="M177"/>
  <c r="W177"/>
  <c r="M178"/>
  <c r="W178"/>
  <c r="M179"/>
  <c r="W179"/>
  <c r="M180"/>
  <c r="W180"/>
  <c r="M181"/>
  <c r="W181"/>
  <c r="M182"/>
  <c r="W182"/>
  <c r="M183"/>
  <c r="W183"/>
  <c r="M184"/>
  <c r="W184"/>
  <c r="M185"/>
  <c r="W185"/>
  <c r="M186"/>
  <c r="W186"/>
  <c r="M187"/>
  <c r="W187"/>
  <c r="M188"/>
  <c r="W188"/>
  <c r="M189"/>
  <c r="W189"/>
  <c r="M190"/>
  <c r="W190"/>
  <c r="M191"/>
  <c r="W191"/>
  <c r="M192"/>
  <c r="W192"/>
  <c r="M193"/>
  <c r="W193"/>
  <c r="M194"/>
  <c r="W194"/>
  <c r="M195"/>
  <c r="W195"/>
  <c r="M196"/>
  <c r="W196"/>
  <c r="M197"/>
  <c r="W197"/>
  <c r="M198"/>
  <c r="W198"/>
  <c r="M199"/>
  <c r="W199"/>
  <c r="M200"/>
  <c r="W200"/>
  <c r="M201"/>
  <c r="W201"/>
  <c r="M202"/>
  <c r="W202"/>
  <c r="M203"/>
  <c r="W203"/>
  <c r="M204"/>
  <c r="W204"/>
  <c r="M205"/>
  <c r="W205"/>
  <c r="M206"/>
  <c r="W206"/>
  <c r="M207"/>
  <c r="W207"/>
  <c r="M208"/>
  <c r="W208"/>
  <c r="M209"/>
  <c r="W209"/>
  <c r="M210"/>
  <c r="W210"/>
  <c r="M211"/>
  <c r="W211"/>
  <c r="M212"/>
  <c r="W212"/>
  <c r="M213"/>
  <c r="W213"/>
  <c r="M214"/>
  <c r="W214"/>
  <c r="M215"/>
  <c r="W215"/>
  <c r="M216"/>
  <c r="W216"/>
  <c r="M217"/>
  <c r="W217"/>
  <c r="M218"/>
  <c r="W218"/>
  <c r="M219"/>
  <c r="W219"/>
  <c r="M220"/>
  <c r="W220"/>
  <c r="M221"/>
  <c r="W221"/>
  <c r="M222"/>
  <c r="W222"/>
  <c r="M223"/>
  <c r="W223"/>
  <c r="M224"/>
  <c r="W224"/>
  <c r="M225"/>
  <c r="W225"/>
  <c r="M226"/>
  <c r="W226"/>
  <c r="M227"/>
  <c r="W227"/>
  <c r="M228"/>
  <c r="W228"/>
  <c r="M229"/>
  <c r="W229"/>
  <c r="M230"/>
  <c r="W230"/>
  <c r="M231"/>
  <c r="W231"/>
  <c r="M232"/>
  <c r="W232"/>
  <c r="M233"/>
  <c r="W233"/>
  <c r="M234"/>
  <c r="W234"/>
  <c r="M235"/>
  <c r="W235"/>
  <c r="M236"/>
  <c r="W236"/>
  <c r="M237"/>
  <c r="W237"/>
  <c r="M238"/>
  <c r="W238"/>
  <c r="M239"/>
  <c r="W239"/>
  <c r="M240"/>
  <c r="W240"/>
  <c r="M241"/>
  <c r="W241"/>
  <c r="M242"/>
  <c r="W242"/>
  <c r="M243"/>
  <c r="W243"/>
  <c r="M244"/>
  <c r="W244"/>
  <c r="M245"/>
  <c r="W245"/>
  <c r="M246"/>
  <c r="W246"/>
  <c r="M247"/>
  <c r="W247"/>
  <c r="M248"/>
  <c r="W248"/>
  <c r="M249"/>
  <c r="W249"/>
  <c r="M250"/>
  <c r="W250"/>
  <c r="M251"/>
  <c r="W251"/>
  <c r="M252"/>
  <c r="W252"/>
  <c r="M253"/>
  <c r="W253"/>
  <c r="M254"/>
  <c r="W254"/>
  <c r="M255"/>
  <c r="W255"/>
  <c r="M256"/>
  <c r="W256"/>
  <c r="M257"/>
  <c r="W257"/>
  <c r="M258"/>
  <c r="W258"/>
  <c r="M259"/>
  <c r="W259"/>
  <c r="M260"/>
  <c r="W260"/>
  <c r="M261"/>
  <c r="W261"/>
  <c r="M262"/>
  <c r="W262"/>
  <c r="M263"/>
  <c r="W263"/>
  <c r="M264"/>
  <c r="W264"/>
  <c r="M265"/>
  <c r="W265"/>
  <c r="M266"/>
  <c r="W266"/>
  <c r="M267"/>
  <c r="W267"/>
  <c r="M268"/>
  <c r="W268"/>
  <c r="M269"/>
  <c r="W269"/>
  <c r="M270"/>
  <c r="W270"/>
  <c r="M271"/>
  <c r="W271"/>
  <c r="M272"/>
  <c r="W272"/>
  <c r="M273"/>
  <c r="W273"/>
  <c r="M274"/>
  <c r="W274"/>
  <c r="M275"/>
  <c r="W275"/>
  <c r="M276"/>
  <c r="W276"/>
  <c r="M277"/>
  <c r="W277"/>
  <c r="M278"/>
  <c r="W278"/>
  <c r="M279"/>
  <c r="W279"/>
  <c r="M280"/>
  <c r="W280"/>
  <c r="M281"/>
  <c r="W281"/>
  <c r="M282"/>
  <c r="W282"/>
  <c r="M283"/>
  <c r="W283"/>
  <c r="M284"/>
  <c r="W284"/>
  <c r="M285"/>
  <c r="W285"/>
  <c r="M286"/>
  <c r="W286"/>
  <c r="M287"/>
  <c r="W287"/>
  <c r="M288"/>
  <c r="W288"/>
  <c r="M289"/>
  <c r="W289"/>
  <c r="M290"/>
  <c r="W290"/>
  <c r="M291"/>
  <c r="W291"/>
  <c r="M292"/>
  <c r="W292"/>
  <c r="M293"/>
  <c r="W293"/>
  <c r="M294"/>
  <c r="W294"/>
  <c r="M295"/>
  <c r="W295"/>
  <c r="M296"/>
  <c r="W296"/>
  <c r="M297"/>
  <c r="W297"/>
  <c r="M298"/>
  <c r="W298"/>
  <c r="M299"/>
  <c r="W299"/>
  <c r="M300"/>
  <c r="W300"/>
  <c r="M301"/>
  <c r="W301"/>
  <c r="M302"/>
  <c r="W302"/>
  <c r="M303"/>
  <c r="W303"/>
  <c r="M304"/>
  <c r="W304"/>
  <c r="M305"/>
  <c r="W305"/>
  <c r="M306"/>
  <c r="W306"/>
  <c r="M307"/>
  <c r="W307"/>
  <c r="M308"/>
  <c r="W308"/>
  <c r="M309"/>
  <c r="W309"/>
  <c r="M310"/>
  <c r="W310"/>
  <c r="M311"/>
  <c r="W311"/>
  <c r="M312"/>
  <c r="W312"/>
  <c r="M313"/>
  <c r="W313"/>
  <c r="M314"/>
  <c r="W314"/>
  <c r="M315"/>
  <c r="W315"/>
  <c r="M316"/>
  <c r="W316"/>
  <c r="M317"/>
  <c r="W317"/>
  <c r="M318"/>
  <c r="W318"/>
  <c r="M319"/>
  <c r="W319"/>
  <c r="M320"/>
  <c r="W320"/>
  <c r="M321"/>
  <c r="W321"/>
  <c r="M322"/>
  <c r="W322"/>
  <c r="M323"/>
  <c r="W323"/>
  <c r="M324"/>
  <c r="W324"/>
  <c r="M325"/>
  <c r="W325"/>
  <c r="M326"/>
  <c r="W326"/>
  <c r="M327"/>
  <c r="W327"/>
  <c r="M328"/>
  <c r="W328"/>
  <c r="M329"/>
  <c r="W329"/>
  <c r="M330"/>
  <c r="W330"/>
  <c r="M331"/>
  <c r="W331"/>
  <c r="M332"/>
  <c r="W332"/>
  <c r="M333"/>
  <c r="W333"/>
  <c r="M334"/>
  <c r="W334"/>
  <c r="M335"/>
  <c r="W335"/>
  <c r="M336"/>
  <c r="W336"/>
  <c r="M337"/>
  <c r="W337"/>
  <c r="M338"/>
  <c r="W338"/>
  <c r="M339"/>
  <c r="W339"/>
  <c r="M340"/>
  <c r="W340"/>
  <c r="M341"/>
  <c r="W341"/>
  <c r="M342"/>
  <c r="W342"/>
  <c r="M343"/>
  <c r="W343"/>
  <c r="M344"/>
  <c r="W344"/>
  <c r="M345"/>
  <c r="W345"/>
  <c r="M346"/>
  <c r="W346"/>
  <c r="M347"/>
  <c r="W347"/>
  <c r="M348"/>
  <c r="W348"/>
  <c r="M349"/>
  <c r="W349"/>
  <c r="M350"/>
  <c r="W350"/>
  <c r="M351"/>
  <c r="W351"/>
  <c r="M352"/>
  <c r="W352"/>
  <c r="M353"/>
  <c r="W353"/>
  <c r="M354"/>
  <c r="W354"/>
  <c r="M355"/>
  <c r="W355"/>
  <c r="M356"/>
  <c r="W356"/>
  <c r="M357"/>
  <c r="W357"/>
  <c r="M358"/>
  <c r="W358"/>
  <c r="M359"/>
  <c r="W359"/>
  <c r="M360"/>
  <c r="W360"/>
  <c r="M361"/>
  <c r="W361"/>
  <c r="M362"/>
  <c r="W362"/>
  <c r="M363"/>
  <c r="W363"/>
  <c r="M364"/>
  <c r="W364"/>
  <c r="M365"/>
  <c r="W365"/>
  <c r="M366"/>
  <c r="W366"/>
  <c r="M367"/>
  <c r="W367"/>
  <c r="M368"/>
  <c r="W368"/>
  <c r="M369"/>
  <c r="W369"/>
  <c r="M370"/>
  <c r="W370"/>
  <c r="M371"/>
  <c r="W371"/>
  <c r="M372"/>
  <c r="W372"/>
  <c r="M373"/>
  <c r="W373"/>
  <c r="M374"/>
  <c r="W374"/>
  <c r="M375"/>
  <c r="W375"/>
  <c r="M376"/>
  <c r="W376"/>
  <c r="M377"/>
  <c r="W377"/>
  <c r="M378"/>
  <c r="W378"/>
  <c r="M379"/>
  <c r="W379"/>
  <c r="M380"/>
  <c r="W380"/>
  <c r="M381"/>
  <c r="W381"/>
  <c r="M382"/>
  <c r="W382"/>
  <c r="M383"/>
  <c r="W383"/>
  <c r="M384"/>
  <c r="W384"/>
  <c r="M385"/>
  <c r="W385"/>
  <c r="M386"/>
  <c r="W386"/>
  <c r="M387"/>
  <c r="W387"/>
  <c r="M388"/>
  <c r="W388"/>
  <c r="M389"/>
  <c r="W389"/>
  <c r="M390"/>
  <c r="W390"/>
  <c r="M391"/>
  <c r="W391"/>
  <c r="M392"/>
  <c r="W392"/>
  <c r="M393"/>
  <c r="W393"/>
  <c r="M394"/>
  <c r="W394"/>
  <c r="M395"/>
  <c r="W395"/>
  <c r="M396"/>
  <c r="W396"/>
  <c r="M397"/>
  <c r="W397"/>
  <c r="M398"/>
  <c r="W398"/>
  <c r="M399"/>
  <c r="W399"/>
  <c r="M400"/>
  <c r="W400"/>
  <c r="M401"/>
  <c r="W401"/>
  <c r="M402"/>
  <c r="W402"/>
  <c r="M403"/>
  <c r="W403"/>
  <c r="M404"/>
  <c r="W404"/>
  <c r="M405"/>
  <c r="W405"/>
  <c r="M406"/>
  <c r="W406"/>
  <c r="M407"/>
  <c r="W407"/>
  <c r="M408"/>
  <c r="W408"/>
  <c r="M409"/>
  <c r="W409"/>
  <c r="M410"/>
  <c r="W410"/>
  <c r="M411"/>
  <c r="W411"/>
  <c r="M412"/>
  <c r="W412"/>
  <c r="M413"/>
  <c r="W413"/>
  <c r="M414"/>
  <c r="W414"/>
  <c r="M415"/>
  <c r="W415"/>
  <c r="M416"/>
  <c r="W416"/>
  <c r="M417"/>
  <c r="W417"/>
  <c r="M418"/>
  <c r="W418"/>
  <c r="M419"/>
  <c r="W419"/>
  <c r="M420"/>
  <c r="W420"/>
  <c r="M421"/>
  <c r="W421"/>
  <c r="M422"/>
  <c r="W422"/>
  <c r="M423"/>
  <c r="W423"/>
  <c r="M424"/>
  <c r="W424"/>
  <c r="M425"/>
  <c r="W425"/>
  <c r="M426"/>
  <c r="W426"/>
  <c r="M427"/>
  <c r="W427"/>
  <c r="M428"/>
  <c r="W428"/>
  <c r="M429"/>
  <c r="W429"/>
  <c r="M430"/>
  <c r="W430"/>
  <c r="M431"/>
  <c r="W431"/>
  <c r="M432"/>
  <c r="W432"/>
  <c r="M433"/>
  <c r="W433"/>
  <c r="M434"/>
  <c r="W434"/>
  <c r="M435"/>
  <c r="W435"/>
  <c r="M436"/>
  <c r="W436"/>
  <c r="M437"/>
  <c r="W437"/>
  <c r="M438"/>
  <c r="W438"/>
  <c r="M439"/>
  <c r="W439"/>
  <c r="M440"/>
  <c r="W440"/>
  <c r="M441"/>
  <c r="W441"/>
  <c r="M442"/>
  <c r="W442"/>
  <c r="M443"/>
  <c r="W443"/>
  <c r="M444"/>
  <c r="W444"/>
  <c r="M445"/>
  <c r="W445"/>
  <c r="M446"/>
  <c r="W446"/>
  <c r="M447"/>
  <c r="W447"/>
  <c r="M448"/>
  <c r="W448"/>
  <c r="M449"/>
  <c r="W449"/>
  <c r="M450"/>
  <c r="W450"/>
  <c r="M451"/>
  <c r="W451"/>
  <c r="M452"/>
  <c r="W452"/>
  <c r="M453"/>
  <c r="W453"/>
  <c r="M454"/>
  <c r="W454"/>
  <c r="M455"/>
  <c r="W455"/>
  <c r="M456"/>
  <c r="W456"/>
  <c r="M457"/>
  <c r="W457"/>
  <c r="M458"/>
  <c r="W458"/>
  <c r="M459"/>
  <c r="W459"/>
  <c r="M460"/>
  <c r="W460"/>
  <c r="M461"/>
  <c r="W461"/>
  <c r="M462"/>
  <c r="W462"/>
  <c r="M463"/>
  <c r="W463"/>
  <c r="M464"/>
  <c r="W464"/>
  <c r="M465"/>
  <c r="W465"/>
  <c r="M466"/>
  <c r="W466"/>
  <c r="M467"/>
  <c r="W467"/>
  <c r="M468"/>
  <c r="W468"/>
  <c r="M469"/>
  <c r="W469"/>
  <c r="M470"/>
  <c r="W470"/>
  <c r="M471"/>
  <c r="W471"/>
  <c r="M472"/>
  <c r="W472"/>
  <c r="M473"/>
  <c r="W473"/>
  <c r="M474"/>
  <c r="W474"/>
  <c r="M475"/>
  <c r="W475"/>
  <c r="M476"/>
  <c r="W476"/>
  <c r="M477"/>
  <c r="W477"/>
  <c r="M478"/>
  <c r="W478"/>
  <c r="M479"/>
  <c r="W479"/>
  <c r="M480"/>
  <c r="W480"/>
  <c r="M481"/>
  <c r="W481"/>
  <c r="M482"/>
  <c r="W482"/>
  <c r="M483"/>
  <c r="W483"/>
  <c r="M484"/>
  <c r="W484"/>
  <c r="M485"/>
  <c r="W485"/>
  <c r="M486"/>
  <c r="W486"/>
  <c r="M487"/>
  <c r="W487"/>
  <c r="M488"/>
  <c r="W488"/>
  <c r="M489"/>
  <c r="W489"/>
  <c r="M490"/>
  <c r="W490"/>
  <c r="M491"/>
  <c r="W491"/>
  <c r="M492"/>
  <c r="W492"/>
  <c r="M493"/>
  <c r="W493"/>
  <c r="M494"/>
  <c r="W494"/>
  <c r="M495"/>
  <c r="W495"/>
  <c r="M496"/>
  <c r="W496"/>
  <c r="M497"/>
  <c r="W497"/>
  <c r="M498"/>
  <c r="W498"/>
  <c r="M499"/>
  <c r="W499"/>
  <c r="M500"/>
  <c r="W500"/>
  <c r="M501"/>
  <c r="W501"/>
  <c r="M502"/>
  <c r="W502"/>
  <c r="M503"/>
  <c r="W503"/>
  <c r="M504"/>
  <c r="W504"/>
  <c r="M505"/>
  <c r="W505"/>
  <c r="M506"/>
  <c r="W506"/>
  <c r="M507"/>
  <c r="W507"/>
  <c r="M508"/>
  <c r="W508"/>
  <c r="M509"/>
  <c r="W509"/>
  <c r="M510"/>
  <c r="W510"/>
  <c r="M511"/>
  <c r="W511"/>
  <c r="M512"/>
  <c r="W512"/>
  <c r="M513"/>
  <c r="W513"/>
  <c r="M514"/>
  <c r="W514"/>
  <c r="M515"/>
  <c r="W515"/>
  <c r="M516"/>
  <c r="W516"/>
  <c r="M517"/>
  <c r="W517"/>
  <c r="M518"/>
  <c r="W518"/>
  <c r="M519"/>
  <c r="W519"/>
  <c r="M520"/>
  <c r="W520"/>
  <c r="M521"/>
  <c r="W521"/>
  <c r="M522"/>
  <c r="W522"/>
  <c r="M523"/>
  <c r="W523"/>
  <c r="M524"/>
  <c r="W524"/>
  <c r="M525"/>
  <c r="W525"/>
  <c r="M526"/>
  <c r="W526"/>
  <c r="M527"/>
  <c r="W527"/>
  <c r="M528"/>
  <c r="W528"/>
  <c r="M529"/>
  <c r="W529"/>
  <c r="M530"/>
  <c r="W530"/>
  <c r="M531"/>
  <c r="W531"/>
  <c r="M532"/>
  <c r="W532"/>
  <c r="M533"/>
  <c r="W533"/>
  <c r="M534"/>
  <c r="W534"/>
  <c r="M535"/>
  <c r="W535"/>
  <c r="M536"/>
  <c r="W536"/>
  <c r="M537"/>
  <c r="W537"/>
  <c r="M538"/>
  <c r="W538"/>
  <c r="M539"/>
  <c r="W539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565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565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565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65"/>
  <c r="AA8"/>
  <c r="AA9"/>
  <c r="AA10"/>
  <c r="AA11"/>
  <c r="AA12"/>
  <c r="AA13"/>
  <c r="AA14"/>
  <c r="AA15"/>
  <c r="AD15"/>
  <c r="AE15"/>
  <c r="AA16"/>
  <c r="AA17"/>
  <c r="AA18"/>
  <c r="AA19"/>
  <c r="AA20"/>
  <c r="AA21"/>
  <c r="AA22"/>
  <c r="AA23"/>
  <c r="AD23"/>
  <c r="AE23"/>
  <c r="AA24"/>
  <c r="AA25"/>
  <c r="AA26"/>
  <c r="AA27"/>
  <c r="AA28"/>
  <c r="AA29"/>
  <c r="AA30"/>
  <c r="AA31"/>
  <c r="AD31"/>
  <c r="AE31"/>
  <c r="AA32"/>
  <c r="AA33"/>
  <c r="AA34"/>
  <c r="AA35"/>
  <c r="AA36"/>
  <c r="AA37"/>
  <c r="AA38"/>
  <c r="AA39"/>
  <c r="AD39"/>
  <c r="AE39"/>
  <c r="AA40"/>
  <c r="AA41"/>
  <c r="AA42"/>
  <c r="AA43"/>
  <c r="AA44"/>
  <c r="AA45"/>
  <c r="AA46"/>
  <c r="AA47"/>
  <c r="AD47"/>
  <c r="AE47"/>
  <c r="AA48"/>
  <c r="AA49"/>
  <c r="AA50"/>
  <c r="AA51"/>
  <c r="AA52"/>
  <c r="AA53"/>
  <c r="AA54"/>
  <c r="AA55"/>
  <c r="AD55"/>
  <c r="AE55"/>
  <c r="AA56"/>
  <c r="AA57"/>
  <c r="AA58"/>
  <c r="AA59"/>
  <c r="AA60"/>
  <c r="AA61"/>
  <c r="AA62"/>
  <c r="AA63"/>
  <c r="AD63"/>
  <c r="AE63"/>
  <c r="AA64"/>
  <c r="AA65"/>
  <c r="AA66"/>
  <c r="AA67"/>
  <c r="AA68"/>
  <c r="AA69"/>
  <c r="AA70"/>
  <c r="AA71"/>
  <c r="AD71"/>
  <c r="AE71"/>
  <c r="AA72"/>
  <c r="AA73"/>
  <c r="AA74"/>
  <c r="AA75"/>
  <c r="AA76"/>
  <c r="AA77"/>
  <c r="AA78"/>
  <c r="AA79"/>
  <c r="AD79"/>
  <c r="AE79"/>
  <c r="AA80"/>
  <c r="AA81"/>
  <c r="AA82"/>
  <c r="AA83"/>
  <c r="AA84"/>
  <c r="AA85"/>
  <c r="AA86"/>
  <c r="AA87"/>
  <c r="AD87"/>
  <c r="AE87"/>
  <c r="AA88"/>
  <c r="AA89"/>
  <c r="AA90"/>
  <c r="AA91"/>
  <c r="AA92"/>
  <c r="AA93"/>
  <c r="AA94"/>
  <c r="AA95"/>
  <c r="AD95"/>
  <c r="AE95"/>
  <c r="AA96"/>
  <c r="AA97"/>
  <c r="AA98"/>
  <c r="AA99"/>
  <c r="AA100"/>
  <c r="AA101"/>
  <c r="AA102"/>
  <c r="AA103"/>
  <c r="AD103"/>
  <c r="AE103"/>
  <c r="AA104"/>
  <c r="AA105"/>
  <c r="AA106"/>
  <c r="AA107"/>
  <c r="AA108"/>
  <c r="AA109"/>
  <c r="AA110"/>
  <c r="AA111"/>
  <c r="AD111"/>
  <c r="AE111"/>
  <c r="AA112"/>
  <c r="AA113"/>
  <c r="AA114"/>
  <c r="AA115"/>
  <c r="AA116"/>
  <c r="AA117"/>
  <c r="AA118"/>
  <c r="AA119"/>
  <c r="AD119"/>
  <c r="AE119"/>
  <c r="AA120"/>
  <c r="AA121"/>
  <c r="AA122"/>
  <c r="AA123"/>
  <c r="AA124"/>
  <c r="AA125"/>
  <c r="AA126"/>
  <c r="AA127"/>
  <c r="AD127"/>
  <c r="AE127"/>
  <c r="AA128"/>
  <c r="AA129"/>
  <c r="AA130"/>
  <c r="AA131"/>
  <c r="AA132"/>
  <c r="AA133"/>
  <c r="AA134"/>
  <c r="AA135"/>
  <c r="AD135"/>
  <c r="AE135"/>
  <c r="AA136"/>
  <c r="AA137"/>
  <c r="AA138"/>
  <c r="AA139"/>
  <c r="AA140"/>
  <c r="AA141"/>
  <c r="AA142"/>
  <c r="AA143"/>
  <c r="AD143"/>
  <c r="AE143"/>
  <c r="AA144"/>
  <c r="AA145"/>
  <c r="AA146"/>
  <c r="AA147"/>
  <c r="AA148"/>
  <c r="AA149"/>
  <c r="AA150"/>
  <c r="AA151"/>
  <c r="AD151"/>
  <c r="AE151"/>
  <c r="AA152"/>
  <c r="AA153"/>
  <c r="AA154"/>
  <c r="AA155"/>
  <c r="AA156"/>
  <c r="AA157"/>
  <c r="AA158"/>
  <c r="AA159"/>
  <c r="AD159"/>
  <c r="AE159"/>
  <c r="AA160"/>
  <c r="AA161"/>
  <c r="AA162"/>
  <c r="AA163"/>
  <c r="AA164"/>
  <c r="AA165"/>
  <c r="AA166"/>
  <c r="AA167"/>
  <c r="AD167"/>
  <c r="AE167"/>
  <c r="AA168"/>
  <c r="AA169"/>
  <c r="AA170"/>
  <c r="AA171"/>
  <c r="AA172"/>
  <c r="AA173"/>
  <c r="AA174"/>
  <c r="AA175"/>
  <c r="AD175"/>
  <c r="AE175"/>
  <c r="AA176"/>
  <c r="AA177"/>
  <c r="AA178"/>
  <c r="AA179"/>
  <c r="AA180"/>
  <c r="AA181"/>
  <c r="AA182"/>
  <c r="AA183"/>
  <c r="AD183"/>
  <c r="AE183"/>
  <c r="AA184"/>
  <c r="AA185"/>
  <c r="AA186"/>
  <c r="AA187"/>
  <c r="AA188"/>
  <c r="AA189"/>
  <c r="AA190"/>
  <c r="AA191"/>
  <c r="AD191"/>
  <c r="AE191"/>
  <c r="AA192"/>
  <c r="AA193"/>
  <c r="AA194"/>
  <c r="AA195"/>
  <c r="AA196"/>
  <c r="AA197"/>
  <c r="AA198"/>
  <c r="AA199"/>
  <c r="AD199"/>
  <c r="AE199"/>
  <c r="AA200"/>
  <c r="AA201"/>
  <c r="AA202"/>
  <c r="AA203"/>
  <c r="AA204"/>
  <c r="AA205"/>
  <c r="AA206"/>
  <c r="AA207"/>
  <c r="AD207"/>
  <c r="AE207"/>
  <c r="AA208"/>
  <c r="AA209"/>
  <c r="AA210"/>
  <c r="AA211"/>
  <c r="AA212"/>
  <c r="AA213"/>
  <c r="AA214"/>
  <c r="AA215"/>
  <c r="AD215"/>
  <c r="AE215"/>
  <c r="AA216"/>
  <c r="AA217"/>
  <c r="AA218"/>
  <c r="AA219"/>
  <c r="AA220"/>
  <c r="AA221"/>
  <c r="AA222"/>
  <c r="AA223"/>
  <c r="AD223"/>
  <c r="AE223"/>
  <c r="AA224"/>
  <c r="AA225"/>
  <c r="AA226"/>
  <c r="AA227"/>
  <c r="AA228"/>
  <c r="AA229"/>
  <c r="AA230"/>
  <c r="AA231"/>
  <c r="AD231"/>
  <c r="AE231"/>
  <c r="AA232"/>
  <c r="AA233"/>
  <c r="AA234"/>
  <c r="AA235"/>
  <c r="AA236"/>
  <c r="AA237"/>
  <c r="AA238"/>
  <c r="AA239"/>
  <c r="AD239"/>
  <c r="AE239"/>
  <c r="AA240"/>
  <c r="AA241"/>
  <c r="AA242"/>
  <c r="AA243"/>
  <c r="AA244"/>
  <c r="AA245"/>
  <c r="AA246"/>
  <c r="AA247"/>
  <c r="AD247"/>
  <c r="AE247"/>
  <c r="AA248"/>
  <c r="AA249"/>
  <c r="AA250"/>
  <c r="AA251"/>
  <c r="AA252"/>
  <c r="AA253"/>
  <c r="AA254"/>
  <c r="AA255"/>
  <c r="AD255"/>
  <c r="AE255"/>
  <c r="AA256"/>
  <c r="AA257"/>
  <c r="AA258"/>
  <c r="AA259"/>
  <c r="AD259"/>
  <c r="AE259"/>
  <c r="AA260"/>
  <c r="AA261"/>
  <c r="AA262"/>
  <c r="AA263"/>
  <c r="AA264"/>
  <c r="AA265"/>
  <c r="AA266"/>
  <c r="AA267"/>
  <c r="AA268"/>
  <c r="AA269"/>
  <c r="AA270"/>
  <c r="AA271"/>
  <c r="AD271"/>
  <c r="AE271"/>
  <c r="AA272"/>
  <c r="AA273"/>
  <c r="AA274"/>
  <c r="AA275"/>
  <c r="AD275"/>
  <c r="AE275"/>
  <c r="AA276"/>
  <c r="AA277"/>
  <c r="AA278"/>
  <c r="AA279"/>
  <c r="AA280"/>
  <c r="AA281"/>
  <c r="AA282"/>
  <c r="AA283"/>
  <c r="AA284"/>
  <c r="AA285"/>
  <c r="AA286"/>
  <c r="AA287"/>
  <c r="AD287"/>
  <c r="AE287"/>
  <c r="AA288"/>
  <c r="AA289"/>
  <c r="AA290"/>
  <c r="AA291"/>
  <c r="AD291"/>
  <c r="AE291"/>
  <c r="AA292"/>
  <c r="AA293"/>
  <c r="AA294"/>
  <c r="AA295"/>
  <c r="AA296"/>
  <c r="AA297"/>
  <c r="AA298"/>
  <c r="AA299"/>
  <c r="AA300"/>
  <c r="AA301"/>
  <c r="AA302"/>
  <c r="AA303"/>
  <c r="AD303"/>
  <c r="AE303"/>
  <c r="AA304"/>
  <c r="AA305"/>
  <c r="AA306"/>
  <c r="AA307"/>
  <c r="AD307"/>
  <c r="AE307"/>
  <c r="AA308"/>
  <c r="AA309"/>
  <c r="AA310"/>
  <c r="AA311"/>
  <c r="AA312"/>
  <c r="AA313"/>
  <c r="AA314"/>
  <c r="AA315"/>
  <c r="AA316"/>
  <c r="AA317"/>
  <c r="AA318"/>
  <c r="AA319"/>
  <c r="AD319"/>
  <c r="AE319"/>
  <c r="AA320"/>
  <c r="AA321"/>
  <c r="AA322"/>
  <c r="AA323"/>
  <c r="AD323"/>
  <c r="AA324"/>
  <c r="AA325"/>
  <c r="AA326"/>
  <c r="AA327"/>
  <c r="AA328"/>
  <c r="AA329"/>
  <c r="AA330"/>
  <c r="AA331"/>
  <c r="AA332"/>
  <c r="AA333"/>
  <c r="AA334"/>
  <c r="AA335"/>
  <c r="AD335"/>
  <c r="AA336"/>
  <c r="AA337"/>
  <c r="AA338"/>
  <c r="AA339"/>
  <c r="AD339"/>
  <c r="AA340"/>
  <c r="AA341"/>
  <c r="AA342"/>
  <c r="AA343"/>
  <c r="AD343"/>
  <c r="AA344"/>
  <c r="AA345"/>
  <c r="AA346"/>
  <c r="AA347"/>
  <c r="AD347"/>
  <c r="AE347"/>
  <c r="AA348"/>
  <c r="AA349"/>
  <c r="AA350"/>
  <c r="AA351"/>
  <c r="AD351"/>
  <c r="AA352"/>
  <c r="AA353"/>
  <c r="AA354"/>
  <c r="AA355"/>
  <c r="AD355"/>
  <c r="AA356"/>
  <c r="AA357"/>
  <c r="AA358"/>
  <c r="AA359"/>
  <c r="AD359"/>
  <c r="AA360"/>
  <c r="AA361"/>
  <c r="AA362"/>
  <c r="AA363"/>
  <c r="AD363"/>
  <c r="AE363"/>
  <c r="AA364"/>
  <c r="AA365"/>
  <c r="AA366"/>
  <c r="AA367"/>
  <c r="AD367"/>
  <c r="AA368"/>
  <c r="AA369"/>
  <c r="AA370"/>
  <c r="AA371"/>
  <c r="AD371"/>
  <c r="AA372"/>
  <c r="AA373"/>
  <c r="AA374"/>
  <c r="AA375"/>
  <c r="AD375"/>
  <c r="AA376"/>
  <c r="AA377"/>
  <c r="AA378"/>
  <c r="AA379"/>
  <c r="AD379"/>
  <c r="AE379"/>
  <c r="AA380"/>
  <c r="AA381"/>
  <c r="AA382"/>
  <c r="AA383"/>
  <c r="AD383"/>
  <c r="AA384"/>
  <c r="AA385"/>
  <c r="AA386"/>
  <c r="AA387"/>
  <c r="AD387"/>
  <c r="AA388"/>
  <c r="AA389"/>
  <c r="AA390"/>
  <c r="AA391"/>
  <c r="AD391"/>
  <c r="AA392"/>
  <c r="AA393"/>
  <c r="AA394"/>
  <c r="AA395"/>
  <c r="AD395"/>
  <c r="AE395"/>
  <c r="AA396"/>
  <c r="AA397"/>
  <c r="AA398"/>
  <c r="AA399"/>
  <c r="AD399"/>
  <c r="AA400"/>
  <c r="AA401"/>
  <c r="AA402"/>
  <c r="AA403"/>
  <c r="AD403"/>
  <c r="AA404"/>
  <c r="AA405"/>
  <c r="AA406"/>
  <c r="AA407"/>
  <c r="AD407"/>
  <c r="AA408"/>
  <c r="AA409"/>
  <c r="AA410"/>
  <c r="AA411"/>
  <c r="AD411"/>
  <c r="AE411"/>
  <c r="AA412"/>
  <c r="AA413"/>
  <c r="AA414"/>
  <c r="AA415"/>
  <c r="AD415"/>
  <c r="AA416"/>
  <c r="AA417"/>
  <c r="AA418"/>
  <c r="AA419"/>
  <c r="AD419"/>
  <c r="AA420"/>
  <c r="AA421"/>
  <c r="AA422"/>
  <c r="AA423"/>
  <c r="AD423"/>
  <c r="AA424"/>
  <c r="AA425"/>
  <c r="AA426"/>
  <c r="AA427"/>
  <c r="AD427"/>
  <c r="AE427"/>
  <c r="AA428"/>
  <c r="AA429"/>
  <c r="AA430"/>
  <c r="AA431"/>
  <c r="AD431"/>
  <c r="AA432"/>
  <c r="AA433"/>
  <c r="AA434"/>
  <c r="AA435"/>
  <c r="AD435"/>
  <c r="AA436"/>
  <c r="AA437"/>
  <c r="AA438"/>
  <c r="AA439"/>
  <c r="AD439"/>
  <c r="AA440"/>
  <c r="AA441"/>
  <c r="AA442"/>
  <c r="AA443"/>
  <c r="AD443"/>
  <c r="AE443"/>
  <c r="AA444"/>
  <c r="AA445"/>
  <c r="AA446"/>
  <c r="AA447"/>
  <c r="AD447"/>
  <c r="AA448"/>
  <c r="AA449"/>
  <c r="AA450"/>
  <c r="AA451"/>
  <c r="AD451"/>
  <c r="AA452"/>
  <c r="AA453"/>
  <c r="AA454"/>
  <c r="AA455"/>
  <c r="AD455"/>
  <c r="AA456"/>
  <c r="AA457"/>
  <c r="AA458"/>
  <c r="AA459"/>
  <c r="AD459"/>
  <c r="AE459"/>
  <c r="AA460"/>
  <c r="AA461"/>
  <c r="AA462"/>
  <c r="AA463"/>
  <c r="AD463"/>
  <c r="AA464"/>
  <c r="AA465"/>
  <c r="AA466"/>
  <c r="AA467"/>
  <c r="AD467"/>
  <c r="AA468"/>
  <c r="AA469"/>
  <c r="AA470"/>
  <c r="AA471"/>
  <c r="AD471"/>
  <c r="AA472"/>
  <c r="AA473"/>
  <c r="AA474"/>
  <c r="AA475"/>
  <c r="AD475"/>
  <c r="AA476"/>
  <c r="AA477"/>
  <c r="AA478"/>
  <c r="AA479"/>
  <c r="AD479"/>
  <c r="AA480"/>
  <c r="AA481"/>
  <c r="AA482"/>
  <c r="AA483"/>
  <c r="AD483"/>
  <c r="AA484"/>
  <c r="AA485"/>
  <c r="AA486"/>
  <c r="AA487"/>
  <c r="AD487"/>
  <c r="AA488"/>
  <c r="AA489"/>
  <c r="AA490"/>
  <c r="AA491"/>
  <c r="AD491"/>
  <c r="AA492"/>
  <c r="AA493"/>
  <c r="AA494"/>
  <c r="AA495"/>
  <c r="AD495"/>
  <c r="AA496"/>
  <c r="AA497"/>
  <c r="AA498"/>
  <c r="AA499"/>
  <c r="AD499"/>
  <c r="AA500"/>
  <c r="AA501"/>
  <c r="AA502"/>
  <c r="AA503"/>
  <c r="AD503"/>
  <c r="AA504"/>
  <c r="AA505"/>
  <c r="AA506"/>
  <c r="AA507"/>
  <c r="AD507"/>
  <c r="AA508"/>
  <c r="AA509"/>
  <c r="AA510"/>
  <c r="AA511"/>
  <c r="AD511"/>
  <c r="AA512"/>
  <c r="AA513"/>
  <c r="AA514"/>
  <c r="AA515"/>
  <c r="AD515"/>
  <c r="AA516"/>
  <c r="AA517"/>
  <c r="AA518"/>
  <c r="AA519"/>
  <c r="AD519"/>
  <c r="AA520"/>
  <c r="AA521"/>
  <c r="AA522"/>
  <c r="AA523"/>
  <c r="AD523"/>
  <c r="AA524"/>
  <c r="AA525"/>
  <c r="AA526"/>
  <c r="AA527"/>
  <c r="AD527"/>
  <c r="AA528"/>
  <c r="AA529"/>
  <c r="AA530"/>
  <c r="AA531"/>
  <c r="AD531"/>
  <c r="AA532"/>
  <c r="AA533"/>
  <c r="AA534"/>
  <c r="AA535"/>
  <c r="AD535"/>
  <c r="AA536"/>
  <c r="AA537"/>
  <c r="AA538"/>
  <c r="AA539"/>
  <c r="AD539"/>
  <c r="AB8"/>
  <c r="AB9"/>
  <c r="AB10"/>
  <c r="AB11"/>
  <c r="AB12"/>
  <c r="AB13"/>
  <c r="AB14"/>
  <c r="AD14"/>
  <c r="AB15"/>
  <c r="AB16"/>
  <c r="AB17"/>
  <c r="AB18"/>
  <c r="AD18"/>
  <c r="AB19"/>
  <c r="AB20"/>
  <c r="AB21"/>
  <c r="AB22"/>
  <c r="AD22"/>
  <c r="AB23"/>
  <c r="AB24"/>
  <c r="AB25"/>
  <c r="AB26"/>
  <c r="AD26"/>
  <c r="AB27"/>
  <c r="AB28"/>
  <c r="AB29"/>
  <c r="AB30"/>
  <c r="AD30"/>
  <c r="AB31"/>
  <c r="AB32"/>
  <c r="AB33"/>
  <c r="AB34"/>
  <c r="AD34"/>
  <c r="AB35"/>
  <c r="AB36"/>
  <c r="AB37"/>
  <c r="AB38"/>
  <c r="AD38"/>
  <c r="AB39"/>
  <c r="AB40"/>
  <c r="AB41"/>
  <c r="AB42"/>
  <c r="AD42"/>
  <c r="AB43"/>
  <c r="AB44"/>
  <c r="AB45"/>
  <c r="AB46"/>
  <c r="AD46"/>
  <c r="AB47"/>
  <c r="AB48"/>
  <c r="AB49"/>
  <c r="AB50"/>
  <c r="AD50"/>
  <c r="AB51"/>
  <c r="AB52"/>
  <c r="AB53"/>
  <c r="AB54"/>
  <c r="AD54"/>
  <c r="AB55"/>
  <c r="AB56"/>
  <c r="AB57"/>
  <c r="AB58"/>
  <c r="AD58"/>
  <c r="AB59"/>
  <c r="AB60"/>
  <c r="AB61"/>
  <c r="AB62"/>
  <c r="AD62"/>
  <c r="AB63"/>
  <c r="AB64"/>
  <c r="AB65"/>
  <c r="AB66"/>
  <c r="AD66"/>
  <c r="AB67"/>
  <c r="AB68"/>
  <c r="AB69"/>
  <c r="AB70"/>
  <c r="AD70"/>
  <c r="AB71"/>
  <c r="AB72"/>
  <c r="AB73"/>
  <c r="AB74"/>
  <c r="AD74"/>
  <c r="AB75"/>
  <c r="AB76"/>
  <c r="AB77"/>
  <c r="AB78"/>
  <c r="AD78"/>
  <c r="AB79"/>
  <c r="AB80"/>
  <c r="AB81"/>
  <c r="AB82"/>
  <c r="AD82"/>
  <c r="AB83"/>
  <c r="AB84"/>
  <c r="AB85"/>
  <c r="AB86"/>
  <c r="AD86"/>
  <c r="AB87"/>
  <c r="AB88"/>
  <c r="AB89"/>
  <c r="AB90"/>
  <c r="AD90"/>
  <c r="AB91"/>
  <c r="AB92"/>
  <c r="AB93"/>
  <c r="AB94"/>
  <c r="AD94"/>
  <c r="AB95"/>
  <c r="AB96"/>
  <c r="AB97"/>
  <c r="AB98"/>
  <c r="AD98"/>
  <c r="AB99"/>
  <c r="AB100"/>
  <c r="AB101"/>
  <c r="AB102"/>
  <c r="AD102"/>
  <c r="AB103"/>
  <c r="AB104"/>
  <c r="AB105"/>
  <c r="AB106"/>
  <c r="AD106"/>
  <c r="AB107"/>
  <c r="AB108"/>
  <c r="AB109"/>
  <c r="AB110"/>
  <c r="AD110"/>
  <c r="AB111"/>
  <c r="AB112"/>
  <c r="AB113"/>
  <c r="AB114"/>
  <c r="AD114"/>
  <c r="AB115"/>
  <c r="AB116"/>
  <c r="AB117"/>
  <c r="AB118"/>
  <c r="AD118"/>
  <c r="AB119"/>
  <c r="AB120"/>
  <c r="AB121"/>
  <c r="AB122"/>
  <c r="AD122"/>
  <c r="AB123"/>
  <c r="AB124"/>
  <c r="AB125"/>
  <c r="AB126"/>
  <c r="AD126"/>
  <c r="AB127"/>
  <c r="AB128"/>
  <c r="AB129"/>
  <c r="AB130"/>
  <c r="AD130"/>
  <c r="AB131"/>
  <c r="AB132"/>
  <c r="AB133"/>
  <c r="AB134"/>
  <c r="AD134"/>
  <c r="AB135"/>
  <c r="AB136"/>
  <c r="AB137"/>
  <c r="AB138"/>
  <c r="AD138"/>
  <c r="AB139"/>
  <c r="AB140"/>
  <c r="AB141"/>
  <c r="AB142"/>
  <c r="AD142"/>
  <c r="AB143"/>
  <c r="AB144"/>
  <c r="AB145"/>
  <c r="AB146"/>
  <c r="AD146"/>
  <c r="AB147"/>
  <c r="AB148"/>
  <c r="AB149"/>
  <c r="AB150"/>
  <c r="AD150"/>
  <c r="AB151"/>
  <c r="AB152"/>
  <c r="AB153"/>
  <c r="AB154"/>
  <c r="AD154"/>
  <c r="AB155"/>
  <c r="AB156"/>
  <c r="AB157"/>
  <c r="AB158"/>
  <c r="AD158"/>
  <c r="AB159"/>
  <c r="AB160"/>
  <c r="AB161"/>
  <c r="AB162"/>
  <c r="AB163"/>
  <c r="AB164"/>
  <c r="AB165"/>
  <c r="AB166"/>
  <c r="AD166"/>
  <c r="AB167"/>
  <c r="AB168"/>
  <c r="AB169"/>
  <c r="AB170"/>
  <c r="AD170"/>
  <c r="AB171"/>
  <c r="AB172"/>
  <c r="AB173"/>
  <c r="AB174"/>
  <c r="AD174"/>
  <c r="AB175"/>
  <c r="AB176"/>
  <c r="AB177"/>
  <c r="AB178"/>
  <c r="AD178"/>
  <c r="AB179"/>
  <c r="AB180"/>
  <c r="AB181"/>
  <c r="AB182"/>
  <c r="AD182"/>
  <c r="AB183"/>
  <c r="AB184"/>
  <c r="AB185"/>
  <c r="AB186"/>
  <c r="AD186"/>
  <c r="AB187"/>
  <c r="AB188"/>
  <c r="AB189"/>
  <c r="AB190"/>
  <c r="AD190"/>
  <c r="AB191"/>
  <c r="AB192"/>
  <c r="AB193"/>
  <c r="AB194"/>
  <c r="AD194"/>
  <c r="AB195"/>
  <c r="AB196"/>
  <c r="AB197"/>
  <c r="AB198"/>
  <c r="AD198"/>
  <c r="AB199"/>
  <c r="AB200"/>
  <c r="AB201"/>
  <c r="AB202"/>
  <c r="AD202"/>
  <c r="AB203"/>
  <c r="AB204"/>
  <c r="AB205"/>
  <c r="AB206"/>
  <c r="AD206"/>
  <c r="AB207"/>
  <c r="AB208"/>
  <c r="AB209"/>
  <c r="AB210"/>
  <c r="AD210"/>
  <c r="AB211"/>
  <c r="AB212"/>
  <c r="AB213"/>
  <c r="AB214"/>
  <c r="AD214"/>
  <c r="AB215"/>
  <c r="AB216"/>
  <c r="AB217"/>
  <c r="AB218"/>
  <c r="AD218"/>
  <c r="AB219"/>
  <c r="AB220"/>
  <c r="AB221"/>
  <c r="AB222"/>
  <c r="AD222"/>
  <c r="AB223"/>
  <c r="AB224"/>
  <c r="AB225"/>
  <c r="AB226"/>
  <c r="AD226"/>
  <c r="AB227"/>
  <c r="AB228"/>
  <c r="AB229"/>
  <c r="AB230"/>
  <c r="AD230"/>
  <c r="AB231"/>
  <c r="AB232"/>
  <c r="AB233"/>
  <c r="AB234"/>
  <c r="AD234"/>
  <c r="AB235"/>
  <c r="AB236"/>
  <c r="AB237"/>
  <c r="AB238"/>
  <c r="AD238"/>
  <c r="AB239"/>
  <c r="AB240"/>
  <c r="AB241"/>
  <c r="AB242"/>
  <c r="AD242"/>
  <c r="AB243"/>
  <c r="AB244"/>
  <c r="AB245"/>
  <c r="AB246"/>
  <c r="AD246"/>
  <c r="AB247"/>
  <c r="AB248"/>
  <c r="AB249"/>
  <c r="AB250"/>
  <c r="AD250"/>
  <c r="AB251"/>
  <c r="AB252"/>
  <c r="AB253"/>
  <c r="AB254"/>
  <c r="AD254"/>
  <c r="AB255"/>
  <c r="AB256"/>
  <c r="AB257"/>
  <c r="AB258"/>
  <c r="AD258"/>
  <c r="AB259"/>
  <c r="AB260"/>
  <c r="AB261"/>
  <c r="AB262"/>
  <c r="AD262"/>
  <c r="AB263"/>
  <c r="AB264"/>
  <c r="AB265"/>
  <c r="AB266"/>
  <c r="AD266"/>
  <c r="AB267"/>
  <c r="AB268"/>
  <c r="AB269"/>
  <c r="AB270"/>
  <c r="AD270"/>
  <c r="AE270"/>
  <c r="AB271"/>
  <c r="AB272"/>
  <c r="AB273"/>
  <c r="AB274"/>
  <c r="AD274"/>
  <c r="AB275"/>
  <c r="AB276"/>
  <c r="AB277"/>
  <c r="AB278"/>
  <c r="AD278"/>
  <c r="AB279"/>
  <c r="AB280"/>
  <c r="AB281"/>
  <c r="AB282"/>
  <c r="AD282"/>
  <c r="AB283"/>
  <c r="AB284"/>
  <c r="AB285"/>
  <c r="AB286"/>
  <c r="AD286"/>
  <c r="AB287"/>
  <c r="AB288"/>
  <c r="AB289"/>
  <c r="AB290"/>
  <c r="AD290"/>
  <c r="AB291"/>
  <c r="AB292"/>
  <c r="AB293"/>
  <c r="AB294"/>
  <c r="AD294"/>
  <c r="AB295"/>
  <c r="AB296"/>
  <c r="AB297"/>
  <c r="AB298"/>
  <c r="AD298"/>
  <c r="AB299"/>
  <c r="AB300"/>
  <c r="AB301"/>
  <c r="AB302"/>
  <c r="AD302"/>
  <c r="AB303"/>
  <c r="AB304"/>
  <c r="AB305"/>
  <c r="AB306"/>
  <c r="AD306"/>
  <c r="AB307"/>
  <c r="AB308"/>
  <c r="AB309"/>
  <c r="AB310"/>
  <c r="AD310"/>
  <c r="AB311"/>
  <c r="AB312"/>
  <c r="AB313"/>
  <c r="AB314"/>
  <c r="AD314"/>
  <c r="AB315"/>
  <c r="AB316"/>
  <c r="AB317"/>
  <c r="AB318"/>
  <c r="AD318"/>
  <c r="AB319"/>
  <c r="AB320"/>
  <c r="AB321"/>
  <c r="AB322"/>
  <c r="AD322"/>
  <c r="AB323"/>
  <c r="AB324"/>
  <c r="AB325"/>
  <c r="AB326"/>
  <c r="AD326"/>
  <c r="AB327"/>
  <c r="AB328"/>
  <c r="AB329"/>
  <c r="AB330"/>
  <c r="AD330"/>
  <c r="AB331"/>
  <c r="AB332"/>
  <c r="AB333"/>
  <c r="AB334"/>
  <c r="AD334"/>
  <c r="AB335"/>
  <c r="AB336"/>
  <c r="AB337"/>
  <c r="AB338"/>
  <c r="AD338"/>
  <c r="AB339"/>
  <c r="AB340"/>
  <c r="AB341"/>
  <c r="AB342"/>
  <c r="AB343"/>
  <c r="AB344"/>
  <c r="AB345"/>
  <c r="AB346"/>
  <c r="AE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E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E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E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E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E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E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E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E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E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E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E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E538"/>
  <c r="AB539"/>
  <c r="AC8"/>
  <c r="AC9"/>
  <c r="AD9"/>
  <c r="AC10"/>
  <c r="AC11"/>
  <c r="AC12"/>
  <c r="AC13"/>
  <c r="AD13"/>
  <c r="AC14"/>
  <c r="AC15"/>
  <c r="AC16"/>
  <c r="AC17"/>
  <c r="AD17"/>
  <c r="AC18"/>
  <c r="AC19"/>
  <c r="AC20"/>
  <c r="AC21"/>
  <c r="AD21"/>
  <c r="AC22"/>
  <c r="AC23"/>
  <c r="AC24"/>
  <c r="AC25"/>
  <c r="AD25"/>
  <c r="AC26"/>
  <c r="AC27"/>
  <c r="AC28"/>
  <c r="AC29"/>
  <c r="AD29"/>
  <c r="AC30"/>
  <c r="AC31"/>
  <c r="AC32"/>
  <c r="AC33"/>
  <c r="AD33"/>
  <c r="AC34"/>
  <c r="AC35"/>
  <c r="AC36"/>
  <c r="AC37"/>
  <c r="AD37"/>
  <c r="AC38"/>
  <c r="AC39"/>
  <c r="AC40"/>
  <c r="AC41"/>
  <c r="AD41"/>
  <c r="AC42"/>
  <c r="AC43"/>
  <c r="AC44"/>
  <c r="AC45"/>
  <c r="AD45"/>
  <c r="AC46"/>
  <c r="AC47"/>
  <c r="AC48"/>
  <c r="AC49"/>
  <c r="AD49"/>
  <c r="AC50"/>
  <c r="AC51"/>
  <c r="AC52"/>
  <c r="AC53"/>
  <c r="AD53"/>
  <c r="AC54"/>
  <c r="AC55"/>
  <c r="AC56"/>
  <c r="AC57"/>
  <c r="AD57"/>
  <c r="AC58"/>
  <c r="AC59"/>
  <c r="AC60"/>
  <c r="AC61"/>
  <c r="AD61"/>
  <c r="AC62"/>
  <c r="AC63"/>
  <c r="AC64"/>
  <c r="AC65"/>
  <c r="AD65"/>
  <c r="AC66"/>
  <c r="AC67"/>
  <c r="AC68"/>
  <c r="AC69"/>
  <c r="AD69"/>
  <c r="AC70"/>
  <c r="AC71"/>
  <c r="AC72"/>
  <c r="AC73"/>
  <c r="AD73"/>
  <c r="AC74"/>
  <c r="AC75"/>
  <c r="AC76"/>
  <c r="AC77"/>
  <c r="AD77"/>
  <c r="AC78"/>
  <c r="AC79"/>
  <c r="AC80"/>
  <c r="AC81"/>
  <c r="AD81"/>
  <c r="AC82"/>
  <c r="AC83"/>
  <c r="AC84"/>
  <c r="AC85"/>
  <c r="AD85"/>
  <c r="AC86"/>
  <c r="AC87"/>
  <c r="AC88"/>
  <c r="AC89"/>
  <c r="AD89"/>
  <c r="AC90"/>
  <c r="AC91"/>
  <c r="AC92"/>
  <c r="AC93"/>
  <c r="AD93"/>
  <c r="AC94"/>
  <c r="AC95"/>
  <c r="AC96"/>
  <c r="AC97"/>
  <c r="AD97"/>
  <c r="AC98"/>
  <c r="AC99"/>
  <c r="AC100"/>
  <c r="AC101"/>
  <c r="AD101"/>
  <c r="AC102"/>
  <c r="AC103"/>
  <c r="AC104"/>
  <c r="AC105"/>
  <c r="AD105"/>
  <c r="AC106"/>
  <c r="AC107"/>
  <c r="AC108"/>
  <c r="AC109"/>
  <c r="AD109"/>
  <c r="AC110"/>
  <c r="AC111"/>
  <c r="AC112"/>
  <c r="AC113"/>
  <c r="AD113"/>
  <c r="AC114"/>
  <c r="AC115"/>
  <c r="AC116"/>
  <c r="AC117"/>
  <c r="AD117"/>
  <c r="AC118"/>
  <c r="AC119"/>
  <c r="AC120"/>
  <c r="AC121"/>
  <c r="AD121"/>
  <c r="AC122"/>
  <c r="AC123"/>
  <c r="AC124"/>
  <c r="AC125"/>
  <c r="AD125"/>
  <c r="AC126"/>
  <c r="AC127"/>
  <c r="AC128"/>
  <c r="AC129"/>
  <c r="AD129"/>
  <c r="AC130"/>
  <c r="AC131"/>
  <c r="AC132"/>
  <c r="AC133"/>
  <c r="AD133"/>
  <c r="AC134"/>
  <c r="AC135"/>
  <c r="AC136"/>
  <c r="AC137"/>
  <c r="AD137"/>
  <c r="AC138"/>
  <c r="AC139"/>
  <c r="AC140"/>
  <c r="AC141"/>
  <c r="AD141"/>
  <c r="AC142"/>
  <c r="AC143"/>
  <c r="AC144"/>
  <c r="AC145"/>
  <c r="AD145"/>
  <c r="AC146"/>
  <c r="AC147"/>
  <c r="AC148"/>
  <c r="AC149"/>
  <c r="AD149"/>
  <c r="AC150"/>
  <c r="AC151"/>
  <c r="AC152"/>
  <c r="AC153"/>
  <c r="AD153"/>
  <c r="AC154"/>
  <c r="AC155"/>
  <c r="AC156"/>
  <c r="AC157"/>
  <c r="AD157"/>
  <c r="AC158"/>
  <c r="AC159"/>
  <c r="AC160"/>
  <c r="AC161"/>
  <c r="AD161"/>
  <c r="AC162"/>
  <c r="AC163"/>
  <c r="AC164"/>
  <c r="AC165"/>
  <c r="AD165"/>
  <c r="AC166"/>
  <c r="AC167"/>
  <c r="AC168"/>
  <c r="AC169"/>
  <c r="AD169"/>
  <c r="AC170"/>
  <c r="AC171"/>
  <c r="AC172"/>
  <c r="AC173"/>
  <c r="AD173"/>
  <c r="AC174"/>
  <c r="AC175"/>
  <c r="AC176"/>
  <c r="AC177"/>
  <c r="AD177"/>
  <c r="AC178"/>
  <c r="AC179"/>
  <c r="AC180"/>
  <c r="AC181"/>
  <c r="AD181"/>
  <c r="AC182"/>
  <c r="AC183"/>
  <c r="AC184"/>
  <c r="AC185"/>
  <c r="AD185"/>
  <c r="AC186"/>
  <c r="AC187"/>
  <c r="AC188"/>
  <c r="AC189"/>
  <c r="AD189"/>
  <c r="AC190"/>
  <c r="AC191"/>
  <c r="AC192"/>
  <c r="AC193"/>
  <c r="AD193"/>
  <c r="AC194"/>
  <c r="AC195"/>
  <c r="AC196"/>
  <c r="AC197"/>
  <c r="AD197"/>
  <c r="AC198"/>
  <c r="AC199"/>
  <c r="AC200"/>
  <c r="AC201"/>
  <c r="AD201"/>
  <c r="AC202"/>
  <c r="AC203"/>
  <c r="AC204"/>
  <c r="AC205"/>
  <c r="AD205"/>
  <c r="AC206"/>
  <c r="AC207"/>
  <c r="AC208"/>
  <c r="AC209"/>
  <c r="AD209"/>
  <c r="AC210"/>
  <c r="AC211"/>
  <c r="AC212"/>
  <c r="AC213"/>
  <c r="AD213"/>
  <c r="AC214"/>
  <c r="AC215"/>
  <c r="AC216"/>
  <c r="AC217"/>
  <c r="AD217"/>
  <c r="AC218"/>
  <c r="AC219"/>
  <c r="AC220"/>
  <c r="AC221"/>
  <c r="AD221"/>
  <c r="AC222"/>
  <c r="AC223"/>
  <c r="AC224"/>
  <c r="AC225"/>
  <c r="AD225"/>
  <c r="AC226"/>
  <c r="AC227"/>
  <c r="AC228"/>
  <c r="AC229"/>
  <c r="AD229"/>
  <c r="AC230"/>
  <c r="AC231"/>
  <c r="AC232"/>
  <c r="AC233"/>
  <c r="AD233"/>
  <c r="AC234"/>
  <c r="AC235"/>
  <c r="AC236"/>
  <c r="AC237"/>
  <c r="AD237"/>
  <c r="AC238"/>
  <c r="AC239"/>
  <c r="AC240"/>
  <c r="AC241"/>
  <c r="AD241"/>
  <c r="AC242"/>
  <c r="AC243"/>
  <c r="AC244"/>
  <c r="AC245"/>
  <c r="AD245"/>
  <c r="AC246"/>
  <c r="AC247"/>
  <c r="AC248"/>
  <c r="AC249"/>
  <c r="AD249"/>
  <c r="AC250"/>
  <c r="AC251"/>
  <c r="AC252"/>
  <c r="AC253"/>
  <c r="AD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D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D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D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D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D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D8"/>
  <c r="AD11"/>
  <c r="AE11"/>
  <c r="AD12"/>
  <c r="AD16"/>
  <c r="AD19"/>
  <c r="AE19"/>
  <c r="AD20"/>
  <c r="AD24"/>
  <c r="AD27"/>
  <c r="AE27"/>
  <c r="AD28"/>
  <c r="AD32"/>
  <c r="AD35"/>
  <c r="AE35"/>
  <c r="AD36"/>
  <c r="AE36"/>
  <c r="AD40"/>
  <c r="AD43"/>
  <c r="AE43"/>
  <c r="AD44"/>
  <c r="AD48"/>
  <c r="AD51"/>
  <c r="AE51"/>
  <c r="AD52"/>
  <c r="AD56"/>
  <c r="AD59"/>
  <c r="AE59"/>
  <c r="AD60"/>
  <c r="AD64"/>
  <c r="AD67"/>
  <c r="AE67"/>
  <c r="AD68"/>
  <c r="AE68"/>
  <c r="AD72"/>
  <c r="AD75"/>
  <c r="AE75"/>
  <c r="AD76"/>
  <c r="AD80"/>
  <c r="AD83"/>
  <c r="AE83"/>
  <c r="AD84"/>
  <c r="AD88"/>
  <c r="AD91"/>
  <c r="AE91"/>
  <c r="AD92"/>
  <c r="AD96"/>
  <c r="AD99"/>
  <c r="AE99"/>
  <c r="AD100"/>
  <c r="AE100"/>
  <c r="AD104"/>
  <c r="AD107"/>
  <c r="AE107"/>
  <c r="AD108"/>
  <c r="AD112"/>
  <c r="AD115"/>
  <c r="AE115"/>
  <c r="AD116"/>
  <c r="AD120"/>
  <c r="AD123"/>
  <c r="AE123"/>
  <c r="AD124"/>
  <c r="AD128"/>
  <c r="AD131"/>
  <c r="AE131"/>
  <c r="AD132"/>
  <c r="AE132"/>
  <c r="AD136"/>
  <c r="AD139"/>
  <c r="AE139"/>
  <c r="AD140"/>
  <c r="AD144"/>
  <c r="AD147"/>
  <c r="AE147"/>
  <c r="AD148"/>
  <c r="AD152"/>
  <c r="AD155"/>
  <c r="AE155"/>
  <c r="AD156"/>
  <c r="AD160"/>
  <c r="AD163"/>
  <c r="AE163"/>
  <c r="AD164"/>
  <c r="AE164"/>
  <c r="AD168"/>
  <c r="AD171"/>
  <c r="AE171"/>
  <c r="AD172"/>
  <c r="AD176"/>
  <c r="AD179"/>
  <c r="AE179"/>
  <c r="AD180"/>
  <c r="AD184"/>
  <c r="AD187"/>
  <c r="AE187"/>
  <c r="AD188"/>
  <c r="AD192"/>
  <c r="AD195"/>
  <c r="AE195"/>
  <c r="AD196"/>
  <c r="AE196"/>
  <c r="AD200"/>
  <c r="AD203"/>
  <c r="AE203"/>
  <c r="AD204"/>
  <c r="AD208"/>
  <c r="AD211"/>
  <c r="AE211"/>
  <c r="AD212"/>
  <c r="AD216"/>
  <c r="AD219"/>
  <c r="AE219"/>
  <c r="AD220"/>
  <c r="AD224"/>
  <c r="AD227"/>
  <c r="AE227"/>
  <c r="AD228"/>
  <c r="AE228"/>
  <c r="AD232"/>
  <c r="AD235"/>
  <c r="AE235"/>
  <c r="AD236"/>
  <c r="AD240"/>
  <c r="AD243"/>
  <c r="AE243"/>
  <c r="AD244"/>
  <c r="AD248"/>
  <c r="AD251"/>
  <c r="AE251"/>
  <c r="AD252"/>
  <c r="AD256"/>
  <c r="AD257"/>
  <c r="AD260"/>
  <c r="AD261"/>
  <c r="AD263"/>
  <c r="AE263"/>
  <c r="AD264"/>
  <c r="AD265"/>
  <c r="AD267"/>
  <c r="AE267"/>
  <c r="AD268"/>
  <c r="AD272"/>
  <c r="AE272"/>
  <c r="AD273"/>
  <c r="AE273"/>
  <c r="AD276"/>
  <c r="AD277"/>
  <c r="AD279"/>
  <c r="AE279"/>
  <c r="AD280"/>
  <c r="AD281"/>
  <c r="AD283"/>
  <c r="AE283"/>
  <c r="AD284"/>
  <c r="AD288"/>
  <c r="AE288"/>
  <c r="AD289"/>
  <c r="AD292"/>
  <c r="AD293"/>
  <c r="AD295"/>
  <c r="AE295"/>
  <c r="AD296"/>
  <c r="AD297"/>
  <c r="AD299"/>
  <c r="AE299"/>
  <c r="AD300"/>
  <c r="AE300"/>
  <c r="AD304"/>
  <c r="AE304"/>
  <c r="AD305"/>
  <c r="AD308"/>
  <c r="AD309"/>
  <c r="AE309"/>
  <c r="AD311"/>
  <c r="AE311"/>
  <c r="AD312"/>
  <c r="AD313"/>
  <c r="AD315"/>
  <c r="AE315"/>
  <c r="AD316"/>
  <c r="AD320"/>
  <c r="AD321"/>
  <c r="AD324"/>
  <c r="AD325"/>
  <c r="AE325"/>
  <c r="AD327"/>
  <c r="AD328"/>
  <c r="AD329"/>
  <c r="AD331"/>
  <c r="AE331"/>
  <c r="AD332"/>
  <c r="AD336"/>
  <c r="AE336"/>
  <c r="AD337"/>
  <c r="AE337"/>
  <c r="AD340"/>
  <c r="AD341"/>
  <c r="AD342"/>
  <c r="AD344"/>
  <c r="AD345"/>
  <c r="AD346"/>
  <c r="AD348"/>
  <c r="AD349"/>
  <c r="AE349"/>
  <c r="AD350"/>
  <c r="AD352"/>
  <c r="AD353"/>
  <c r="AD354"/>
  <c r="AD356"/>
  <c r="AD357"/>
  <c r="AD358"/>
  <c r="AD360"/>
  <c r="AD361"/>
  <c r="AD362"/>
  <c r="AD364"/>
  <c r="AD365"/>
  <c r="AE365"/>
  <c r="AD366"/>
  <c r="AD368"/>
  <c r="AD369"/>
  <c r="AD370"/>
  <c r="AD372"/>
  <c r="AD373"/>
  <c r="AD374"/>
  <c r="AD376"/>
  <c r="AD377"/>
  <c r="AD378"/>
  <c r="AD380"/>
  <c r="AD381"/>
  <c r="AE381"/>
  <c r="AD382"/>
  <c r="AD384"/>
  <c r="AD385"/>
  <c r="AD386"/>
  <c r="AD388"/>
  <c r="AD389"/>
  <c r="AD390"/>
  <c r="AD392"/>
  <c r="AD393"/>
  <c r="AD394"/>
  <c r="AD396"/>
  <c r="AD397"/>
  <c r="AD398"/>
  <c r="AD400"/>
  <c r="AD401"/>
  <c r="AD402"/>
  <c r="AD404"/>
  <c r="AD405"/>
  <c r="AD406"/>
  <c r="AD408"/>
  <c r="AD409"/>
  <c r="AD410"/>
  <c r="AD412"/>
  <c r="AD413"/>
  <c r="AE413"/>
  <c r="AD414"/>
  <c r="AD416"/>
  <c r="AD417"/>
  <c r="AD418"/>
  <c r="AD420"/>
  <c r="AD421"/>
  <c r="AD422"/>
  <c r="AD424"/>
  <c r="AD425"/>
  <c r="AD426"/>
  <c r="AD428"/>
  <c r="AD429"/>
  <c r="AE429"/>
  <c r="AD430"/>
  <c r="AD432"/>
  <c r="AD433"/>
  <c r="AD434"/>
  <c r="AD436"/>
  <c r="AD437"/>
  <c r="AD438"/>
  <c r="AD440"/>
  <c r="AD441"/>
  <c r="AD442"/>
  <c r="AD444"/>
  <c r="AD445"/>
  <c r="AE445"/>
  <c r="AD446"/>
  <c r="AD448"/>
  <c r="AD449"/>
  <c r="AD450"/>
  <c r="AD452"/>
  <c r="AD453"/>
  <c r="AD454"/>
  <c r="AD456"/>
  <c r="AD457"/>
  <c r="AD458"/>
  <c r="AD460"/>
  <c r="AD461"/>
  <c r="AD462"/>
  <c r="AD464"/>
  <c r="AD465"/>
  <c r="AD466"/>
  <c r="AD468"/>
  <c r="AD469"/>
  <c r="AD470"/>
  <c r="AD472"/>
  <c r="AD473"/>
  <c r="AD474"/>
  <c r="AD476"/>
  <c r="AD477"/>
  <c r="AE477"/>
  <c r="AD478"/>
  <c r="AD480"/>
  <c r="AD481"/>
  <c r="AD482"/>
  <c r="AD484"/>
  <c r="AD485"/>
  <c r="AD486"/>
  <c r="AD488"/>
  <c r="AD489"/>
  <c r="AD490"/>
  <c r="AD492"/>
  <c r="AD493"/>
  <c r="AE493"/>
  <c r="AD494"/>
  <c r="AD496"/>
  <c r="AD497"/>
  <c r="AD498"/>
  <c r="AD500"/>
  <c r="AD501"/>
  <c r="AD502"/>
  <c r="AD504"/>
  <c r="AD505"/>
  <c r="AD506"/>
  <c r="AD508"/>
  <c r="AD509"/>
  <c r="AE509"/>
  <c r="AD510"/>
  <c r="AD512"/>
  <c r="AD513"/>
  <c r="AD514"/>
  <c r="AD516"/>
  <c r="AD517"/>
  <c r="AD518"/>
  <c r="AD520"/>
  <c r="AD521"/>
  <c r="AD522"/>
  <c r="AD524"/>
  <c r="AD525"/>
  <c r="AD526"/>
  <c r="AD528"/>
  <c r="AD529"/>
  <c r="AD530"/>
  <c r="AD532"/>
  <c r="AD533"/>
  <c r="AD534"/>
  <c r="AD536"/>
  <c r="AD537"/>
  <c r="AD538"/>
  <c r="AE8"/>
  <c r="AE9"/>
  <c r="AE12"/>
  <c r="AE13"/>
  <c r="AE14"/>
  <c r="AE16"/>
  <c r="AE17"/>
  <c r="AE18"/>
  <c r="AE20"/>
  <c r="AE21"/>
  <c r="AE22"/>
  <c r="AE24"/>
  <c r="AE25"/>
  <c r="AE26"/>
  <c r="AE28"/>
  <c r="AE29"/>
  <c r="AE30"/>
  <c r="AE32"/>
  <c r="AE33"/>
  <c r="AE34"/>
  <c r="AE37"/>
  <c r="AE38"/>
  <c r="AE40"/>
  <c r="AE41"/>
  <c r="AE42"/>
  <c r="AE44"/>
  <c r="AE45"/>
  <c r="AE46"/>
  <c r="AE48"/>
  <c r="AE49"/>
  <c r="AE50"/>
  <c r="AE52"/>
  <c r="AE53"/>
  <c r="AE54"/>
  <c r="AE56"/>
  <c r="AE57"/>
  <c r="AE58"/>
  <c r="AE60"/>
  <c r="AE61"/>
  <c r="AE62"/>
  <c r="AE64"/>
  <c r="AE65"/>
  <c r="AE66"/>
  <c r="AE69"/>
  <c r="AE70"/>
  <c r="AE72"/>
  <c r="AE73"/>
  <c r="AE74"/>
  <c r="AE76"/>
  <c r="AE77"/>
  <c r="AE78"/>
  <c r="AE80"/>
  <c r="AE81"/>
  <c r="AE82"/>
  <c r="AE84"/>
  <c r="AE85"/>
  <c r="AE86"/>
  <c r="AE88"/>
  <c r="AE89"/>
  <c r="AE90"/>
  <c r="AE92"/>
  <c r="AE93"/>
  <c r="AE94"/>
  <c r="AE96"/>
  <c r="AE97"/>
  <c r="AE98"/>
  <c r="AE101"/>
  <c r="AE102"/>
  <c r="AE104"/>
  <c r="AE105"/>
  <c r="AE106"/>
  <c r="AE108"/>
  <c r="AE109"/>
  <c r="AE110"/>
  <c r="AE112"/>
  <c r="AE113"/>
  <c r="AE114"/>
  <c r="AE116"/>
  <c r="AE117"/>
  <c r="AE118"/>
  <c r="AE120"/>
  <c r="AE121"/>
  <c r="AE122"/>
  <c r="AE124"/>
  <c r="AE125"/>
  <c r="AE126"/>
  <c r="AE128"/>
  <c r="AE129"/>
  <c r="AE130"/>
  <c r="AE133"/>
  <c r="AE134"/>
  <c r="AE136"/>
  <c r="AE137"/>
  <c r="AE138"/>
  <c r="AE140"/>
  <c r="AE141"/>
  <c r="AE142"/>
  <c r="AE144"/>
  <c r="AE145"/>
  <c r="AE146"/>
  <c r="AE148"/>
  <c r="AE149"/>
  <c r="AE150"/>
  <c r="AE152"/>
  <c r="AE153"/>
  <c r="AE154"/>
  <c r="AE156"/>
  <c r="AE157"/>
  <c r="AE158"/>
  <c r="AE160"/>
  <c r="AE161"/>
  <c r="AE165"/>
  <c r="AE166"/>
  <c r="AE168"/>
  <c r="AE169"/>
  <c r="AE170"/>
  <c r="AE172"/>
  <c r="AE173"/>
  <c r="AE174"/>
  <c r="AE176"/>
  <c r="AE177"/>
  <c r="AE178"/>
  <c r="AE180"/>
  <c r="AE181"/>
  <c r="AE182"/>
  <c r="AE184"/>
  <c r="AE185"/>
  <c r="AE186"/>
  <c r="AE188"/>
  <c r="AE189"/>
  <c r="AE190"/>
  <c r="AE192"/>
  <c r="AE193"/>
  <c r="AE194"/>
  <c r="AE197"/>
  <c r="AE198"/>
  <c r="AE200"/>
  <c r="AE201"/>
  <c r="AE202"/>
  <c r="AE204"/>
  <c r="AE205"/>
  <c r="AE206"/>
  <c r="AE208"/>
  <c r="AE209"/>
  <c r="AE210"/>
  <c r="AE212"/>
  <c r="AE213"/>
  <c r="AE214"/>
  <c r="AE216"/>
  <c r="AE217"/>
  <c r="AE218"/>
  <c r="AE220"/>
  <c r="AE221"/>
  <c r="AE222"/>
  <c r="AE224"/>
  <c r="AE225"/>
  <c r="AE226"/>
  <c r="AE229"/>
  <c r="AE230"/>
  <c r="AE232"/>
  <c r="AE233"/>
  <c r="AE234"/>
  <c r="AE236"/>
  <c r="AE237"/>
  <c r="AE238"/>
  <c r="AE240"/>
  <c r="AE241"/>
  <c r="AE242"/>
  <c r="AE244"/>
  <c r="AE245"/>
  <c r="AE246"/>
  <c r="AE248"/>
  <c r="AE249"/>
  <c r="AE250"/>
  <c r="AE252"/>
  <c r="AE253"/>
  <c r="AE254"/>
  <c r="AE256"/>
  <c r="AE257"/>
  <c r="AE258"/>
  <c r="AE260"/>
  <c r="AE261"/>
  <c r="AE262"/>
  <c r="AE264"/>
  <c r="AE265"/>
  <c r="AE266"/>
  <c r="AE268"/>
  <c r="AE269"/>
  <c r="AE276"/>
  <c r="AE277"/>
  <c r="AE280"/>
  <c r="AE281"/>
  <c r="AE284"/>
  <c r="AE285"/>
  <c r="AE289"/>
  <c r="AE292"/>
  <c r="AE293"/>
  <c r="AE296"/>
  <c r="AE297"/>
  <c r="AE301"/>
  <c r="AE305"/>
  <c r="AE308"/>
  <c r="AE312"/>
  <c r="AE313"/>
  <c r="AE316"/>
  <c r="AE317"/>
  <c r="AE320"/>
  <c r="AE321"/>
  <c r="AE323"/>
  <c r="AE324"/>
  <c r="AE327"/>
  <c r="AE328"/>
  <c r="AE329"/>
  <c r="AE332"/>
  <c r="AE333"/>
  <c r="AE335"/>
  <c r="AE339"/>
  <c r="AE340"/>
  <c r="AE341"/>
  <c r="AE343"/>
  <c r="AE344"/>
  <c r="AE345"/>
  <c r="AE348"/>
  <c r="AE351"/>
  <c r="AE352"/>
  <c r="AE353"/>
  <c r="AE355"/>
  <c r="AE356"/>
  <c r="AE357"/>
  <c r="AE359"/>
  <c r="AE360"/>
  <c r="AE361"/>
  <c r="AE364"/>
  <c r="AE367"/>
  <c r="AE368"/>
  <c r="AE369"/>
  <c r="AE371"/>
  <c r="AE372"/>
  <c r="AE373"/>
  <c r="AE375"/>
  <c r="AE376"/>
  <c r="AE377"/>
  <c r="AE380"/>
  <c r="AE383"/>
  <c r="AE384"/>
  <c r="AE385"/>
  <c r="AE387"/>
  <c r="AE388"/>
  <c r="AE389"/>
  <c r="AE391"/>
  <c r="AE392"/>
  <c r="AE393"/>
  <c r="AE396"/>
  <c r="AE397"/>
  <c r="AE399"/>
  <c r="AE400"/>
  <c r="AE401"/>
  <c r="AE403"/>
  <c r="AE404"/>
  <c r="AE405"/>
  <c r="AE407"/>
  <c r="AE408"/>
  <c r="AE409"/>
  <c r="AE412"/>
  <c r="AE415"/>
  <c r="AE416"/>
  <c r="AE417"/>
  <c r="AE419"/>
  <c r="AE420"/>
  <c r="AE421"/>
  <c r="AE423"/>
  <c r="AE424"/>
  <c r="AE425"/>
  <c r="AE428"/>
  <c r="AE431"/>
  <c r="AE432"/>
  <c r="AE433"/>
  <c r="AE435"/>
  <c r="AE436"/>
  <c r="AE437"/>
  <c r="AE439"/>
  <c r="AE440"/>
  <c r="AE441"/>
  <c r="AE444"/>
  <c r="AE447"/>
  <c r="AE448"/>
  <c r="AE449"/>
  <c r="AE451"/>
  <c r="AE452"/>
  <c r="AE453"/>
  <c r="AE455"/>
  <c r="AE456"/>
  <c r="AE457"/>
  <c r="AE460"/>
  <c r="AE461"/>
  <c r="AE463"/>
  <c r="AE464"/>
  <c r="AE465"/>
  <c r="AE467"/>
  <c r="AE468"/>
  <c r="AE469"/>
  <c r="AE471"/>
  <c r="AE472"/>
  <c r="AE473"/>
  <c r="AE476"/>
  <c r="AE479"/>
  <c r="AE480"/>
  <c r="AE481"/>
  <c r="AE483"/>
  <c r="AE484"/>
  <c r="AE485"/>
  <c r="AE487"/>
  <c r="AE488"/>
  <c r="AE489"/>
  <c r="AE492"/>
  <c r="AE495"/>
  <c r="AE496"/>
  <c r="AE497"/>
  <c r="AE499"/>
  <c r="AE500"/>
  <c r="AE501"/>
  <c r="AE503"/>
  <c r="AE504"/>
  <c r="AE505"/>
  <c r="AE508"/>
  <c r="AE511"/>
  <c r="AE512"/>
  <c r="AE513"/>
  <c r="AE515"/>
  <c r="AE516"/>
  <c r="AE517"/>
  <c r="AE519"/>
  <c r="AE520"/>
  <c r="AE521"/>
  <c r="AE524"/>
  <c r="AE525"/>
  <c r="AE527"/>
  <c r="AE528"/>
  <c r="AE529"/>
  <c r="AE531"/>
  <c r="AE532"/>
  <c r="AE533"/>
  <c r="AE535"/>
  <c r="AE536"/>
  <c r="AE537"/>
  <c r="M2" i="5"/>
  <c r="W2"/>
  <c r="M3"/>
  <c r="W3"/>
  <c r="M4"/>
  <c r="W4"/>
  <c r="M5"/>
  <c r="W5"/>
  <c r="M6"/>
  <c r="W6"/>
  <c r="M7"/>
  <c r="W7"/>
  <c r="M8"/>
  <c r="W8"/>
  <c r="M9"/>
  <c r="W9"/>
  <c r="M10"/>
  <c r="W10"/>
  <c r="M11"/>
  <c r="W11"/>
  <c r="M12"/>
  <c r="W12"/>
  <c r="M13"/>
  <c r="W13"/>
  <c r="M14"/>
  <c r="W14"/>
  <c r="M15"/>
  <c r="W15"/>
  <c r="M16"/>
  <c r="W16"/>
  <c r="M17"/>
  <c r="W17"/>
  <c r="M18"/>
  <c r="W18"/>
  <c r="M19"/>
  <c r="W19"/>
  <c r="M20"/>
  <c r="W20"/>
  <c r="M21"/>
  <c r="W21"/>
  <c r="M22"/>
  <c r="W22"/>
  <c r="M23"/>
  <c r="W23"/>
  <c r="M24"/>
  <c r="W24"/>
  <c r="M25"/>
  <c r="W25"/>
  <c r="M26"/>
  <c r="W26"/>
  <c r="M27"/>
  <c r="W27"/>
  <c r="M28"/>
  <c r="W28"/>
  <c r="M29"/>
  <c r="W29"/>
  <c r="M30"/>
  <c r="W30"/>
  <c r="M31"/>
  <c r="W31"/>
  <c r="M32"/>
  <c r="W32"/>
  <c r="M33"/>
  <c r="W33"/>
  <c r="M34"/>
  <c r="W34"/>
  <c r="M35"/>
  <c r="W35"/>
  <c r="M36"/>
  <c r="W36"/>
  <c r="M37"/>
  <c r="W37"/>
  <c r="M38"/>
  <c r="W38"/>
  <c r="M39"/>
  <c r="W39"/>
  <c r="M40"/>
  <c r="W40"/>
  <c r="M41"/>
  <c r="W41"/>
  <c r="M42"/>
  <c r="W42"/>
  <c r="M43"/>
  <c r="W43"/>
  <c r="M44"/>
  <c r="W44"/>
  <c r="M45"/>
  <c r="W45"/>
  <c r="M46"/>
  <c r="W46"/>
  <c r="M47"/>
  <c r="W47"/>
  <c r="M48"/>
  <c r="W48"/>
  <c r="M49"/>
  <c r="W49"/>
  <c r="M50"/>
  <c r="W50"/>
  <c r="M51"/>
  <c r="W51"/>
  <c r="M52"/>
  <c r="W52"/>
  <c r="M53"/>
  <c r="W53"/>
  <c r="M54"/>
  <c r="W54"/>
  <c r="M55"/>
  <c r="W55"/>
  <c r="M56"/>
  <c r="W56"/>
  <c r="M57"/>
  <c r="W57"/>
  <c r="M58"/>
  <c r="W58"/>
  <c r="M59"/>
  <c r="W59"/>
  <c r="M60"/>
  <c r="W60"/>
  <c r="M61"/>
  <c r="W61"/>
  <c r="M62"/>
  <c r="W62"/>
  <c r="M63"/>
  <c r="W63"/>
  <c r="M64"/>
  <c r="W64"/>
  <c r="M65"/>
  <c r="W65"/>
  <c r="M66"/>
  <c r="W66"/>
  <c r="M67"/>
  <c r="W67"/>
  <c r="M68"/>
  <c r="W68"/>
  <c r="M69"/>
  <c r="W69"/>
  <c r="M70"/>
  <c r="W70"/>
  <c r="M71"/>
  <c r="W71"/>
  <c r="M72"/>
  <c r="W72"/>
  <c r="M73"/>
  <c r="W73"/>
  <c r="M74"/>
  <c r="W74"/>
  <c r="M75"/>
  <c r="W75"/>
  <c r="M76"/>
  <c r="W76"/>
  <c r="M77"/>
  <c r="W77"/>
  <c r="M78"/>
  <c r="W78"/>
  <c r="M79"/>
  <c r="W79"/>
  <c r="M80"/>
  <c r="W80"/>
  <c r="M81"/>
  <c r="W81"/>
  <c r="M82"/>
  <c r="W82"/>
  <c r="M83"/>
  <c r="W83"/>
  <c r="M84"/>
  <c r="W84"/>
  <c r="M85"/>
  <c r="W85"/>
  <c r="M86"/>
  <c r="W86"/>
  <c r="M87"/>
  <c r="W87"/>
  <c r="M88"/>
  <c r="W88"/>
  <c r="M89"/>
  <c r="W89"/>
  <c r="M90"/>
  <c r="W90"/>
  <c r="M91"/>
  <c r="W91"/>
  <c r="M92"/>
  <c r="W92"/>
  <c r="M93"/>
  <c r="W93"/>
  <c r="M94"/>
  <c r="W94"/>
  <c r="M95"/>
  <c r="W95"/>
  <c r="M96"/>
  <c r="W96"/>
  <c r="M97"/>
  <c r="W97"/>
  <c r="M98"/>
  <c r="W98"/>
  <c r="M99"/>
  <c r="W99"/>
  <c r="M100"/>
  <c r="W100"/>
  <c r="M101"/>
  <c r="W101"/>
  <c r="M102"/>
  <c r="W102"/>
  <c r="M103"/>
  <c r="W103"/>
  <c r="M104"/>
  <c r="W104"/>
  <c r="M105"/>
  <c r="W105"/>
  <c r="M106"/>
  <c r="W106"/>
  <c r="M107"/>
  <c r="W107"/>
  <c r="M108"/>
  <c r="W108"/>
  <c r="M109"/>
  <c r="W109"/>
  <c r="M110"/>
  <c r="W110"/>
  <c r="M111"/>
  <c r="W111"/>
  <c r="M112"/>
  <c r="W112"/>
  <c r="M113"/>
  <c r="W113"/>
  <c r="M114"/>
  <c r="W114"/>
  <c r="M115"/>
  <c r="W115"/>
  <c r="M116"/>
  <c r="W116"/>
  <c r="M117"/>
  <c r="W117"/>
  <c r="M118"/>
  <c r="W118"/>
  <c r="M119"/>
  <c r="W119"/>
  <c r="M120"/>
  <c r="W120"/>
  <c r="M121"/>
  <c r="W121"/>
  <c r="M122"/>
  <c r="W122"/>
  <c r="M123"/>
  <c r="W123"/>
  <c r="M124"/>
  <c r="W124"/>
  <c r="M125"/>
  <c r="W125"/>
  <c r="M126"/>
  <c r="W126"/>
  <c r="M127"/>
  <c r="W127"/>
  <c r="M128"/>
  <c r="W128"/>
  <c r="M129"/>
  <c r="W129"/>
  <c r="M130"/>
  <c r="W130"/>
  <c r="M131"/>
  <c r="W131"/>
  <c r="M132"/>
  <c r="W132"/>
  <c r="M133"/>
  <c r="W133"/>
  <c r="M134"/>
  <c r="W134"/>
  <c r="M135"/>
  <c r="W135"/>
  <c r="M136"/>
  <c r="W136"/>
  <c r="M137"/>
  <c r="W137"/>
  <c r="M138"/>
  <c r="W138"/>
  <c r="M139"/>
  <c r="W139"/>
  <c r="M140"/>
  <c r="W140"/>
  <c r="M141"/>
  <c r="W141"/>
  <c r="M142"/>
  <c r="W142"/>
  <c r="M143"/>
  <c r="W143"/>
  <c r="M144"/>
  <c r="W144"/>
  <c r="M145"/>
  <c r="W145"/>
  <c r="M146"/>
  <c r="W146"/>
  <c r="M147"/>
  <c r="W147"/>
  <c r="M148"/>
  <c r="W148"/>
  <c r="M149"/>
  <c r="W149"/>
  <c r="M150"/>
  <c r="W150"/>
  <c r="M151"/>
  <c r="W151"/>
  <c r="M152"/>
  <c r="W152"/>
  <c r="M153"/>
  <c r="W153"/>
  <c r="M154"/>
  <c r="W154"/>
  <c r="M155"/>
  <c r="W155"/>
  <c r="M156"/>
  <c r="W156"/>
  <c r="M157"/>
  <c r="W157"/>
  <c r="M158"/>
  <c r="W158"/>
  <c r="M159"/>
  <c r="W159"/>
  <c r="M160"/>
  <c r="W160"/>
  <c r="M161"/>
  <c r="W161"/>
  <c r="M162"/>
  <c r="W162"/>
  <c r="M163"/>
  <c r="W163"/>
  <c r="M164"/>
  <c r="W164"/>
  <c r="M165"/>
  <c r="W165"/>
  <c r="M166"/>
  <c r="W166"/>
  <c r="M167"/>
  <c r="W167"/>
  <c r="M168"/>
  <c r="W168"/>
  <c r="M169"/>
  <c r="W169"/>
  <c r="M170"/>
  <c r="W170"/>
  <c r="M171"/>
  <c r="W171"/>
  <c r="M172"/>
  <c r="W172"/>
  <c r="M173"/>
  <c r="W173"/>
  <c r="M174"/>
  <c r="W174"/>
  <c r="M175"/>
  <c r="W175"/>
  <c r="M176"/>
  <c r="W176"/>
  <c r="M177"/>
  <c r="W177"/>
  <c r="M178"/>
  <c r="W178"/>
  <c r="M179"/>
  <c r="W179"/>
  <c r="M180"/>
  <c r="W180"/>
  <c r="M181"/>
  <c r="W181"/>
  <c r="M182"/>
  <c r="W182"/>
  <c r="M183"/>
  <c r="W183"/>
  <c r="M184"/>
  <c r="W184"/>
  <c r="M185"/>
  <c r="W185"/>
  <c r="M186"/>
  <c r="W186"/>
  <c r="M187"/>
  <c r="W187"/>
  <c r="M188"/>
  <c r="W188"/>
  <c r="M189"/>
  <c r="W189"/>
  <c r="M190"/>
  <c r="W190"/>
  <c r="M191"/>
  <c r="W191"/>
  <c r="M192"/>
  <c r="W192"/>
  <c r="M193"/>
  <c r="W193"/>
  <c r="M194"/>
  <c r="W194"/>
  <c r="M195"/>
  <c r="W195"/>
  <c r="M196"/>
  <c r="W196"/>
  <c r="M197"/>
  <c r="W197"/>
  <c r="M198"/>
  <c r="W198"/>
  <c r="M199"/>
  <c r="W199"/>
  <c r="M200"/>
  <c r="W200"/>
  <c r="M201"/>
  <c r="W201"/>
  <c r="M202"/>
  <c r="W202"/>
  <c r="M203"/>
  <c r="W203"/>
  <c r="M204"/>
  <c r="W204"/>
  <c r="M205"/>
  <c r="W205"/>
  <c r="M206"/>
  <c r="W206"/>
  <c r="M207"/>
  <c r="W207"/>
  <c r="M208"/>
  <c r="W208"/>
  <c r="M209"/>
  <c r="W209"/>
  <c r="M210"/>
  <c r="W210"/>
  <c r="M211"/>
  <c r="W211"/>
  <c r="M212"/>
  <c r="W212"/>
  <c r="M213"/>
  <c r="W213"/>
  <c r="M214"/>
  <c r="W214"/>
  <c r="M215"/>
  <c r="W215"/>
  <c r="M216"/>
  <c r="W216"/>
  <c r="M217"/>
  <c r="W217"/>
  <c r="M218"/>
  <c r="W218"/>
  <c r="M219"/>
  <c r="W219"/>
  <c r="M220"/>
  <c r="W220"/>
  <c r="M221"/>
  <c r="W221"/>
  <c r="M222"/>
  <c r="W222"/>
  <c r="M224"/>
  <c r="W224"/>
  <c r="M225"/>
  <c r="W225"/>
  <c r="M226"/>
  <c r="W226"/>
  <c r="M227"/>
  <c r="W227"/>
  <c r="M228"/>
  <c r="W228"/>
  <c r="M229"/>
  <c r="W229"/>
  <c r="M230"/>
  <c r="W230"/>
  <c r="M231"/>
  <c r="W231"/>
  <c r="M232"/>
  <c r="W232"/>
  <c r="M233"/>
  <c r="W233"/>
  <c r="M234"/>
  <c r="W234"/>
  <c r="M235"/>
  <c r="W235"/>
  <c r="M236"/>
  <c r="W236"/>
  <c r="M237"/>
  <c r="W237"/>
  <c r="M238"/>
  <c r="W238"/>
  <c r="M239"/>
  <c r="W239"/>
  <c r="M240"/>
  <c r="W240"/>
  <c r="M241"/>
  <c r="W241"/>
  <c r="M242"/>
  <c r="W242"/>
  <c r="M243"/>
  <c r="W243"/>
  <c r="M244"/>
  <c r="W244"/>
  <c r="M245"/>
  <c r="W245"/>
  <c r="M246"/>
  <c r="W246"/>
  <c r="M247"/>
  <c r="W247"/>
  <c r="M248"/>
  <c r="W248"/>
  <c r="M249"/>
  <c r="W249"/>
  <c r="M250"/>
  <c r="W250"/>
  <c r="M251"/>
  <c r="W251"/>
  <c r="M252"/>
  <c r="W252"/>
  <c r="M253"/>
  <c r="W253"/>
  <c r="M254"/>
  <c r="W254"/>
  <c r="M255"/>
  <c r="W255"/>
  <c r="M256"/>
  <c r="W256"/>
  <c r="M257"/>
  <c r="W257"/>
  <c r="M258"/>
  <c r="W258"/>
  <c r="M259"/>
  <c r="W259"/>
  <c r="M260"/>
  <c r="W260"/>
  <c r="M261"/>
  <c r="W261"/>
  <c r="M262"/>
  <c r="W262"/>
  <c r="M263"/>
  <c r="W263"/>
  <c r="M264"/>
  <c r="W264"/>
  <c r="M265"/>
  <c r="W265"/>
  <c r="M266"/>
  <c r="W266"/>
  <c r="M267"/>
  <c r="W267"/>
  <c r="M268"/>
  <c r="W268"/>
  <c r="M269"/>
  <c r="W269"/>
  <c r="M270"/>
  <c r="W270"/>
  <c r="M271"/>
  <c r="W271"/>
  <c r="M272"/>
  <c r="W272"/>
  <c r="M273"/>
  <c r="W273"/>
  <c r="M274"/>
  <c r="W274"/>
  <c r="M275"/>
  <c r="W275"/>
  <c r="M276"/>
  <c r="W276"/>
  <c r="M277"/>
  <c r="W277"/>
  <c r="M278"/>
  <c r="W278"/>
  <c r="M279"/>
  <c r="W279"/>
  <c r="M280"/>
  <c r="W280"/>
  <c r="M281"/>
  <c r="W281"/>
  <c r="M282"/>
  <c r="W282"/>
  <c r="M283"/>
  <c r="W283"/>
  <c r="M284"/>
  <c r="W284"/>
  <c r="M285"/>
  <c r="W285"/>
  <c r="M286"/>
  <c r="W286"/>
  <c r="M287"/>
  <c r="W287"/>
  <c r="M288"/>
  <c r="W288"/>
  <c r="M289"/>
  <c r="W289"/>
  <c r="M290"/>
  <c r="W290"/>
  <c r="M291"/>
  <c r="W291"/>
  <c r="M292"/>
  <c r="W292"/>
  <c r="M293"/>
  <c r="W293"/>
  <c r="M294"/>
  <c r="W294"/>
  <c r="M295"/>
  <c r="W295"/>
  <c r="M296"/>
  <c r="W296"/>
  <c r="M297"/>
  <c r="W297"/>
  <c r="M298"/>
  <c r="W298"/>
  <c r="M299"/>
  <c r="W299"/>
  <c r="M300"/>
  <c r="W300"/>
  <c r="M301"/>
  <c r="W301"/>
  <c r="M302"/>
  <c r="W302"/>
  <c r="M303"/>
  <c r="W303"/>
  <c r="M304"/>
  <c r="W304"/>
  <c r="M305"/>
  <c r="W305"/>
  <c r="M306"/>
  <c r="W306"/>
  <c r="M307"/>
  <c r="W307"/>
  <c r="M308"/>
  <c r="W308"/>
  <c r="M309"/>
  <c r="W309"/>
  <c r="M310"/>
  <c r="W310"/>
  <c r="M311"/>
  <c r="W311"/>
  <c r="M312"/>
  <c r="W312"/>
  <c r="M313"/>
  <c r="W313"/>
  <c r="M314"/>
  <c r="W314"/>
  <c r="M315"/>
  <c r="W315"/>
  <c r="M316"/>
  <c r="W316"/>
  <c r="M317"/>
  <c r="W317"/>
  <c r="M318"/>
  <c r="W318"/>
  <c r="M319"/>
  <c r="W319"/>
  <c r="M320"/>
  <c r="W320"/>
  <c r="M321"/>
  <c r="W321"/>
  <c r="M322"/>
  <c r="W322"/>
  <c r="M323"/>
  <c r="W323"/>
  <c r="M324"/>
  <c r="W324"/>
  <c r="M325"/>
  <c r="W325"/>
  <c r="M326"/>
  <c r="W326"/>
  <c r="M327"/>
  <c r="W327"/>
  <c r="M328"/>
  <c r="W328"/>
  <c r="M329"/>
  <c r="W329"/>
  <c r="M330"/>
  <c r="W330"/>
  <c r="M331"/>
  <c r="W331"/>
  <c r="M332"/>
  <c r="W332"/>
  <c r="M333"/>
  <c r="W333"/>
  <c r="M334"/>
  <c r="W334"/>
  <c r="M335"/>
  <c r="W335"/>
  <c r="M336"/>
  <c r="W336"/>
  <c r="M337"/>
  <c r="W337"/>
  <c r="M338"/>
  <c r="W338"/>
  <c r="M339"/>
  <c r="W339"/>
  <c r="M340"/>
  <c r="W340"/>
  <c r="M341"/>
  <c r="W341"/>
  <c r="M342"/>
  <c r="W342"/>
  <c r="M343"/>
  <c r="W343"/>
  <c r="M344"/>
  <c r="W344"/>
  <c r="M345"/>
  <c r="W345"/>
  <c r="M346"/>
  <c r="W346"/>
  <c r="M347"/>
  <c r="W347"/>
  <c r="M348"/>
  <c r="W348"/>
  <c r="M349"/>
  <c r="W349"/>
  <c r="M350"/>
  <c r="W350"/>
  <c r="M351"/>
  <c r="W351"/>
  <c r="M352"/>
  <c r="W352"/>
  <c r="M353"/>
  <c r="W353"/>
  <c r="M354"/>
  <c r="W354"/>
  <c r="M355"/>
  <c r="W355"/>
  <c r="M356"/>
  <c r="W356"/>
  <c r="M357"/>
  <c r="W357"/>
  <c r="M358"/>
  <c r="W358"/>
  <c r="M359"/>
  <c r="W359"/>
  <c r="M360"/>
  <c r="W360"/>
  <c r="M361"/>
  <c r="W361"/>
  <c r="M362"/>
  <c r="W362"/>
  <c r="M363"/>
  <c r="W363"/>
  <c r="M364"/>
  <c r="W364"/>
  <c r="M365"/>
  <c r="W365"/>
  <c r="M366"/>
  <c r="W366"/>
  <c r="M367"/>
  <c r="W367"/>
  <c r="M368"/>
  <c r="W368"/>
  <c r="M369"/>
  <c r="W369"/>
  <c r="M370"/>
  <c r="W370"/>
  <c r="M371"/>
  <c r="W371"/>
  <c r="M372"/>
  <c r="W372"/>
  <c r="M373"/>
  <c r="W373"/>
  <c r="M374"/>
  <c r="W374"/>
  <c r="M375"/>
  <c r="W375"/>
  <c r="M376"/>
  <c r="W376"/>
  <c r="M377"/>
  <c r="W377"/>
  <c r="M378"/>
  <c r="W378"/>
  <c r="M379"/>
  <c r="W379"/>
  <c r="M380"/>
  <c r="W380"/>
  <c r="V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X2"/>
  <c r="X3"/>
  <c r="X4"/>
  <c r="X5"/>
  <c r="X40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Y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405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Z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AA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405"/>
  <c r="AB2"/>
  <c r="AB3"/>
  <c r="AB4"/>
  <c r="AB5"/>
  <c r="AB40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C2"/>
  <c r="AD2"/>
  <c r="AC3"/>
  <c r="AC4"/>
  <c r="AC5"/>
  <c r="AC6"/>
  <c r="AD6"/>
  <c r="AC7"/>
  <c r="AC8"/>
  <c r="AC9"/>
  <c r="AC10"/>
  <c r="AD10"/>
  <c r="AC11"/>
  <c r="AC12"/>
  <c r="AC13"/>
  <c r="AC14"/>
  <c r="AD14"/>
  <c r="AC15"/>
  <c r="AC16"/>
  <c r="AC17"/>
  <c r="AC18"/>
  <c r="AD18"/>
  <c r="AC19"/>
  <c r="AC20"/>
  <c r="AC21"/>
  <c r="AC22"/>
  <c r="AD22"/>
  <c r="AC23"/>
  <c r="AC24"/>
  <c r="AC25"/>
  <c r="AC26"/>
  <c r="AD26"/>
  <c r="AC27"/>
  <c r="AC28"/>
  <c r="AC29"/>
  <c r="AC30"/>
  <c r="AD30"/>
  <c r="AC31"/>
  <c r="AC32"/>
  <c r="AC33"/>
  <c r="AC34"/>
  <c r="AD34"/>
  <c r="AE34"/>
  <c r="AC35"/>
  <c r="AC36"/>
  <c r="AC37"/>
  <c r="AC38"/>
  <c r="AD38"/>
  <c r="AC39"/>
  <c r="AC40"/>
  <c r="AC41"/>
  <c r="AC42"/>
  <c r="AD42"/>
  <c r="AC43"/>
  <c r="AC44"/>
  <c r="AC45"/>
  <c r="AC46"/>
  <c r="AD46"/>
  <c r="AC47"/>
  <c r="AC48"/>
  <c r="AC49"/>
  <c r="AC50"/>
  <c r="AD50"/>
  <c r="AC51"/>
  <c r="AC52"/>
  <c r="AC53"/>
  <c r="AC54"/>
  <c r="AD54"/>
  <c r="AC55"/>
  <c r="AC56"/>
  <c r="AC57"/>
  <c r="AC58"/>
  <c r="AD58"/>
  <c r="AC59"/>
  <c r="AC60"/>
  <c r="AC61"/>
  <c r="AC62"/>
  <c r="AD62"/>
  <c r="AC63"/>
  <c r="AC64"/>
  <c r="AC65"/>
  <c r="AC66"/>
  <c r="AD66"/>
  <c r="AC67"/>
  <c r="AC68"/>
  <c r="AC69"/>
  <c r="AC70"/>
  <c r="AD70"/>
  <c r="AC71"/>
  <c r="AC72"/>
  <c r="AC73"/>
  <c r="AC74"/>
  <c r="AD74"/>
  <c r="AC75"/>
  <c r="AC76"/>
  <c r="AC77"/>
  <c r="AC78"/>
  <c r="AD78"/>
  <c r="AC79"/>
  <c r="AC80"/>
  <c r="AC81"/>
  <c r="AC82"/>
  <c r="AD82"/>
  <c r="AC83"/>
  <c r="AC84"/>
  <c r="AC85"/>
  <c r="AC86"/>
  <c r="AD86"/>
  <c r="AC87"/>
  <c r="AC88"/>
  <c r="AC89"/>
  <c r="AC90"/>
  <c r="AD90"/>
  <c r="AC91"/>
  <c r="AC92"/>
  <c r="AC93"/>
  <c r="AC94"/>
  <c r="AD94"/>
  <c r="AC95"/>
  <c r="AC96"/>
  <c r="AC97"/>
  <c r="AC98"/>
  <c r="AD98"/>
  <c r="AC99"/>
  <c r="AC100"/>
  <c r="AC101"/>
  <c r="AC102"/>
  <c r="AD102"/>
  <c r="AC103"/>
  <c r="AC104"/>
  <c r="AC105"/>
  <c r="AC106"/>
  <c r="AD106"/>
  <c r="AC107"/>
  <c r="AC108"/>
  <c r="AC109"/>
  <c r="AC110"/>
  <c r="AD110"/>
  <c r="AC111"/>
  <c r="AC112"/>
  <c r="AC113"/>
  <c r="AC114"/>
  <c r="AD114"/>
  <c r="AC115"/>
  <c r="AC116"/>
  <c r="AC117"/>
  <c r="AC118"/>
  <c r="AD118"/>
  <c r="AC119"/>
  <c r="AC120"/>
  <c r="AC121"/>
  <c r="AC122"/>
  <c r="AD122"/>
  <c r="AC123"/>
  <c r="AC124"/>
  <c r="AC125"/>
  <c r="AC126"/>
  <c r="AD126"/>
  <c r="AC127"/>
  <c r="AC128"/>
  <c r="AC129"/>
  <c r="AC130"/>
  <c r="AD130"/>
  <c r="AC131"/>
  <c r="AC132"/>
  <c r="AC133"/>
  <c r="AC134"/>
  <c r="AD134"/>
  <c r="AC135"/>
  <c r="AC136"/>
  <c r="AC137"/>
  <c r="AC138"/>
  <c r="AD138"/>
  <c r="AC139"/>
  <c r="AC140"/>
  <c r="AC141"/>
  <c r="AC142"/>
  <c r="AD142"/>
  <c r="AC143"/>
  <c r="AC144"/>
  <c r="AC145"/>
  <c r="AC146"/>
  <c r="AD146"/>
  <c r="AC147"/>
  <c r="AC148"/>
  <c r="AC149"/>
  <c r="AC150"/>
  <c r="AD150"/>
  <c r="AC151"/>
  <c r="AC152"/>
  <c r="AC153"/>
  <c r="AC154"/>
  <c r="AD154"/>
  <c r="AC155"/>
  <c r="AC156"/>
  <c r="AC157"/>
  <c r="AC158"/>
  <c r="AD158"/>
  <c r="AC159"/>
  <c r="AC160"/>
  <c r="AC161"/>
  <c r="AC162"/>
  <c r="AD162"/>
  <c r="AC163"/>
  <c r="AC164"/>
  <c r="AC165"/>
  <c r="AC166"/>
  <c r="AD166"/>
  <c r="AC167"/>
  <c r="AC168"/>
  <c r="AC169"/>
  <c r="AC170"/>
  <c r="AD170"/>
  <c r="AC171"/>
  <c r="AC172"/>
  <c r="AC173"/>
  <c r="AC174"/>
  <c r="AD174"/>
  <c r="AC175"/>
  <c r="AC176"/>
  <c r="AC177"/>
  <c r="AC178"/>
  <c r="AD178"/>
  <c r="AC179"/>
  <c r="AC180"/>
  <c r="AC181"/>
  <c r="AC182"/>
  <c r="AD182"/>
  <c r="AC183"/>
  <c r="AC184"/>
  <c r="AC185"/>
  <c r="AC186"/>
  <c r="AD186"/>
  <c r="AC187"/>
  <c r="AC188"/>
  <c r="AC189"/>
  <c r="AC190"/>
  <c r="AD190"/>
  <c r="AC191"/>
  <c r="AC192"/>
  <c r="AC193"/>
  <c r="AC194"/>
  <c r="AC195"/>
  <c r="AC196"/>
  <c r="AC197"/>
  <c r="AC198"/>
  <c r="AC199"/>
  <c r="AC200"/>
  <c r="AC201"/>
  <c r="AC202"/>
  <c r="AD202"/>
  <c r="AC203"/>
  <c r="AC204"/>
  <c r="AC205"/>
  <c r="AC206"/>
  <c r="AD206"/>
  <c r="AC207"/>
  <c r="AC208"/>
  <c r="AC209"/>
  <c r="AC210"/>
  <c r="AC211"/>
  <c r="AC212"/>
  <c r="AC213"/>
  <c r="AC214"/>
  <c r="AD214"/>
  <c r="AC215"/>
  <c r="AC216"/>
  <c r="AC217"/>
  <c r="AC218"/>
  <c r="AD218"/>
  <c r="AC219"/>
  <c r="AC220"/>
  <c r="AC221"/>
  <c r="AC222"/>
  <c r="AD222"/>
  <c r="AC224"/>
  <c r="AC225"/>
  <c r="AC226"/>
  <c r="AC227"/>
  <c r="AC228"/>
  <c r="AC229"/>
  <c r="AC230"/>
  <c r="AC231"/>
  <c r="AC232"/>
  <c r="AC233"/>
  <c r="AC234"/>
  <c r="AC235"/>
  <c r="AD235"/>
  <c r="AC236"/>
  <c r="AC237"/>
  <c r="AC238"/>
  <c r="AC239"/>
  <c r="AD239"/>
  <c r="AC240"/>
  <c r="AC241"/>
  <c r="AC242"/>
  <c r="AC243"/>
  <c r="AD243"/>
  <c r="AC244"/>
  <c r="AC245"/>
  <c r="AC246"/>
  <c r="AC247"/>
  <c r="AD247"/>
  <c r="AC248"/>
  <c r="AC249"/>
  <c r="AC250"/>
  <c r="AC251"/>
  <c r="AD251"/>
  <c r="AC252"/>
  <c r="AC253"/>
  <c r="AC254"/>
  <c r="AC255"/>
  <c r="AD255"/>
  <c r="AC256"/>
  <c r="AC257"/>
  <c r="AC258"/>
  <c r="AC259"/>
  <c r="AD259"/>
  <c r="AC260"/>
  <c r="AC261"/>
  <c r="AC262"/>
  <c r="AC263"/>
  <c r="AD263"/>
  <c r="AC264"/>
  <c r="AC265"/>
  <c r="AC266"/>
  <c r="AC267"/>
  <c r="AD267"/>
  <c r="AC268"/>
  <c r="AC269"/>
  <c r="AC270"/>
  <c r="AC271"/>
  <c r="AD271"/>
  <c r="AC272"/>
  <c r="AC273"/>
  <c r="AC274"/>
  <c r="AC275"/>
  <c r="AD275"/>
  <c r="AC276"/>
  <c r="AC277"/>
  <c r="AC278"/>
  <c r="AC279"/>
  <c r="AD279"/>
  <c r="AC280"/>
  <c r="AC281"/>
  <c r="AC282"/>
  <c r="AC283"/>
  <c r="AD283"/>
  <c r="AC284"/>
  <c r="AC285"/>
  <c r="AC286"/>
  <c r="AC287"/>
  <c r="AD287"/>
  <c r="AC288"/>
  <c r="AC289"/>
  <c r="AC290"/>
  <c r="AC291"/>
  <c r="AD291"/>
  <c r="AC292"/>
  <c r="AC293"/>
  <c r="AC294"/>
  <c r="AC295"/>
  <c r="AD295"/>
  <c r="AC296"/>
  <c r="AC297"/>
  <c r="AC298"/>
  <c r="AC299"/>
  <c r="AD299"/>
  <c r="AC300"/>
  <c r="AC301"/>
  <c r="AC302"/>
  <c r="AC303"/>
  <c r="AD303"/>
  <c r="AC304"/>
  <c r="AC305"/>
  <c r="AC306"/>
  <c r="AC307"/>
  <c r="AD307"/>
  <c r="AC308"/>
  <c r="AC309"/>
  <c r="AC310"/>
  <c r="AC311"/>
  <c r="AD311"/>
  <c r="AC312"/>
  <c r="AC313"/>
  <c r="AC314"/>
  <c r="AC315"/>
  <c r="AD315"/>
  <c r="AC316"/>
  <c r="AC317"/>
  <c r="AC318"/>
  <c r="AC319"/>
  <c r="AD319"/>
  <c r="AC320"/>
  <c r="AC321"/>
  <c r="AC322"/>
  <c r="AC323"/>
  <c r="AD323"/>
  <c r="AC324"/>
  <c r="AC325"/>
  <c r="AC326"/>
  <c r="AC327"/>
  <c r="AD327"/>
  <c r="AC328"/>
  <c r="AC329"/>
  <c r="AC330"/>
  <c r="AC331"/>
  <c r="AD331"/>
  <c r="AC332"/>
  <c r="AC333"/>
  <c r="AC334"/>
  <c r="AC335"/>
  <c r="AD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D3"/>
  <c r="AE3"/>
  <c r="AD4"/>
  <c r="AD5"/>
  <c r="AD7"/>
  <c r="AE7"/>
  <c r="AD8"/>
  <c r="AD9"/>
  <c r="AD11"/>
  <c r="AD12"/>
  <c r="AD13"/>
  <c r="AD15"/>
  <c r="AE15"/>
  <c r="AD16"/>
  <c r="AE16"/>
  <c r="AD17"/>
  <c r="AD19"/>
  <c r="AE19"/>
  <c r="AD20"/>
  <c r="AD21"/>
  <c r="AD23"/>
  <c r="AE23"/>
  <c r="AD24"/>
  <c r="AD25"/>
  <c r="AD27"/>
  <c r="AE27"/>
  <c r="AD28"/>
  <c r="AD29"/>
  <c r="AD31"/>
  <c r="AE31"/>
  <c r="AD32"/>
  <c r="AE32"/>
  <c r="AD33"/>
  <c r="AD35"/>
  <c r="AE35"/>
  <c r="AD36"/>
  <c r="AD37"/>
  <c r="AD39"/>
  <c r="AE39"/>
  <c r="AD40"/>
  <c r="AD41"/>
  <c r="AD43"/>
  <c r="AE43"/>
  <c r="AD44"/>
  <c r="AD45"/>
  <c r="AD47"/>
  <c r="AE47"/>
  <c r="AD48"/>
  <c r="AE48"/>
  <c r="AD49"/>
  <c r="AD51"/>
  <c r="AE51"/>
  <c r="AD52"/>
  <c r="AD53"/>
  <c r="AD55"/>
  <c r="AE55"/>
  <c r="AD56"/>
  <c r="AD57"/>
  <c r="AD59"/>
  <c r="AE59"/>
  <c r="AD60"/>
  <c r="AD61"/>
  <c r="AD63"/>
  <c r="AE63"/>
  <c r="AD64"/>
  <c r="AE64"/>
  <c r="AD65"/>
  <c r="AD67"/>
  <c r="AE67"/>
  <c r="AD68"/>
  <c r="AD69"/>
  <c r="AD71"/>
  <c r="AE71"/>
  <c r="AD72"/>
  <c r="AD73"/>
  <c r="AD75"/>
  <c r="AE75"/>
  <c r="AD76"/>
  <c r="AD77"/>
  <c r="AD79"/>
  <c r="AE79"/>
  <c r="AD80"/>
  <c r="AD81"/>
  <c r="AD83"/>
  <c r="AE83"/>
  <c r="AD84"/>
  <c r="AD85"/>
  <c r="AD87"/>
  <c r="AE87"/>
  <c r="AD88"/>
  <c r="AD89"/>
  <c r="AD91"/>
  <c r="AE91"/>
  <c r="AD92"/>
  <c r="AD93"/>
  <c r="AD95"/>
  <c r="AE95"/>
  <c r="AD96"/>
  <c r="AE96"/>
  <c r="AD97"/>
  <c r="AD99"/>
  <c r="AE99"/>
  <c r="AD100"/>
  <c r="AD101"/>
  <c r="AD103"/>
  <c r="AE103"/>
  <c r="AD104"/>
  <c r="AD105"/>
  <c r="AD107"/>
  <c r="AE107"/>
  <c r="AD108"/>
  <c r="AD109"/>
  <c r="AD111"/>
  <c r="AE111"/>
  <c r="AD112"/>
  <c r="AE112"/>
  <c r="AD113"/>
  <c r="AD115"/>
  <c r="AE115"/>
  <c r="AD116"/>
  <c r="AD117"/>
  <c r="AD119"/>
  <c r="AE119"/>
  <c r="AD120"/>
  <c r="AD121"/>
  <c r="AD123"/>
  <c r="AE123"/>
  <c r="AD124"/>
  <c r="AD125"/>
  <c r="AD127"/>
  <c r="AE127"/>
  <c r="AD128"/>
  <c r="AE128"/>
  <c r="AD129"/>
  <c r="AD131"/>
  <c r="AE131"/>
  <c r="AD132"/>
  <c r="AD133"/>
  <c r="AD135"/>
  <c r="AE135"/>
  <c r="AD136"/>
  <c r="AD137"/>
  <c r="AD139"/>
  <c r="AE139"/>
  <c r="AD140"/>
  <c r="AD141"/>
  <c r="AD143"/>
  <c r="AE143"/>
  <c r="AD144"/>
  <c r="AD145"/>
  <c r="AD147"/>
  <c r="AE147"/>
  <c r="AD148"/>
  <c r="AD149"/>
  <c r="AD151"/>
  <c r="AE151"/>
  <c r="AD152"/>
  <c r="AD153"/>
  <c r="AD155"/>
  <c r="AE155"/>
  <c r="AD156"/>
  <c r="AD157"/>
  <c r="AD159"/>
  <c r="AE159"/>
  <c r="AD160"/>
  <c r="AE160"/>
  <c r="AD161"/>
  <c r="AD163"/>
  <c r="AE163"/>
  <c r="AD164"/>
  <c r="AD165"/>
  <c r="AD167"/>
  <c r="AE167"/>
  <c r="AD168"/>
  <c r="AD169"/>
  <c r="AD171"/>
  <c r="AE171"/>
  <c r="AD172"/>
  <c r="AD173"/>
  <c r="AD175"/>
  <c r="AE175"/>
  <c r="AD176"/>
  <c r="AE176"/>
  <c r="AD177"/>
  <c r="AD179"/>
  <c r="AE179"/>
  <c r="AD180"/>
  <c r="AD181"/>
  <c r="AD183"/>
  <c r="AE183"/>
  <c r="AD184"/>
  <c r="AD185"/>
  <c r="AD187"/>
  <c r="AE187"/>
  <c r="AD188"/>
  <c r="AD189"/>
  <c r="AD191"/>
  <c r="AE191"/>
  <c r="AD192"/>
  <c r="AD193"/>
  <c r="AD195"/>
  <c r="AE195"/>
  <c r="AD196"/>
  <c r="AD197"/>
  <c r="AD199"/>
  <c r="AE199"/>
  <c r="AD200"/>
  <c r="AD201"/>
  <c r="AD203"/>
  <c r="AE203"/>
  <c r="AD204"/>
  <c r="AD205"/>
  <c r="AD207"/>
  <c r="AE207"/>
  <c r="AD208"/>
  <c r="AE208"/>
  <c r="AD209"/>
  <c r="AD211"/>
  <c r="AE211"/>
  <c r="AD212"/>
  <c r="AD213"/>
  <c r="AD215"/>
  <c r="AE215"/>
  <c r="AD216"/>
  <c r="AD217"/>
  <c r="AD219"/>
  <c r="AE219"/>
  <c r="AD220"/>
  <c r="AD221"/>
  <c r="AD224"/>
  <c r="AD225"/>
  <c r="AE225"/>
  <c r="AD226"/>
  <c r="AD228"/>
  <c r="AD229"/>
  <c r="AD230"/>
  <c r="AD232"/>
  <c r="AE232"/>
  <c r="AD233"/>
  <c r="AD234"/>
  <c r="AD236"/>
  <c r="AD237"/>
  <c r="AD238"/>
  <c r="AD240"/>
  <c r="AD241"/>
  <c r="AD242"/>
  <c r="AD244"/>
  <c r="AD245"/>
  <c r="AD246"/>
  <c r="AD248"/>
  <c r="AD249"/>
  <c r="AD250"/>
  <c r="AD252"/>
  <c r="AD253"/>
  <c r="AD254"/>
  <c r="AD256"/>
  <c r="AD257"/>
  <c r="AD258"/>
  <c r="AD260"/>
  <c r="AD261"/>
  <c r="AD262"/>
  <c r="AD264"/>
  <c r="AD265"/>
  <c r="AD266"/>
  <c r="AD268"/>
  <c r="AD269"/>
  <c r="AD270"/>
  <c r="AD272"/>
  <c r="AD273"/>
  <c r="AD274"/>
  <c r="AD276"/>
  <c r="AD277"/>
  <c r="AD278"/>
  <c r="AD280"/>
  <c r="AD281"/>
  <c r="AD282"/>
  <c r="AD284"/>
  <c r="AD285"/>
  <c r="AD286"/>
  <c r="AD288"/>
  <c r="AD289"/>
  <c r="AD290"/>
  <c r="AD292"/>
  <c r="AD293"/>
  <c r="AD294"/>
  <c r="AD296"/>
  <c r="AD297"/>
  <c r="AD298"/>
  <c r="AD300"/>
  <c r="AD301"/>
  <c r="AD302"/>
  <c r="AD304"/>
  <c r="AD305"/>
  <c r="AD306"/>
  <c r="AD308"/>
  <c r="AD309"/>
  <c r="AD310"/>
  <c r="AD312"/>
  <c r="AD313"/>
  <c r="AD314"/>
  <c r="AD316"/>
  <c r="AD317"/>
  <c r="AD318"/>
  <c r="AD320"/>
  <c r="AD321"/>
  <c r="AD322"/>
  <c r="AD324"/>
  <c r="AD325"/>
  <c r="AD326"/>
  <c r="AD328"/>
  <c r="AD329"/>
  <c r="AD330"/>
  <c r="AD332"/>
  <c r="AD333"/>
  <c r="AD334"/>
  <c r="AD336"/>
  <c r="AD337"/>
  <c r="AD338"/>
  <c r="AD340"/>
  <c r="AD341"/>
  <c r="AD342"/>
  <c r="AD344"/>
  <c r="AD345"/>
  <c r="AD346"/>
  <c r="AD348"/>
  <c r="AD349"/>
  <c r="AD350"/>
  <c r="AD352"/>
  <c r="AD353"/>
  <c r="AD354"/>
  <c r="AD356"/>
  <c r="AD357"/>
  <c r="AD358"/>
  <c r="AD360"/>
  <c r="AD361"/>
  <c r="AD362"/>
  <c r="AD364"/>
  <c r="AD365"/>
  <c r="AD366"/>
  <c r="AD368"/>
  <c r="AD369"/>
  <c r="AD370"/>
  <c r="AD372"/>
  <c r="AD373"/>
  <c r="AD374"/>
  <c r="AD376"/>
  <c r="AD377"/>
  <c r="AD378"/>
  <c r="AD380"/>
  <c r="AE2"/>
  <c r="AE4"/>
  <c r="AE5"/>
  <c r="AE6"/>
  <c r="AE8"/>
  <c r="AE9"/>
  <c r="AE10"/>
  <c r="AE12"/>
  <c r="AE13"/>
  <c r="AE14"/>
  <c r="AE17"/>
  <c r="AE18"/>
  <c r="AE20"/>
  <c r="AE21"/>
  <c r="AE22"/>
  <c r="AE24"/>
  <c r="AE25"/>
  <c r="AE26"/>
  <c r="AE28"/>
  <c r="AE29"/>
  <c r="AE30"/>
  <c r="AE33"/>
  <c r="AE36"/>
  <c r="AE37"/>
  <c r="AE38"/>
  <c r="AE40"/>
  <c r="AE41"/>
  <c r="AE42"/>
  <c r="AE44"/>
  <c r="AE45"/>
  <c r="AE46"/>
  <c r="AE49"/>
  <c r="AE52"/>
  <c r="AE53"/>
  <c r="AE54"/>
  <c r="AE56"/>
  <c r="AE57"/>
  <c r="AE58"/>
  <c r="AE60"/>
  <c r="AE61"/>
  <c r="AE62"/>
  <c r="AE65"/>
  <c r="AE68"/>
  <c r="AE69"/>
  <c r="AE70"/>
  <c r="AE72"/>
  <c r="AE73"/>
  <c r="AE74"/>
  <c r="AE76"/>
  <c r="AE77"/>
  <c r="AE78"/>
  <c r="AE80"/>
  <c r="AE81"/>
  <c r="AE84"/>
  <c r="AE85"/>
  <c r="AE86"/>
  <c r="AE88"/>
  <c r="AE89"/>
  <c r="AE90"/>
  <c r="AE92"/>
  <c r="AE93"/>
  <c r="AE94"/>
  <c r="AE97"/>
  <c r="AE100"/>
  <c r="AE101"/>
  <c r="AE102"/>
  <c r="AE104"/>
  <c r="AE105"/>
  <c r="AE106"/>
  <c r="AE108"/>
  <c r="AE109"/>
  <c r="AE110"/>
  <c r="AE113"/>
  <c r="AE116"/>
  <c r="AE117"/>
  <c r="AE118"/>
  <c r="AE120"/>
  <c r="AE121"/>
  <c r="AE122"/>
  <c r="AE124"/>
  <c r="AE125"/>
  <c r="AE126"/>
  <c r="AE129"/>
  <c r="AE132"/>
  <c r="AE133"/>
  <c r="AE134"/>
  <c r="AE136"/>
  <c r="AE137"/>
  <c r="AE138"/>
  <c r="AE140"/>
  <c r="AE141"/>
  <c r="AE142"/>
  <c r="AE144"/>
  <c r="AE145"/>
  <c r="AE148"/>
  <c r="AE149"/>
  <c r="AE150"/>
  <c r="AE152"/>
  <c r="AE153"/>
  <c r="AE154"/>
  <c r="AE156"/>
  <c r="AE157"/>
  <c r="AE158"/>
  <c r="AE161"/>
  <c r="AE164"/>
  <c r="AE165"/>
  <c r="AE166"/>
  <c r="AE168"/>
  <c r="AE169"/>
  <c r="AE170"/>
  <c r="AE172"/>
  <c r="AE173"/>
  <c r="AE174"/>
  <c r="AE177"/>
  <c r="AE180"/>
  <c r="AE181"/>
  <c r="AE182"/>
  <c r="AE184"/>
  <c r="AE185"/>
  <c r="AE186"/>
  <c r="AE188"/>
  <c r="AE189"/>
  <c r="AE192"/>
  <c r="AE193"/>
  <c r="AE196"/>
  <c r="AE197"/>
  <c r="AE200"/>
  <c r="AE201"/>
  <c r="AE204"/>
  <c r="AE205"/>
  <c r="AE206"/>
  <c r="AE209"/>
  <c r="AE212"/>
  <c r="AE213"/>
  <c r="AE216"/>
  <c r="AE217"/>
  <c r="AE220"/>
  <c r="AE221"/>
  <c r="AE222"/>
  <c r="AE224"/>
  <c r="AE226"/>
  <c r="AE228"/>
  <c r="AE229"/>
  <c r="AE230"/>
  <c r="AE233"/>
  <c r="M2" i="4"/>
  <c r="W2"/>
  <c r="M3"/>
  <c r="W3"/>
  <c r="M4"/>
  <c r="W4"/>
  <c r="M5"/>
  <c r="W5"/>
  <c r="M6"/>
  <c r="W6"/>
  <c r="M7"/>
  <c r="W7"/>
  <c r="M8"/>
  <c r="W8"/>
  <c r="M9"/>
  <c r="W9"/>
  <c r="M10"/>
  <c r="W10"/>
  <c r="M11"/>
  <c r="W11"/>
  <c r="M12"/>
  <c r="W12"/>
  <c r="M13"/>
  <c r="W13"/>
  <c r="M14"/>
  <c r="W14"/>
  <c r="M15"/>
  <c r="W15"/>
  <c r="M16"/>
  <c r="W16"/>
  <c r="M17"/>
  <c r="W17"/>
  <c r="M18"/>
  <c r="W18"/>
  <c r="M19"/>
  <c r="W19"/>
  <c r="M20"/>
  <c r="W20"/>
  <c r="M21"/>
  <c r="W21"/>
  <c r="M22"/>
  <c r="W22"/>
  <c r="M23"/>
  <c r="W23"/>
  <c r="M24"/>
  <c r="W24"/>
  <c r="M25"/>
  <c r="W25"/>
  <c r="M26"/>
  <c r="W26"/>
  <c r="M27"/>
  <c r="W27"/>
  <c r="M28"/>
  <c r="W28"/>
  <c r="M29"/>
  <c r="W29"/>
  <c r="M30"/>
  <c r="W30"/>
  <c r="M31"/>
  <c r="W31"/>
  <c r="M32"/>
  <c r="W32"/>
  <c r="M33"/>
  <c r="W33"/>
  <c r="M34"/>
  <c r="W34"/>
  <c r="M35"/>
  <c r="W35"/>
  <c r="M36"/>
  <c r="W36"/>
  <c r="M37"/>
  <c r="W37"/>
  <c r="M38"/>
  <c r="W38"/>
  <c r="M39"/>
  <c r="W39"/>
  <c r="M40"/>
  <c r="W40"/>
  <c r="M41"/>
  <c r="W41"/>
  <c r="M42"/>
  <c r="W42"/>
  <c r="M43"/>
  <c r="W43"/>
  <c r="M44"/>
  <c r="W44"/>
  <c r="M45"/>
  <c r="W45"/>
  <c r="M46"/>
  <c r="W46"/>
  <c r="M47"/>
  <c r="W47"/>
  <c r="M48"/>
  <c r="W48"/>
  <c r="M49"/>
  <c r="W49"/>
  <c r="M50"/>
  <c r="W50"/>
  <c r="M51"/>
  <c r="W51"/>
  <c r="M52"/>
  <c r="W52"/>
  <c r="M53"/>
  <c r="W53"/>
  <c r="M54"/>
  <c r="W54"/>
  <c r="M55"/>
  <c r="W55"/>
  <c r="M56"/>
  <c r="W56"/>
  <c r="M57"/>
  <c r="W57"/>
  <c r="M58"/>
  <c r="W58"/>
  <c r="M59"/>
  <c r="W59"/>
  <c r="M60"/>
  <c r="W60"/>
  <c r="M61"/>
  <c r="W61"/>
  <c r="M62"/>
  <c r="W62"/>
  <c r="M63"/>
  <c r="W63"/>
  <c r="M64"/>
  <c r="W64"/>
  <c r="M65"/>
  <c r="W65"/>
  <c r="M66"/>
  <c r="W66"/>
  <c r="M67"/>
  <c r="W67"/>
  <c r="M68"/>
  <c r="W68"/>
  <c r="M69"/>
  <c r="W69"/>
  <c r="M70"/>
  <c r="W70"/>
  <c r="M71"/>
  <c r="W71"/>
  <c r="M72"/>
  <c r="W72"/>
  <c r="M73"/>
  <c r="W73"/>
  <c r="M74"/>
  <c r="W74"/>
  <c r="M75"/>
  <c r="W75"/>
  <c r="M76"/>
  <c r="W76"/>
  <c r="M77"/>
  <c r="W77"/>
  <c r="M78"/>
  <c r="W78"/>
  <c r="M79"/>
  <c r="W79"/>
  <c r="M80"/>
  <c r="W80"/>
  <c r="M81"/>
  <c r="W81"/>
  <c r="M82"/>
  <c r="W82"/>
  <c r="M83"/>
  <c r="W83"/>
  <c r="M84"/>
  <c r="W84"/>
  <c r="M85"/>
  <c r="W85"/>
  <c r="M86"/>
  <c r="W86"/>
  <c r="M87"/>
  <c r="W87"/>
  <c r="M88"/>
  <c r="W88"/>
  <c r="M89"/>
  <c r="W89"/>
  <c r="M90"/>
  <c r="W90"/>
  <c r="M91"/>
  <c r="W91"/>
  <c r="M92"/>
  <c r="W92"/>
  <c r="M93"/>
  <c r="W93"/>
  <c r="M94"/>
  <c r="W94"/>
  <c r="M95"/>
  <c r="W95"/>
  <c r="M96"/>
  <c r="W96"/>
  <c r="M97"/>
  <c r="W97"/>
  <c r="M98"/>
  <c r="W98"/>
  <c r="M99"/>
  <c r="W99"/>
  <c r="M100"/>
  <c r="W100"/>
  <c r="M101"/>
  <c r="W101"/>
  <c r="M102"/>
  <c r="W102"/>
  <c r="M103"/>
  <c r="W103"/>
  <c r="M104"/>
  <c r="W104"/>
  <c r="M105"/>
  <c r="W105"/>
  <c r="M106"/>
  <c r="W106"/>
  <c r="M107"/>
  <c r="W107"/>
  <c r="M108"/>
  <c r="W108"/>
  <c r="M109"/>
  <c r="W109"/>
  <c r="M110"/>
  <c r="W110"/>
  <c r="M111"/>
  <c r="W111"/>
  <c r="M112"/>
  <c r="W112"/>
  <c r="M113"/>
  <c r="W113"/>
  <c r="M114"/>
  <c r="W114"/>
  <c r="M115"/>
  <c r="W115"/>
  <c r="M116"/>
  <c r="W116"/>
  <c r="M117"/>
  <c r="W117"/>
  <c r="M118"/>
  <c r="W118"/>
  <c r="M119"/>
  <c r="W119"/>
  <c r="M120"/>
  <c r="W120"/>
  <c r="M121"/>
  <c r="W121"/>
  <c r="M122"/>
  <c r="W122"/>
  <c r="M123"/>
  <c r="W123"/>
  <c r="M124"/>
  <c r="W124"/>
  <c r="M125"/>
  <c r="W125"/>
  <c r="M126"/>
  <c r="W126"/>
  <c r="M127"/>
  <c r="W127"/>
  <c r="M128"/>
  <c r="W128"/>
  <c r="M129"/>
  <c r="W129"/>
  <c r="M130"/>
  <c r="W130"/>
  <c r="M131"/>
  <c r="W131"/>
  <c r="M132"/>
  <c r="W132"/>
  <c r="M133"/>
  <c r="W133"/>
  <c r="M134"/>
  <c r="W134"/>
  <c r="M135"/>
  <c r="W135"/>
  <c r="M136"/>
  <c r="W136"/>
  <c r="M137"/>
  <c r="W137"/>
  <c r="M138"/>
  <c r="W138"/>
  <c r="M139"/>
  <c r="W139"/>
  <c r="M140"/>
  <c r="W140"/>
  <c r="M141"/>
  <c r="W141"/>
  <c r="M142"/>
  <c r="W142"/>
  <c r="M143"/>
  <c r="W143"/>
  <c r="M144"/>
  <c r="W144"/>
  <c r="M145"/>
  <c r="W145"/>
  <c r="M146"/>
  <c r="W146"/>
  <c r="M147"/>
  <c r="W147"/>
  <c r="M148"/>
  <c r="W148"/>
  <c r="M149"/>
  <c r="W149"/>
  <c r="M150"/>
  <c r="W150"/>
  <c r="M151"/>
  <c r="W151"/>
  <c r="M152"/>
  <c r="W152"/>
  <c r="M153"/>
  <c r="W153"/>
  <c r="M154"/>
  <c r="W154"/>
  <c r="M155"/>
  <c r="W155"/>
  <c r="M156"/>
  <c r="W156"/>
  <c r="M157"/>
  <c r="W157"/>
  <c r="M158"/>
  <c r="W158"/>
  <c r="M159"/>
  <c r="W159"/>
  <c r="M160"/>
  <c r="W160"/>
  <c r="M161"/>
  <c r="W161"/>
  <c r="M162"/>
  <c r="W162"/>
  <c r="M163"/>
  <c r="W163"/>
  <c r="M164"/>
  <c r="W164"/>
  <c r="M165"/>
  <c r="W165"/>
  <c r="M166"/>
  <c r="W166"/>
  <c r="M167"/>
  <c r="W167"/>
  <c r="M168"/>
  <c r="W168"/>
  <c r="M169"/>
  <c r="W169"/>
  <c r="M170"/>
  <c r="W170"/>
  <c r="M171"/>
  <c r="W171"/>
  <c r="M172"/>
  <c r="W172"/>
  <c r="M173"/>
  <c r="W173"/>
  <c r="M174"/>
  <c r="W174"/>
  <c r="M175"/>
  <c r="W175"/>
  <c r="M176"/>
  <c r="W176"/>
  <c r="M177"/>
  <c r="W177"/>
  <c r="M178"/>
  <c r="W178"/>
  <c r="M179"/>
  <c r="W179"/>
  <c r="M180"/>
  <c r="W180"/>
  <c r="M181"/>
  <c r="W181"/>
  <c r="M182"/>
  <c r="W182"/>
  <c r="M183"/>
  <c r="W183"/>
  <c r="M184"/>
  <c r="W184"/>
  <c r="M185"/>
  <c r="W185"/>
  <c r="M186"/>
  <c r="W186"/>
  <c r="M187"/>
  <c r="W187"/>
  <c r="M188"/>
  <c r="W188"/>
  <c r="M189"/>
  <c r="W189"/>
  <c r="M190"/>
  <c r="W190"/>
  <c r="M191"/>
  <c r="W191"/>
  <c r="M192"/>
  <c r="W192"/>
  <c r="M193"/>
  <c r="W193"/>
  <c r="M194"/>
  <c r="W194"/>
  <c r="M195"/>
  <c r="W195"/>
  <c r="M196"/>
  <c r="W196"/>
  <c r="M197"/>
  <c r="W197"/>
  <c r="M198"/>
  <c r="W198"/>
  <c r="M199"/>
  <c r="W199"/>
  <c r="M200"/>
  <c r="W200"/>
  <c r="M201"/>
  <c r="W201"/>
  <c r="M202"/>
  <c r="W202"/>
  <c r="M203"/>
  <c r="W203"/>
  <c r="M204"/>
  <c r="W204"/>
  <c r="M205"/>
  <c r="W205"/>
  <c r="M206"/>
  <c r="W206"/>
  <c r="M207"/>
  <c r="W207"/>
  <c r="M208"/>
  <c r="W208"/>
  <c r="M209"/>
  <c r="W209"/>
  <c r="M210"/>
  <c r="W210"/>
  <c r="M211"/>
  <c r="W211"/>
  <c r="M212"/>
  <c r="W212"/>
  <c r="M213"/>
  <c r="W213"/>
  <c r="M214"/>
  <c r="W214"/>
  <c r="M215"/>
  <c r="W215"/>
  <c r="M216"/>
  <c r="W216"/>
  <c r="M217"/>
  <c r="W217"/>
  <c r="M218"/>
  <c r="W218"/>
  <c r="M219"/>
  <c r="W219"/>
  <c r="M220"/>
  <c r="W220"/>
  <c r="M221"/>
  <c r="W221"/>
  <c r="M222"/>
  <c r="W222"/>
  <c r="M223"/>
  <c r="W223"/>
  <c r="M224"/>
  <c r="W224"/>
  <c r="M225"/>
  <c r="W225"/>
  <c r="M226"/>
  <c r="W226"/>
  <c r="M227"/>
  <c r="W227"/>
  <c r="M228"/>
  <c r="W228"/>
  <c r="M229"/>
  <c r="W229"/>
  <c r="M230"/>
  <c r="W230"/>
  <c r="M231"/>
  <c r="W231"/>
  <c r="M232"/>
  <c r="W232"/>
  <c r="M233"/>
  <c r="W233"/>
  <c r="M234"/>
  <c r="W234"/>
  <c r="M235"/>
  <c r="W235"/>
  <c r="M236"/>
  <c r="W236"/>
  <c r="M237"/>
  <c r="W237"/>
  <c r="M238"/>
  <c r="W238"/>
  <c r="M239"/>
  <c r="W239"/>
  <c r="M240"/>
  <c r="W240"/>
  <c r="M241"/>
  <c r="W241"/>
  <c r="M242"/>
  <c r="W242"/>
  <c r="M243"/>
  <c r="W243"/>
  <c r="M244"/>
  <c r="W244"/>
  <c r="M245"/>
  <c r="W245"/>
  <c r="M246"/>
  <c r="W246"/>
  <c r="M247"/>
  <c r="W247"/>
  <c r="M248"/>
  <c r="W248"/>
  <c r="M249"/>
  <c r="W249"/>
  <c r="M250"/>
  <c r="W250"/>
  <c r="M251"/>
  <c r="W251"/>
  <c r="M252"/>
  <c r="W252"/>
  <c r="M253"/>
  <c r="W253"/>
  <c r="M254"/>
  <c r="W254"/>
  <c r="M255"/>
  <c r="W255"/>
  <c r="M256"/>
  <c r="W256"/>
  <c r="M257"/>
  <c r="W257"/>
  <c r="M258"/>
  <c r="W258"/>
  <c r="M259"/>
  <c r="W259"/>
  <c r="M260"/>
  <c r="W260"/>
  <c r="M261"/>
  <c r="W261"/>
  <c r="M262"/>
  <c r="W262"/>
  <c r="M263"/>
  <c r="W263"/>
  <c r="M264"/>
  <c r="W264"/>
  <c r="M265"/>
  <c r="W265"/>
  <c r="M266"/>
  <c r="W266"/>
  <c r="M267"/>
  <c r="W267"/>
  <c r="M268"/>
  <c r="W268"/>
  <c r="M269"/>
  <c r="W269"/>
  <c r="M270"/>
  <c r="W270"/>
  <c r="M271"/>
  <c r="W271"/>
  <c r="M272"/>
  <c r="W272"/>
  <c r="M273"/>
  <c r="W273"/>
  <c r="M274"/>
  <c r="W274"/>
  <c r="M275"/>
  <c r="W275"/>
  <c r="M276"/>
  <c r="W276"/>
  <c r="M277"/>
  <c r="W277"/>
  <c r="M278"/>
  <c r="W278"/>
  <c r="M279"/>
  <c r="W279"/>
  <c r="M280"/>
  <c r="W280"/>
  <c r="M281"/>
  <c r="W281"/>
  <c r="M282"/>
  <c r="W282"/>
  <c r="M283"/>
  <c r="W283"/>
  <c r="M284"/>
  <c r="W284"/>
  <c r="M285"/>
  <c r="W285"/>
  <c r="M286"/>
  <c r="W286"/>
  <c r="M287"/>
  <c r="W287"/>
  <c r="M288"/>
  <c r="W288"/>
  <c r="M289"/>
  <c r="W289"/>
  <c r="M290"/>
  <c r="W290"/>
  <c r="M291"/>
  <c r="W291"/>
  <c r="M292"/>
  <c r="W292"/>
  <c r="M293"/>
  <c r="W293"/>
  <c r="M294"/>
  <c r="W294"/>
  <c r="M295"/>
  <c r="W295"/>
  <c r="M296"/>
  <c r="W296"/>
  <c r="M297"/>
  <c r="W297"/>
  <c r="M298"/>
  <c r="W298"/>
  <c r="M299"/>
  <c r="W299"/>
  <c r="M300"/>
  <c r="W300"/>
  <c r="M301"/>
  <c r="W301"/>
  <c r="M302"/>
  <c r="W302"/>
  <c r="M303"/>
  <c r="W303"/>
  <c r="M304"/>
  <c r="W304"/>
  <c r="M305"/>
  <c r="W305"/>
  <c r="M306"/>
  <c r="W306"/>
  <c r="M307"/>
  <c r="W307"/>
  <c r="M308"/>
  <c r="W308"/>
  <c r="M309"/>
  <c r="W309"/>
  <c r="M310"/>
  <c r="W310"/>
  <c r="M311"/>
  <c r="W311"/>
  <c r="M312"/>
  <c r="W312"/>
  <c r="M313"/>
  <c r="W313"/>
  <c r="M314"/>
  <c r="W314"/>
  <c r="M315"/>
  <c r="W315"/>
  <c r="M316"/>
  <c r="W316"/>
  <c r="M317"/>
  <c r="W317"/>
  <c r="M318"/>
  <c r="W318"/>
  <c r="M319"/>
  <c r="W319"/>
  <c r="M320"/>
  <c r="W320"/>
  <c r="M321"/>
  <c r="W321"/>
  <c r="M322"/>
  <c r="W322"/>
  <c r="M323"/>
  <c r="W323"/>
  <c r="M324"/>
  <c r="W324"/>
  <c r="M325"/>
  <c r="W325"/>
  <c r="M326"/>
  <c r="W326"/>
  <c r="M327"/>
  <c r="W327"/>
  <c r="M328"/>
  <c r="W328"/>
  <c r="M329"/>
  <c r="W329"/>
  <c r="M330"/>
  <c r="W330"/>
  <c r="M331"/>
  <c r="W331"/>
  <c r="M332"/>
  <c r="W332"/>
  <c r="M333"/>
  <c r="W333"/>
  <c r="M334"/>
  <c r="W334"/>
  <c r="M335"/>
  <c r="W335"/>
  <c r="M336"/>
  <c r="W336"/>
  <c r="M337"/>
  <c r="W337"/>
  <c r="M338"/>
  <c r="W338"/>
  <c r="M339"/>
  <c r="W339"/>
  <c r="M340"/>
  <c r="W340"/>
  <c r="M341"/>
  <c r="W341"/>
  <c r="M342"/>
  <c r="W342"/>
  <c r="M343"/>
  <c r="W343"/>
  <c r="M344"/>
  <c r="W344"/>
  <c r="M345"/>
  <c r="W345"/>
  <c r="M346"/>
  <c r="W346"/>
  <c r="M347"/>
  <c r="W347"/>
  <c r="M348"/>
  <c r="W348"/>
  <c r="M349"/>
  <c r="W349"/>
  <c r="M350"/>
  <c r="W350"/>
  <c r="M351"/>
  <c r="W351"/>
  <c r="M352"/>
  <c r="W352"/>
  <c r="M353"/>
  <c r="W353"/>
  <c r="M354"/>
  <c r="W354"/>
  <c r="M355"/>
  <c r="W355"/>
  <c r="M356"/>
  <c r="W356"/>
  <c r="M357"/>
  <c r="W357"/>
  <c r="M358"/>
  <c r="W358"/>
  <c r="M359"/>
  <c r="W359"/>
  <c r="M360"/>
  <c r="W360"/>
  <c r="M361"/>
  <c r="W361"/>
  <c r="M362"/>
  <c r="W362"/>
  <c r="M363"/>
  <c r="W363"/>
  <c r="M364"/>
  <c r="W364"/>
  <c r="M365"/>
  <c r="W365"/>
  <c r="M366"/>
  <c r="W366"/>
  <c r="M367"/>
  <c r="W367"/>
  <c r="M368"/>
  <c r="W368"/>
  <c r="M369"/>
  <c r="W369"/>
  <c r="M370"/>
  <c r="W370"/>
  <c r="M371"/>
  <c r="W371"/>
  <c r="M372"/>
  <c r="W372"/>
  <c r="M373"/>
  <c r="W373"/>
  <c r="M374"/>
  <c r="W374"/>
  <c r="M375"/>
  <c r="W375"/>
  <c r="M376"/>
  <c r="W376"/>
  <c r="M377"/>
  <c r="W377"/>
  <c r="M378"/>
  <c r="W378"/>
  <c r="M379"/>
  <c r="W379"/>
  <c r="M380"/>
  <c r="W380"/>
  <c r="M381"/>
  <c r="W381"/>
  <c r="M382"/>
  <c r="W382"/>
  <c r="M383"/>
  <c r="W383"/>
  <c r="M384"/>
  <c r="W384"/>
  <c r="M385"/>
  <c r="W385"/>
  <c r="M386"/>
  <c r="W386"/>
  <c r="M387"/>
  <c r="W387"/>
  <c r="M388"/>
  <c r="W388"/>
  <c r="M389"/>
  <c r="W389"/>
  <c r="M390"/>
  <c r="W390"/>
  <c r="M391"/>
  <c r="W391"/>
  <c r="M392"/>
  <c r="W392"/>
  <c r="M393"/>
  <c r="W393"/>
  <c r="M394"/>
  <c r="W394"/>
  <c r="M395"/>
  <c r="W395"/>
  <c r="M396"/>
  <c r="W396"/>
  <c r="M397"/>
  <c r="W397"/>
  <c r="M398"/>
  <c r="W398"/>
  <c r="M399"/>
  <c r="W399"/>
  <c r="M400"/>
  <c r="W400"/>
  <c r="M401"/>
  <c r="W401"/>
  <c r="M402"/>
  <c r="W402"/>
  <c r="M403"/>
  <c r="W403"/>
  <c r="M404"/>
  <c r="W404"/>
  <c r="M405"/>
  <c r="W405"/>
  <c r="M406"/>
  <c r="W406"/>
  <c r="M407"/>
  <c r="W407"/>
  <c r="M408"/>
  <c r="W408"/>
  <c r="M409"/>
  <c r="W409"/>
  <c r="M410"/>
  <c r="W410"/>
  <c r="M411"/>
  <c r="W411"/>
  <c r="M412"/>
  <c r="W412"/>
  <c r="M413"/>
  <c r="W413"/>
  <c r="M414"/>
  <c r="W414"/>
  <c r="M415"/>
  <c r="W415"/>
  <c r="M416"/>
  <c r="W416"/>
  <c r="M417"/>
  <c r="W417"/>
  <c r="M418"/>
  <c r="W418"/>
  <c r="M419"/>
  <c r="W419"/>
  <c r="M420"/>
  <c r="W420"/>
  <c r="M421"/>
  <c r="W421"/>
  <c r="M422"/>
  <c r="W422"/>
  <c r="M423"/>
  <c r="W423"/>
  <c r="M424"/>
  <c r="W424"/>
  <c r="M425"/>
  <c r="W425"/>
  <c r="M426"/>
  <c r="W426"/>
  <c r="M427"/>
  <c r="W427"/>
  <c r="M428"/>
  <c r="W428"/>
  <c r="M429"/>
  <c r="W429"/>
  <c r="M430"/>
  <c r="W430"/>
  <c r="M431"/>
  <c r="W431"/>
  <c r="M432"/>
  <c r="W432"/>
  <c r="M433"/>
  <c r="W433"/>
  <c r="M434"/>
  <c r="W434"/>
  <c r="M435"/>
  <c r="W435"/>
  <c r="M436"/>
  <c r="W436"/>
  <c r="M437"/>
  <c r="W437"/>
  <c r="M438"/>
  <c r="W438"/>
  <c r="M439"/>
  <c r="W439"/>
  <c r="M440"/>
  <c r="W440"/>
  <c r="M441"/>
  <c r="W441"/>
  <c r="M442"/>
  <c r="W442"/>
  <c r="M443"/>
  <c r="W443"/>
  <c r="M444"/>
  <c r="W444"/>
  <c r="M445"/>
  <c r="W445"/>
  <c r="M446"/>
  <c r="W446"/>
  <c r="M447"/>
  <c r="W447"/>
  <c r="M448"/>
  <c r="W448"/>
  <c r="M449"/>
  <c r="W449"/>
  <c r="M450"/>
  <c r="W450"/>
  <c r="M451"/>
  <c r="W451"/>
  <c r="M452"/>
  <c r="W452"/>
  <c r="M453"/>
  <c r="W453"/>
  <c r="M454"/>
  <c r="W454"/>
  <c r="M455"/>
  <c r="W455"/>
  <c r="M456"/>
  <c r="W456"/>
  <c r="M457"/>
  <c r="W457"/>
  <c r="M458"/>
  <c r="W458"/>
  <c r="M459"/>
  <c r="W459"/>
  <c r="M460"/>
  <c r="W460"/>
  <c r="M461"/>
  <c r="W461"/>
  <c r="M462"/>
  <c r="W462"/>
  <c r="M463"/>
  <c r="W463"/>
  <c r="M464"/>
  <c r="W464"/>
  <c r="M465"/>
  <c r="W465"/>
  <c r="M466"/>
  <c r="W466"/>
  <c r="M467"/>
  <c r="W467"/>
  <c r="M468"/>
  <c r="W468"/>
  <c r="M469"/>
  <c r="W469"/>
  <c r="M470"/>
  <c r="W470"/>
  <c r="M471"/>
  <c r="W471"/>
  <c r="M472"/>
  <c r="W472"/>
  <c r="M473"/>
  <c r="W473"/>
  <c r="M474"/>
  <c r="W474"/>
  <c r="M475"/>
  <c r="W475"/>
  <c r="M476"/>
  <c r="W476"/>
  <c r="M477"/>
  <c r="W477"/>
  <c r="M478"/>
  <c r="W478"/>
  <c r="M479"/>
  <c r="W479"/>
  <c r="M480"/>
  <c r="W480"/>
  <c r="M481"/>
  <c r="W481"/>
  <c r="M482"/>
  <c r="W482"/>
  <c r="M483"/>
  <c r="W483"/>
  <c r="M484"/>
  <c r="W484"/>
  <c r="M485"/>
  <c r="W485"/>
  <c r="M486"/>
  <c r="W486"/>
  <c r="M487"/>
  <c r="W487"/>
  <c r="M488"/>
  <c r="W488"/>
  <c r="M489"/>
  <c r="W489"/>
  <c r="M490"/>
  <c r="W490"/>
  <c r="M491"/>
  <c r="W491"/>
  <c r="M492"/>
  <c r="W492"/>
  <c r="M493"/>
  <c r="W493"/>
  <c r="M494"/>
  <c r="W494"/>
  <c r="M495"/>
  <c r="W495"/>
  <c r="M496"/>
  <c r="W496"/>
  <c r="M497"/>
  <c r="W497"/>
  <c r="M498"/>
  <c r="W498"/>
  <c r="M499"/>
  <c r="W499"/>
  <c r="M500"/>
  <c r="W500"/>
  <c r="M501"/>
  <c r="W501"/>
  <c r="M502"/>
  <c r="W502"/>
  <c r="M503"/>
  <c r="W503"/>
  <c r="M504"/>
  <c r="W504"/>
  <c r="M505"/>
  <c r="W505"/>
  <c r="M506"/>
  <c r="W506"/>
  <c r="M507"/>
  <c r="W507"/>
  <c r="M508"/>
  <c r="W508"/>
  <c r="M509"/>
  <c r="W509"/>
  <c r="M510"/>
  <c r="W510"/>
  <c r="M511"/>
  <c r="W511"/>
  <c r="M512"/>
  <c r="W512"/>
  <c r="M513"/>
  <c r="W513"/>
  <c r="M514"/>
  <c r="W514"/>
  <c r="M515"/>
  <c r="W515"/>
  <c r="M516"/>
  <c r="W516"/>
  <c r="M517"/>
  <c r="W517"/>
  <c r="M518"/>
  <c r="W518"/>
  <c r="M519"/>
  <c r="W519"/>
  <c r="M520"/>
  <c r="W520"/>
  <c r="M521"/>
  <c r="W521"/>
  <c r="M522"/>
  <c r="W522"/>
  <c r="M523"/>
  <c r="W523"/>
  <c r="M524"/>
  <c r="W524"/>
  <c r="M525"/>
  <c r="W525"/>
  <c r="M526"/>
  <c r="W526"/>
  <c r="M527"/>
  <c r="W527"/>
  <c r="M528"/>
  <c r="W528"/>
  <c r="M529"/>
  <c r="W529"/>
  <c r="M530"/>
  <c r="W530"/>
  <c r="M531"/>
  <c r="W531"/>
  <c r="M532"/>
  <c r="W532"/>
  <c r="M533"/>
  <c r="W533"/>
  <c r="M534"/>
  <c r="W534"/>
  <c r="M535"/>
  <c r="W535"/>
  <c r="M536"/>
  <c r="W536"/>
  <c r="M537"/>
  <c r="W537"/>
  <c r="M538"/>
  <c r="W538"/>
  <c r="M539"/>
  <c r="W539"/>
  <c r="M540"/>
  <c r="W540"/>
  <c r="M541"/>
  <c r="W541"/>
  <c r="M542"/>
  <c r="W542"/>
  <c r="M543"/>
  <c r="W543"/>
  <c r="M544"/>
  <c r="W544"/>
  <c r="M545"/>
  <c r="W545"/>
  <c r="M546"/>
  <c r="W546"/>
  <c r="M547"/>
  <c r="W547"/>
  <c r="M548"/>
  <c r="W548"/>
  <c r="M549"/>
  <c r="W549"/>
  <c r="V2"/>
  <c r="V3"/>
  <c r="V4"/>
  <c r="V5"/>
  <c r="V7"/>
  <c r="V8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X2"/>
  <c r="X3"/>
  <c r="X571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Y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71"/>
  <c r="Z2"/>
  <c r="Z3"/>
  <c r="Z4"/>
  <c r="Z5"/>
  <c r="Z571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AA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B2"/>
  <c r="AB3"/>
  <c r="AB4"/>
  <c r="AB5"/>
  <c r="AB6"/>
  <c r="AB7"/>
  <c r="AB8"/>
  <c r="AB9"/>
  <c r="AB10"/>
  <c r="AB11"/>
  <c r="AD11"/>
  <c r="AB12"/>
  <c r="AB13"/>
  <c r="AB14"/>
  <c r="AB15"/>
  <c r="AB16"/>
  <c r="AB17"/>
  <c r="AB18"/>
  <c r="AB19"/>
  <c r="AD19"/>
  <c r="AB20"/>
  <c r="AB21"/>
  <c r="AB22"/>
  <c r="AB23"/>
  <c r="AB24"/>
  <c r="AB25"/>
  <c r="AB26"/>
  <c r="AB27"/>
  <c r="AD27"/>
  <c r="AB28"/>
  <c r="AB29"/>
  <c r="AB30"/>
  <c r="AB31"/>
  <c r="AB32"/>
  <c r="AB33"/>
  <c r="AB34"/>
  <c r="AB35"/>
  <c r="AD35"/>
  <c r="AB36"/>
  <c r="AB37"/>
  <c r="AB38"/>
  <c r="AB39"/>
  <c r="AB40"/>
  <c r="AB41"/>
  <c r="AB42"/>
  <c r="AB43"/>
  <c r="AD43"/>
  <c r="AB44"/>
  <c r="AB45"/>
  <c r="AB46"/>
  <c r="AB47"/>
  <c r="AB48"/>
  <c r="AB49"/>
  <c r="AB50"/>
  <c r="AB51"/>
  <c r="AD51"/>
  <c r="AB52"/>
  <c r="AB53"/>
  <c r="AB54"/>
  <c r="AB55"/>
  <c r="AB56"/>
  <c r="AB57"/>
  <c r="AB58"/>
  <c r="AB59"/>
  <c r="AD59"/>
  <c r="AB60"/>
  <c r="AB61"/>
  <c r="AB62"/>
  <c r="AB63"/>
  <c r="AB64"/>
  <c r="AB65"/>
  <c r="AB66"/>
  <c r="AB67"/>
  <c r="AD67"/>
  <c r="AB68"/>
  <c r="AB69"/>
  <c r="AB70"/>
  <c r="AB71"/>
  <c r="AB72"/>
  <c r="AB73"/>
  <c r="AB74"/>
  <c r="AB75"/>
  <c r="AD75"/>
  <c r="AB76"/>
  <c r="AB77"/>
  <c r="AB78"/>
  <c r="AB79"/>
  <c r="AB80"/>
  <c r="AB81"/>
  <c r="AB82"/>
  <c r="AB83"/>
  <c r="AD83"/>
  <c r="AB84"/>
  <c r="AB85"/>
  <c r="AB86"/>
  <c r="AB87"/>
  <c r="AB88"/>
  <c r="AB89"/>
  <c r="AB90"/>
  <c r="AB91"/>
  <c r="AD91"/>
  <c r="AB92"/>
  <c r="AB93"/>
  <c r="AB94"/>
  <c r="AB95"/>
  <c r="AB96"/>
  <c r="AB97"/>
  <c r="AB98"/>
  <c r="AB99"/>
  <c r="AD99"/>
  <c r="AB100"/>
  <c r="AB101"/>
  <c r="AB102"/>
  <c r="AB103"/>
  <c r="AB104"/>
  <c r="AB105"/>
  <c r="AB106"/>
  <c r="AB107"/>
  <c r="AD107"/>
  <c r="AB108"/>
  <c r="AB109"/>
  <c r="AB110"/>
  <c r="AB111"/>
  <c r="AB112"/>
  <c r="AB113"/>
  <c r="AB114"/>
  <c r="AB115"/>
  <c r="AD115"/>
  <c r="AB116"/>
  <c r="AB117"/>
  <c r="AB118"/>
  <c r="AB119"/>
  <c r="AB120"/>
  <c r="AB121"/>
  <c r="AB122"/>
  <c r="AB123"/>
  <c r="AD123"/>
  <c r="AB124"/>
  <c r="AB125"/>
  <c r="AB126"/>
  <c r="AB127"/>
  <c r="AB128"/>
  <c r="AB129"/>
  <c r="AB130"/>
  <c r="AB131"/>
  <c r="AD131"/>
  <c r="AB132"/>
  <c r="AB133"/>
  <c r="AB134"/>
  <c r="AB135"/>
  <c r="AB136"/>
  <c r="AB137"/>
  <c r="AB138"/>
  <c r="AB139"/>
  <c r="AD139"/>
  <c r="AB140"/>
  <c r="AB141"/>
  <c r="AB142"/>
  <c r="AB143"/>
  <c r="AB144"/>
  <c r="AB145"/>
  <c r="AB146"/>
  <c r="AB147"/>
  <c r="AD147"/>
  <c r="AB148"/>
  <c r="AB149"/>
  <c r="AB150"/>
  <c r="AB151"/>
  <c r="AB152"/>
  <c r="AB153"/>
  <c r="AB154"/>
  <c r="AB155"/>
  <c r="AD155"/>
  <c r="AB156"/>
  <c r="AB157"/>
  <c r="AB158"/>
  <c r="AB159"/>
  <c r="AB160"/>
  <c r="AB161"/>
  <c r="AB162"/>
  <c r="AB163"/>
  <c r="AD163"/>
  <c r="AB164"/>
  <c r="AB165"/>
  <c r="AB166"/>
  <c r="AB167"/>
  <c r="AB168"/>
  <c r="AB169"/>
  <c r="AB170"/>
  <c r="AB171"/>
  <c r="AD171"/>
  <c r="AB172"/>
  <c r="AB173"/>
  <c r="AB174"/>
  <c r="AB175"/>
  <c r="AB176"/>
  <c r="AB177"/>
  <c r="AB178"/>
  <c r="AB179"/>
  <c r="AD179"/>
  <c r="AB180"/>
  <c r="AB181"/>
  <c r="AB182"/>
  <c r="AB183"/>
  <c r="AB184"/>
  <c r="AB185"/>
  <c r="AB186"/>
  <c r="AB187"/>
  <c r="AD187"/>
  <c r="AB188"/>
  <c r="AB189"/>
  <c r="AB190"/>
  <c r="AB191"/>
  <c r="AB192"/>
  <c r="AB193"/>
  <c r="AB194"/>
  <c r="AB195"/>
  <c r="AD195"/>
  <c r="AB196"/>
  <c r="AB197"/>
  <c r="AB198"/>
  <c r="AB199"/>
  <c r="AB200"/>
  <c r="AB201"/>
  <c r="AB202"/>
  <c r="AB203"/>
  <c r="AD203"/>
  <c r="AB204"/>
  <c r="AB205"/>
  <c r="AB206"/>
  <c r="AB207"/>
  <c r="AB208"/>
  <c r="AB209"/>
  <c r="AB210"/>
  <c r="AB211"/>
  <c r="AD211"/>
  <c r="AB212"/>
  <c r="AB213"/>
  <c r="AB214"/>
  <c r="AB215"/>
  <c r="AB216"/>
  <c r="AB217"/>
  <c r="AB218"/>
  <c r="AB219"/>
  <c r="AD219"/>
  <c r="AB220"/>
  <c r="AB221"/>
  <c r="AB222"/>
  <c r="AB223"/>
  <c r="AB224"/>
  <c r="AB225"/>
  <c r="AB226"/>
  <c r="AB227"/>
  <c r="AD227"/>
  <c r="AB228"/>
  <c r="AB229"/>
  <c r="AB230"/>
  <c r="AB231"/>
  <c r="AB232"/>
  <c r="AB233"/>
  <c r="AB234"/>
  <c r="AB235"/>
  <c r="AD235"/>
  <c r="AB236"/>
  <c r="AB237"/>
  <c r="AB238"/>
  <c r="AB239"/>
  <c r="AB240"/>
  <c r="AB241"/>
  <c r="AB242"/>
  <c r="AB243"/>
  <c r="AD243"/>
  <c r="AB244"/>
  <c r="AB245"/>
  <c r="AB246"/>
  <c r="AB247"/>
  <c r="AB248"/>
  <c r="AB249"/>
  <c r="AB250"/>
  <c r="AB251"/>
  <c r="AD251"/>
  <c r="AB252"/>
  <c r="AB253"/>
  <c r="AB254"/>
  <c r="AB255"/>
  <c r="AB256"/>
  <c r="AB257"/>
  <c r="AB258"/>
  <c r="AB259"/>
  <c r="AD259"/>
  <c r="AB260"/>
  <c r="AB261"/>
  <c r="AB262"/>
  <c r="AB263"/>
  <c r="AB264"/>
  <c r="AB265"/>
  <c r="AB266"/>
  <c r="AB267"/>
  <c r="AD267"/>
  <c r="AB268"/>
  <c r="AB269"/>
  <c r="AB270"/>
  <c r="AB271"/>
  <c r="AB272"/>
  <c r="AB273"/>
  <c r="AB274"/>
  <c r="AB275"/>
  <c r="AD275"/>
  <c r="AB276"/>
  <c r="AB277"/>
  <c r="AB278"/>
  <c r="AB279"/>
  <c r="AB280"/>
  <c r="AB281"/>
  <c r="AB282"/>
  <c r="AB283"/>
  <c r="AD283"/>
  <c r="AB284"/>
  <c r="AB285"/>
  <c r="AB286"/>
  <c r="AB287"/>
  <c r="AB288"/>
  <c r="AB289"/>
  <c r="AB290"/>
  <c r="AB291"/>
  <c r="AD291"/>
  <c r="AB292"/>
  <c r="AB293"/>
  <c r="AB294"/>
  <c r="AB295"/>
  <c r="AB296"/>
  <c r="AB297"/>
  <c r="AB298"/>
  <c r="AB299"/>
  <c r="AD299"/>
  <c r="AB300"/>
  <c r="AB301"/>
  <c r="AB302"/>
  <c r="AB303"/>
  <c r="AB304"/>
  <c r="AB305"/>
  <c r="AB306"/>
  <c r="AB307"/>
  <c r="AD307"/>
  <c r="AB308"/>
  <c r="AB309"/>
  <c r="AB310"/>
  <c r="AB311"/>
  <c r="AB312"/>
  <c r="AB313"/>
  <c r="AB314"/>
  <c r="AB315"/>
  <c r="AD315"/>
  <c r="AB316"/>
  <c r="AB317"/>
  <c r="AB318"/>
  <c r="AB319"/>
  <c r="AD319"/>
  <c r="AB320"/>
  <c r="AB321"/>
  <c r="AB322"/>
  <c r="AB323"/>
  <c r="AD323"/>
  <c r="AB324"/>
  <c r="AB325"/>
  <c r="AB326"/>
  <c r="AB327"/>
  <c r="AD327"/>
  <c r="AB328"/>
  <c r="AB329"/>
  <c r="AB330"/>
  <c r="AB331"/>
  <c r="AD331"/>
  <c r="AB332"/>
  <c r="AB333"/>
  <c r="AB334"/>
  <c r="AB335"/>
  <c r="AD335"/>
  <c r="AB336"/>
  <c r="AB337"/>
  <c r="AB338"/>
  <c r="AB339"/>
  <c r="AD339"/>
  <c r="AB340"/>
  <c r="AB341"/>
  <c r="AB342"/>
  <c r="AB343"/>
  <c r="AD343"/>
  <c r="AB344"/>
  <c r="AB345"/>
  <c r="AB346"/>
  <c r="AB347"/>
  <c r="AD347"/>
  <c r="AB348"/>
  <c r="AB349"/>
  <c r="AB350"/>
  <c r="AB351"/>
  <c r="AD351"/>
  <c r="AB352"/>
  <c r="AB353"/>
  <c r="AB354"/>
  <c r="AB355"/>
  <c r="AD355"/>
  <c r="AB356"/>
  <c r="AB357"/>
  <c r="AB358"/>
  <c r="AB359"/>
  <c r="AD359"/>
  <c r="AB360"/>
  <c r="AB361"/>
  <c r="AB362"/>
  <c r="AB363"/>
  <c r="AD363"/>
  <c r="AB364"/>
  <c r="AB365"/>
  <c r="AB366"/>
  <c r="AB367"/>
  <c r="AD367"/>
  <c r="AB368"/>
  <c r="AB369"/>
  <c r="AB370"/>
  <c r="AB371"/>
  <c r="AD371"/>
  <c r="AB372"/>
  <c r="AB373"/>
  <c r="AB374"/>
  <c r="AB375"/>
  <c r="AD375"/>
  <c r="AB376"/>
  <c r="AB377"/>
  <c r="AB378"/>
  <c r="AB379"/>
  <c r="AD379"/>
  <c r="AB380"/>
  <c r="AB381"/>
  <c r="AB382"/>
  <c r="AB383"/>
  <c r="AD383"/>
  <c r="AB384"/>
  <c r="AB385"/>
  <c r="AB386"/>
  <c r="AB387"/>
  <c r="AD387"/>
  <c r="AB388"/>
  <c r="AB389"/>
  <c r="AB390"/>
  <c r="AB391"/>
  <c r="AD391"/>
  <c r="AB392"/>
  <c r="AB393"/>
  <c r="AB394"/>
  <c r="AB395"/>
  <c r="AD395"/>
  <c r="AB396"/>
  <c r="AB397"/>
  <c r="AB398"/>
  <c r="AB399"/>
  <c r="AD399"/>
  <c r="AB400"/>
  <c r="AB401"/>
  <c r="AB402"/>
  <c r="AB403"/>
  <c r="AD403"/>
  <c r="AB404"/>
  <c r="AB405"/>
  <c r="AB406"/>
  <c r="AB407"/>
  <c r="AD407"/>
  <c r="AB408"/>
  <c r="AB409"/>
  <c r="AB410"/>
  <c r="AB411"/>
  <c r="AD411"/>
  <c r="AB412"/>
  <c r="AB413"/>
  <c r="AB414"/>
  <c r="AB415"/>
  <c r="AD415"/>
  <c r="AB416"/>
  <c r="AB417"/>
  <c r="AB418"/>
  <c r="AB419"/>
  <c r="AD419"/>
  <c r="AB420"/>
  <c r="AB421"/>
  <c r="AB422"/>
  <c r="AB423"/>
  <c r="AD423"/>
  <c r="AB424"/>
  <c r="AB425"/>
  <c r="AB426"/>
  <c r="AB427"/>
  <c r="AD427"/>
  <c r="AE427"/>
  <c r="AB428"/>
  <c r="AB429"/>
  <c r="AB430"/>
  <c r="AB431"/>
  <c r="AD431"/>
  <c r="AB432"/>
  <c r="AB433"/>
  <c r="AB434"/>
  <c r="AB435"/>
  <c r="AD435"/>
  <c r="AB436"/>
  <c r="AB437"/>
  <c r="AB438"/>
  <c r="AB439"/>
  <c r="AD439"/>
  <c r="AB440"/>
  <c r="AB441"/>
  <c r="AB442"/>
  <c r="AB443"/>
  <c r="AD443"/>
  <c r="AB444"/>
  <c r="AB445"/>
  <c r="AB446"/>
  <c r="AB447"/>
  <c r="AD447"/>
  <c r="AB448"/>
  <c r="AB449"/>
  <c r="AB450"/>
  <c r="AB451"/>
  <c r="AD451"/>
  <c r="AB452"/>
  <c r="AB453"/>
  <c r="AB454"/>
  <c r="AB455"/>
  <c r="AD455"/>
  <c r="AB456"/>
  <c r="AB457"/>
  <c r="AB458"/>
  <c r="AB459"/>
  <c r="AD459"/>
  <c r="AB460"/>
  <c r="AB461"/>
  <c r="AB462"/>
  <c r="AB463"/>
  <c r="AD463"/>
  <c r="AB464"/>
  <c r="AB465"/>
  <c r="AB466"/>
  <c r="AB467"/>
  <c r="AD467"/>
  <c r="AB468"/>
  <c r="AB469"/>
  <c r="AB470"/>
  <c r="AB471"/>
  <c r="AD471"/>
  <c r="AB472"/>
  <c r="AB473"/>
  <c r="AB474"/>
  <c r="AB475"/>
  <c r="AD475"/>
  <c r="AB476"/>
  <c r="AB477"/>
  <c r="AB478"/>
  <c r="AB479"/>
  <c r="AD479"/>
  <c r="AB480"/>
  <c r="AB481"/>
  <c r="AB482"/>
  <c r="AB483"/>
  <c r="AD483"/>
  <c r="AB484"/>
  <c r="AB485"/>
  <c r="AB486"/>
  <c r="AB487"/>
  <c r="AD487"/>
  <c r="AB488"/>
  <c r="AB489"/>
  <c r="AB490"/>
  <c r="AB491"/>
  <c r="AD491"/>
  <c r="AB492"/>
  <c r="AB493"/>
  <c r="AB494"/>
  <c r="AB495"/>
  <c r="AD495"/>
  <c r="AB496"/>
  <c r="AB497"/>
  <c r="AB498"/>
  <c r="AB499"/>
  <c r="AD499"/>
  <c r="AB500"/>
  <c r="AB501"/>
  <c r="AB502"/>
  <c r="AB503"/>
  <c r="AD503"/>
  <c r="AB504"/>
  <c r="AB505"/>
  <c r="AB506"/>
  <c r="AB507"/>
  <c r="AD507"/>
  <c r="AB508"/>
  <c r="AB509"/>
  <c r="AB510"/>
  <c r="AB511"/>
  <c r="AD511"/>
  <c r="AB512"/>
  <c r="AB513"/>
  <c r="AB514"/>
  <c r="AB515"/>
  <c r="AD515"/>
  <c r="AB516"/>
  <c r="AB517"/>
  <c r="AB518"/>
  <c r="AB519"/>
  <c r="AD519"/>
  <c r="AB520"/>
  <c r="AB521"/>
  <c r="AB522"/>
  <c r="AB523"/>
  <c r="AD523"/>
  <c r="AB524"/>
  <c r="AB525"/>
  <c r="AB526"/>
  <c r="AB527"/>
  <c r="AD527"/>
  <c r="AB528"/>
  <c r="AB529"/>
  <c r="AB530"/>
  <c r="AB531"/>
  <c r="AD531"/>
  <c r="AB532"/>
  <c r="AB533"/>
  <c r="AB534"/>
  <c r="AB535"/>
  <c r="AD535"/>
  <c r="AB536"/>
  <c r="AB537"/>
  <c r="AB538"/>
  <c r="AB539"/>
  <c r="AD539"/>
  <c r="AB540"/>
  <c r="AB541"/>
  <c r="AB542"/>
  <c r="AB543"/>
  <c r="AD543"/>
  <c r="AB544"/>
  <c r="AB545"/>
  <c r="AB546"/>
  <c r="AB547"/>
  <c r="AD547"/>
  <c r="AB548"/>
  <c r="AB549"/>
  <c r="AC2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71"/>
  <c r="AD4"/>
  <c r="AE4"/>
  <c r="AD5"/>
  <c r="AD8"/>
  <c r="AD12"/>
  <c r="AD13"/>
  <c r="AD16"/>
  <c r="AD17"/>
  <c r="AD20"/>
  <c r="AE20"/>
  <c r="AD21"/>
  <c r="AD24"/>
  <c r="AD25"/>
  <c r="AD28"/>
  <c r="AD29"/>
  <c r="AD32"/>
  <c r="AD33"/>
  <c r="AD36"/>
  <c r="AE36"/>
  <c r="AD37"/>
  <c r="AD40"/>
  <c r="AD41"/>
  <c r="AD44"/>
  <c r="AD45"/>
  <c r="AD48"/>
  <c r="AD49"/>
  <c r="AD52"/>
  <c r="AE52"/>
  <c r="AD53"/>
  <c r="AD56"/>
  <c r="AD57"/>
  <c r="AD60"/>
  <c r="AD61"/>
  <c r="AD64"/>
  <c r="AD65"/>
  <c r="AD68"/>
  <c r="AE68"/>
  <c r="AD69"/>
  <c r="AD72"/>
  <c r="AD73"/>
  <c r="AD76"/>
  <c r="AD77"/>
  <c r="AD80"/>
  <c r="AD81"/>
  <c r="AD84"/>
  <c r="AE84"/>
  <c r="AD85"/>
  <c r="AD88"/>
  <c r="AD89"/>
  <c r="AD92"/>
  <c r="AD93"/>
  <c r="AD96"/>
  <c r="AD97"/>
  <c r="AD100"/>
  <c r="AE100"/>
  <c r="AD101"/>
  <c r="AD104"/>
  <c r="AD105"/>
  <c r="AD108"/>
  <c r="AD109"/>
  <c r="AD112"/>
  <c r="AD113"/>
  <c r="AD116"/>
  <c r="AE116"/>
  <c r="AD117"/>
  <c r="AD120"/>
  <c r="AD121"/>
  <c r="AD124"/>
  <c r="AD125"/>
  <c r="AD126"/>
  <c r="AD128"/>
  <c r="AD129"/>
  <c r="AD130"/>
  <c r="AD132"/>
  <c r="AD133"/>
  <c r="AD134"/>
  <c r="AD136"/>
  <c r="AD137"/>
  <c r="AD138"/>
  <c r="AD140"/>
  <c r="AD141"/>
  <c r="AD142"/>
  <c r="AD144"/>
  <c r="AD145"/>
  <c r="AD146"/>
  <c r="AD148"/>
  <c r="AD149"/>
  <c r="AD150"/>
  <c r="AE150"/>
  <c r="AD152"/>
  <c r="AD153"/>
  <c r="AD154"/>
  <c r="AE154"/>
  <c r="AD156"/>
  <c r="AE156"/>
  <c r="AD157"/>
  <c r="AD158"/>
  <c r="AD160"/>
  <c r="AD161"/>
  <c r="AD162"/>
  <c r="AD164"/>
  <c r="AD165"/>
  <c r="AD166"/>
  <c r="AE166"/>
  <c r="AD168"/>
  <c r="AD169"/>
  <c r="AD170"/>
  <c r="AE170"/>
  <c r="AD172"/>
  <c r="AE172"/>
  <c r="AD173"/>
  <c r="AD174"/>
  <c r="AD176"/>
  <c r="AD177"/>
  <c r="AD178"/>
  <c r="AD180"/>
  <c r="AD181"/>
  <c r="AD182"/>
  <c r="AE182"/>
  <c r="AD184"/>
  <c r="AD185"/>
  <c r="AD186"/>
  <c r="AE186"/>
  <c r="AD188"/>
  <c r="AE188"/>
  <c r="AD189"/>
  <c r="AD190"/>
  <c r="AD192"/>
  <c r="AD193"/>
  <c r="AD194"/>
  <c r="AD196"/>
  <c r="AD197"/>
  <c r="AD198"/>
  <c r="AE198"/>
  <c r="AD200"/>
  <c r="AD201"/>
  <c r="AD202"/>
  <c r="AE202"/>
  <c r="AD204"/>
  <c r="AE204"/>
  <c r="AD205"/>
  <c r="AD206"/>
  <c r="AD208"/>
  <c r="AD209"/>
  <c r="AD210"/>
  <c r="AD212"/>
  <c r="AD213"/>
  <c r="AD214"/>
  <c r="AE214"/>
  <c r="AD216"/>
  <c r="AD217"/>
  <c r="AD218"/>
  <c r="AE218"/>
  <c r="AD220"/>
  <c r="AE220"/>
  <c r="AD221"/>
  <c r="AD222"/>
  <c r="AD224"/>
  <c r="AD225"/>
  <c r="AD226"/>
  <c r="AD228"/>
  <c r="AD229"/>
  <c r="AD230"/>
  <c r="AE230"/>
  <c r="AD232"/>
  <c r="AD233"/>
  <c r="AD234"/>
  <c r="AE234"/>
  <c r="AD236"/>
  <c r="AE236"/>
  <c r="AD237"/>
  <c r="AD238"/>
  <c r="AD240"/>
  <c r="AD241"/>
  <c r="AD242"/>
  <c r="AD244"/>
  <c r="AD245"/>
  <c r="AD246"/>
  <c r="AE246"/>
  <c r="AD248"/>
  <c r="AD249"/>
  <c r="AD250"/>
  <c r="AE250"/>
  <c r="AD252"/>
  <c r="AE252"/>
  <c r="AD253"/>
  <c r="AD254"/>
  <c r="AD256"/>
  <c r="AD257"/>
  <c r="AD258"/>
  <c r="AD260"/>
  <c r="AD261"/>
  <c r="AD262"/>
  <c r="AE262"/>
  <c r="AD264"/>
  <c r="AD265"/>
  <c r="AD266"/>
  <c r="AE266"/>
  <c r="AD268"/>
  <c r="AE268"/>
  <c r="AD269"/>
  <c r="AD270"/>
  <c r="AD272"/>
  <c r="AD273"/>
  <c r="AD274"/>
  <c r="AD276"/>
  <c r="AD277"/>
  <c r="AD278"/>
  <c r="AE278"/>
  <c r="AD280"/>
  <c r="AD281"/>
  <c r="AD282"/>
  <c r="AE282"/>
  <c r="AD284"/>
  <c r="AE284"/>
  <c r="AD285"/>
  <c r="AD286"/>
  <c r="AD288"/>
  <c r="AD289"/>
  <c r="AD290"/>
  <c r="AD292"/>
  <c r="AD293"/>
  <c r="AD294"/>
  <c r="AE294"/>
  <c r="AD296"/>
  <c r="AD297"/>
  <c r="AD298"/>
  <c r="AE298"/>
  <c r="AD300"/>
  <c r="AE300"/>
  <c r="AD301"/>
  <c r="AD302"/>
  <c r="AD304"/>
  <c r="AD305"/>
  <c r="AD306"/>
  <c r="AD308"/>
  <c r="AD309"/>
  <c r="AD310"/>
  <c r="AE310"/>
  <c r="AD312"/>
  <c r="AD313"/>
  <c r="AD314"/>
  <c r="AE314"/>
  <c r="AD316"/>
  <c r="AE316"/>
  <c r="AD317"/>
  <c r="AD318"/>
  <c r="AD320"/>
  <c r="AD321"/>
  <c r="AD322"/>
  <c r="AD324"/>
  <c r="AD325"/>
  <c r="AD326"/>
  <c r="AE326"/>
  <c r="AD328"/>
  <c r="AD329"/>
  <c r="AD330"/>
  <c r="AE330"/>
  <c r="AD332"/>
  <c r="AE332"/>
  <c r="AD333"/>
  <c r="AD334"/>
  <c r="AD336"/>
  <c r="AD337"/>
  <c r="AD338"/>
  <c r="AD340"/>
  <c r="AD341"/>
  <c r="AD342"/>
  <c r="AE342"/>
  <c r="AD344"/>
  <c r="AD345"/>
  <c r="AD346"/>
  <c r="AE346"/>
  <c r="AD348"/>
  <c r="AE348"/>
  <c r="AD349"/>
  <c r="AD350"/>
  <c r="AD352"/>
  <c r="AD353"/>
  <c r="AD354"/>
  <c r="AD356"/>
  <c r="AD357"/>
  <c r="AD358"/>
  <c r="AE358"/>
  <c r="AD360"/>
  <c r="AD361"/>
  <c r="AD362"/>
  <c r="AE362"/>
  <c r="AD364"/>
  <c r="AE364"/>
  <c r="AD365"/>
  <c r="AD366"/>
  <c r="AD368"/>
  <c r="AD369"/>
  <c r="AD370"/>
  <c r="AD372"/>
  <c r="AD373"/>
  <c r="AD374"/>
  <c r="AE374"/>
  <c r="AD376"/>
  <c r="AD377"/>
  <c r="AD378"/>
  <c r="AE378"/>
  <c r="AD380"/>
  <c r="AE380"/>
  <c r="AD381"/>
  <c r="AD382"/>
  <c r="AD384"/>
  <c r="AD385"/>
  <c r="AD386"/>
  <c r="AD388"/>
  <c r="AD389"/>
  <c r="AD390"/>
  <c r="AE390"/>
  <c r="AD392"/>
  <c r="AD393"/>
  <c r="AD394"/>
  <c r="AE394"/>
  <c r="AD396"/>
  <c r="AE396"/>
  <c r="AD397"/>
  <c r="AD398"/>
  <c r="AD400"/>
  <c r="AD401"/>
  <c r="AD402"/>
  <c r="AD404"/>
  <c r="AD405"/>
  <c r="AD406"/>
  <c r="AE406"/>
  <c r="AD408"/>
  <c r="AD409"/>
  <c r="AD410"/>
  <c r="AE410"/>
  <c r="AD412"/>
  <c r="AE412"/>
  <c r="AD413"/>
  <c r="AD414"/>
  <c r="AD416"/>
  <c r="AD417"/>
  <c r="AD418"/>
  <c r="AD420"/>
  <c r="AD421"/>
  <c r="AD422"/>
  <c r="AE422"/>
  <c r="AD424"/>
  <c r="AD425"/>
  <c r="AD426"/>
  <c r="AE426"/>
  <c r="AD428"/>
  <c r="AE428"/>
  <c r="AD429"/>
  <c r="AD430"/>
  <c r="AD432"/>
  <c r="AD433"/>
  <c r="AD434"/>
  <c r="AD436"/>
  <c r="AD437"/>
  <c r="AD438"/>
  <c r="AE438"/>
  <c r="AD440"/>
  <c r="AD441"/>
  <c r="AD442"/>
  <c r="AE442"/>
  <c r="AD444"/>
  <c r="AE444"/>
  <c r="AD445"/>
  <c r="AD446"/>
  <c r="AD448"/>
  <c r="AD449"/>
  <c r="AD450"/>
  <c r="AD452"/>
  <c r="AD453"/>
  <c r="AD454"/>
  <c r="AE454"/>
  <c r="AD456"/>
  <c r="AD457"/>
  <c r="AD458"/>
  <c r="AE458"/>
  <c r="AD460"/>
  <c r="AE460"/>
  <c r="AD461"/>
  <c r="AD462"/>
  <c r="AD464"/>
  <c r="AD465"/>
  <c r="AD466"/>
  <c r="AD468"/>
  <c r="AD469"/>
  <c r="AD470"/>
  <c r="AE470"/>
  <c r="AD472"/>
  <c r="AD473"/>
  <c r="AD474"/>
  <c r="AE474"/>
  <c r="AD476"/>
  <c r="AE476"/>
  <c r="AD477"/>
  <c r="AD478"/>
  <c r="AD480"/>
  <c r="AD481"/>
  <c r="AD482"/>
  <c r="AD484"/>
  <c r="AD485"/>
  <c r="AD486"/>
  <c r="AE486"/>
  <c r="AD488"/>
  <c r="AD489"/>
  <c r="AD490"/>
  <c r="AE490"/>
  <c r="AD492"/>
  <c r="AE492"/>
  <c r="AD493"/>
  <c r="AD494"/>
  <c r="AD496"/>
  <c r="AD497"/>
  <c r="AD498"/>
  <c r="AD500"/>
  <c r="AD501"/>
  <c r="AD502"/>
  <c r="AE502"/>
  <c r="AD504"/>
  <c r="AD505"/>
  <c r="AD506"/>
  <c r="AE506"/>
  <c r="AD508"/>
  <c r="AE508"/>
  <c r="AD509"/>
  <c r="AD510"/>
  <c r="AD512"/>
  <c r="AD513"/>
  <c r="AD514"/>
  <c r="AD516"/>
  <c r="AD517"/>
  <c r="AD518"/>
  <c r="AE518"/>
  <c r="AD520"/>
  <c r="AD521"/>
  <c r="AD522"/>
  <c r="AE522"/>
  <c r="AD524"/>
  <c r="AE524"/>
  <c r="AD525"/>
  <c r="AD526"/>
  <c r="AD528"/>
  <c r="AD529"/>
  <c r="AD530"/>
  <c r="AD532"/>
  <c r="AD533"/>
  <c r="AD534"/>
  <c r="AE534"/>
  <c r="AD536"/>
  <c r="AD537"/>
  <c r="AD538"/>
  <c r="AE538"/>
  <c r="AD540"/>
  <c r="AE540"/>
  <c r="AD541"/>
  <c r="AD542"/>
  <c r="AD544"/>
  <c r="AD545"/>
  <c r="AD546"/>
  <c r="AD548"/>
  <c r="AD549"/>
  <c r="AE5"/>
  <c r="AE8"/>
  <c r="AE11"/>
  <c r="AE12"/>
  <c r="AE13"/>
  <c r="AE16"/>
  <c r="AE17"/>
  <c r="AE19"/>
  <c r="AE21"/>
  <c r="AE24"/>
  <c r="AE25"/>
  <c r="AE27"/>
  <c r="AE28"/>
  <c r="AE29"/>
  <c r="AE32"/>
  <c r="AE33"/>
  <c r="AE35"/>
  <c r="AE37"/>
  <c r="AE40"/>
  <c r="AE41"/>
  <c r="AE43"/>
  <c r="AE44"/>
  <c r="AE45"/>
  <c r="AE48"/>
  <c r="AE49"/>
  <c r="AE51"/>
  <c r="AE53"/>
  <c r="AE56"/>
  <c r="AE57"/>
  <c r="AE59"/>
  <c r="AE60"/>
  <c r="AE61"/>
  <c r="AE64"/>
  <c r="AE65"/>
  <c r="AE67"/>
  <c r="AE69"/>
  <c r="AE72"/>
  <c r="AE73"/>
  <c r="AE75"/>
  <c r="AE76"/>
  <c r="AE77"/>
  <c r="AE80"/>
  <c r="AE81"/>
  <c r="AE83"/>
  <c r="AE85"/>
  <c r="AE88"/>
  <c r="AE89"/>
  <c r="AE91"/>
  <c r="AE92"/>
  <c r="AE93"/>
  <c r="AE96"/>
  <c r="AE97"/>
  <c r="AE99"/>
  <c r="AE101"/>
  <c r="AE104"/>
  <c r="AE105"/>
  <c r="AE107"/>
  <c r="AE108"/>
  <c r="AE109"/>
  <c r="AE112"/>
  <c r="AE113"/>
  <c r="AE115"/>
  <c r="AE117"/>
  <c r="AE120"/>
  <c r="AE121"/>
  <c r="AE123"/>
  <c r="AE124"/>
  <c r="AE125"/>
  <c r="AE128"/>
  <c r="AE129"/>
  <c r="AE131"/>
  <c r="AE132"/>
  <c r="AE133"/>
  <c r="AE136"/>
  <c r="AE137"/>
  <c r="AE139"/>
  <c r="AE140"/>
  <c r="AE141"/>
  <c r="AE144"/>
  <c r="AE145"/>
  <c r="AE146"/>
  <c r="AE147"/>
  <c r="AE148"/>
  <c r="AE149"/>
  <c r="AE152"/>
  <c r="AE153"/>
  <c r="AE155"/>
  <c r="AE157"/>
  <c r="AE158"/>
  <c r="AE160"/>
  <c r="AE161"/>
  <c r="AE162"/>
  <c r="AE163"/>
  <c r="AE164"/>
  <c r="AE165"/>
  <c r="AE168"/>
  <c r="AE169"/>
  <c r="AE171"/>
  <c r="AE173"/>
  <c r="AE174"/>
  <c r="AE176"/>
  <c r="AE177"/>
  <c r="AE178"/>
  <c r="AE179"/>
  <c r="AE180"/>
  <c r="AE181"/>
  <c r="AE184"/>
  <c r="AE185"/>
  <c r="AE187"/>
  <c r="AE189"/>
  <c r="AE190"/>
  <c r="AE192"/>
  <c r="AE193"/>
  <c r="AE194"/>
  <c r="AE195"/>
  <c r="AE196"/>
  <c r="AE197"/>
  <c r="AE200"/>
  <c r="AE201"/>
  <c r="AE203"/>
  <c r="AE205"/>
  <c r="AE206"/>
  <c r="AE208"/>
  <c r="AE209"/>
  <c r="AE210"/>
  <c r="AE211"/>
  <c r="AE212"/>
  <c r="AE213"/>
  <c r="AE216"/>
  <c r="AE217"/>
  <c r="AE219"/>
  <c r="AE221"/>
  <c r="AE222"/>
  <c r="AE224"/>
  <c r="AE225"/>
  <c r="AE226"/>
  <c r="AE227"/>
  <c r="AE228"/>
  <c r="AE229"/>
  <c r="AE232"/>
  <c r="AE233"/>
  <c r="AE235"/>
  <c r="AE237"/>
  <c r="AE238"/>
  <c r="AE240"/>
  <c r="AE241"/>
  <c r="AE242"/>
  <c r="AE243"/>
  <c r="AE244"/>
  <c r="AE245"/>
  <c r="AE248"/>
  <c r="AE249"/>
  <c r="AE251"/>
  <c r="AE253"/>
  <c r="AE254"/>
  <c r="AE256"/>
  <c r="AE257"/>
  <c r="AE258"/>
  <c r="AE259"/>
  <c r="AE260"/>
  <c r="AE261"/>
  <c r="AE264"/>
  <c r="AE265"/>
  <c r="AE267"/>
  <c r="AE269"/>
  <c r="AE270"/>
  <c r="AE272"/>
  <c r="AE273"/>
  <c r="AE274"/>
  <c r="AE275"/>
  <c r="AE276"/>
  <c r="AE277"/>
  <c r="AE280"/>
  <c r="AE281"/>
  <c r="AE283"/>
  <c r="AE285"/>
  <c r="AE286"/>
  <c r="AE288"/>
  <c r="AE289"/>
  <c r="AE290"/>
  <c r="AE291"/>
  <c r="AE292"/>
  <c r="AE293"/>
  <c r="AE296"/>
  <c r="AE297"/>
  <c r="AE299"/>
  <c r="AE301"/>
  <c r="AE302"/>
  <c r="AE304"/>
  <c r="AE305"/>
  <c r="AE306"/>
  <c r="AE307"/>
  <c r="AE308"/>
  <c r="AE309"/>
  <c r="AE312"/>
  <c r="AE313"/>
  <c r="AE315"/>
  <c r="AE317"/>
  <c r="AE318"/>
  <c r="AE319"/>
  <c r="AE320"/>
  <c r="AE321"/>
  <c r="AE322"/>
  <c r="AE323"/>
  <c r="AE324"/>
  <c r="AE325"/>
  <c r="AE327"/>
  <c r="AE328"/>
  <c r="AE329"/>
  <c r="AE331"/>
  <c r="AE333"/>
  <c r="AE334"/>
  <c r="AE335"/>
  <c r="AE336"/>
  <c r="AE337"/>
  <c r="AE338"/>
  <c r="AE339"/>
  <c r="AE340"/>
  <c r="AE341"/>
  <c r="AE343"/>
  <c r="AE344"/>
  <c r="AE345"/>
  <c r="AE347"/>
  <c r="AE349"/>
  <c r="AE350"/>
  <c r="AE351"/>
  <c r="AE352"/>
  <c r="AE353"/>
  <c r="AE354"/>
  <c r="AE355"/>
  <c r="AE356"/>
  <c r="AE357"/>
  <c r="AE359"/>
  <c r="AE360"/>
  <c r="AE361"/>
  <c r="AE363"/>
  <c r="AE365"/>
  <c r="AE366"/>
  <c r="AE367"/>
  <c r="AE368"/>
  <c r="AE369"/>
  <c r="AE370"/>
  <c r="AE371"/>
  <c r="AE372"/>
  <c r="AE373"/>
  <c r="AE375"/>
  <c r="AE376"/>
  <c r="AE377"/>
  <c r="AE379"/>
  <c r="AE381"/>
  <c r="AE382"/>
  <c r="AE383"/>
  <c r="AE384"/>
  <c r="AE385"/>
  <c r="AE386"/>
  <c r="AE387"/>
  <c r="AE388"/>
  <c r="AE389"/>
  <c r="AE391"/>
  <c r="AE392"/>
  <c r="AE393"/>
  <c r="AE395"/>
  <c r="AE397"/>
  <c r="AE398"/>
  <c r="AE399"/>
  <c r="AE400"/>
  <c r="AE401"/>
  <c r="AE402"/>
  <c r="AE403"/>
  <c r="AE404"/>
  <c r="AE405"/>
  <c r="AE407"/>
  <c r="AE408"/>
  <c r="AE409"/>
  <c r="AE411"/>
  <c r="AE413"/>
  <c r="AE414"/>
  <c r="AE415"/>
  <c r="AE416"/>
  <c r="AE417"/>
  <c r="AE418"/>
  <c r="AE419"/>
  <c r="AE420"/>
  <c r="AE421"/>
  <c r="AE423"/>
  <c r="AE424"/>
  <c r="AE425"/>
  <c r="AE429"/>
  <c r="AE430"/>
  <c r="AE432"/>
  <c r="AE433"/>
  <c r="AE434"/>
  <c r="AE436"/>
  <c r="AE437"/>
  <c r="AE440"/>
  <c r="AE441"/>
  <c r="AE445"/>
  <c r="AE446"/>
  <c r="AE448"/>
  <c r="AE449"/>
  <c r="AE450"/>
  <c r="AE452"/>
  <c r="AE453"/>
  <c r="AE456"/>
  <c r="AE457"/>
  <c r="AE461"/>
  <c r="AE462"/>
  <c r="AE464"/>
  <c r="AE465"/>
  <c r="AE466"/>
  <c r="AE468"/>
  <c r="AE469"/>
  <c r="AE472"/>
  <c r="AE473"/>
  <c r="AE477"/>
  <c r="AE478"/>
  <c r="AE480"/>
  <c r="AE481"/>
  <c r="AE482"/>
  <c r="AE484"/>
  <c r="AE485"/>
  <c r="AE488"/>
  <c r="AE489"/>
  <c r="AE493"/>
  <c r="AE494"/>
  <c r="AE496"/>
  <c r="AE497"/>
  <c r="AE498"/>
  <c r="AE500"/>
  <c r="AE501"/>
  <c r="AE504"/>
  <c r="AE505"/>
  <c r="AE509"/>
  <c r="AE510"/>
  <c r="AE512"/>
  <c r="AE513"/>
  <c r="AE514"/>
  <c r="AE516"/>
  <c r="AE517"/>
  <c r="AE520"/>
  <c r="AE521"/>
  <c r="AE525"/>
  <c r="AE526"/>
  <c r="AE528"/>
  <c r="AE529"/>
  <c r="AE530"/>
  <c r="AE532"/>
  <c r="AE533"/>
  <c r="AE536"/>
  <c r="AE537"/>
  <c r="AE541"/>
  <c r="AE542"/>
  <c r="AE544"/>
  <c r="AE545"/>
  <c r="AE546"/>
  <c r="AE548"/>
  <c r="AE549"/>
  <c r="V556"/>
  <c r="I556"/>
  <c r="M2" i="3"/>
  <c r="W2"/>
  <c r="M3"/>
  <c r="W3"/>
  <c r="M4"/>
  <c r="W4"/>
  <c r="M5"/>
  <c r="V5"/>
  <c r="M6"/>
  <c r="W6"/>
  <c r="M7"/>
  <c r="W7"/>
  <c r="M8"/>
  <c r="W8"/>
  <c r="M9"/>
  <c r="V9"/>
  <c r="M10"/>
  <c r="W10"/>
  <c r="M11"/>
  <c r="W11"/>
  <c r="M12"/>
  <c r="W12"/>
  <c r="M13"/>
  <c r="V13"/>
  <c r="M14"/>
  <c r="W14"/>
  <c r="M15"/>
  <c r="W15"/>
  <c r="M16"/>
  <c r="W16"/>
  <c r="M17"/>
  <c r="V17"/>
  <c r="M18"/>
  <c r="W18"/>
  <c r="M19"/>
  <c r="W19"/>
  <c r="M20"/>
  <c r="W20"/>
  <c r="M21"/>
  <c r="V21"/>
  <c r="M22"/>
  <c r="W22"/>
  <c r="M23"/>
  <c r="W23"/>
  <c r="M24"/>
  <c r="W24"/>
  <c r="M25"/>
  <c r="V25"/>
  <c r="M26"/>
  <c r="W26"/>
  <c r="M27"/>
  <c r="W27"/>
  <c r="M28"/>
  <c r="W28"/>
  <c r="M29"/>
  <c r="V29"/>
  <c r="M30"/>
  <c r="W30"/>
  <c r="M31"/>
  <c r="W31"/>
  <c r="M32"/>
  <c r="W32"/>
  <c r="M33"/>
  <c r="V33"/>
  <c r="M34"/>
  <c r="W34"/>
  <c r="M35"/>
  <c r="W35"/>
  <c r="M36"/>
  <c r="W36"/>
  <c r="M37"/>
  <c r="V37"/>
  <c r="M38"/>
  <c r="W38"/>
  <c r="M39"/>
  <c r="W39"/>
  <c r="M40"/>
  <c r="W40"/>
  <c r="M41"/>
  <c r="V41"/>
  <c r="M42"/>
  <c r="W42"/>
  <c r="M43"/>
  <c r="W43"/>
  <c r="M44"/>
  <c r="W44"/>
  <c r="M45"/>
  <c r="V45"/>
  <c r="M46"/>
  <c r="W46"/>
  <c r="M47"/>
  <c r="W47"/>
  <c r="M48"/>
  <c r="W48"/>
  <c r="M49"/>
  <c r="V49"/>
  <c r="M50"/>
  <c r="W50"/>
  <c r="M51"/>
  <c r="W51"/>
  <c r="M52"/>
  <c r="W52"/>
  <c r="M53"/>
  <c r="V53"/>
  <c r="M54"/>
  <c r="W54"/>
  <c r="M55"/>
  <c r="W55"/>
  <c r="M56"/>
  <c r="W56"/>
  <c r="M57"/>
  <c r="V57"/>
  <c r="M58"/>
  <c r="W58"/>
  <c r="M59"/>
  <c r="W59"/>
  <c r="M60"/>
  <c r="W60"/>
  <c r="M61"/>
  <c r="V61"/>
  <c r="M62"/>
  <c r="W62"/>
  <c r="M63"/>
  <c r="W63"/>
  <c r="M64"/>
  <c r="W64"/>
  <c r="M65"/>
  <c r="V65"/>
  <c r="M66"/>
  <c r="W66"/>
  <c r="M67"/>
  <c r="W67"/>
  <c r="M68"/>
  <c r="W68"/>
  <c r="M69"/>
  <c r="V69"/>
  <c r="M70"/>
  <c r="W70"/>
  <c r="M71"/>
  <c r="W71"/>
  <c r="M72"/>
  <c r="W72"/>
  <c r="M73"/>
  <c r="V73"/>
  <c r="M74"/>
  <c r="W74"/>
  <c r="M75"/>
  <c r="W75"/>
  <c r="M76"/>
  <c r="W76"/>
  <c r="M77"/>
  <c r="V77"/>
  <c r="M78"/>
  <c r="W78"/>
  <c r="M79"/>
  <c r="W79"/>
  <c r="M80"/>
  <c r="W80"/>
  <c r="M81"/>
  <c r="V81"/>
  <c r="M82"/>
  <c r="W82"/>
  <c r="M83"/>
  <c r="W83"/>
  <c r="M84"/>
  <c r="W84"/>
  <c r="M85"/>
  <c r="V85"/>
  <c r="M86"/>
  <c r="W86"/>
  <c r="M87"/>
  <c r="W87"/>
  <c r="M88"/>
  <c r="W88"/>
  <c r="M89"/>
  <c r="V89"/>
  <c r="M90"/>
  <c r="W90"/>
  <c r="M91"/>
  <c r="W91"/>
  <c r="M92"/>
  <c r="W92"/>
  <c r="M93"/>
  <c r="V93"/>
  <c r="M94"/>
  <c r="W94"/>
  <c r="M95"/>
  <c r="W95"/>
  <c r="M96"/>
  <c r="W96"/>
  <c r="M97"/>
  <c r="V97"/>
  <c r="M98"/>
  <c r="W98"/>
  <c r="M99"/>
  <c r="W99"/>
  <c r="M100"/>
  <c r="W100"/>
  <c r="M101"/>
  <c r="V101"/>
  <c r="M102"/>
  <c r="W102"/>
  <c r="M103"/>
  <c r="W103"/>
  <c r="M104"/>
  <c r="W104"/>
  <c r="M105"/>
  <c r="V105"/>
  <c r="M106"/>
  <c r="W106"/>
  <c r="M107"/>
  <c r="W107"/>
  <c r="M108"/>
  <c r="W108"/>
  <c r="M109"/>
  <c r="V109"/>
  <c r="M110"/>
  <c r="W110"/>
  <c r="M111"/>
  <c r="W111"/>
  <c r="M112"/>
  <c r="W112"/>
  <c r="M113"/>
  <c r="V113"/>
  <c r="M114"/>
  <c r="W114"/>
  <c r="M115"/>
  <c r="W115"/>
  <c r="M116"/>
  <c r="W116"/>
  <c r="M117"/>
  <c r="V117"/>
  <c r="M118"/>
  <c r="W118"/>
  <c r="M119"/>
  <c r="W119"/>
  <c r="M120"/>
  <c r="W120"/>
  <c r="M121"/>
  <c r="V121"/>
  <c r="M122"/>
  <c r="W122"/>
  <c r="M123"/>
  <c r="W123"/>
  <c r="M124"/>
  <c r="W124"/>
  <c r="M125"/>
  <c r="V125"/>
  <c r="M126"/>
  <c r="W126"/>
  <c r="M127"/>
  <c r="W127"/>
  <c r="M128"/>
  <c r="W128"/>
  <c r="M129"/>
  <c r="V129"/>
  <c r="M130"/>
  <c r="W130"/>
  <c r="M131"/>
  <c r="W131"/>
  <c r="M132"/>
  <c r="W132"/>
  <c r="M133"/>
  <c r="V133"/>
  <c r="M134"/>
  <c r="W134"/>
  <c r="M135"/>
  <c r="W135"/>
  <c r="M136"/>
  <c r="W136"/>
  <c r="M137"/>
  <c r="V137"/>
  <c r="M138"/>
  <c r="W138"/>
  <c r="M139"/>
  <c r="W139"/>
  <c r="M140"/>
  <c r="W140"/>
  <c r="M141"/>
  <c r="V141"/>
  <c r="M142"/>
  <c r="W142"/>
  <c r="M143"/>
  <c r="W143"/>
  <c r="M144"/>
  <c r="W144"/>
  <c r="M145"/>
  <c r="V145"/>
  <c r="M146"/>
  <c r="W146"/>
  <c r="M147"/>
  <c r="W147"/>
  <c r="M148"/>
  <c r="W148"/>
  <c r="M149"/>
  <c r="V149"/>
  <c r="M150"/>
  <c r="W150"/>
  <c r="M151"/>
  <c r="W151"/>
  <c r="M152"/>
  <c r="W152"/>
  <c r="M153"/>
  <c r="V153"/>
  <c r="M154"/>
  <c r="W154"/>
  <c r="M155"/>
  <c r="W155"/>
  <c r="M156"/>
  <c r="W156"/>
  <c r="M157"/>
  <c r="V157"/>
  <c r="M158"/>
  <c r="W158"/>
  <c r="M159"/>
  <c r="W159"/>
  <c r="M160"/>
  <c r="W160"/>
  <c r="M161"/>
  <c r="V161"/>
  <c r="M162"/>
  <c r="W162"/>
  <c r="M163"/>
  <c r="W163"/>
  <c r="M164"/>
  <c r="W164"/>
  <c r="M165"/>
  <c r="V165"/>
  <c r="M166"/>
  <c r="W166"/>
  <c r="M167"/>
  <c r="W167"/>
  <c r="M168"/>
  <c r="W168"/>
  <c r="M169"/>
  <c r="V169"/>
  <c r="M170"/>
  <c r="W170"/>
  <c r="M171"/>
  <c r="W171"/>
  <c r="M172"/>
  <c r="W172"/>
  <c r="M173"/>
  <c r="V173"/>
  <c r="M174"/>
  <c r="W174"/>
  <c r="M175"/>
  <c r="W175"/>
  <c r="M176"/>
  <c r="W176"/>
  <c r="M177"/>
  <c r="V177"/>
  <c r="M178"/>
  <c r="W178"/>
  <c r="M179"/>
  <c r="W179"/>
  <c r="M180"/>
  <c r="W180"/>
  <c r="M181"/>
  <c r="V181"/>
  <c r="M182"/>
  <c r="W182"/>
  <c r="M183"/>
  <c r="W183"/>
  <c r="M184"/>
  <c r="W184"/>
  <c r="M185"/>
  <c r="V185"/>
  <c r="M186"/>
  <c r="W186"/>
  <c r="M187"/>
  <c r="W187"/>
  <c r="M188"/>
  <c r="W188"/>
  <c r="M189"/>
  <c r="V189"/>
  <c r="M190"/>
  <c r="W190"/>
  <c r="M191"/>
  <c r="W191"/>
  <c r="M192"/>
  <c r="W192"/>
  <c r="M193"/>
  <c r="V193"/>
  <c r="M194"/>
  <c r="W194"/>
  <c r="M195"/>
  <c r="W195"/>
  <c r="M196"/>
  <c r="W196"/>
  <c r="M197"/>
  <c r="V197"/>
  <c r="M198"/>
  <c r="W198"/>
  <c r="M199"/>
  <c r="W199"/>
  <c r="M200"/>
  <c r="W200"/>
  <c r="M201"/>
  <c r="V201"/>
  <c r="M202"/>
  <c r="W202"/>
  <c r="M203"/>
  <c r="W203"/>
  <c r="M204"/>
  <c r="W204"/>
  <c r="M205"/>
  <c r="V205"/>
  <c r="M206"/>
  <c r="W206"/>
  <c r="M207"/>
  <c r="W207"/>
  <c r="M208"/>
  <c r="W208"/>
  <c r="M209"/>
  <c r="V209"/>
  <c r="M210"/>
  <c r="W210"/>
  <c r="M211"/>
  <c r="W211"/>
  <c r="M212"/>
  <c r="W212"/>
  <c r="M213"/>
  <c r="V213"/>
  <c r="M214"/>
  <c r="W214"/>
  <c r="M215"/>
  <c r="W215"/>
  <c r="M216"/>
  <c r="W216"/>
  <c r="M217"/>
  <c r="V217"/>
  <c r="M218"/>
  <c r="W218"/>
  <c r="M219"/>
  <c r="W219"/>
  <c r="M220"/>
  <c r="W220"/>
  <c r="M221"/>
  <c r="V221"/>
  <c r="M222"/>
  <c r="W222"/>
  <c r="M223"/>
  <c r="W223"/>
  <c r="M224"/>
  <c r="W224"/>
  <c r="M225"/>
  <c r="V225"/>
  <c r="M226"/>
  <c r="W226"/>
  <c r="M227"/>
  <c r="W227"/>
  <c r="M228"/>
  <c r="W228"/>
  <c r="M229"/>
  <c r="V229"/>
  <c r="M230"/>
  <c r="W230"/>
  <c r="M231"/>
  <c r="W231"/>
  <c r="M232"/>
  <c r="W232"/>
  <c r="M233"/>
  <c r="V233"/>
  <c r="M234"/>
  <c r="W234"/>
  <c r="M235"/>
  <c r="W235"/>
  <c r="M236"/>
  <c r="W236"/>
  <c r="M237"/>
  <c r="V237"/>
  <c r="M238"/>
  <c r="W238"/>
  <c r="M239"/>
  <c r="W239"/>
  <c r="M240"/>
  <c r="W240"/>
  <c r="M241"/>
  <c r="V241"/>
  <c r="M242"/>
  <c r="W242"/>
  <c r="M243"/>
  <c r="W243"/>
  <c r="M244"/>
  <c r="W244"/>
  <c r="M245"/>
  <c r="V245"/>
  <c r="M246"/>
  <c r="W246"/>
  <c r="M247"/>
  <c r="W247"/>
  <c r="M248"/>
  <c r="W248"/>
  <c r="M249"/>
  <c r="V249"/>
  <c r="M250"/>
  <c r="W250"/>
  <c r="M251"/>
  <c r="W251"/>
  <c r="M252"/>
  <c r="W252"/>
  <c r="M253"/>
  <c r="V253"/>
  <c r="M254"/>
  <c r="W254"/>
  <c r="M255"/>
  <c r="W255"/>
  <c r="M256"/>
  <c r="W256"/>
  <c r="M257"/>
  <c r="V257"/>
  <c r="M258"/>
  <c r="W258"/>
  <c r="M259"/>
  <c r="W259"/>
  <c r="M260"/>
  <c r="W260"/>
  <c r="M261"/>
  <c r="V261"/>
  <c r="M262"/>
  <c r="W262"/>
  <c r="M263"/>
  <c r="W263"/>
  <c r="M264"/>
  <c r="W264"/>
  <c r="M265"/>
  <c r="V265"/>
  <c r="M266"/>
  <c r="W266"/>
  <c r="M267"/>
  <c r="W267"/>
  <c r="M268"/>
  <c r="W268"/>
  <c r="M269"/>
  <c r="V269"/>
  <c r="M270"/>
  <c r="W270"/>
  <c r="M271"/>
  <c r="W271"/>
  <c r="M272"/>
  <c r="W272"/>
  <c r="M273"/>
  <c r="V273"/>
  <c r="M274"/>
  <c r="W274"/>
  <c r="M275"/>
  <c r="W275"/>
  <c r="M276"/>
  <c r="W276"/>
  <c r="M277"/>
  <c r="V277"/>
  <c r="M278"/>
  <c r="W278"/>
  <c r="M279"/>
  <c r="W279"/>
  <c r="M280"/>
  <c r="W280"/>
  <c r="M281"/>
  <c r="V281"/>
  <c r="M282"/>
  <c r="W282"/>
  <c r="M283"/>
  <c r="W283"/>
  <c r="M284"/>
  <c r="W284"/>
  <c r="M285"/>
  <c r="V285"/>
  <c r="M286"/>
  <c r="W286"/>
  <c r="M287"/>
  <c r="W287"/>
  <c r="M288"/>
  <c r="W288"/>
  <c r="M289"/>
  <c r="V289"/>
  <c r="M290"/>
  <c r="W290"/>
  <c r="M291"/>
  <c r="W291"/>
  <c r="M292"/>
  <c r="W292"/>
  <c r="M293"/>
  <c r="V293"/>
  <c r="M294"/>
  <c r="W294"/>
  <c r="M295"/>
  <c r="W295"/>
  <c r="M296"/>
  <c r="W296"/>
  <c r="M297"/>
  <c r="V297"/>
  <c r="M298"/>
  <c r="W298"/>
  <c r="M299"/>
  <c r="W299"/>
  <c r="M300"/>
  <c r="W300"/>
  <c r="M301"/>
  <c r="V301"/>
  <c r="M302"/>
  <c r="W302"/>
  <c r="M303"/>
  <c r="W303"/>
  <c r="M304"/>
  <c r="W304"/>
  <c r="M305"/>
  <c r="V305"/>
  <c r="M306"/>
  <c r="W306"/>
  <c r="M307"/>
  <c r="W307"/>
  <c r="M308"/>
  <c r="W308"/>
  <c r="M309"/>
  <c r="V309"/>
  <c r="M310"/>
  <c r="W310"/>
  <c r="M311"/>
  <c r="W311"/>
  <c r="M312"/>
  <c r="W312"/>
  <c r="M313"/>
  <c r="V313"/>
  <c r="M314"/>
  <c r="W314"/>
  <c r="M315"/>
  <c r="W315"/>
  <c r="M316"/>
  <c r="W316"/>
  <c r="M317"/>
  <c r="V317"/>
  <c r="M318"/>
  <c r="W318"/>
  <c r="M319"/>
  <c r="W319"/>
  <c r="M320"/>
  <c r="W320"/>
  <c r="M321"/>
  <c r="V321"/>
  <c r="M322"/>
  <c r="W322"/>
  <c r="M323"/>
  <c r="W323"/>
  <c r="M324"/>
  <c r="W324"/>
  <c r="M325"/>
  <c r="V325"/>
  <c r="M326"/>
  <c r="W326"/>
  <c r="M327"/>
  <c r="W327"/>
  <c r="M328"/>
  <c r="W328"/>
  <c r="M329"/>
  <c r="V329"/>
  <c r="M330"/>
  <c r="W330"/>
  <c r="M331"/>
  <c r="W331"/>
  <c r="M332"/>
  <c r="W332"/>
  <c r="M333"/>
  <c r="V333"/>
  <c r="M334"/>
  <c r="W334"/>
  <c r="M335"/>
  <c r="W335"/>
  <c r="M336"/>
  <c r="W336"/>
  <c r="M337"/>
  <c r="V337"/>
  <c r="M338"/>
  <c r="W338"/>
  <c r="M339"/>
  <c r="W339"/>
  <c r="M340"/>
  <c r="W340"/>
  <c r="M341"/>
  <c r="V341"/>
  <c r="M342"/>
  <c r="W342"/>
  <c r="M343"/>
  <c r="W343"/>
  <c r="M344"/>
  <c r="W344"/>
  <c r="M345"/>
  <c r="V345"/>
  <c r="M346"/>
  <c r="W346"/>
  <c r="M347"/>
  <c r="W347"/>
  <c r="M348"/>
  <c r="W348"/>
  <c r="M349"/>
  <c r="V349"/>
  <c r="M350"/>
  <c r="W350"/>
  <c r="M351"/>
  <c r="W351"/>
  <c r="M352"/>
  <c r="W352"/>
  <c r="M353"/>
  <c r="V353"/>
  <c r="M354"/>
  <c r="W354"/>
  <c r="M355"/>
  <c r="W355"/>
  <c r="M356"/>
  <c r="W356"/>
  <c r="M357"/>
  <c r="V357"/>
  <c r="M358"/>
  <c r="W358"/>
  <c r="M359"/>
  <c r="W359"/>
  <c r="M360"/>
  <c r="W360"/>
  <c r="M361"/>
  <c r="V361"/>
  <c r="M362"/>
  <c r="W362"/>
  <c r="M363"/>
  <c r="W363"/>
  <c r="M364"/>
  <c r="W364"/>
  <c r="M365"/>
  <c r="V365"/>
  <c r="M366"/>
  <c r="W366"/>
  <c r="M367"/>
  <c r="W367"/>
  <c r="M368"/>
  <c r="W368"/>
  <c r="M369"/>
  <c r="V369"/>
  <c r="M370"/>
  <c r="W370"/>
  <c r="M371"/>
  <c r="W371"/>
  <c r="M372"/>
  <c r="W372"/>
  <c r="M373"/>
  <c r="V373"/>
  <c r="M374"/>
  <c r="W374"/>
  <c r="M375"/>
  <c r="W375"/>
  <c r="M376"/>
  <c r="W376"/>
  <c r="M377"/>
  <c r="V377"/>
  <c r="M378"/>
  <c r="W378"/>
  <c r="M379"/>
  <c r="W379"/>
  <c r="M380"/>
  <c r="W380"/>
  <c r="M381"/>
  <c r="V381"/>
  <c r="M382"/>
  <c r="W382"/>
  <c r="M383"/>
  <c r="W383"/>
  <c r="M384"/>
  <c r="W384"/>
  <c r="M385"/>
  <c r="M386"/>
  <c r="W386"/>
  <c r="M387"/>
  <c r="W387"/>
  <c r="M388"/>
  <c r="W388"/>
  <c r="M389"/>
  <c r="M390"/>
  <c r="W390"/>
  <c r="M391"/>
  <c r="M392"/>
  <c r="W392"/>
  <c r="M393"/>
  <c r="M394"/>
  <c r="W394"/>
  <c r="M395"/>
  <c r="M396"/>
  <c r="W396"/>
  <c r="M397"/>
  <c r="M398"/>
  <c r="W398"/>
  <c r="M399"/>
  <c r="W399"/>
  <c r="M400"/>
  <c r="W400"/>
  <c r="M401"/>
  <c r="M402"/>
  <c r="W402"/>
  <c r="M403"/>
  <c r="W403"/>
  <c r="M404"/>
  <c r="W404"/>
  <c r="M405"/>
  <c r="M406"/>
  <c r="W406"/>
  <c r="M407"/>
  <c r="M408"/>
  <c r="W408"/>
  <c r="M409"/>
  <c r="M410"/>
  <c r="W410"/>
  <c r="M411"/>
  <c r="M412"/>
  <c r="W412"/>
  <c r="M413"/>
  <c r="M414"/>
  <c r="W414"/>
  <c r="M415"/>
  <c r="W415"/>
  <c r="M416"/>
  <c r="W416"/>
  <c r="M417"/>
  <c r="M418"/>
  <c r="W418"/>
  <c r="M419"/>
  <c r="W419"/>
  <c r="M420"/>
  <c r="W420"/>
  <c r="M421"/>
  <c r="M422"/>
  <c r="W422"/>
  <c r="M423"/>
  <c r="M424"/>
  <c r="W424"/>
  <c r="M425"/>
  <c r="M426"/>
  <c r="W426"/>
  <c r="M427"/>
  <c r="M428"/>
  <c r="W428"/>
  <c r="M429"/>
  <c r="M430"/>
  <c r="W430"/>
  <c r="M431"/>
  <c r="W431"/>
  <c r="M432"/>
  <c r="W432"/>
  <c r="M433"/>
  <c r="M434"/>
  <c r="W434"/>
  <c r="M435"/>
  <c r="W435"/>
  <c r="M436"/>
  <c r="W436"/>
  <c r="M437"/>
  <c r="M438"/>
  <c r="W438"/>
  <c r="M439"/>
  <c r="M440"/>
  <c r="W440"/>
  <c r="M441"/>
  <c r="M442"/>
  <c r="W442"/>
  <c r="M443"/>
  <c r="M444"/>
  <c r="W444"/>
  <c r="M445"/>
  <c r="M446"/>
  <c r="W446"/>
  <c r="M447"/>
  <c r="W447"/>
  <c r="M448"/>
  <c r="W448"/>
  <c r="M449"/>
  <c r="M450"/>
  <c r="W450"/>
  <c r="M451"/>
  <c r="W451"/>
  <c r="M452"/>
  <c r="W452"/>
  <c r="M453"/>
  <c r="M454"/>
  <c r="W454"/>
  <c r="M455"/>
  <c r="M456"/>
  <c r="W456"/>
  <c r="M457"/>
  <c r="M458"/>
  <c r="W458"/>
  <c r="M459"/>
  <c r="M460"/>
  <c r="W460"/>
  <c r="M461"/>
  <c r="M462"/>
  <c r="W462"/>
  <c r="M463"/>
  <c r="W463"/>
  <c r="M464"/>
  <c r="W464"/>
  <c r="M465"/>
  <c r="M466"/>
  <c r="W466"/>
  <c r="M467"/>
  <c r="W467"/>
  <c r="M468"/>
  <c r="W468"/>
  <c r="M469"/>
  <c r="M470"/>
  <c r="W470"/>
  <c r="M471"/>
  <c r="M472"/>
  <c r="W472"/>
  <c r="M473"/>
  <c r="M474"/>
  <c r="W474"/>
  <c r="M475"/>
  <c r="M476"/>
  <c r="W476"/>
  <c r="M477"/>
  <c r="M478"/>
  <c r="W478"/>
  <c r="M479"/>
  <c r="W479"/>
  <c r="M480"/>
  <c r="W480"/>
  <c r="M481"/>
  <c r="M482"/>
  <c r="W482"/>
  <c r="M483"/>
  <c r="W483"/>
  <c r="M484"/>
  <c r="W484"/>
  <c r="M485"/>
  <c r="M486"/>
  <c r="W486"/>
  <c r="M487"/>
  <c r="M488"/>
  <c r="W488"/>
  <c r="M489"/>
  <c r="M490"/>
  <c r="W490"/>
  <c r="M491"/>
  <c r="M492"/>
  <c r="W492"/>
  <c r="M493"/>
  <c r="M494"/>
  <c r="W494"/>
  <c r="M495"/>
  <c r="W495"/>
  <c r="M496"/>
  <c r="W496"/>
  <c r="M497"/>
  <c r="M498"/>
  <c r="W498"/>
  <c r="M499"/>
  <c r="W499"/>
  <c r="M500"/>
  <c r="W500"/>
  <c r="M501"/>
  <c r="M502"/>
  <c r="W502"/>
  <c r="M503"/>
  <c r="W503"/>
  <c r="M504"/>
  <c r="W504"/>
  <c r="M505"/>
  <c r="M506"/>
  <c r="W506"/>
  <c r="M507"/>
  <c r="W507"/>
  <c r="M508"/>
  <c r="W508"/>
  <c r="M509"/>
  <c r="M510"/>
  <c r="W510"/>
  <c r="M511"/>
  <c r="W511"/>
  <c r="M512"/>
  <c r="W512"/>
  <c r="M513"/>
  <c r="M514"/>
  <c r="W514"/>
  <c r="M515"/>
  <c r="W515"/>
  <c r="M516"/>
  <c r="W516"/>
  <c r="M517"/>
  <c r="M518"/>
  <c r="W518"/>
  <c r="M519"/>
  <c r="W519"/>
  <c r="M520"/>
  <c r="W520"/>
  <c r="M521"/>
  <c r="M522"/>
  <c r="W522"/>
  <c r="M523"/>
  <c r="W523"/>
  <c r="M524"/>
  <c r="W524"/>
  <c r="M525"/>
  <c r="M526"/>
  <c r="W526"/>
  <c r="M527"/>
  <c r="W527"/>
  <c r="M528"/>
  <c r="W528"/>
  <c r="M529"/>
  <c r="M530"/>
  <c r="W530"/>
  <c r="M531"/>
  <c r="W531"/>
  <c r="M532"/>
  <c r="W532"/>
  <c r="M533"/>
  <c r="M534"/>
  <c r="W534"/>
  <c r="M535"/>
  <c r="W535"/>
  <c r="M536"/>
  <c r="W536"/>
  <c r="M537"/>
  <c r="M538"/>
  <c r="W538"/>
  <c r="M539"/>
  <c r="W539"/>
  <c r="M540"/>
  <c r="W540"/>
  <c r="M541"/>
  <c r="M542"/>
  <c r="W542"/>
  <c r="M543"/>
  <c r="W543"/>
  <c r="M544"/>
  <c r="W544"/>
  <c r="M545"/>
  <c r="M546"/>
  <c r="W546"/>
  <c r="M547"/>
  <c r="W547"/>
  <c r="M548"/>
  <c r="W548"/>
  <c r="M549"/>
  <c r="M550"/>
  <c r="W550"/>
  <c r="M551"/>
  <c r="W551"/>
  <c r="M552"/>
  <c r="W552"/>
  <c r="M553"/>
  <c r="M554"/>
  <c r="W554"/>
  <c r="M555"/>
  <c r="W555"/>
  <c r="M556"/>
  <c r="W556"/>
  <c r="M557"/>
  <c r="W557"/>
  <c r="M558"/>
  <c r="W558"/>
  <c r="M559"/>
  <c r="W559"/>
  <c r="M560"/>
  <c r="W560"/>
  <c r="M561"/>
  <c r="W561"/>
  <c r="M562"/>
  <c r="W562"/>
  <c r="M563"/>
  <c r="W563"/>
  <c r="M564"/>
  <c r="W564"/>
  <c r="M565"/>
  <c r="W565"/>
  <c r="M566"/>
  <c r="W566"/>
  <c r="M567"/>
  <c r="W567"/>
  <c r="M568"/>
  <c r="W568"/>
  <c r="M569"/>
  <c r="W569"/>
  <c r="M570"/>
  <c r="W570"/>
  <c r="M571"/>
  <c r="W571"/>
  <c r="M572"/>
  <c r="W572"/>
  <c r="M573"/>
  <c r="W573"/>
  <c r="M574"/>
  <c r="W574"/>
  <c r="M575"/>
  <c r="W575"/>
  <c r="M576"/>
  <c r="W576"/>
  <c r="M577"/>
  <c r="W577"/>
  <c r="M578"/>
  <c r="W578"/>
  <c r="M579"/>
  <c r="W579"/>
  <c r="M580"/>
  <c r="W580"/>
  <c r="M581"/>
  <c r="W581"/>
  <c r="M582"/>
  <c r="W582"/>
  <c r="M583"/>
  <c r="W583"/>
  <c r="M584"/>
  <c r="W584"/>
  <c r="M585"/>
  <c r="W585"/>
  <c r="M586"/>
  <c r="W586"/>
  <c r="M587"/>
  <c r="W587"/>
  <c r="M588"/>
  <c r="W588"/>
  <c r="M589"/>
  <c r="W589"/>
  <c r="M590"/>
  <c r="W590"/>
  <c r="M591"/>
  <c r="W591"/>
  <c r="M592"/>
  <c r="W592"/>
  <c r="M593"/>
  <c r="W593"/>
  <c r="M594"/>
  <c r="W594"/>
  <c r="M595"/>
  <c r="W595"/>
  <c r="M596"/>
  <c r="W596"/>
  <c r="M597"/>
  <c r="W597"/>
  <c r="M598"/>
  <c r="W598"/>
  <c r="M599"/>
  <c r="W599"/>
  <c r="M600"/>
  <c r="W600"/>
  <c r="M601"/>
  <c r="W601"/>
  <c r="M602"/>
  <c r="W602"/>
  <c r="M603"/>
  <c r="W603"/>
  <c r="M604"/>
  <c r="W604"/>
  <c r="M605"/>
  <c r="W605"/>
  <c r="M606"/>
  <c r="W606"/>
  <c r="M607"/>
  <c r="W607"/>
  <c r="M608"/>
  <c r="W608"/>
  <c r="M609"/>
  <c r="W609"/>
  <c r="M610"/>
  <c r="W610"/>
  <c r="M611"/>
  <c r="W611"/>
  <c r="M612"/>
  <c r="W612"/>
  <c r="M613"/>
  <c r="W613"/>
  <c r="M614"/>
  <c r="W614"/>
  <c r="M615"/>
  <c r="W615"/>
  <c r="M616"/>
  <c r="W616"/>
  <c r="M617"/>
  <c r="W617"/>
  <c r="M618"/>
  <c r="W618"/>
  <c r="M619"/>
  <c r="W619"/>
  <c r="M620"/>
  <c r="W620"/>
  <c r="M621"/>
  <c r="W621"/>
  <c r="M622"/>
  <c r="W622"/>
  <c r="M623"/>
  <c r="W623"/>
  <c r="M624"/>
  <c r="W624"/>
  <c r="M625"/>
  <c r="W625"/>
  <c r="M626"/>
  <c r="W626"/>
  <c r="M627"/>
  <c r="W627"/>
  <c r="V2"/>
  <c r="V3"/>
  <c r="V4"/>
  <c r="V6"/>
  <c r="V8"/>
  <c r="V10"/>
  <c r="V11"/>
  <c r="V12"/>
  <c r="V14"/>
  <c r="V15"/>
  <c r="V16"/>
  <c r="V18"/>
  <c r="V19"/>
  <c r="V20"/>
  <c r="V22"/>
  <c r="V24"/>
  <c r="V26"/>
  <c r="V27"/>
  <c r="V28"/>
  <c r="V30"/>
  <c r="V31"/>
  <c r="V32"/>
  <c r="V34"/>
  <c r="V35"/>
  <c r="V36"/>
  <c r="V38"/>
  <c r="V40"/>
  <c r="V42"/>
  <c r="V43"/>
  <c r="V44"/>
  <c r="V46"/>
  <c r="V47"/>
  <c r="V48"/>
  <c r="V50"/>
  <c r="V51"/>
  <c r="V52"/>
  <c r="V54"/>
  <c r="V56"/>
  <c r="V58"/>
  <c r="V59"/>
  <c r="V60"/>
  <c r="V62"/>
  <c r="V63"/>
  <c r="V64"/>
  <c r="V66"/>
  <c r="V67"/>
  <c r="V68"/>
  <c r="V70"/>
  <c r="V72"/>
  <c r="V74"/>
  <c r="V75"/>
  <c r="V76"/>
  <c r="V78"/>
  <c r="V79"/>
  <c r="V80"/>
  <c r="V82"/>
  <c r="V83"/>
  <c r="V84"/>
  <c r="V86"/>
  <c r="V88"/>
  <c r="V90"/>
  <c r="V91"/>
  <c r="V92"/>
  <c r="V94"/>
  <c r="V95"/>
  <c r="V96"/>
  <c r="V98"/>
  <c r="V99"/>
  <c r="V100"/>
  <c r="V102"/>
  <c r="V104"/>
  <c r="V106"/>
  <c r="V107"/>
  <c r="V108"/>
  <c r="V110"/>
  <c r="V111"/>
  <c r="V112"/>
  <c r="V114"/>
  <c r="V115"/>
  <c r="V116"/>
  <c r="V118"/>
  <c r="V120"/>
  <c r="V122"/>
  <c r="V123"/>
  <c r="V124"/>
  <c r="V126"/>
  <c r="V127"/>
  <c r="V128"/>
  <c r="V130"/>
  <c r="V131"/>
  <c r="V132"/>
  <c r="V134"/>
  <c r="V136"/>
  <c r="V138"/>
  <c r="V139"/>
  <c r="V140"/>
  <c r="V142"/>
  <c r="V143"/>
  <c r="V144"/>
  <c r="V146"/>
  <c r="V147"/>
  <c r="V148"/>
  <c r="V150"/>
  <c r="V152"/>
  <c r="V154"/>
  <c r="V155"/>
  <c r="V156"/>
  <c r="V158"/>
  <c r="V159"/>
  <c r="V160"/>
  <c r="V162"/>
  <c r="V163"/>
  <c r="V164"/>
  <c r="V166"/>
  <c r="V168"/>
  <c r="V170"/>
  <c r="V171"/>
  <c r="V172"/>
  <c r="V174"/>
  <c r="V175"/>
  <c r="V176"/>
  <c r="V178"/>
  <c r="V179"/>
  <c r="V180"/>
  <c r="V182"/>
  <c r="V184"/>
  <c r="V186"/>
  <c r="V187"/>
  <c r="V188"/>
  <c r="V190"/>
  <c r="V191"/>
  <c r="V192"/>
  <c r="V194"/>
  <c r="V195"/>
  <c r="V196"/>
  <c r="V198"/>
  <c r="V200"/>
  <c r="V202"/>
  <c r="V203"/>
  <c r="V204"/>
  <c r="V206"/>
  <c r="V207"/>
  <c r="V208"/>
  <c r="V210"/>
  <c r="V211"/>
  <c r="V212"/>
  <c r="V214"/>
  <c r="V216"/>
  <c r="V218"/>
  <c r="V219"/>
  <c r="V220"/>
  <c r="V222"/>
  <c r="V223"/>
  <c r="V224"/>
  <c r="V226"/>
  <c r="V227"/>
  <c r="V228"/>
  <c r="V230"/>
  <c r="V232"/>
  <c r="V234"/>
  <c r="V235"/>
  <c r="V236"/>
  <c r="V238"/>
  <c r="V239"/>
  <c r="V240"/>
  <c r="V242"/>
  <c r="V243"/>
  <c r="V244"/>
  <c r="V246"/>
  <c r="V248"/>
  <c r="V250"/>
  <c r="V251"/>
  <c r="V252"/>
  <c r="V254"/>
  <c r="V255"/>
  <c r="V256"/>
  <c r="V258"/>
  <c r="V259"/>
  <c r="V260"/>
  <c r="V262"/>
  <c r="V264"/>
  <c r="V266"/>
  <c r="V267"/>
  <c r="V268"/>
  <c r="V270"/>
  <c r="V271"/>
  <c r="V272"/>
  <c r="V274"/>
  <c r="V275"/>
  <c r="V276"/>
  <c r="V278"/>
  <c r="V280"/>
  <c r="V282"/>
  <c r="V283"/>
  <c r="V284"/>
  <c r="V286"/>
  <c r="V287"/>
  <c r="V288"/>
  <c r="V290"/>
  <c r="V291"/>
  <c r="V292"/>
  <c r="V294"/>
  <c r="V296"/>
  <c r="V298"/>
  <c r="V300"/>
  <c r="V302"/>
  <c r="V303"/>
  <c r="V304"/>
  <c r="V306"/>
  <c r="V307"/>
  <c r="V308"/>
  <c r="V310"/>
  <c r="V312"/>
  <c r="V314"/>
  <c r="V316"/>
  <c r="V318"/>
  <c r="V319"/>
  <c r="V320"/>
  <c r="V322"/>
  <c r="V323"/>
  <c r="V324"/>
  <c r="V326"/>
  <c r="V328"/>
  <c r="V330"/>
  <c r="V332"/>
  <c r="V334"/>
  <c r="V335"/>
  <c r="V336"/>
  <c r="V338"/>
  <c r="V339"/>
  <c r="V340"/>
  <c r="V342"/>
  <c r="V344"/>
  <c r="V346"/>
  <c r="V348"/>
  <c r="V350"/>
  <c r="V351"/>
  <c r="V352"/>
  <c r="V354"/>
  <c r="V355"/>
  <c r="V356"/>
  <c r="V358"/>
  <c r="V360"/>
  <c r="V362"/>
  <c r="V364"/>
  <c r="V366"/>
  <c r="V367"/>
  <c r="V368"/>
  <c r="V370"/>
  <c r="V371"/>
  <c r="V372"/>
  <c r="V374"/>
  <c r="V376"/>
  <c r="V378"/>
  <c r="V380"/>
  <c r="V382"/>
  <c r="V383"/>
  <c r="V384"/>
  <c r="V386"/>
  <c r="V387"/>
  <c r="V388"/>
  <c r="V390"/>
  <c r="V392"/>
  <c r="V394"/>
  <c r="V396"/>
  <c r="V398"/>
  <c r="V399"/>
  <c r="V400"/>
  <c r="V402"/>
  <c r="V403"/>
  <c r="V404"/>
  <c r="V406"/>
  <c r="V408"/>
  <c r="V410"/>
  <c r="V412"/>
  <c r="V414"/>
  <c r="V415"/>
  <c r="V416"/>
  <c r="V418"/>
  <c r="V419"/>
  <c r="V420"/>
  <c r="V422"/>
  <c r="V424"/>
  <c r="V426"/>
  <c r="V428"/>
  <c r="V430"/>
  <c r="V431"/>
  <c r="V432"/>
  <c r="V434"/>
  <c r="V435"/>
  <c r="V436"/>
  <c r="V438"/>
  <c r="V440"/>
  <c r="V442"/>
  <c r="V444"/>
  <c r="V446"/>
  <c r="V448"/>
  <c r="V450"/>
  <c r="V451"/>
  <c r="V452"/>
  <c r="V454"/>
  <c r="V456"/>
  <c r="V458"/>
  <c r="V460"/>
  <c r="V462"/>
  <c r="V463"/>
  <c r="V464"/>
  <c r="V466"/>
  <c r="V467"/>
  <c r="V468"/>
  <c r="V470"/>
  <c r="V472"/>
  <c r="V474"/>
  <c r="V476"/>
  <c r="V478"/>
  <c r="V480"/>
  <c r="V482"/>
  <c r="V483"/>
  <c r="V484"/>
  <c r="V486"/>
  <c r="V488"/>
  <c r="V490"/>
  <c r="V492"/>
  <c r="V494"/>
  <c r="V495"/>
  <c r="V496"/>
  <c r="V498"/>
  <c r="V499"/>
  <c r="V500"/>
  <c r="V502"/>
  <c r="V504"/>
  <c r="V506"/>
  <c r="V507"/>
  <c r="V508"/>
  <c r="V510"/>
  <c r="V511"/>
  <c r="V512"/>
  <c r="V514"/>
  <c r="V515"/>
  <c r="V516"/>
  <c r="V518"/>
  <c r="V520"/>
  <c r="V522"/>
  <c r="V523"/>
  <c r="V524"/>
  <c r="V526"/>
  <c r="V527"/>
  <c r="V528"/>
  <c r="V530"/>
  <c r="V531"/>
  <c r="V532"/>
  <c r="V534"/>
  <c r="V536"/>
  <c r="V538"/>
  <c r="V539"/>
  <c r="V540"/>
  <c r="V542"/>
  <c r="V543"/>
  <c r="V544"/>
  <c r="V546"/>
  <c r="V547"/>
  <c r="V548"/>
  <c r="V550"/>
  <c r="V552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X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X550"/>
  <c r="X551"/>
  <c r="X552"/>
  <c r="X553"/>
  <c r="X554"/>
  <c r="X555"/>
  <c r="X556"/>
  <c r="X557"/>
  <c r="X558"/>
  <c r="X559"/>
  <c r="X560"/>
  <c r="X561"/>
  <c r="X562"/>
  <c r="X563"/>
  <c r="X564"/>
  <c r="X565"/>
  <c r="X566"/>
  <c r="X567"/>
  <c r="X568"/>
  <c r="X569"/>
  <c r="X570"/>
  <c r="X571"/>
  <c r="X572"/>
  <c r="X573"/>
  <c r="X574"/>
  <c r="X575"/>
  <c r="X576"/>
  <c r="X577"/>
  <c r="X578"/>
  <c r="X579"/>
  <c r="X580"/>
  <c r="X581"/>
  <c r="X582"/>
  <c r="X583"/>
  <c r="X584"/>
  <c r="X585"/>
  <c r="X586"/>
  <c r="X587"/>
  <c r="X588"/>
  <c r="X589"/>
  <c r="X590"/>
  <c r="X591"/>
  <c r="X592"/>
  <c r="X593"/>
  <c r="X594"/>
  <c r="X595"/>
  <c r="X596"/>
  <c r="X597"/>
  <c r="X598"/>
  <c r="X599"/>
  <c r="X600"/>
  <c r="X601"/>
  <c r="X602"/>
  <c r="X603"/>
  <c r="X604"/>
  <c r="X605"/>
  <c r="X606"/>
  <c r="X607"/>
  <c r="X608"/>
  <c r="X609"/>
  <c r="X610"/>
  <c r="X611"/>
  <c r="X612"/>
  <c r="X613"/>
  <c r="X614"/>
  <c r="X615"/>
  <c r="X616"/>
  <c r="X617"/>
  <c r="X618"/>
  <c r="X619"/>
  <c r="X620"/>
  <c r="X621"/>
  <c r="X622"/>
  <c r="X623"/>
  <c r="X624"/>
  <c r="X625"/>
  <c r="X626"/>
  <c r="X627"/>
  <c r="X647"/>
  <c r="Y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647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Z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47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AA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647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B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47"/>
  <c r="AC2"/>
  <c r="AC3"/>
  <c r="AC647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D557"/>
  <c r="AE557"/>
  <c r="AC558"/>
  <c r="AC559"/>
  <c r="AC560"/>
  <c r="AC561"/>
  <c r="AD561"/>
  <c r="AE561"/>
  <c r="AC562"/>
  <c r="AC563"/>
  <c r="AC564"/>
  <c r="AC565"/>
  <c r="AD565"/>
  <c r="AE565"/>
  <c r="AC566"/>
  <c r="AC567"/>
  <c r="AC568"/>
  <c r="AC569"/>
  <c r="AD569"/>
  <c r="AE569"/>
  <c r="AC570"/>
  <c r="AC571"/>
  <c r="AC572"/>
  <c r="AC573"/>
  <c r="AD573"/>
  <c r="AE573"/>
  <c r="AC574"/>
  <c r="AC575"/>
  <c r="AC576"/>
  <c r="AC577"/>
  <c r="AD577"/>
  <c r="AE577"/>
  <c r="AC578"/>
  <c r="AC579"/>
  <c r="AC580"/>
  <c r="AC581"/>
  <c r="AD581"/>
  <c r="AE581"/>
  <c r="AC582"/>
  <c r="AC583"/>
  <c r="AC584"/>
  <c r="AC585"/>
  <c r="AD585"/>
  <c r="AE585"/>
  <c r="AC586"/>
  <c r="AC587"/>
  <c r="AC588"/>
  <c r="AC589"/>
  <c r="AD589"/>
  <c r="AE589"/>
  <c r="AC590"/>
  <c r="AC591"/>
  <c r="AC592"/>
  <c r="AC593"/>
  <c r="AD593"/>
  <c r="AE593"/>
  <c r="AC594"/>
  <c r="AC595"/>
  <c r="AC596"/>
  <c r="AC597"/>
  <c r="AD597"/>
  <c r="AE597"/>
  <c r="AC598"/>
  <c r="AC599"/>
  <c r="AC600"/>
  <c r="AC601"/>
  <c r="AD601"/>
  <c r="AE601"/>
  <c r="AC602"/>
  <c r="AC603"/>
  <c r="AC604"/>
  <c r="AC605"/>
  <c r="AD605"/>
  <c r="AE605"/>
  <c r="AC606"/>
  <c r="AC607"/>
  <c r="AC608"/>
  <c r="AC609"/>
  <c r="AD609"/>
  <c r="AE609"/>
  <c r="AC610"/>
  <c r="AC611"/>
  <c r="AC612"/>
  <c r="AC613"/>
  <c r="AD613"/>
  <c r="AE613"/>
  <c r="AC614"/>
  <c r="AC615"/>
  <c r="AC616"/>
  <c r="AC617"/>
  <c r="AD617"/>
  <c r="AE617"/>
  <c r="AC618"/>
  <c r="AC619"/>
  <c r="AC620"/>
  <c r="AC621"/>
  <c r="AD621"/>
  <c r="AE621"/>
  <c r="AC622"/>
  <c r="AC623"/>
  <c r="AC624"/>
  <c r="AC625"/>
  <c r="AD625"/>
  <c r="AE625"/>
  <c r="AC626"/>
  <c r="AC627"/>
  <c r="AD2"/>
  <c r="AE2"/>
  <c r="AD3"/>
  <c r="AD4"/>
  <c r="AD6"/>
  <c r="AE6"/>
  <c r="AD8"/>
  <c r="AD10"/>
  <c r="AE10"/>
  <c r="AD11"/>
  <c r="AD12"/>
  <c r="AD14"/>
  <c r="AE14"/>
  <c r="AD15"/>
  <c r="AD16"/>
  <c r="AD18"/>
  <c r="AE18"/>
  <c r="AD19"/>
  <c r="AD20"/>
  <c r="AD22"/>
  <c r="AE22"/>
  <c r="AD24"/>
  <c r="AD26"/>
  <c r="AE26"/>
  <c r="AD27"/>
  <c r="AD28"/>
  <c r="AD30"/>
  <c r="AE30"/>
  <c r="AD31"/>
  <c r="AD32"/>
  <c r="AD34"/>
  <c r="AE34"/>
  <c r="AD35"/>
  <c r="AD36"/>
  <c r="AD38"/>
  <c r="AE38"/>
  <c r="AD40"/>
  <c r="AD42"/>
  <c r="AE42"/>
  <c r="AD43"/>
  <c r="AD44"/>
  <c r="AD46"/>
  <c r="AE46"/>
  <c r="AD47"/>
  <c r="AD48"/>
  <c r="AD50"/>
  <c r="AE50"/>
  <c r="AD51"/>
  <c r="AD52"/>
  <c r="AD54"/>
  <c r="AE54"/>
  <c r="AD56"/>
  <c r="AD58"/>
  <c r="AE58"/>
  <c r="AD59"/>
  <c r="AD60"/>
  <c r="AD62"/>
  <c r="AE62"/>
  <c r="AD63"/>
  <c r="AD64"/>
  <c r="AD66"/>
  <c r="AE66"/>
  <c r="AD67"/>
  <c r="AD68"/>
  <c r="AD70"/>
  <c r="AE70"/>
  <c r="AD72"/>
  <c r="AD74"/>
  <c r="AE74"/>
  <c r="AD75"/>
  <c r="AD76"/>
  <c r="AD78"/>
  <c r="AE78"/>
  <c r="AD79"/>
  <c r="AD80"/>
  <c r="AD82"/>
  <c r="AE82"/>
  <c r="AD83"/>
  <c r="AD84"/>
  <c r="AD86"/>
  <c r="AE86"/>
  <c r="AD88"/>
  <c r="AD90"/>
  <c r="AE90"/>
  <c r="AD91"/>
  <c r="AD92"/>
  <c r="AD94"/>
  <c r="AE94"/>
  <c r="AD95"/>
  <c r="AD96"/>
  <c r="AD98"/>
  <c r="AE98"/>
  <c r="AD99"/>
  <c r="AD100"/>
  <c r="AD102"/>
  <c r="AE102"/>
  <c r="AD104"/>
  <c r="AD106"/>
  <c r="AE106"/>
  <c r="AD107"/>
  <c r="AD108"/>
  <c r="AD110"/>
  <c r="AE110"/>
  <c r="AD111"/>
  <c r="AD112"/>
  <c r="AD114"/>
  <c r="AE114"/>
  <c r="AD115"/>
  <c r="AD116"/>
  <c r="AD118"/>
  <c r="AE118"/>
  <c r="AD120"/>
  <c r="AD122"/>
  <c r="AE122"/>
  <c r="AD123"/>
  <c r="AD124"/>
  <c r="AD126"/>
  <c r="AE126"/>
  <c r="AD127"/>
  <c r="AD128"/>
  <c r="AE128"/>
  <c r="AD130"/>
  <c r="AE130"/>
  <c r="AD131"/>
  <c r="AD132"/>
  <c r="AE132"/>
  <c r="AD134"/>
  <c r="AE134"/>
  <c r="AD136"/>
  <c r="AE136"/>
  <c r="AD138"/>
  <c r="AE138"/>
  <c r="AD139"/>
  <c r="AD140"/>
  <c r="AE140"/>
  <c r="AD142"/>
  <c r="AE142"/>
  <c r="AD143"/>
  <c r="AD144"/>
  <c r="AE144"/>
  <c r="AD146"/>
  <c r="AE146"/>
  <c r="AD147"/>
  <c r="AD148"/>
  <c r="AE148"/>
  <c r="AD150"/>
  <c r="AE150"/>
  <c r="AD152"/>
  <c r="AE152"/>
  <c r="AD154"/>
  <c r="AE154"/>
  <c r="AD155"/>
  <c r="AD156"/>
  <c r="AE156"/>
  <c r="AD158"/>
  <c r="AE158"/>
  <c r="AD159"/>
  <c r="AD160"/>
  <c r="AE160"/>
  <c r="AD162"/>
  <c r="AE162"/>
  <c r="AD163"/>
  <c r="AD164"/>
  <c r="AE164"/>
  <c r="AD166"/>
  <c r="AE166"/>
  <c r="AD168"/>
  <c r="AE168"/>
  <c r="AD170"/>
  <c r="AE170"/>
  <c r="AD171"/>
  <c r="AD172"/>
  <c r="AE172"/>
  <c r="AD174"/>
  <c r="AE174"/>
  <c r="AD175"/>
  <c r="AD176"/>
  <c r="AE176"/>
  <c r="AD178"/>
  <c r="AE178"/>
  <c r="AD179"/>
  <c r="AD180"/>
  <c r="AE180"/>
  <c r="AD182"/>
  <c r="AE182"/>
  <c r="AD184"/>
  <c r="AE184"/>
  <c r="AD186"/>
  <c r="AE186"/>
  <c r="AD187"/>
  <c r="AD188"/>
  <c r="AE188"/>
  <c r="AD190"/>
  <c r="AE190"/>
  <c r="AD191"/>
  <c r="AD192"/>
  <c r="AE192"/>
  <c r="AD194"/>
  <c r="AE194"/>
  <c r="AD195"/>
  <c r="AD196"/>
  <c r="AE196"/>
  <c r="AD198"/>
  <c r="AE198"/>
  <c r="AD200"/>
  <c r="AE200"/>
  <c r="AD202"/>
  <c r="AE202"/>
  <c r="AD203"/>
  <c r="AD204"/>
  <c r="AE204"/>
  <c r="AD206"/>
  <c r="AE206"/>
  <c r="AD207"/>
  <c r="AD208"/>
  <c r="AE208"/>
  <c r="AD210"/>
  <c r="AE210"/>
  <c r="AD211"/>
  <c r="AD212"/>
  <c r="AE212"/>
  <c r="AD214"/>
  <c r="AE214"/>
  <c r="AD216"/>
  <c r="AE216"/>
  <c r="AD218"/>
  <c r="AE218"/>
  <c r="AD219"/>
  <c r="AD220"/>
  <c r="AE220"/>
  <c r="AD222"/>
  <c r="AE222"/>
  <c r="AD223"/>
  <c r="AD224"/>
  <c r="AE224"/>
  <c r="AD226"/>
  <c r="AE226"/>
  <c r="AD227"/>
  <c r="AD228"/>
  <c r="AE228"/>
  <c r="AD230"/>
  <c r="AE230"/>
  <c r="AD232"/>
  <c r="AE232"/>
  <c r="AD234"/>
  <c r="AE234"/>
  <c r="AD235"/>
  <c r="AD236"/>
  <c r="AE236"/>
  <c r="AD238"/>
  <c r="AE238"/>
  <c r="AD239"/>
  <c r="AD240"/>
  <c r="AE240"/>
  <c r="AD242"/>
  <c r="AE242"/>
  <c r="AD243"/>
  <c r="AD244"/>
  <c r="AE244"/>
  <c r="AD246"/>
  <c r="AE246"/>
  <c r="AD248"/>
  <c r="AE248"/>
  <c r="AD250"/>
  <c r="AE250"/>
  <c r="AD251"/>
  <c r="AD252"/>
  <c r="AE252"/>
  <c r="AD254"/>
  <c r="AE254"/>
  <c r="AD255"/>
  <c r="AD256"/>
  <c r="AE256"/>
  <c r="AD258"/>
  <c r="AE258"/>
  <c r="AD259"/>
  <c r="AD260"/>
  <c r="AE260"/>
  <c r="AD262"/>
  <c r="AE262"/>
  <c r="AD264"/>
  <c r="AE264"/>
  <c r="AD266"/>
  <c r="AE266"/>
  <c r="AD267"/>
  <c r="AD268"/>
  <c r="AE268"/>
  <c r="AD270"/>
  <c r="AE270"/>
  <c r="AD271"/>
  <c r="AD272"/>
  <c r="AE272"/>
  <c r="AD274"/>
  <c r="AE274"/>
  <c r="AD275"/>
  <c r="AD276"/>
  <c r="AE276"/>
  <c r="AD278"/>
  <c r="AE278"/>
  <c r="AD280"/>
  <c r="AE280"/>
  <c r="AD282"/>
  <c r="AE282"/>
  <c r="AD283"/>
  <c r="AD284"/>
  <c r="AE284"/>
  <c r="AD286"/>
  <c r="AE286"/>
  <c r="AD287"/>
  <c r="AD288"/>
  <c r="AE288"/>
  <c r="AD290"/>
  <c r="AE290"/>
  <c r="AD291"/>
  <c r="AD292"/>
  <c r="AE292"/>
  <c r="AD294"/>
  <c r="AE294"/>
  <c r="AD296"/>
  <c r="AE296"/>
  <c r="AD298"/>
  <c r="AE298"/>
  <c r="AD300"/>
  <c r="AE300"/>
  <c r="AD302"/>
  <c r="AE302"/>
  <c r="AD303"/>
  <c r="AD304"/>
  <c r="AE304"/>
  <c r="AD306"/>
  <c r="AE306"/>
  <c r="AD307"/>
  <c r="AD308"/>
  <c r="AE308"/>
  <c r="AD310"/>
  <c r="AE310"/>
  <c r="AD312"/>
  <c r="AE312"/>
  <c r="AD314"/>
  <c r="AE314"/>
  <c r="AD316"/>
  <c r="AE316"/>
  <c r="AD318"/>
  <c r="AE318"/>
  <c r="AD319"/>
  <c r="AD320"/>
  <c r="AE320"/>
  <c r="AD322"/>
  <c r="AE322"/>
  <c r="AD323"/>
  <c r="AD324"/>
  <c r="AE324"/>
  <c r="AD326"/>
  <c r="AE326"/>
  <c r="AD328"/>
  <c r="AE328"/>
  <c r="AD330"/>
  <c r="AE330"/>
  <c r="AD332"/>
  <c r="AE332"/>
  <c r="AD334"/>
  <c r="AE334"/>
  <c r="AD335"/>
  <c r="AD336"/>
  <c r="AE336"/>
  <c r="AD338"/>
  <c r="AE338"/>
  <c r="AD339"/>
  <c r="AD340"/>
  <c r="AE340"/>
  <c r="AD342"/>
  <c r="AE342"/>
  <c r="AD344"/>
  <c r="AE344"/>
  <c r="AD346"/>
  <c r="AE346"/>
  <c r="AD348"/>
  <c r="AE348"/>
  <c r="AD350"/>
  <c r="AE350"/>
  <c r="AD351"/>
  <c r="AD352"/>
  <c r="AE352"/>
  <c r="AD354"/>
  <c r="AE354"/>
  <c r="AD355"/>
  <c r="AD356"/>
  <c r="AE356"/>
  <c r="AD358"/>
  <c r="AE358"/>
  <c r="AD360"/>
  <c r="AE360"/>
  <c r="AD362"/>
  <c r="AE362"/>
  <c r="AD364"/>
  <c r="AE364"/>
  <c r="AD366"/>
  <c r="AE366"/>
  <c r="AD367"/>
  <c r="AD368"/>
  <c r="AE368"/>
  <c r="AD370"/>
  <c r="AE370"/>
  <c r="AD371"/>
  <c r="AD372"/>
  <c r="AE372"/>
  <c r="AD374"/>
  <c r="AE374"/>
  <c r="AD376"/>
  <c r="AE376"/>
  <c r="AD378"/>
  <c r="AE378"/>
  <c r="AD380"/>
  <c r="AE380"/>
  <c r="AD382"/>
  <c r="AE382"/>
  <c r="AD383"/>
  <c r="AD384"/>
  <c r="AE384"/>
  <c r="AD386"/>
  <c r="AE386"/>
  <c r="AD387"/>
  <c r="AD388"/>
  <c r="AE388"/>
  <c r="AD390"/>
  <c r="AE390"/>
  <c r="AD392"/>
  <c r="AE392"/>
  <c r="AD394"/>
  <c r="AE394"/>
  <c r="AD396"/>
  <c r="AE396"/>
  <c r="AD398"/>
  <c r="AE398"/>
  <c r="AD399"/>
  <c r="AD400"/>
  <c r="AE400"/>
  <c r="AD402"/>
  <c r="AE402"/>
  <c r="AD403"/>
  <c r="AD404"/>
  <c r="AE404"/>
  <c r="AD406"/>
  <c r="AE406"/>
  <c r="AD408"/>
  <c r="AE408"/>
  <c r="AD410"/>
  <c r="AE410"/>
  <c r="AD412"/>
  <c r="AE412"/>
  <c r="AD414"/>
  <c r="AE414"/>
  <c r="AD415"/>
  <c r="AD416"/>
  <c r="AE416"/>
  <c r="AD418"/>
  <c r="AE418"/>
  <c r="AD419"/>
  <c r="AD420"/>
  <c r="AE420"/>
  <c r="AD422"/>
  <c r="AE422"/>
  <c r="AD424"/>
  <c r="AE424"/>
  <c r="AD426"/>
  <c r="AE426"/>
  <c r="AD428"/>
  <c r="AE428"/>
  <c r="AD430"/>
  <c r="AE430"/>
  <c r="AD431"/>
  <c r="AD432"/>
  <c r="AE432"/>
  <c r="AD434"/>
  <c r="AE434"/>
  <c r="AD435"/>
  <c r="AD436"/>
  <c r="AE436"/>
  <c r="AD438"/>
  <c r="AE438"/>
  <c r="AD440"/>
  <c r="AE440"/>
  <c r="AD442"/>
  <c r="AE442"/>
  <c r="AD444"/>
  <c r="AE444"/>
  <c r="AD446"/>
  <c r="AE446"/>
  <c r="AD448"/>
  <c r="AE448"/>
  <c r="AD450"/>
  <c r="AE450"/>
  <c r="AD451"/>
  <c r="AD452"/>
  <c r="AE452"/>
  <c r="AD454"/>
  <c r="AE454"/>
  <c r="AD456"/>
  <c r="AE456"/>
  <c r="AD458"/>
  <c r="AE458"/>
  <c r="AD460"/>
  <c r="AE460"/>
  <c r="AD462"/>
  <c r="AE462"/>
  <c r="AD463"/>
  <c r="AD464"/>
  <c r="AE464"/>
  <c r="AD466"/>
  <c r="AE466"/>
  <c r="AD467"/>
  <c r="AD468"/>
  <c r="AE468"/>
  <c r="AD470"/>
  <c r="AE470"/>
  <c r="AD472"/>
  <c r="AE472"/>
  <c r="AD474"/>
  <c r="AE474"/>
  <c r="AD476"/>
  <c r="AE476"/>
  <c r="AD478"/>
  <c r="AE478"/>
  <c r="AD480"/>
  <c r="AE480"/>
  <c r="AD482"/>
  <c r="AE482"/>
  <c r="AD483"/>
  <c r="AD484"/>
  <c r="AE484"/>
  <c r="AD486"/>
  <c r="AE486"/>
  <c r="AD488"/>
  <c r="AE488"/>
  <c r="AD490"/>
  <c r="AE490"/>
  <c r="AD492"/>
  <c r="AE492"/>
  <c r="AD494"/>
  <c r="AE494"/>
  <c r="AD495"/>
  <c r="AD496"/>
  <c r="AE496"/>
  <c r="AD498"/>
  <c r="AE498"/>
  <c r="AD499"/>
  <c r="AD500"/>
  <c r="AE500"/>
  <c r="AD502"/>
  <c r="AE502"/>
  <c r="AD504"/>
  <c r="AE504"/>
  <c r="AD506"/>
  <c r="AE506"/>
  <c r="AD507"/>
  <c r="AD508"/>
  <c r="AE508"/>
  <c r="AD510"/>
  <c r="AE510"/>
  <c r="AD511"/>
  <c r="AD512"/>
  <c r="AE512"/>
  <c r="AD514"/>
  <c r="AE514"/>
  <c r="AD515"/>
  <c r="AD516"/>
  <c r="AE516"/>
  <c r="AD518"/>
  <c r="AE518"/>
  <c r="AD520"/>
  <c r="AE520"/>
  <c r="AD522"/>
  <c r="AE522"/>
  <c r="AD523"/>
  <c r="AD524"/>
  <c r="AE524"/>
  <c r="AD526"/>
  <c r="AE526"/>
  <c r="AD527"/>
  <c r="AD528"/>
  <c r="AE528"/>
  <c r="AD530"/>
  <c r="AE530"/>
  <c r="AD531"/>
  <c r="AD532"/>
  <c r="AE532"/>
  <c r="AD534"/>
  <c r="AE534"/>
  <c r="AD536"/>
  <c r="AE536"/>
  <c r="AD538"/>
  <c r="AE538"/>
  <c r="AD539"/>
  <c r="AD540"/>
  <c r="AE540"/>
  <c r="AD542"/>
  <c r="AE542"/>
  <c r="AD543"/>
  <c r="AD544"/>
  <c r="AE544"/>
  <c r="AD546"/>
  <c r="AE546"/>
  <c r="AD547"/>
  <c r="AD548"/>
  <c r="AE548"/>
  <c r="AD550"/>
  <c r="AE550"/>
  <c r="AD552"/>
  <c r="AE552"/>
  <c r="AD554"/>
  <c r="AE554"/>
  <c r="AD555"/>
  <c r="AD556"/>
  <c r="AE556"/>
  <c r="AD558"/>
  <c r="AE558"/>
  <c r="AD559"/>
  <c r="AD560"/>
  <c r="AE560"/>
  <c r="AD562"/>
  <c r="AE562"/>
  <c r="AD563"/>
  <c r="AD564"/>
  <c r="AE564"/>
  <c r="AD566"/>
  <c r="AE566"/>
  <c r="AD567"/>
  <c r="AD568"/>
  <c r="AE568"/>
  <c r="AD570"/>
  <c r="AE570"/>
  <c r="AD571"/>
  <c r="AD572"/>
  <c r="AE572"/>
  <c r="AD574"/>
  <c r="AE574"/>
  <c r="AD575"/>
  <c r="AD576"/>
  <c r="AE576"/>
  <c r="AD578"/>
  <c r="AE578"/>
  <c r="AD579"/>
  <c r="AD580"/>
  <c r="AE580"/>
  <c r="AD582"/>
  <c r="AE582"/>
  <c r="AD583"/>
  <c r="AD584"/>
  <c r="AE584"/>
  <c r="AD586"/>
  <c r="AE586"/>
  <c r="AD587"/>
  <c r="AD588"/>
  <c r="AE588"/>
  <c r="AD590"/>
  <c r="AE590"/>
  <c r="AD591"/>
  <c r="AD592"/>
  <c r="AE592"/>
  <c r="AD594"/>
  <c r="AE594"/>
  <c r="AD595"/>
  <c r="AD596"/>
  <c r="AE596"/>
  <c r="AD598"/>
  <c r="AE598"/>
  <c r="AD599"/>
  <c r="AD600"/>
  <c r="AE600"/>
  <c r="AD602"/>
  <c r="AE602"/>
  <c r="AD603"/>
  <c r="AD604"/>
  <c r="AE604"/>
  <c r="AD606"/>
  <c r="AE606"/>
  <c r="AD607"/>
  <c r="AD608"/>
  <c r="AE608"/>
  <c r="AD610"/>
  <c r="AE610"/>
  <c r="AD611"/>
  <c r="AD612"/>
  <c r="AE612"/>
  <c r="AD614"/>
  <c r="AE614"/>
  <c r="AD615"/>
  <c r="AD616"/>
  <c r="AE616"/>
  <c r="AD618"/>
  <c r="AE618"/>
  <c r="AD619"/>
  <c r="AD620"/>
  <c r="AE620"/>
  <c r="AD622"/>
  <c r="AE622"/>
  <c r="AD623"/>
  <c r="AD624"/>
  <c r="AE624"/>
  <c r="AD626"/>
  <c r="AE626"/>
  <c r="AD627"/>
  <c r="AE3"/>
  <c r="AE4"/>
  <c r="AE8"/>
  <c r="AE11"/>
  <c r="AE12"/>
  <c r="AE15"/>
  <c r="AE16"/>
  <c r="AE19"/>
  <c r="AE20"/>
  <c r="AE24"/>
  <c r="AE27"/>
  <c r="AE28"/>
  <c r="AE31"/>
  <c r="AE32"/>
  <c r="AE35"/>
  <c r="AE36"/>
  <c r="AE40"/>
  <c r="AE43"/>
  <c r="AE44"/>
  <c r="AE47"/>
  <c r="AE48"/>
  <c r="AE51"/>
  <c r="AE52"/>
  <c r="AE56"/>
  <c r="AE59"/>
  <c r="AE60"/>
  <c r="AE63"/>
  <c r="AE64"/>
  <c r="AE67"/>
  <c r="AE68"/>
  <c r="AE72"/>
  <c r="AE75"/>
  <c r="AE76"/>
  <c r="AE79"/>
  <c r="AE80"/>
  <c r="AE83"/>
  <c r="AE84"/>
  <c r="AE88"/>
  <c r="AE91"/>
  <c r="AE92"/>
  <c r="AE95"/>
  <c r="AE96"/>
  <c r="AE99"/>
  <c r="AE100"/>
  <c r="AE104"/>
  <c r="AE107"/>
  <c r="AE108"/>
  <c r="AE111"/>
  <c r="AE112"/>
  <c r="AE115"/>
  <c r="AE116"/>
  <c r="AE120"/>
  <c r="AE123"/>
  <c r="AE124"/>
  <c r="AE127"/>
  <c r="AE131"/>
  <c r="AE139"/>
  <c r="AE143"/>
  <c r="AE147"/>
  <c r="AE155"/>
  <c r="AE159"/>
  <c r="AE163"/>
  <c r="AE171"/>
  <c r="AE175"/>
  <c r="AE179"/>
  <c r="AE187"/>
  <c r="AE191"/>
  <c r="AE195"/>
  <c r="AE203"/>
  <c r="AE207"/>
  <c r="AE211"/>
  <c r="AE219"/>
  <c r="AE223"/>
  <c r="AE227"/>
  <c r="AE235"/>
  <c r="AE239"/>
  <c r="AE243"/>
  <c r="AE251"/>
  <c r="AE255"/>
  <c r="AE259"/>
  <c r="AE267"/>
  <c r="AE271"/>
  <c r="AE275"/>
  <c r="AE283"/>
  <c r="AE287"/>
  <c r="AE291"/>
  <c r="AE303"/>
  <c r="AE307"/>
  <c r="AE319"/>
  <c r="AE323"/>
  <c r="AE335"/>
  <c r="AE339"/>
  <c r="AE351"/>
  <c r="AE355"/>
  <c r="AE367"/>
  <c r="AE371"/>
  <c r="AE383"/>
  <c r="AE387"/>
  <c r="AE399"/>
  <c r="AE403"/>
  <c r="AE415"/>
  <c r="AE419"/>
  <c r="AE431"/>
  <c r="AE435"/>
  <c r="AE451"/>
  <c r="AE463"/>
  <c r="AE467"/>
  <c r="AE483"/>
  <c r="AE495"/>
  <c r="AE499"/>
  <c r="AE507"/>
  <c r="AE511"/>
  <c r="AE515"/>
  <c r="AE523"/>
  <c r="AE527"/>
  <c r="AE531"/>
  <c r="AE539"/>
  <c r="AE543"/>
  <c r="AE547"/>
  <c r="AE555"/>
  <c r="AE559"/>
  <c r="AE563"/>
  <c r="AE567"/>
  <c r="AE571"/>
  <c r="AE575"/>
  <c r="AE579"/>
  <c r="AE583"/>
  <c r="AE587"/>
  <c r="AE591"/>
  <c r="AE595"/>
  <c r="AE599"/>
  <c r="AE603"/>
  <c r="AE607"/>
  <c r="AE611"/>
  <c r="AE615"/>
  <c r="AE619"/>
  <c r="AE623"/>
  <c r="AE627"/>
  <c r="I632"/>
  <c r="M2" i="2"/>
  <c r="W2"/>
  <c r="W672"/>
  <c r="M3"/>
  <c r="W3"/>
  <c r="M4"/>
  <c r="W4"/>
  <c r="M5"/>
  <c r="W5"/>
  <c r="M6"/>
  <c r="W6"/>
  <c r="M7"/>
  <c r="W7"/>
  <c r="M8"/>
  <c r="W8"/>
  <c r="M9"/>
  <c r="W9"/>
  <c r="M10"/>
  <c r="W10"/>
  <c r="M11"/>
  <c r="W11"/>
  <c r="M12"/>
  <c r="W12"/>
  <c r="M13"/>
  <c r="W13"/>
  <c r="M14"/>
  <c r="W14"/>
  <c r="M15"/>
  <c r="W15"/>
  <c r="M16"/>
  <c r="W16"/>
  <c r="M17"/>
  <c r="W17"/>
  <c r="M18"/>
  <c r="W18"/>
  <c r="M19"/>
  <c r="W19"/>
  <c r="M20"/>
  <c r="W20"/>
  <c r="M21"/>
  <c r="W21"/>
  <c r="M22"/>
  <c r="W22"/>
  <c r="M23"/>
  <c r="W23"/>
  <c r="M24"/>
  <c r="W24"/>
  <c r="M25"/>
  <c r="W25"/>
  <c r="M26"/>
  <c r="W26"/>
  <c r="M27"/>
  <c r="W27"/>
  <c r="M28"/>
  <c r="W28"/>
  <c r="M29"/>
  <c r="W29"/>
  <c r="M30"/>
  <c r="W30"/>
  <c r="M31"/>
  <c r="W31"/>
  <c r="M32"/>
  <c r="W32"/>
  <c r="M33"/>
  <c r="W33"/>
  <c r="M34"/>
  <c r="W34"/>
  <c r="M35"/>
  <c r="W35"/>
  <c r="M36"/>
  <c r="W36"/>
  <c r="M37"/>
  <c r="W37"/>
  <c r="M38"/>
  <c r="W38"/>
  <c r="M39"/>
  <c r="W39"/>
  <c r="M40"/>
  <c r="W40"/>
  <c r="M41"/>
  <c r="W41"/>
  <c r="M42"/>
  <c r="W42"/>
  <c r="M43"/>
  <c r="W43"/>
  <c r="M44"/>
  <c r="W44"/>
  <c r="M45"/>
  <c r="W45"/>
  <c r="M46"/>
  <c r="W46"/>
  <c r="M47"/>
  <c r="W47"/>
  <c r="M48"/>
  <c r="W48"/>
  <c r="M49"/>
  <c r="W49"/>
  <c r="M50"/>
  <c r="W50"/>
  <c r="M51"/>
  <c r="W51"/>
  <c r="M52"/>
  <c r="W52"/>
  <c r="M53"/>
  <c r="W53"/>
  <c r="M54"/>
  <c r="W54"/>
  <c r="M55"/>
  <c r="W55"/>
  <c r="M56"/>
  <c r="W56"/>
  <c r="M57"/>
  <c r="W57"/>
  <c r="M58"/>
  <c r="W58"/>
  <c r="M59"/>
  <c r="W59"/>
  <c r="M60"/>
  <c r="W60"/>
  <c r="M61"/>
  <c r="W61"/>
  <c r="M62"/>
  <c r="W62"/>
  <c r="M63"/>
  <c r="W63"/>
  <c r="M64"/>
  <c r="W64"/>
  <c r="M65"/>
  <c r="W65"/>
  <c r="M66"/>
  <c r="W66"/>
  <c r="M67"/>
  <c r="W67"/>
  <c r="M68"/>
  <c r="W68"/>
  <c r="M69"/>
  <c r="W69"/>
  <c r="M70"/>
  <c r="W70"/>
  <c r="M71"/>
  <c r="W71"/>
  <c r="M72"/>
  <c r="W72"/>
  <c r="M73"/>
  <c r="W73"/>
  <c r="M74"/>
  <c r="W74"/>
  <c r="M75"/>
  <c r="W75"/>
  <c r="M76"/>
  <c r="W76"/>
  <c r="M77"/>
  <c r="W77"/>
  <c r="M78"/>
  <c r="W78"/>
  <c r="M79"/>
  <c r="W79"/>
  <c r="M80"/>
  <c r="W80"/>
  <c r="M81"/>
  <c r="W81"/>
  <c r="M82"/>
  <c r="W82"/>
  <c r="M83"/>
  <c r="W83"/>
  <c r="M84"/>
  <c r="W84"/>
  <c r="M85"/>
  <c r="W85"/>
  <c r="M86"/>
  <c r="W86"/>
  <c r="M87"/>
  <c r="W87"/>
  <c r="M88"/>
  <c r="W88"/>
  <c r="M89"/>
  <c r="W89"/>
  <c r="M90"/>
  <c r="W90"/>
  <c r="M91"/>
  <c r="W91"/>
  <c r="M92"/>
  <c r="W92"/>
  <c r="M93"/>
  <c r="W93"/>
  <c r="M94"/>
  <c r="W94"/>
  <c r="M95"/>
  <c r="W95"/>
  <c r="M96"/>
  <c r="W96"/>
  <c r="M97"/>
  <c r="W97"/>
  <c r="M98"/>
  <c r="W98"/>
  <c r="M99"/>
  <c r="W99"/>
  <c r="M100"/>
  <c r="W100"/>
  <c r="M101"/>
  <c r="W101"/>
  <c r="M102"/>
  <c r="W102"/>
  <c r="M103"/>
  <c r="W103"/>
  <c r="M104"/>
  <c r="W104"/>
  <c r="M105"/>
  <c r="W105"/>
  <c r="M106"/>
  <c r="W106"/>
  <c r="M107"/>
  <c r="W107"/>
  <c r="M108"/>
  <c r="W108"/>
  <c r="M109"/>
  <c r="W109"/>
  <c r="M110"/>
  <c r="W110"/>
  <c r="M111"/>
  <c r="W111"/>
  <c r="M112"/>
  <c r="W112"/>
  <c r="M113"/>
  <c r="W113"/>
  <c r="M114"/>
  <c r="W114"/>
  <c r="M115"/>
  <c r="W115"/>
  <c r="M116"/>
  <c r="W116"/>
  <c r="M117"/>
  <c r="W117"/>
  <c r="M118"/>
  <c r="W118"/>
  <c r="M119"/>
  <c r="W119"/>
  <c r="M120"/>
  <c r="W120"/>
  <c r="M121"/>
  <c r="W121"/>
  <c r="M122"/>
  <c r="W122"/>
  <c r="M123"/>
  <c r="W123"/>
  <c r="M124"/>
  <c r="W124"/>
  <c r="M125"/>
  <c r="W125"/>
  <c r="M126"/>
  <c r="W126"/>
  <c r="M127"/>
  <c r="W127"/>
  <c r="M128"/>
  <c r="W128"/>
  <c r="M129"/>
  <c r="W129"/>
  <c r="M130"/>
  <c r="W130"/>
  <c r="M131"/>
  <c r="W131"/>
  <c r="M132"/>
  <c r="W132"/>
  <c r="M133"/>
  <c r="W133"/>
  <c r="M134"/>
  <c r="W134"/>
  <c r="M135"/>
  <c r="W135"/>
  <c r="M136"/>
  <c r="W136"/>
  <c r="M137"/>
  <c r="W137"/>
  <c r="M138"/>
  <c r="W138"/>
  <c r="M139"/>
  <c r="W139"/>
  <c r="M140"/>
  <c r="W140"/>
  <c r="M141"/>
  <c r="W141"/>
  <c r="M142"/>
  <c r="W142"/>
  <c r="M143"/>
  <c r="W143"/>
  <c r="M144"/>
  <c r="W144"/>
  <c r="M145"/>
  <c r="W145"/>
  <c r="M146"/>
  <c r="W146"/>
  <c r="M147"/>
  <c r="W147"/>
  <c r="M148"/>
  <c r="W148"/>
  <c r="M149"/>
  <c r="W149"/>
  <c r="M150"/>
  <c r="W150"/>
  <c r="M151"/>
  <c r="W151"/>
  <c r="M152"/>
  <c r="W152"/>
  <c r="M153"/>
  <c r="W153"/>
  <c r="M154"/>
  <c r="W154"/>
  <c r="M155"/>
  <c r="W155"/>
  <c r="M156"/>
  <c r="W156"/>
  <c r="M157"/>
  <c r="W157"/>
  <c r="M158"/>
  <c r="W158"/>
  <c r="M159"/>
  <c r="W159"/>
  <c r="M160"/>
  <c r="W160"/>
  <c r="M161"/>
  <c r="W161"/>
  <c r="M162"/>
  <c r="W162"/>
  <c r="M163"/>
  <c r="W163"/>
  <c r="M164"/>
  <c r="W164"/>
  <c r="M165"/>
  <c r="W165"/>
  <c r="M166"/>
  <c r="W166"/>
  <c r="M167"/>
  <c r="W167"/>
  <c r="M168"/>
  <c r="W168"/>
  <c r="M169"/>
  <c r="W169"/>
  <c r="M170"/>
  <c r="W170"/>
  <c r="M171"/>
  <c r="W171"/>
  <c r="M172"/>
  <c r="W172"/>
  <c r="M173"/>
  <c r="W173"/>
  <c r="M174"/>
  <c r="W174"/>
  <c r="M175"/>
  <c r="W175"/>
  <c r="M176"/>
  <c r="W176"/>
  <c r="M177"/>
  <c r="W177"/>
  <c r="M178"/>
  <c r="W178"/>
  <c r="M179"/>
  <c r="W179"/>
  <c r="M180"/>
  <c r="W180"/>
  <c r="M181"/>
  <c r="W181"/>
  <c r="M182"/>
  <c r="W182"/>
  <c r="M183"/>
  <c r="W183"/>
  <c r="M184"/>
  <c r="W184"/>
  <c r="M185"/>
  <c r="W185"/>
  <c r="M186"/>
  <c r="W186"/>
  <c r="M187"/>
  <c r="W187"/>
  <c r="M188"/>
  <c r="W188"/>
  <c r="M189"/>
  <c r="W189"/>
  <c r="M190"/>
  <c r="W190"/>
  <c r="M191"/>
  <c r="W191"/>
  <c r="M192"/>
  <c r="W192"/>
  <c r="M193"/>
  <c r="W193"/>
  <c r="M194"/>
  <c r="W194"/>
  <c r="M195"/>
  <c r="W195"/>
  <c r="M196"/>
  <c r="W196"/>
  <c r="M197"/>
  <c r="W197"/>
  <c r="M198"/>
  <c r="W198"/>
  <c r="M199"/>
  <c r="W199"/>
  <c r="M200"/>
  <c r="W200"/>
  <c r="M201"/>
  <c r="W201"/>
  <c r="M202"/>
  <c r="W202"/>
  <c r="M203"/>
  <c r="W203"/>
  <c r="M204"/>
  <c r="W204"/>
  <c r="M205"/>
  <c r="W205"/>
  <c r="M206"/>
  <c r="W206"/>
  <c r="M207"/>
  <c r="W207"/>
  <c r="M208"/>
  <c r="W208"/>
  <c r="M209"/>
  <c r="W209"/>
  <c r="M210"/>
  <c r="W210"/>
  <c r="M211"/>
  <c r="W211"/>
  <c r="M212"/>
  <c r="W212"/>
  <c r="M213"/>
  <c r="W213"/>
  <c r="M214"/>
  <c r="W214"/>
  <c r="M215"/>
  <c r="W215"/>
  <c r="M216"/>
  <c r="W216"/>
  <c r="M217"/>
  <c r="W217"/>
  <c r="M218"/>
  <c r="W218"/>
  <c r="M219"/>
  <c r="W219"/>
  <c r="M220"/>
  <c r="W220"/>
  <c r="M221"/>
  <c r="W221"/>
  <c r="M222"/>
  <c r="W222"/>
  <c r="M223"/>
  <c r="W223"/>
  <c r="M224"/>
  <c r="W224"/>
  <c r="M225"/>
  <c r="W225"/>
  <c r="M226"/>
  <c r="W226"/>
  <c r="M227"/>
  <c r="W227"/>
  <c r="M228"/>
  <c r="W228"/>
  <c r="M229"/>
  <c r="W229"/>
  <c r="M230"/>
  <c r="W230"/>
  <c r="M231"/>
  <c r="W231"/>
  <c r="M232"/>
  <c r="W232"/>
  <c r="M233"/>
  <c r="W233"/>
  <c r="M234"/>
  <c r="W234"/>
  <c r="M235"/>
  <c r="W235"/>
  <c r="M236"/>
  <c r="W236"/>
  <c r="M237"/>
  <c r="W237"/>
  <c r="M238"/>
  <c r="W238"/>
  <c r="M239"/>
  <c r="W239"/>
  <c r="M240"/>
  <c r="W240"/>
  <c r="M241"/>
  <c r="W241"/>
  <c r="M242"/>
  <c r="W242"/>
  <c r="M243"/>
  <c r="W243"/>
  <c r="M244"/>
  <c r="W244"/>
  <c r="M245"/>
  <c r="W245"/>
  <c r="M246"/>
  <c r="W246"/>
  <c r="M247"/>
  <c r="W247"/>
  <c r="M248"/>
  <c r="W248"/>
  <c r="M249"/>
  <c r="W249"/>
  <c r="M250"/>
  <c r="W250"/>
  <c r="M251"/>
  <c r="W251"/>
  <c r="M252"/>
  <c r="W252"/>
  <c r="M253"/>
  <c r="W253"/>
  <c r="M254"/>
  <c r="W254"/>
  <c r="M255"/>
  <c r="W255"/>
  <c r="M256"/>
  <c r="W256"/>
  <c r="M257"/>
  <c r="W257"/>
  <c r="M258"/>
  <c r="W258"/>
  <c r="M259"/>
  <c r="W259"/>
  <c r="M260"/>
  <c r="W260"/>
  <c r="M261"/>
  <c r="W261"/>
  <c r="M262"/>
  <c r="W262"/>
  <c r="M263"/>
  <c r="W263"/>
  <c r="M264"/>
  <c r="W264"/>
  <c r="M265"/>
  <c r="W265"/>
  <c r="M266"/>
  <c r="W266"/>
  <c r="M267"/>
  <c r="W267"/>
  <c r="M268"/>
  <c r="W268"/>
  <c r="M269"/>
  <c r="W269"/>
  <c r="M270"/>
  <c r="W270"/>
  <c r="M271"/>
  <c r="W271"/>
  <c r="M272"/>
  <c r="W272"/>
  <c r="M273"/>
  <c r="W273"/>
  <c r="M274"/>
  <c r="W274"/>
  <c r="M275"/>
  <c r="W275"/>
  <c r="M276"/>
  <c r="W276"/>
  <c r="M277"/>
  <c r="W277"/>
  <c r="M278"/>
  <c r="W278"/>
  <c r="M279"/>
  <c r="W279"/>
  <c r="M280"/>
  <c r="W280"/>
  <c r="M281"/>
  <c r="W281"/>
  <c r="M282"/>
  <c r="W282"/>
  <c r="M283"/>
  <c r="W283"/>
  <c r="M284"/>
  <c r="W284"/>
  <c r="M285"/>
  <c r="W285"/>
  <c r="M286"/>
  <c r="W286"/>
  <c r="M287"/>
  <c r="W287"/>
  <c r="M288"/>
  <c r="W288"/>
  <c r="M289"/>
  <c r="W289"/>
  <c r="M290"/>
  <c r="W290"/>
  <c r="M291"/>
  <c r="W291"/>
  <c r="M292"/>
  <c r="W292"/>
  <c r="M293"/>
  <c r="W293"/>
  <c r="M294"/>
  <c r="W294"/>
  <c r="M295"/>
  <c r="W295"/>
  <c r="M296"/>
  <c r="W296"/>
  <c r="M297"/>
  <c r="W297"/>
  <c r="M298"/>
  <c r="W298"/>
  <c r="M299"/>
  <c r="W299"/>
  <c r="M300"/>
  <c r="W300"/>
  <c r="M301"/>
  <c r="W301"/>
  <c r="M302"/>
  <c r="W302"/>
  <c r="M303"/>
  <c r="W303"/>
  <c r="M304"/>
  <c r="W304"/>
  <c r="M305"/>
  <c r="W305"/>
  <c r="M306"/>
  <c r="W306"/>
  <c r="M307"/>
  <c r="W307"/>
  <c r="M308"/>
  <c r="W308"/>
  <c r="M309"/>
  <c r="W309"/>
  <c r="M310"/>
  <c r="W310"/>
  <c r="M311"/>
  <c r="W311"/>
  <c r="M312"/>
  <c r="W312"/>
  <c r="M313"/>
  <c r="W313"/>
  <c r="M314"/>
  <c r="W314"/>
  <c r="M315"/>
  <c r="W315"/>
  <c r="M316"/>
  <c r="W316"/>
  <c r="M317"/>
  <c r="W317"/>
  <c r="M318"/>
  <c r="W318"/>
  <c r="M319"/>
  <c r="W319"/>
  <c r="M320"/>
  <c r="W320"/>
  <c r="M321"/>
  <c r="W321"/>
  <c r="M322"/>
  <c r="W322"/>
  <c r="M323"/>
  <c r="W323"/>
  <c r="M324"/>
  <c r="W324"/>
  <c r="M325"/>
  <c r="W325"/>
  <c r="M326"/>
  <c r="W326"/>
  <c r="M327"/>
  <c r="W327"/>
  <c r="M328"/>
  <c r="W328"/>
  <c r="M329"/>
  <c r="W329"/>
  <c r="M330"/>
  <c r="W330"/>
  <c r="M331"/>
  <c r="W331"/>
  <c r="M332"/>
  <c r="W332"/>
  <c r="M333"/>
  <c r="W333"/>
  <c r="M334"/>
  <c r="W334"/>
  <c r="M335"/>
  <c r="W335"/>
  <c r="M336"/>
  <c r="W336"/>
  <c r="M337"/>
  <c r="W337"/>
  <c r="M338"/>
  <c r="W338"/>
  <c r="M339"/>
  <c r="W339"/>
  <c r="M340"/>
  <c r="W340"/>
  <c r="M341"/>
  <c r="W341"/>
  <c r="M342"/>
  <c r="W342"/>
  <c r="M343"/>
  <c r="W343"/>
  <c r="M344"/>
  <c r="W344"/>
  <c r="M345"/>
  <c r="W345"/>
  <c r="M346"/>
  <c r="W346"/>
  <c r="M347"/>
  <c r="W347"/>
  <c r="M348"/>
  <c r="W348"/>
  <c r="M349"/>
  <c r="W349"/>
  <c r="M350"/>
  <c r="W350"/>
  <c r="M351"/>
  <c r="W351"/>
  <c r="M352"/>
  <c r="W352"/>
  <c r="M353"/>
  <c r="W353"/>
  <c r="M354"/>
  <c r="W354"/>
  <c r="M355"/>
  <c r="W355"/>
  <c r="M356"/>
  <c r="W356"/>
  <c r="M357"/>
  <c r="W357"/>
  <c r="M358"/>
  <c r="W358"/>
  <c r="M359"/>
  <c r="W359"/>
  <c r="M360"/>
  <c r="W360"/>
  <c r="M361"/>
  <c r="W361"/>
  <c r="M362"/>
  <c r="W362"/>
  <c r="M363"/>
  <c r="W363"/>
  <c r="M364"/>
  <c r="W364"/>
  <c r="M365"/>
  <c r="W365"/>
  <c r="M366"/>
  <c r="W366"/>
  <c r="M367"/>
  <c r="W367"/>
  <c r="M368"/>
  <c r="W368"/>
  <c r="M369"/>
  <c r="W369"/>
  <c r="M370"/>
  <c r="W370"/>
  <c r="M371"/>
  <c r="W371"/>
  <c r="M372"/>
  <c r="W372"/>
  <c r="M373"/>
  <c r="W373"/>
  <c r="M374"/>
  <c r="W374"/>
  <c r="M375"/>
  <c r="W375"/>
  <c r="M376"/>
  <c r="W376"/>
  <c r="M377"/>
  <c r="W377"/>
  <c r="M378"/>
  <c r="W378"/>
  <c r="M379"/>
  <c r="W379"/>
  <c r="M380"/>
  <c r="W380"/>
  <c r="M381"/>
  <c r="W381"/>
  <c r="M382"/>
  <c r="W382"/>
  <c r="M383"/>
  <c r="W383"/>
  <c r="M384"/>
  <c r="W384"/>
  <c r="M385"/>
  <c r="W385"/>
  <c r="M386"/>
  <c r="W386"/>
  <c r="M387"/>
  <c r="W387"/>
  <c r="M388"/>
  <c r="W388"/>
  <c r="M389"/>
  <c r="W389"/>
  <c r="M390"/>
  <c r="W390"/>
  <c r="M391"/>
  <c r="W391"/>
  <c r="M392"/>
  <c r="W392"/>
  <c r="M393"/>
  <c r="W393"/>
  <c r="M394"/>
  <c r="W394"/>
  <c r="M395"/>
  <c r="W395"/>
  <c r="M396"/>
  <c r="W396"/>
  <c r="M397"/>
  <c r="W397"/>
  <c r="M398"/>
  <c r="W398"/>
  <c r="M399"/>
  <c r="W399"/>
  <c r="M400"/>
  <c r="W400"/>
  <c r="M401"/>
  <c r="W401"/>
  <c r="M402"/>
  <c r="W402"/>
  <c r="M403"/>
  <c r="W403"/>
  <c r="M404"/>
  <c r="W404"/>
  <c r="M405"/>
  <c r="W405"/>
  <c r="M406"/>
  <c r="W406"/>
  <c r="M407"/>
  <c r="W407"/>
  <c r="M408"/>
  <c r="W408"/>
  <c r="M409"/>
  <c r="W409"/>
  <c r="M410"/>
  <c r="W410"/>
  <c r="M411"/>
  <c r="W411"/>
  <c r="M412"/>
  <c r="W412"/>
  <c r="M413"/>
  <c r="W413"/>
  <c r="M414"/>
  <c r="W414"/>
  <c r="M415"/>
  <c r="W415"/>
  <c r="M416"/>
  <c r="W416"/>
  <c r="M417"/>
  <c r="W417"/>
  <c r="M418"/>
  <c r="W418"/>
  <c r="M419"/>
  <c r="W419"/>
  <c r="M420"/>
  <c r="W420"/>
  <c r="M421"/>
  <c r="W421"/>
  <c r="M422"/>
  <c r="W422"/>
  <c r="M423"/>
  <c r="W423"/>
  <c r="M424"/>
  <c r="W424"/>
  <c r="M425"/>
  <c r="W425"/>
  <c r="M426"/>
  <c r="W426"/>
  <c r="M427"/>
  <c r="W427"/>
  <c r="M428"/>
  <c r="W428"/>
  <c r="M429"/>
  <c r="W429"/>
  <c r="M430"/>
  <c r="W430"/>
  <c r="M431"/>
  <c r="W431"/>
  <c r="M432"/>
  <c r="W432"/>
  <c r="M433"/>
  <c r="W433"/>
  <c r="M434"/>
  <c r="W434"/>
  <c r="M435"/>
  <c r="W435"/>
  <c r="M436"/>
  <c r="W436"/>
  <c r="M437"/>
  <c r="W437"/>
  <c r="M438"/>
  <c r="W438"/>
  <c r="M439"/>
  <c r="W439"/>
  <c r="M440"/>
  <c r="W440"/>
  <c r="M441"/>
  <c r="W441"/>
  <c r="M442"/>
  <c r="W442"/>
  <c r="M443"/>
  <c r="W443"/>
  <c r="M444"/>
  <c r="W444"/>
  <c r="M445"/>
  <c r="W445"/>
  <c r="M446"/>
  <c r="W446"/>
  <c r="M447"/>
  <c r="W447"/>
  <c r="M448"/>
  <c r="W448"/>
  <c r="M449"/>
  <c r="W449"/>
  <c r="M450"/>
  <c r="W450"/>
  <c r="M451"/>
  <c r="W451"/>
  <c r="M452"/>
  <c r="W452"/>
  <c r="M453"/>
  <c r="W453"/>
  <c r="M454"/>
  <c r="W454"/>
  <c r="M455"/>
  <c r="W455"/>
  <c r="M456"/>
  <c r="W456"/>
  <c r="M457"/>
  <c r="W457"/>
  <c r="M458"/>
  <c r="W458"/>
  <c r="M459"/>
  <c r="W459"/>
  <c r="M460"/>
  <c r="W460"/>
  <c r="M461"/>
  <c r="W461"/>
  <c r="M462"/>
  <c r="W462"/>
  <c r="M463"/>
  <c r="W463"/>
  <c r="M464"/>
  <c r="W464"/>
  <c r="M465"/>
  <c r="W465"/>
  <c r="M466"/>
  <c r="W466"/>
  <c r="M467"/>
  <c r="W467"/>
  <c r="M468"/>
  <c r="W468"/>
  <c r="M469"/>
  <c r="W469"/>
  <c r="M470"/>
  <c r="W470"/>
  <c r="M471"/>
  <c r="W471"/>
  <c r="M472"/>
  <c r="W472"/>
  <c r="M473"/>
  <c r="W473"/>
  <c r="M474"/>
  <c r="W474"/>
  <c r="M475"/>
  <c r="W475"/>
  <c r="M476"/>
  <c r="W476"/>
  <c r="M477"/>
  <c r="W477"/>
  <c r="M478"/>
  <c r="W478"/>
  <c r="M479"/>
  <c r="W479"/>
  <c r="M480"/>
  <c r="W480"/>
  <c r="M481"/>
  <c r="W481"/>
  <c r="M482"/>
  <c r="W482"/>
  <c r="M483"/>
  <c r="W483"/>
  <c r="M484"/>
  <c r="W484"/>
  <c r="M485"/>
  <c r="W485"/>
  <c r="M486"/>
  <c r="W486"/>
  <c r="M487"/>
  <c r="W487"/>
  <c r="M488"/>
  <c r="W488"/>
  <c r="M489"/>
  <c r="W489"/>
  <c r="M490"/>
  <c r="W490"/>
  <c r="M491"/>
  <c r="W491"/>
  <c r="M492"/>
  <c r="W492"/>
  <c r="M493"/>
  <c r="W493"/>
  <c r="M494"/>
  <c r="W494"/>
  <c r="M495"/>
  <c r="W495"/>
  <c r="M496"/>
  <c r="W496"/>
  <c r="M497"/>
  <c r="W497"/>
  <c r="M498"/>
  <c r="W498"/>
  <c r="M499"/>
  <c r="W499"/>
  <c r="M500"/>
  <c r="W500"/>
  <c r="M501"/>
  <c r="W501"/>
  <c r="M502"/>
  <c r="W502"/>
  <c r="M503"/>
  <c r="W503"/>
  <c r="M504"/>
  <c r="W504"/>
  <c r="M505"/>
  <c r="W505"/>
  <c r="M506"/>
  <c r="W506"/>
  <c r="M507"/>
  <c r="W507"/>
  <c r="M508"/>
  <c r="W508"/>
  <c r="M509"/>
  <c r="W509"/>
  <c r="M510"/>
  <c r="W510"/>
  <c r="M511"/>
  <c r="W511"/>
  <c r="M512"/>
  <c r="W512"/>
  <c r="M513"/>
  <c r="W513"/>
  <c r="M514"/>
  <c r="W514"/>
  <c r="M515"/>
  <c r="W515"/>
  <c r="M516"/>
  <c r="W516"/>
  <c r="M517"/>
  <c r="W517"/>
  <c r="M518"/>
  <c r="W518"/>
  <c r="M519"/>
  <c r="W519"/>
  <c r="M520"/>
  <c r="W520"/>
  <c r="M521"/>
  <c r="W521"/>
  <c r="M522"/>
  <c r="W522"/>
  <c r="M523"/>
  <c r="W523"/>
  <c r="M524"/>
  <c r="W524"/>
  <c r="M525"/>
  <c r="W525"/>
  <c r="M526"/>
  <c r="W526"/>
  <c r="M527"/>
  <c r="W527"/>
  <c r="M528"/>
  <c r="W528"/>
  <c r="M529"/>
  <c r="W529"/>
  <c r="M530"/>
  <c r="W530"/>
  <c r="M531"/>
  <c r="W531"/>
  <c r="M532"/>
  <c r="W532"/>
  <c r="M533"/>
  <c r="W533"/>
  <c r="M534"/>
  <c r="W534"/>
  <c r="M535"/>
  <c r="W535"/>
  <c r="M536"/>
  <c r="W536"/>
  <c r="M537"/>
  <c r="W537"/>
  <c r="M538"/>
  <c r="W538"/>
  <c r="M539"/>
  <c r="W539"/>
  <c r="M540"/>
  <c r="W540"/>
  <c r="M541"/>
  <c r="W541"/>
  <c r="M542"/>
  <c r="W542"/>
  <c r="M543"/>
  <c r="W543"/>
  <c r="M544"/>
  <c r="W544"/>
  <c r="M545"/>
  <c r="W545"/>
  <c r="M546"/>
  <c r="W546"/>
  <c r="M547"/>
  <c r="W547"/>
  <c r="M548"/>
  <c r="W548"/>
  <c r="M549"/>
  <c r="W549"/>
  <c r="M550"/>
  <c r="W550"/>
  <c r="M551"/>
  <c r="W551"/>
  <c r="M552"/>
  <c r="W552"/>
  <c r="M553"/>
  <c r="W553"/>
  <c r="M554"/>
  <c r="W554"/>
  <c r="M555"/>
  <c r="W555"/>
  <c r="M556"/>
  <c r="W556"/>
  <c r="M557"/>
  <c r="W557"/>
  <c r="M558"/>
  <c r="W558"/>
  <c r="M559"/>
  <c r="W559"/>
  <c r="M560"/>
  <c r="W560"/>
  <c r="M561"/>
  <c r="W561"/>
  <c r="M562"/>
  <c r="W562"/>
  <c r="M563"/>
  <c r="W563"/>
  <c r="M564"/>
  <c r="W564"/>
  <c r="M565"/>
  <c r="W565"/>
  <c r="M566"/>
  <c r="W566"/>
  <c r="M567"/>
  <c r="W567"/>
  <c r="M568"/>
  <c r="W568"/>
  <c r="M569"/>
  <c r="W569"/>
  <c r="M570"/>
  <c r="W570"/>
  <c r="M571"/>
  <c r="W571"/>
  <c r="M572"/>
  <c r="W572"/>
  <c r="M573"/>
  <c r="W573"/>
  <c r="M574"/>
  <c r="W574"/>
  <c r="M575"/>
  <c r="W575"/>
  <c r="M576"/>
  <c r="W576"/>
  <c r="M577"/>
  <c r="W577"/>
  <c r="M578"/>
  <c r="W578"/>
  <c r="M579"/>
  <c r="W579"/>
  <c r="M580"/>
  <c r="W580"/>
  <c r="M581"/>
  <c r="W581"/>
  <c r="M582"/>
  <c r="W582"/>
  <c r="M583"/>
  <c r="W583"/>
  <c r="M584"/>
  <c r="W584"/>
  <c r="M585"/>
  <c r="W585"/>
  <c r="M586"/>
  <c r="W586"/>
  <c r="M587"/>
  <c r="W587"/>
  <c r="M588"/>
  <c r="W588"/>
  <c r="M589"/>
  <c r="W589"/>
  <c r="M590"/>
  <c r="W590"/>
  <c r="M591"/>
  <c r="W591"/>
  <c r="M592"/>
  <c r="W592"/>
  <c r="M593"/>
  <c r="W593"/>
  <c r="M594"/>
  <c r="W594"/>
  <c r="M595"/>
  <c r="W595"/>
  <c r="M596"/>
  <c r="W596"/>
  <c r="M597"/>
  <c r="W597"/>
  <c r="M598"/>
  <c r="W598"/>
  <c r="M599"/>
  <c r="W599"/>
  <c r="M600"/>
  <c r="W600"/>
  <c r="M601"/>
  <c r="W601"/>
  <c r="M602"/>
  <c r="W602"/>
  <c r="M603"/>
  <c r="W603"/>
  <c r="M604"/>
  <c r="W604"/>
  <c r="M605"/>
  <c r="W605"/>
  <c r="M606"/>
  <c r="W606"/>
  <c r="M607"/>
  <c r="W607"/>
  <c r="M608"/>
  <c r="W608"/>
  <c r="M609"/>
  <c r="W609"/>
  <c r="M610"/>
  <c r="W610"/>
  <c r="M611"/>
  <c r="W611"/>
  <c r="M612"/>
  <c r="W612"/>
  <c r="M613"/>
  <c r="W613"/>
  <c r="M614"/>
  <c r="W614"/>
  <c r="M615"/>
  <c r="W615"/>
  <c r="M616"/>
  <c r="W616"/>
  <c r="M617"/>
  <c r="W617"/>
  <c r="M618"/>
  <c r="W618"/>
  <c r="M619"/>
  <c r="W619"/>
  <c r="M620"/>
  <c r="W620"/>
  <c r="M621"/>
  <c r="W621"/>
  <c r="M622"/>
  <c r="W622"/>
  <c r="M623"/>
  <c r="W623"/>
  <c r="M624"/>
  <c r="W624"/>
  <c r="M625"/>
  <c r="W625"/>
  <c r="M626"/>
  <c r="W626"/>
  <c r="M627"/>
  <c r="W627"/>
  <c r="M628"/>
  <c r="W628"/>
  <c r="M629"/>
  <c r="W629"/>
  <c r="M630"/>
  <c r="W630"/>
  <c r="M631"/>
  <c r="W631"/>
  <c r="M632"/>
  <c r="W632"/>
  <c r="M633"/>
  <c r="W633"/>
  <c r="M634"/>
  <c r="W634"/>
  <c r="M635"/>
  <c r="W635"/>
  <c r="M636"/>
  <c r="W636"/>
  <c r="M637"/>
  <c r="W637"/>
  <c r="M638"/>
  <c r="W638"/>
  <c r="M639"/>
  <c r="W639"/>
  <c r="M640"/>
  <c r="W640"/>
  <c r="M641"/>
  <c r="W641"/>
  <c r="M642"/>
  <c r="W642"/>
  <c r="M643"/>
  <c r="W643"/>
  <c r="M644"/>
  <c r="W644"/>
  <c r="M645"/>
  <c r="W645"/>
  <c r="M646"/>
  <c r="W646"/>
  <c r="V2"/>
  <c r="V67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X2"/>
  <c r="X67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X550"/>
  <c r="X551"/>
  <c r="X552"/>
  <c r="X553"/>
  <c r="X554"/>
  <c r="X555"/>
  <c r="X556"/>
  <c r="X557"/>
  <c r="X558"/>
  <c r="X559"/>
  <c r="X560"/>
  <c r="X561"/>
  <c r="X562"/>
  <c r="X563"/>
  <c r="X564"/>
  <c r="X565"/>
  <c r="X566"/>
  <c r="X567"/>
  <c r="X568"/>
  <c r="X569"/>
  <c r="X570"/>
  <c r="X571"/>
  <c r="X572"/>
  <c r="X573"/>
  <c r="X574"/>
  <c r="X575"/>
  <c r="X576"/>
  <c r="X577"/>
  <c r="X578"/>
  <c r="X579"/>
  <c r="X580"/>
  <c r="X581"/>
  <c r="X582"/>
  <c r="X583"/>
  <c r="X584"/>
  <c r="X585"/>
  <c r="X586"/>
  <c r="X587"/>
  <c r="X588"/>
  <c r="X589"/>
  <c r="X590"/>
  <c r="X591"/>
  <c r="X592"/>
  <c r="X593"/>
  <c r="X594"/>
  <c r="X595"/>
  <c r="X596"/>
  <c r="X597"/>
  <c r="X598"/>
  <c r="X599"/>
  <c r="X600"/>
  <c r="X601"/>
  <c r="X602"/>
  <c r="X603"/>
  <c r="X604"/>
  <c r="X605"/>
  <c r="X606"/>
  <c r="X607"/>
  <c r="X608"/>
  <c r="X609"/>
  <c r="X610"/>
  <c r="X611"/>
  <c r="X612"/>
  <c r="X613"/>
  <c r="X614"/>
  <c r="X615"/>
  <c r="X616"/>
  <c r="X617"/>
  <c r="X618"/>
  <c r="X619"/>
  <c r="X620"/>
  <c r="X621"/>
  <c r="X622"/>
  <c r="X623"/>
  <c r="X624"/>
  <c r="X625"/>
  <c r="X626"/>
  <c r="X627"/>
  <c r="X628"/>
  <c r="X629"/>
  <c r="X630"/>
  <c r="X631"/>
  <c r="X632"/>
  <c r="X633"/>
  <c r="X634"/>
  <c r="X635"/>
  <c r="X636"/>
  <c r="X637"/>
  <c r="X638"/>
  <c r="X639"/>
  <c r="X640"/>
  <c r="X641"/>
  <c r="X642"/>
  <c r="X643"/>
  <c r="X644"/>
  <c r="X645"/>
  <c r="X646"/>
  <c r="Y2"/>
  <c r="Y67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Y628"/>
  <c r="Y629"/>
  <c r="Y630"/>
  <c r="Y631"/>
  <c r="Y632"/>
  <c r="Y633"/>
  <c r="Y634"/>
  <c r="Y635"/>
  <c r="Y636"/>
  <c r="Y637"/>
  <c r="Y638"/>
  <c r="Y639"/>
  <c r="Y640"/>
  <c r="Y641"/>
  <c r="Y642"/>
  <c r="Y643"/>
  <c r="Y644"/>
  <c r="Y645"/>
  <c r="Y646"/>
  <c r="Z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AA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E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D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D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D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D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D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D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D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D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D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D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D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D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D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D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D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D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D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D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D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D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D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D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D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D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D632"/>
  <c r="AA633"/>
  <c r="AA634"/>
  <c r="AA635"/>
  <c r="AA636"/>
  <c r="AA637"/>
  <c r="AA638"/>
  <c r="AA639"/>
  <c r="AA640"/>
  <c r="AA641"/>
  <c r="AA642"/>
  <c r="AA643"/>
  <c r="AA644"/>
  <c r="AA645"/>
  <c r="AA646"/>
  <c r="AB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C2"/>
  <c r="AC3"/>
  <c r="AD3"/>
  <c r="AC4"/>
  <c r="AD4"/>
  <c r="AE4"/>
  <c r="AC5"/>
  <c r="AC6"/>
  <c r="AD6"/>
  <c r="AC7"/>
  <c r="AD7"/>
  <c r="AC8"/>
  <c r="AC9"/>
  <c r="AC10"/>
  <c r="AC11"/>
  <c r="AD11"/>
  <c r="AC12"/>
  <c r="AC13"/>
  <c r="AC14"/>
  <c r="AD14"/>
  <c r="AC15"/>
  <c r="AD15"/>
  <c r="AC16"/>
  <c r="AC17"/>
  <c r="AC18"/>
  <c r="AD18"/>
  <c r="AC19"/>
  <c r="AD19"/>
  <c r="AC20"/>
  <c r="AD20"/>
  <c r="AE20"/>
  <c r="AC21"/>
  <c r="AC22"/>
  <c r="AD22"/>
  <c r="AC23"/>
  <c r="AD23"/>
  <c r="AC24"/>
  <c r="AC25"/>
  <c r="AC26"/>
  <c r="AC27"/>
  <c r="AD27"/>
  <c r="AC28"/>
  <c r="AC29"/>
  <c r="AC30"/>
  <c r="AD30"/>
  <c r="AC31"/>
  <c r="AD31"/>
  <c r="AC32"/>
  <c r="AC33"/>
  <c r="AC34"/>
  <c r="AD34"/>
  <c r="AC35"/>
  <c r="AD35"/>
  <c r="AC36"/>
  <c r="AD36"/>
  <c r="AE36"/>
  <c r="AC37"/>
  <c r="AC38"/>
  <c r="AD38"/>
  <c r="AC39"/>
  <c r="AD39"/>
  <c r="AC40"/>
  <c r="AC41"/>
  <c r="AC42"/>
  <c r="AC43"/>
  <c r="AD43"/>
  <c r="AC44"/>
  <c r="AC45"/>
  <c r="AC46"/>
  <c r="AD46"/>
  <c r="AC47"/>
  <c r="AD47"/>
  <c r="AC48"/>
  <c r="AC49"/>
  <c r="AC50"/>
  <c r="AD50"/>
  <c r="AC51"/>
  <c r="AC52"/>
  <c r="AC53"/>
  <c r="AC54"/>
  <c r="AD54"/>
  <c r="AC55"/>
  <c r="AC56"/>
  <c r="AC57"/>
  <c r="AC58"/>
  <c r="AD58"/>
  <c r="AC59"/>
  <c r="AC60"/>
  <c r="AC61"/>
  <c r="AC62"/>
  <c r="AD62"/>
  <c r="AC63"/>
  <c r="AC64"/>
  <c r="AC65"/>
  <c r="AC66"/>
  <c r="AD66"/>
  <c r="AC67"/>
  <c r="AC68"/>
  <c r="AC69"/>
  <c r="AC70"/>
  <c r="AD70"/>
  <c r="AC71"/>
  <c r="AC72"/>
  <c r="AC73"/>
  <c r="AC74"/>
  <c r="AD74"/>
  <c r="AC75"/>
  <c r="AC76"/>
  <c r="AC77"/>
  <c r="AC78"/>
  <c r="AD78"/>
  <c r="AC79"/>
  <c r="AC80"/>
  <c r="AC81"/>
  <c r="AC82"/>
  <c r="AD82"/>
  <c r="AC83"/>
  <c r="AC84"/>
  <c r="AC85"/>
  <c r="AC86"/>
  <c r="AD86"/>
  <c r="AC87"/>
  <c r="AC88"/>
  <c r="AC89"/>
  <c r="AC90"/>
  <c r="AD90"/>
  <c r="AC91"/>
  <c r="AC92"/>
  <c r="AC93"/>
  <c r="AC94"/>
  <c r="AD94"/>
  <c r="AC95"/>
  <c r="AC96"/>
  <c r="AC97"/>
  <c r="AC98"/>
  <c r="AD98"/>
  <c r="AC99"/>
  <c r="AC100"/>
  <c r="AC101"/>
  <c r="AC102"/>
  <c r="AD102"/>
  <c r="AC103"/>
  <c r="AC104"/>
  <c r="AC105"/>
  <c r="AC106"/>
  <c r="AD106"/>
  <c r="AC107"/>
  <c r="AC108"/>
  <c r="AC109"/>
  <c r="AC110"/>
  <c r="AD110"/>
  <c r="AC111"/>
  <c r="AC112"/>
  <c r="AC113"/>
  <c r="AC114"/>
  <c r="AD114"/>
  <c r="AC115"/>
  <c r="AC116"/>
  <c r="AC117"/>
  <c r="AC118"/>
  <c r="AD118"/>
  <c r="AC119"/>
  <c r="AC120"/>
  <c r="AC121"/>
  <c r="AC122"/>
  <c r="AD122"/>
  <c r="AC123"/>
  <c r="AC124"/>
  <c r="AC125"/>
  <c r="AC126"/>
  <c r="AD126"/>
  <c r="AC127"/>
  <c r="AC128"/>
  <c r="AC129"/>
  <c r="AC130"/>
  <c r="AD130"/>
  <c r="AC131"/>
  <c r="AC132"/>
  <c r="AC133"/>
  <c r="AC134"/>
  <c r="AD134"/>
  <c r="AC135"/>
  <c r="AC136"/>
  <c r="AC137"/>
  <c r="AC138"/>
  <c r="AD138"/>
  <c r="AC139"/>
  <c r="AC140"/>
  <c r="AC141"/>
  <c r="AC142"/>
  <c r="AD142"/>
  <c r="AC143"/>
  <c r="AC144"/>
  <c r="AC145"/>
  <c r="AC146"/>
  <c r="AD146"/>
  <c r="AC147"/>
  <c r="AC148"/>
  <c r="AC149"/>
  <c r="AC150"/>
  <c r="AD150"/>
  <c r="AC151"/>
  <c r="AC152"/>
  <c r="AC153"/>
  <c r="AC154"/>
  <c r="AD154"/>
  <c r="AC155"/>
  <c r="AC156"/>
  <c r="AC157"/>
  <c r="AC158"/>
  <c r="AD158"/>
  <c r="AC159"/>
  <c r="AC160"/>
  <c r="AC161"/>
  <c r="AC162"/>
  <c r="AD162"/>
  <c r="AC163"/>
  <c r="AC164"/>
  <c r="AC165"/>
  <c r="AC166"/>
  <c r="AD166"/>
  <c r="AC167"/>
  <c r="AC168"/>
  <c r="AC169"/>
  <c r="AC170"/>
  <c r="AD170"/>
  <c r="AC171"/>
  <c r="AC172"/>
  <c r="AC173"/>
  <c r="AC174"/>
  <c r="AD174"/>
  <c r="AC175"/>
  <c r="AC176"/>
  <c r="AC177"/>
  <c r="AC178"/>
  <c r="AD178"/>
  <c r="AC179"/>
  <c r="AC180"/>
  <c r="AC181"/>
  <c r="AC182"/>
  <c r="AD182"/>
  <c r="AC183"/>
  <c r="AC184"/>
  <c r="AC185"/>
  <c r="AC186"/>
  <c r="AD186"/>
  <c r="AC187"/>
  <c r="AC188"/>
  <c r="AC189"/>
  <c r="AC190"/>
  <c r="AD190"/>
  <c r="AC191"/>
  <c r="AC192"/>
  <c r="AC193"/>
  <c r="AC194"/>
  <c r="AD194"/>
  <c r="AC195"/>
  <c r="AC196"/>
  <c r="AC197"/>
  <c r="AC198"/>
  <c r="AD198"/>
  <c r="AC199"/>
  <c r="AC200"/>
  <c r="AC201"/>
  <c r="AC202"/>
  <c r="AD202"/>
  <c r="AC203"/>
  <c r="AC204"/>
  <c r="AC205"/>
  <c r="AC206"/>
  <c r="AD206"/>
  <c r="AC207"/>
  <c r="AC208"/>
  <c r="AC209"/>
  <c r="AC210"/>
  <c r="AD210"/>
  <c r="AC211"/>
  <c r="AC212"/>
  <c r="AC213"/>
  <c r="AC214"/>
  <c r="AD214"/>
  <c r="AC215"/>
  <c r="AC216"/>
  <c r="AC217"/>
  <c r="AC218"/>
  <c r="AD218"/>
  <c r="AC219"/>
  <c r="AC220"/>
  <c r="AC221"/>
  <c r="AC222"/>
  <c r="AD222"/>
  <c r="AC223"/>
  <c r="AC224"/>
  <c r="AC225"/>
  <c r="AC226"/>
  <c r="AD226"/>
  <c r="AC227"/>
  <c r="AC228"/>
  <c r="AC229"/>
  <c r="AC230"/>
  <c r="AD230"/>
  <c r="AC231"/>
  <c r="AC232"/>
  <c r="AC233"/>
  <c r="AC234"/>
  <c r="AD234"/>
  <c r="AC235"/>
  <c r="AC236"/>
  <c r="AC237"/>
  <c r="AC238"/>
  <c r="AD238"/>
  <c r="AC239"/>
  <c r="AC240"/>
  <c r="AC241"/>
  <c r="AC242"/>
  <c r="AD242"/>
  <c r="AC243"/>
  <c r="AC244"/>
  <c r="AC245"/>
  <c r="AC246"/>
  <c r="AD246"/>
  <c r="AC247"/>
  <c r="AC248"/>
  <c r="AC249"/>
  <c r="AC250"/>
  <c r="AD250"/>
  <c r="AC251"/>
  <c r="AC252"/>
  <c r="AC253"/>
  <c r="AC254"/>
  <c r="AD254"/>
  <c r="AC255"/>
  <c r="AC256"/>
  <c r="AC257"/>
  <c r="AC258"/>
  <c r="AD258"/>
  <c r="AC259"/>
  <c r="AC260"/>
  <c r="AC261"/>
  <c r="AC262"/>
  <c r="AD262"/>
  <c r="AC263"/>
  <c r="AC264"/>
  <c r="AC265"/>
  <c r="AC266"/>
  <c r="AD266"/>
  <c r="AC267"/>
  <c r="AC268"/>
  <c r="AC269"/>
  <c r="AC270"/>
  <c r="AD270"/>
  <c r="AC271"/>
  <c r="AC272"/>
  <c r="AC273"/>
  <c r="AC274"/>
  <c r="AD274"/>
  <c r="AC275"/>
  <c r="AC276"/>
  <c r="AC277"/>
  <c r="AC278"/>
  <c r="AD278"/>
  <c r="AC279"/>
  <c r="AC280"/>
  <c r="AC281"/>
  <c r="AC282"/>
  <c r="AD282"/>
  <c r="AC283"/>
  <c r="AC284"/>
  <c r="AC285"/>
  <c r="AC286"/>
  <c r="AD286"/>
  <c r="AC287"/>
  <c r="AC288"/>
  <c r="AC289"/>
  <c r="AC290"/>
  <c r="AD290"/>
  <c r="AC291"/>
  <c r="AC292"/>
  <c r="AC293"/>
  <c r="AC294"/>
  <c r="AD294"/>
  <c r="AC295"/>
  <c r="AC296"/>
  <c r="AC297"/>
  <c r="AC298"/>
  <c r="AD298"/>
  <c r="AC299"/>
  <c r="AC300"/>
  <c r="AC301"/>
  <c r="AC302"/>
  <c r="AD302"/>
  <c r="AC303"/>
  <c r="AC304"/>
  <c r="AC305"/>
  <c r="AC306"/>
  <c r="AD306"/>
  <c r="AC307"/>
  <c r="AC308"/>
  <c r="AC309"/>
  <c r="AC310"/>
  <c r="AD310"/>
  <c r="AC311"/>
  <c r="AC312"/>
  <c r="AC313"/>
  <c r="AC314"/>
  <c r="AD314"/>
  <c r="AC315"/>
  <c r="AC316"/>
  <c r="AC317"/>
  <c r="AC318"/>
  <c r="AD318"/>
  <c r="AC319"/>
  <c r="AC320"/>
  <c r="AC321"/>
  <c r="AC322"/>
  <c r="AD322"/>
  <c r="AC323"/>
  <c r="AC324"/>
  <c r="AC325"/>
  <c r="AC326"/>
  <c r="AD326"/>
  <c r="AC327"/>
  <c r="AC328"/>
  <c r="AC329"/>
  <c r="AC330"/>
  <c r="AD330"/>
  <c r="AC331"/>
  <c r="AC332"/>
  <c r="AC333"/>
  <c r="AC334"/>
  <c r="AD334"/>
  <c r="AC335"/>
  <c r="AC336"/>
  <c r="AC337"/>
  <c r="AC338"/>
  <c r="AD338"/>
  <c r="AC339"/>
  <c r="AC340"/>
  <c r="AC341"/>
  <c r="AC342"/>
  <c r="AD342"/>
  <c r="AC343"/>
  <c r="AC344"/>
  <c r="AC345"/>
  <c r="AC346"/>
  <c r="AD346"/>
  <c r="AC347"/>
  <c r="AC348"/>
  <c r="AC349"/>
  <c r="AC350"/>
  <c r="AD350"/>
  <c r="AC351"/>
  <c r="AC352"/>
  <c r="AC353"/>
  <c r="AC354"/>
  <c r="AD354"/>
  <c r="AC355"/>
  <c r="AC356"/>
  <c r="AC357"/>
  <c r="AC358"/>
  <c r="AC359"/>
  <c r="AC360"/>
  <c r="AC361"/>
  <c r="AC362"/>
  <c r="AC363"/>
  <c r="AC364"/>
  <c r="AC365"/>
  <c r="AC366"/>
  <c r="AD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D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D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D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D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D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D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D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D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D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D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D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D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D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D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D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D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D638"/>
  <c r="AC639"/>
  <c r="AC640"/>
  <c r="AC641"/>
  <c r="AC642"/>
  <c r="AC643"/>
  <c r="AC644"/>
  <c r="AC645"/>
  <c r="AC646"/>
  <c r="AD5"/>
  <c r="AE5"/>
  <c r="AD8"/>
  <c r="AD9"/>
  <c r="AD10"/>
  <c r="AD12"/>
  <c r="AD13"/>
  <c r="AD16"/>
  <c r="AE16"/>
  <c r="AD17"/>
  <c r="AD21"/>
  <c r="AE21"/>
  <c r="AD24"/>
  <c r="AD25"/>
  <c r="AD26"/>
  <c r="AD28"/>
  <c r="AD29"/>
  <c r="AD32"/>
  <c r="AE32"/>
  <c r="AD33"/>
  <c r="AD37"/>
  <c r="AE37"/>
  <c r="AD40"/>
  <c r="AD41"/>
  <c r="AD42"/>
  <c r="AE42"/>
  <c r="AD44"/>
  <c r="AD45"/>
  <c r="AD48"/>
  <c r="AE48"/>
  <c r="AD49"/>
  <c r="AD51"/>
  <c r="AD52"/>
  <c r="AE52"/>
  <c r="AD53"/>
  <c r="AD55"/>
  <c r="AD56"/>
  <c r="AE56"/>
  <c r="AD57"/>
  <c r="AD59"/>
  <c r="AD60"/>
  <c r="AE60"/>
  <c r="AD61"/>
  <c r="AD63"/>
  <c r="AD64"/>
  <c r="AE64"/>
  <c r="AD65"/>
  <c r="AD67"/>
  <c r="AD68"/>
  <c r="AE68"/>
  <c r="AD69"/>
  <c r="AD71"/>
  <c r="AD72"/>
  <c r="AE72"/>
  <c r="AD73"/>
  <c r="AD75"/>
  <c r="AD76"/>
  <c r="AE76"/>
  <c r="AD77"/>
  <c r="AD79"/>
  <c r="AD80"/>
  <c r="AE80"/>
  <c r="AD81"/>
  <c r="AD83"/>
  <c r="AD84"/>
  <c r="AE84"/>
  <c r="AD85"/>
  <c r="AD87"/>
  <c r="AD88"/>
  <c r="AE88"/>
  <c r="AD89"/>
  <c r="AD91"/>
  <c r="AD92"/>
  <c r="AE92"/>
  <c r="AD93"/>
  <c r="AD95"/>
  <c r="AD96"/>
  <c r="AE96"/>
  <c r="AD97"/>
  <c r="AD99"/>
  <c r="AD100"/>
  <c r="AE100"/>
  <c r="AD101"/>
  <c r="AD103"/>
  <c r="AD104"/>
  <c r="AE104"/>
  <c r="AD105"/>
  <c r="AD107"/>
  <c r="AD108"/>
  <c r="AE108"/>
  <c r="AD109"/>
  <c r="AD111"/>
  <c r="AD112"/>
  <c r="AE112"/>
  <c r="AD113"/>
  <c r="AD115"/>
  <c r="AD116"/>
  <c r="AE116"/>
  <c r="AD117"/>
  <c r="AD119"/>
  <c r="AD120"/>
  <c r="AE120"/>
  <c r="AD121"/>
  <c r="AD123"/>
  <c r="AD124"/>
  <c r="AE124"/>
  <c r="AD125"/>
  <c r="AD127"/>
  <c r="AD128"/>
  <c r="AE128"/>
  <c r="AD129"/>
  <c r="AD131"/>
  <c r="AD132"/>
  <c r="AE132"/>
  <c r="AD133"/>
  <c r="AD135"/>
  <c r="AD136"/>
  <c r="AE136"/>
  <c r="AD137"/>
  <c r="AD139"/>
  <c r="AD140"/>
  <c r="AE140"/>
  <c r="AD141"/>
  <c r="AD143"/>
  <c r="AD144"/>
  <c r="AE144"/>
  <c r="AD145"/>
  <c r="AD147"/>
  <c r="AD148"/>
  <c r="AE148"/>
  <c r="AD149"/>
  <c r="AD151"/>
  <c r="AD152"/>
  <c r="AE152"/>
  <c r="AD153"/>
  <c r="AD155"/>
  <c r="AD156"/>
  <c r="AE156"/>
  <c r="AD157"/>
  <c r="AD159"/>
  <c r="AD160"/>
  <c r="AE160"/>
  <c r="AD161"/>
  <c r="AD163"/>
  <c r="AD164"/>
  <c r="AE164"/>
  <c r="AD165"/>
  <c r="AD167"/>
  <c r="AD168"/>
  <c r="AE168"/>
  <c r="AD169"/>
  <c r="AD171"/>
  <c r="AD172"/>
  <c r="AE172"/>
  <c r="AD173"/>
  <c r="AD175"/>
  <c r="AD176"/>
  <c r="AE176"/>
  <c r="AD177"/>
  <c r="AD179"/>
  <c r="AD180"/>
  <c r="AE180"/>
  <c r="AD181"/>
  <c r="AD183"/>
  <c r="AD184"/>
  <c r="AE184"/>
  <c r="AD185"/>
  <c r="AD187"/>
  <c r="AD188"/>
  <c r="AE188"/>
  <c r="AD189"/>
  <c r="AD191"/>
  <c r="AD192"/>
  <c r="AE192"/>
  <c r="AD193"/>
  <c r="AD195"/>
  <c r="AD196"/>
  <c r="AE196"/>
  <c r="AD197"/>
  <c r="AD199"/>
  <c r="AD200"/>
  <c r="AE200"/>
  <c r="AD201"/>
  <c r="AD203"/>
  <c r="AD204"/>
  <c r="AE204"/>
  <c r="AD205"/>
  <c r="AD207"/>
  <c r="AD208"/>
  <c r="AE208"/>
  <c r="AD209"/>
  <c r="AD211"/>
  <c r="AD212"/>
  <c r="AE212"/>
  <c r="AD213"/>
  <c r="AD215"/>
  <c r="AD216"/>
  <c r="AE216"/>
  <c r="AD217"/>
  <c r="AD219"/>
  <c r="AD220"/>
  <c r="AE220"/>
  <c r="AD221"/>
  <c r="AD223"/>
  <c r="AD224"/>
  <c r="AE224"/>
  <c r="AD225"/>
  <c r="AD227"/>
  <c r="AD228"/>
  <c r="AE228"/>
  <c r="AD229"/>
  <c r="AD231"/>
  <c r="AD232"/>
  <c r="AD233"/>
  <c r="AD235"/>
  <c r="AD236"/>
  <c r="AD237"/>
  <c r="AD239"/>
  <c r="AD241"/>
  <c r="AD243"/>
  <c r="AD245"/>
  <c r="AD247"/>
  <c r="AD249"/>
  <c r="AD251"/>
  <c r="AD252"/>
  <c r="AD253"/>
  <c r="AD255"/>
  <c r="AD257"/>
  <c r="AD259"/>
  <c r="AD261"/>
  <c r="AD263"/>
  <c r="AD265"/>
  <c r="AD267"/>
  <c r="AD268"/>
  <c r="AD269"/>
  <c r="AD271"/>
  <c r="AD273"/>
  <c r="AD275"/>
  <c r="AD277"/>
  <c r="AD279"/>
  <c r="AD281"/>
  <c r="AD283"/>
  <c r="AD284"/>
  <c r="AD285"/>
  <c r="AD287"/>
  <c r="AD289"/>
  <c r="AD291"/>
  <c r="AD293"/>
  <c r="AD295"/>
  <c r="AD297"/>
  <c r="AD299"/>
  <c r="AD300"/>
  <c r="AD301"/>
  <c r="AD303"/>
  <c r="AD305"/>
  <c r="AD307"/>
  <c r="AD309"/>
  <c r="AD311"/>
  <c r="AD313"/>
  <c r="AD315"/>
  <c r="AD316"/>
  <c r="AD317"/>
  <c r="AD319"/>
  <c r="AD321"/>
  <c r="AD323"/>
  <c r="AD325"/>
  <c r="AD327"/>
  <c r="AD329"/>
  <c r="AD331"/>
  <c r="AD332"/>
  <c r="AD333"/>
  <c r="AD335"/>
  <c r="AD337"/>
  <c r="AD339"/>
  <c r="AD341"/>
  <c r="AD343"/>
  <c r="AD345"/>
  <c r="AD347"/>
  <c r="AD348"/>
  <c r="AD349"/>
  <c r="AD351"/>
  <c r="AD353"/>
  <c r="AD355"/>
  <c r="AD357"/>
  <c r="AD359"/>
  <c r="AD361"/>
  <c r="AD363"/>
  <c r="AD364"/>
  <c r="AD365"/>
  <c r="AD367"/>
  <c r="AD369"/>
  <c r="AD371"/>
  <c r="AD373"/>
  <c r="AD375"/>
  <c r="AD377"/>
  <c r="AD379"/>
  <c r="AD380"/>
  <c r="AD381"/>
  <c r="AD383"/>
  <c r="AD385"/>
  <c r="AD387"/>
  <c r="AD389"/>
  <c r="AD391"/>
  <c r="AD393"/>
  <c r="AD395"/>
  <c r="AD396"/>
  <c r="AD397"/>
  <c r="AD399"/>
  <c r="AD401"/>
  <c r="AD403"/>
  <c r="AD405"/>
  <c r="AD407"/>
  <c r="AD409"/>
  <c r="AD411"/>
  <c r="AD412"/>
  <c r="AD413"/>
  <c r="AD415"/>
  <c r="AD417"/>
  <c r="AD419"/>
  <c r="AD421"/>
  <c r="AD423"/>
  <c r="AD425"/>
  <c r="AD427"/>
  <c r="AD428"/>
  <c r="AD429"/>
  <c r="AD431"/>
  <c r="AD433"/>
  <c r="AD435"/>
  <c r="AD437"/>
  <c r="AD439"/>
  <c r="AD441"/>
  <c r="AD443"/>
  <c r="AD444"/>
  <c r="AD445"/>
  <c r="AD447"/>
  <c r="AD449"/>
  <c r="AD451"/>
  <c r="AD453"/>
  <c r="AD455"/>
  <c r="AD457"/>
  <c r="AD459"/>
  <c r="AD460"/>
  <c r="AD461"/>
  <c r="AD463"/>
  <c r="AD465"/>
  <c r="AD467"/>
  <c r="AD469"/>
  <c r="AD471"/>
  <c r="AD473"/>
  <c r="AD475"/>
  <c r="AD476"/>
  <c r="AD477"/>
  <c r="AD479"/>
  <c r="AD481"/>
  <c r="AD483"/>
  <c r="AD485"/>
  <c r="AD487"/>
  <c r="AD489"/>
  <c r="AD491"/>
  <c r="AD492"/>
  <c r="AD493"/>
  <c r="AD495"/>
  <c r="AD497"/>
  <c r="AD499"/>
  <c r="AD501"/>
  <c r="AD503"/>
  <c r="AD505"/>
  <c r="AD507"/>
  <c r="AD508"/>
  <c r="AD509"/>
  <c r="AD511"/>
  <c r="AD513"/>
  <c r="AD515"/>
  <c r="AD517"/>
  <c r="AD519"/>
  <c r="AD521"/>
  <c r="AD523"/>
  <c r="AD524"/>
  <c r="AD525"/>
  <c r="AD527"/>
  <c r="AD529"/>
  <c r="AD531"/>
  <c r="AD533"/>
  <c r="AD535"/>
  <c r="AD537"/>
  <c r="AD539"/>
  <c r="AD540"/>
  <c r="AD541"/>
  <c r="AD543"/>
  <c r="AD545"/>
  <c r="AD547"/>
  <c r="AD549"/>
  <c r="AD551"/>
  <c r="AD553"/>
  <c r="AD555"/>
  <c r="AD556"/>
  <c r="AD557"/>
  <c r="AD559"/>
  <c r="AD561"/>
  <c r="AD563"/>
  <c r="AD565"/>
  <c r="AD567"/>
  <c r="AD569"/>
  <c r="AD571"/>
  <c r="AD572"/>
  <c r="AD573"/>
  <c r="AD575"/>
  <c r="AD577"/>
  <c r="AD579"/>
  <c r="AD581"/>
  <c r="AD583"/>
  <c r="AD585"/>
  <c r="AD587"/>
  <c r="AD588"/>
  <c r="AD589"/>
  <c r="AD591"/>
  <c r="AD593"/>
  <c r="AD595"/>
  <c r="AD597"/>
  <c r="AD599"/>
  <c r="AD601"/>
  <c r="AD603"/>
  <c r="AD604"/>
  <c r="AD605"/>
  <c r="AD607"/>
  <c r="AD609"/>
  <c r="AD611"/>
  <c r="AD613"/>
  <c r="AD615"/>
  <c r="AD617"/>
  <c r="AD619"/>
  <c r="AD620"/>
  <c r="AD621"/>
  <c r="AD623"/>
  <c r="AD625"/>
  <c r="AD627"/>
  <c r="AD629"/>
  <c r="AD631"/>
  <c r="AD633"/>
  <c r="AD635"/>
  <c r="AD636"/>
  <c r="AD637"/>
  <c r="AD639"/>
  <c r="AD641"/>
  <c r="AD643"/>
  <c r="AD645"/>
  <c r="AE645"/>
  <c r="AE3"/>
  <c r="AE7"/>
  <c r="AE8"/>
  <c r="AE9"/>
  <c r="AE11"/>
  <c r="AE12"/>
  <c r="AE13"/>
  <c r="AE15"/>
  <c r="AE17"/>
  <c r="AE19"/>
  <c r="AE23"/>
  <c r="AE24"/>
  <c r="AE25"/>
  <c r="AE27"/>
  <c r="AE28"/>
  <c r="AE29"/>
  <c r="AE31"/>
  <c r="AE33"/>
  <c r="AE35"/>
  <c r="AE38"/>
  <c r="AE39"/>
  <c r="AE40"/>
  <c r="AE41"/>
  <c r="AE43"/>
  <c r="AE44"/>
  <c r="AE45"/>
  <c r="AE46"/>
  <c r="AE47"/>
  <c r="AE49"/>
  <c r="AE51"/>
  <c r="AE53"/>
  <c r="AE55"/>
  <c r="AE57"/>
  <c r="AE59"/>
  <c r="AE61"/>
  <c r="AE62"/>
  <c r="AE63"/>
  <c r="AE65"/>
  <c r="AE67"/>
  <c r="AE69"/>
  <c r="AE71"/>
  <c r="AE73"/>
  <c r="AE75"/>
  <c r="AE77"/>
  <c r="AE78"/>
  <c r="AE79"/>
  <c r="AE81"/>
  <c r="AE83"/>
  <c r="AE85"/>
  <c r="AE87"/>
  <c r="AE89"/>
  <c r="AE91"/>
  <c r="AE93"/>
  <c r="AE94"/>
  <c r="AE95"/>
  <c r="AE97"/>
  <c r="AE99"/>
  <c r="AE101"/>
  <c r="AE103"/>
  <c r="AE105"/>
  <c r="AE107"/>
  <c r="AE109"/>
  <c r="AE110"/>
  <c r="AE111"/>
  <c r="AE113"/>
  <c r="AE115"/>
  <c r="AE117"/>
  <c r="AE119"/>
  <c r="AE121"/>
  <c r="AE123"/>
  <c r="AE125"/>
  <c r="AE126"/>
  <c r="AE127"/>
  <c r="AE129"/>
  <c r="AE131"/>
  <c r="AE133"/>
  <c r="AE135"/>
  <c r="AE137"/>
  <c r="AE139"/>
  <c r="AE141"/>
  <c r="AE142"/>
  <c r="AE143"/>
  <c r="AE145"/>
  <c r="AE147"/>
  <c r="AE149"/>
  <c r="AE151"/>
  <c r="AE153"/>
  <c r="AE155"/>
  <c r="AE157"/>
  <c r="AE158"/>
  <c r="AE159"/>
  <c r="AE161"/>
  <c r="AE163"/>
  <c r="AE165"/>
  <c r="AE167"/>
  <c r="AE169"/>
  <c r="AE171"/>
  <c r="AE173"/>
  <c r="AE174"/>
  <c r="AE175"/>
  <c r="AE177"/>
  <c r="AE179"/>
  <c r="AE181"/>
  <c r="AE183"/>
  <c r="AE185"/>
  <c r="AE187"/>
  <c r="AE189"/>
  <c r="AE190"/>
  <c r="AE191"/>
  <c r="AE193"/>
  <c r="AE195"/>
  <c r="AE197"/>
  <c r="AE199"/>
  <c r="AE201"/>
  <c r="AE203"/>
  <c r="AE205"/>
  <c r="AE206"/>
  <c r="AE207"/>
  <c r="AE209"/>
  <c r="AE211"/>
  <c r="AE213"/>
  <c r="AE215"/>
  <c r="AE217"/>
  <c r="AE219"/>
  <c r="AE221"/>
  <c r="AE222"/>
  <c r="AE223"/>
  <c r="AE225"/>
  <c r="AE227"/>
  <c r="AE229"/>
  <c r="AE231"/>
  <c r="AE233"/>
  <c r="AE235"/>
  <c r="AE237"/>
  <c r="AE238"/>
  <c r="AE239"/>
  <c r="AE241"/>
  <c r="AE243"/>
  <c r="AE245"/>
  <c r="AE247"/>
  <c r="AE249"/>
  <c r="AE251"/>
  <c r="AE253"/>
  <c r="AE254"/>
  <c r="AE255"/>
  <c r="AE257"/>
  <c r="AE259"/>
  <c r="AE261"/>
  <c r="AE263"/>
  <c r="AE265"/>
  <c r="AE267"/>
  <c r="AE269"/>
  <c r="AE270"/>
  <c r="AE271"/>
  <c r="AE273"/>
  <c r="AE275"/>
  <c r="AE277"/>
  <c r="AE279"/>
  <c r="AE281"/>
  <c r="AE283"/>
  <c r="AE285"/>
  <c r="AE286"/>
  <c r="AE287"/>
  <c r="AE289"/>
  <c r="AE291"/>
  <c r="AE293"/>
  <c r="AE295"/>
  <c r="AE297"/>
  <c r="AE299"/>
  <c r="AE301"/>
  <c r="AE302"/>
  <c r="AE303"/>
  <c r="AE305"/>
  <c r="AE307"/>
  <c r="AE309"/>
  <c r="AE311"/>
  <c r="AE313"/>
  <c r="AE315"/>
  <c r="AE317"/>
  <c r="AE318"/>
  <c r="AE319"/>
  <c r="AE321"/>
  <c r="AE323"/>
  <c r="AE325"/>
  <c r="AE327"/>
  <c r="AE329"/>
  <c r="AE331"/>
  <c r="AE333"/>
  <c r="AE334"/>
  <c r="AE335"/>
  <c r="AE337"/>
  <c r="AE339"/>
  <c r="AE341"/>
  <c r="AE343"/>
  <c r="AE345"/>
  <c r="AE347"/>
  <c r="AE349"/>
  <c r="AE350"/>
  <c r="AE351"/>
  <c r="AE353"/>
  <c r="AE355"/>
  <c r="AE357"/>
  <c r="AE359"/>
  <c r="AE361"/>
  <c r="AE363"/>
  <c r="AE365"/>
  <c r="AE367"/>
  <c r="AE369"/>
  <c r="AE371"/>
  <c r="AE373"/>
  <c r="AE375"/>
  <c r="AE377"/>
  <c r="AE379"/>
  <c r="AE381"/>
  <c r="AE382"/>
  <c r="AE383"/>
  <c r="AE385"/>
  <c r="AE387"/>
  <c r="AE389"/>
  <c r="AE391"/>
  <c r="AE393"/>
  <c r="AE395"/>
  <c r="AE397"/>
  <c r="AE399"/>
  <c r="AE401"/>
  <c r="AE403"/>
  <c r="AE405"/>
  <c r="AE407"/>
  <c r="AE409"/>
  <c r="AE411"/>
  <c r="AE413"/>
  <c r="AE415"/>
  <c r="AE417"/>
  <c r="AE419"/>
  <c r="AE421"/>
  <c r="AE423"/>
  <c r="AE425"/>
  <c r="AE427"/>
  <c r="AE429"/>
  <c r="AE431"/>
  <c r="AE433"/>
  <c r="AE435"/>
  <c r="AE437"/>
  <c r="AE439"/>
  <c r="AE441"/>
  <c r="AE443"/>
  <c r="AE445"/>
  <c r="AE446"/>
  <c r="AE447"/>
  <c r="AE449"/>
  <c r="AE451"/>
  <c r="AE453"/>
  <c r="AE455"/>
  <c r="AE457"/>
  <c r="AE459"/>
  <c r="AE461"/>
  <c r="AE463"/>
  <c r="AE465"/>
  <c r="AE467"/>
  <c r="AE469"/>
  <c r="AE471"/>
  <c r="AE473"/>
  <c r="AE475"/>
  <c r="AE477"/>
  <c r="AE479"/>
  <c r="AE481"/>
  <c r="AE483"/>
  <c r="AE485"/>
  <c r="AE487"/>
  <c r="AE489"/>
  <c r="AE491"/>
  <c r="AE493"/>
  <c r="AE495"/>
  <c r="AE497"/>
  <c r="AE499"/>
  <c r="AE501"/>
  <c r="AE503"/>
  <c r="AE505"/>
  <c r="AE507"/>
  <c r="AE509"/>
  <c r="AE510"/>
  <c r="AE511"/>
  <c r="AE513"/>
  <c r="AE515"/>
  <c r="AE517"/>
  <c r="AE519"/>
  <c r="AE521"/>
  <c r="AE523"/>
  <c r="AE525"/>
  <c r="AE527"/>
  <c r="AE529"/>
  <c r="AE531"/>
  <c r="AE533"/>
  <c r="AE535"/>
  <c r="AE537"/>
  <c r="AE539"/>
  <c r="AE541"/>
  <c r="AE543"/>
  <c r="AE545"/>
  <c r="AE547"/>
  <c r="AE549"/>
  <c r="AE551"/>
  <c r="AE553"/>
  <c r="AE555"/>
  <c r="AE557"/>
  <c r="AE559"/>
  <c r="AE561"/>
  <c r="AE563"/>
  <c r="AE565"/>
  <c r="AE567"/>
  <c r="AE569"/>
  <c r="AE571"/>
  <c r="AE573"/>
  <c r="AE574"/>
  <c r="AE575"/>
  <c r="AE577"/>
  <c r="AE579"/>
  <c r="AE581"/>
  <c r="AE583"/>
  <c r="AE585"/>
  <c r="AE587"/>
  <c r="AE589"/>
  <c r="AE591"/>
  <c r="AE593"/>
  <c r="AE595"/>
  <c r="AE597"/>
  <c r="AE599"/>
  <c r="AE601"/>
  <c r="AE603"/>
  <c r="AE605"/>
  <c r="AE607"/>
  <c r="AE609"/>
  <c r="AE611"/>
  <c r="AE613"/>
  <c r="AE615"/>
  <c r="AE617"/>
  <c r="AE619"/>
  <c r="AE621"/>
  <c r="AE623"/>
  <c r="AE625"/>
  <c r="AE627"/>
  <c r="AE629"/>
  <c r="AE631"/>
  <c r="AE633"/>
  <c r="AE635"/>
  <c r="AE637"/>
  <c r="AE638"/>
  <c r="AE639"/>
  <c r="AE641"/>
  <c r="AE643"/>
  <c r="M2" i="1"/>
  <c r="M3"/>
  <c r="V3"/>
  <c r="M4"/>
  <c r="V4"/>
  <c r="M5"/>
  <c r="V5"/>
  <c r="M6"/>
  <c r="V6"/>
  <c r="M7"/>
  <c r="V7"/>
  <c r="M8"/>
  <c r="V8"/>
  <c r="M9"/>
  <c r="V9"/>
  <c r="M10"/>
  <c r="M11"/>
  <c r="V11"/>
  <c r="M12"/>
  <c r="V12"/>
  <c r="M13"/>
  <c r="V13"/>
  <c r="M14"/>
  <c r="V14"/>
  <c r="M15"/>
  <c r="V15"/>
  <c r="M16"/>
  <c r="V16"/>
  <c r="M17"/>
  <c r="V17"/>
  <c r="M18"/>
  <c r="M19"/>
  <c r="V19"/>
  <c r="M20"/>
  <c r="V20"/>
  <c r="M21"/>
  <c r="V21"/>
  <c r="M22"/>
  <c r="V22"/>
  <c r="M23"/>
  <c r="V23"/>
  <c r="M24"/>
  <c r="V24"/>
  <c r="M25"/>
  <c r="V25"/>
  <c r="M26"/>
  <c r="M27"/>
  <c r="V27"/>
  <c r="M28"/>
  <c r="V28"/>
  <c r="M29"/>
  <c r="V29"/>
  <c r="M30"/>
  <c r="V30"/>
  <c r="M31"/>
  <c r="V31"/>
  <c r="M32"/>
  <c r="V32"/>
  <c r="M33"/>
  <c r="V33"/>
  <c r="M34"/>
  <c r="M35"/>
  <c r="V35"/>
  <c r="M36"/>
  <c r="V36"/>
  <c r="M37"/>
  <c r="V37"/>
  <c r="M38"/>
  <c r="V38"/>
  <c r="M39"/>
  <c r="V39"/>
  <c r="M40"/>
  <c r="V40"/>
  <c r="M41"/>
  <c r="V41"/>
  <c r="M42"/>
  <c r="M43"/>
  <c r="V43"/>
  <c r="M44"/>
  <c r="V44"/>
  <c r="M45"/>
  <c r="V45"/>
  <c r="M46"/>
  <c r="V46"/>
  <c r="M47"/>
  <c r="V47"/>
  <c r="M48"/>
  <c r="V48"/>
  <c r="M49"/>
  <c r="V49"/>
  <c r="M50"/>
  <c r="M51"/>
  <c r="V51"/>
  <c r="M52"/>
  <c r="V52"/>
  <c r="M53"/>
  <c r="V53"/>
  <c r="M54"/>
  <c r="V54"/>
  <c r="M55"/>
  <c r="V55"/>
  <c r="M56"/>
  <c r="V56"/>
  <c r="M57"/>
  <c r="V57"/>
  <c r="M58"/>
  <c r="M59"/>
  <c r="V59"/>
  <c r="M60"/>
  <c r="V60"/>
  <c r="M61"/>
  <c r="V61"/>
  <c r="M62"/>
  <c r="M63"/>
  <c r="V63"/>
  <c r="M64"/>
  <c r="V64"/>
  <c r="M65"/>
  <c r="V65"/>
  <c r="M66"/>
  <c r="M67"/>
  <c r="V67"/>
  <c r="M68"/>
  <c r="V68"/>
  <c r="M69"/>
  <c r="V69"/>
  <c r="M70"/>
  <c r="M71"/>
  <c r="V71"/>
  <c r="M72"/>
  <c r="V72"/>
  <c r="M73"/>
  <c r="V73"/>
  <c r="M74"/>
  <c r="M75"/>
  <c r="V75"/>
  <c r="M76"/>
  <c r="V76"/>
  <c r="M77"/>
  <c r="V77"/>
  <c r="M78"/>
  <c r="M79"/>
  <c r="V79"/>
  <c r="M80"/>
  <c r="V80"/>
  <c r="M81"/>
  <c r="V81"/>
  <c r="M82"/>
  <c r="M83"/>
  <c r="V83"/>
  <c r="M84"/>
  <c r="V84"/>
  <c r="M85"/>
  <c r="V85"/>
  <c r="M86"/>
  <c r="M87"/>
  <c r="V87"/>
  <c r="M88"/>
  <c r="V88"/>
  <c r="M89"/>
  <c r="V89"/>
  <c r="M90"/>
  <c r="M91"/>
  <c r="V91"/>
  <c r="M92"/>
  <c r="V92"/>
  <c r="M93"/>
  <c r="V93"/>
  <c r="M94"/>
  <c r="M95"/>
  <c r="V95"/>
  <c r="M96"/>
  <c r="V96"/>
  <c r="M97"/>
  <c r="V97"/>
  <c r="M98"/>
  <c r="M99"/>
  <c r="V99"/>
  <c r="M100"/>
  <c r="V100"/>
  <c r="M101"/>
  <c r="V101"/>
  <c r="M102"/>
  <c r="M103"/>
  <c r="V103"/>
  <c r="M104"/>
  <c r="V104"/>
  <c r="M105"/>
  <c r="V105"/>
  <c r="M106"/>
  <c r="M107"/>
  <c r="V107"/>
  <c r="M108"/>
  <c r="V108"/>
  <c r="M109"/>
  <c r="V109"/>
  <c r="M110"/>
  <c r="M111"/>
  <c r="V111"/>
  <c r="M112"/>
  <c r="V112"/>
  <c r="M113"/>
  <c r="V113"/>
  <c r="M114"/>
  <c r="M115"/>
  <c r="V115"/>
  <c r="M116"/>
  <c r="V116"/>
  <c r="M117"/>
  <c r="V117"/>
  <c r="M118"/>
  <c r="M119"/>
  <c r="V119"/>
  <c r="M120"/>
  <c r="V120"/>
  <c r="M121"/>
  <c r="V121"/>
  <c r="M122"/>
  <c r="M123"/>
  <c r="V123"/>
  <c r="M124"/>
  <c r="V124"/>
  <c r="M125"/>
  <c r="V125"/>
  <c r="M126"/>
  <c r="M127"/>
  <c r="V127"/>
  <c r="M128"/>
  <c r="V128"/>
  <c r="M129"/>
  <c r="V129"/>
  <c r="M130"/>
  <c r="M131"/>
  <c r="V131"/>
  <c r="M132"/>
  <c r="V132"/>
  <c r="M133"/>
  <c r="V133"/>
  <c r="M134"/>
  <c r="M135"/>
  <c r="V135"/>
  <c r="M136"/>
  <c r="V136"/>
  <c r="M137"/>
  <c r="V137"/>
  <c r="M138"/>
  <c r="M139"/>
  <c r="V139"/>
  <c r="M140"/>
  <c r="V140"/>
  <c r="M141"/>
  <c r="V141"/>
  <c r="M142"/>
  <c r="M143"/>
  <c r="V143"/>
  <c r="M144"/>
  <c r="V144"/>
  <c r="M145"/>
  <c r="V145"/>
  <c r="M146"/>
  <c r="M147"/>
  <c r="V147"/>
  <c r="M148"/>
  <c r="V148"/>
  <c r="M149"/>
  <c r="V149"/>
  <c r="M150"/>
  <c r="M151"/>
  <c r="V151"/>
  <c r="M152"/>
  <c r="V152"/>
  <c r="M153"/>
  <c r="V153"/>
  <c r="M154"/>
  <c r="M155"/>
  <c r="V155"/>
  <c r="M156"/>
  <c r="V156"/>
  <c r="M157"/>
  <c r="V157"/>
  <c r="M158"/>
  <c r="M159"/>
  <c r="V159"/>
  <c r="M160"/>
  <c r="V160"/>
  <c r="M161"/>
  <c r="V161"/>
  <c r="M162"/>
  <c r="M163"/>
  <c r="V163"/>
  <c r="M164"/>
  <c r="V164"/>
  <c r="M165"/>
  <c r="V165"/>
  <c r="M166"/>
  <c r="M167"/>
  <c r="V167"/>
  <c r="M168"/>
  <c r="V168"/>
  <c r="M169"/>
  <c r="V169"/>
  <c r="M170"/>
  <c r="M171"/>
  <c r="V171"/>
  <c r="M172"/>
  <c r="V172"/>
  <c r="M173"/>
  <c r="V173"/>
  <c r="M174"/>
  <c r="M175"/>
  <c r="V175"/>
  <c r="M176"/>
  <c r="V176"/>
  <c r="M177"/>
  <c r="V177"/>
  <c r="M178"/>
  <c r="M179"/>
  <c r="V179"/>
  <c r="M180"/>
  <c r="V180"/>
  <c r="M181"/>
  <c r="V181"/>
  <c r="M182"/>
  <c r="M183"/>
  <c r="V183"/>
  <c r="M184"/>
  <c r="V184"/>
  <c r="M185"/>
  <c r="V185"/>
  <c r="M186"/>
  <c r="M187"/>
  <c r="V187"/>
  <c r="M188"/>
  <c r="V188"/>
  <c r="M189"/>
  <c r="V189"/>
  <c r="M190"/>
  <c r="M191"/>
  <c r="V191"/>
  <c r="M192"/>
  <c r="V192"/>
  <c r="M193"/>
  <c r="V193"/>
  <c r="M194"/>
  <c r="M195"/>
  <c r="V195"/>
  <c r="M196"/>
  <c r="V196"/>
  <c r="M197"/>
  <c r="V197"/>
  <c r="M198"/>
  <c r="M199"/>
  <c r="V199"/>
  <c r="M200"/>
  <c r="V200"/>
  <c r="M201"/>
  <c r="V201"/>
  <c r="M202"/>
  <c r="M203"/>
  <c r="V203"/>
  <c r="M204"/>
  <c r="V204"/>
  <c r="M205"/>
  <c r="V205"/>
  <c r="M206"/>
  <c r="M207"/>
  <c r="V207"/>
  <c r="M208"/>
  <c r="V208"/>
  <c r="M209"/>
  <c r="V209"/>
  <c r="M210"/>
  <c r="M211"/>
  <c r="V211"/>
  <c r="M212"/>
  <c r="V212"/>
  <c r="M213"/>
  <c r="V213"/>
  <c r="M214"/>
  <c r="M215"/>
  <c r="V215"/>
  <c r="M216"/>
  <c r="V216"/>
  <c r="M217"/>
  <c r="V217"/>
  <c r="M218"/>
  <c r="M219"/>
  <c r="V219"/>
  <c r="M220"/>
  <c r="V220"/>
  <c r="M221"/>
  <c r="V221"/>
  <c r="M222"/>
  <c r="M223"/>
  <c r="V223"/>
  <c r="M224"/>
  <c r="V224"/>
  <c r="M225"/>
  <c r="V225"/>
  <c r="M226"/>
  <c r="M227"/>
  <c r="V227"/>
  <c r="M228"/>
  <c r="V228"/>
  <c r="M229"/>
  <c r="V229"/>
  <c r="M230"/>
  <c r="M231"/>
  <c r="V231"/>
  <c r="M232"/>
  <c r="V232"/>
  <c r="M233"/>
  <c r="V233"/>
  <c r="M234"/>
  <c r="M235"/>
  <c r="V235"/>
  <c r="M236"/>
  <c r="V236"/>
  <c r="M237"/>
  <c r="V237"/>
  <c r="M238"/>
  <c r="M239"/>
  <c r="V239"/>
  <c r="M240"/>
  <c r="V240"/>
  <c r="M241"/>
  <c r="V241"/>
  <c r="M242"/>
  <c r="M243"/>
  <c r="V243"/>
  <c r="M244"/>
  <c r="V244"/>
  <c r="M245"/>
  <c r="V245"/>
  <c r="M246"/>
  <c r="M247"/>
  <c r="V247"/>
  <c r="M248"/>
  <c r="V248"/>
  <c r="M249"/>
  <c r="V249"/>
  <c r="M250"/>
  <c r="M251"/>
  <c r="V251"/>
  <c r="M252"/>
  <c r="V252"/>
  <c r="M253"/>
  <c r="V253"/>
  <c r="M254"/>
  <c r="M255"/>
  <c r="V255"/>
  <c r="M256"/>
  <c r="V256"/>
  <c r="M257"/>
  <c r="V257"/>
  <c r="M258"/>
  <c r="M259"/>
  <c r="V259"/>
  <c r="M260"/>
  <c r="V260"/>
  <c r="M261"/>
  <c r="V261"/>
  <c r="M262"/>
  <c r="M263"/>
  <c r="V263"/>
  <c r="M264"/>
  <c r="V264"/>
  <c r="M265"/>
  <c r="V265"/>
  <c r="M266"/>
  <c r="M267"/>
  <c r="V267"/>
  <c r="M268"/>
  <c r="V268"/>
  <c r="M269"/>
  <c r="V269"/>
  <c r="M270"/>
  <c r="M271"/>
  <c r="V271"/>
  <c r="M272"/>
  <c r="V272"/>
  <c r="M273"/>
  <c r="V273"/>
  <c r="M274"/>
  <c r="M275"/>
  <c r="V275"/>
  <c r="M276"/>
  <c r="V276"/>
  <c r="M277"/>
  <c r="V277"/>
  <c r="M278"/>
  <c r="M279"/>
  <c r="V279"/>
  <c r="M280"/>
  <c r="V280"/>
  <c r="M281"/>
  <c r="V281"/>
  <c r="M282"/>
  <c r="M283"/>
  <c r="V283"/>
  <c r="M284"/>
  <c r="V284"/>
  <c r="M285"/>
  <c r="V285"/>
  <c r="M286"/>
  <c r="M287"/>
  <c r="V287"/>
  <c r="M288"/>
  <c r="V288"/>
  <c r="M289"/>
  <c r="V289"/>
  <c r="M290"/>
  <c r="M291"/>
  <c r="V291"/>
  <c r="M292"/>
  <c r="V292"/>
  <c r="M293"/>
  <c r="V293"/>
  <c r="M294"/>
  <c r="M295"/>
  <c r="V295"/>
  <c r="M296"/>
  <c r="V296"/>
  <c r="M297"/>
  <c r="V297"/>
  <c r="M298"/>
  <c r="M299"/>
  <c r="V299"/>
  <c r="M300"/>
  <c r="V300"/>
  <c r="M301"/>
  <c r="V301"/>
  <c r="M302"/>
  <c r="M303"/>
  <c r="V303"/>
  <c r="M304"/>
  <c r="V304"/>
  <c r="M305"/>
  <c r="V305"/>
  <c r="M306"/>
  <c r="M307"/>
  <c r="V307"/>
  <c r="M308"/>
  <c r="V308"/>
  <c r="M309"/>
  <c r="V309"/>
  <c r="M310"/>
  <c r="M311"/>
  <c r="V311"/>
  <c r="M312"/>
  <c r="V312"/>
  <c r="M313"/>
  <c r="V313"/>
  <c r="M314"/>
  <c r="M315"/>
  <c r="V315"/>
  <c r="M316"/>
  <c r="V316"/>
  <c r="M317"/>
  <c r="V317"/>
  <c r="M318"/>
  <c r="M319"/>
  <c r="V319"/>
  <c r="M320"/>
  <c r="V320"/>
  <c r="M321"/>
  <c r="V321"/>
  <c r="M322"/>
  <c r="M323"/>
  <c r="V323"/>
  <c r="M324"/>
  <c r="V324"/>
  <c r="M325"/>
  <c r="V325"/>
  <c r="M326"/>
  <c r="M327"/>
  <c r="V327"/>
  <c r="M328"/>
  <c r="V328"/>
  <c r="M329"/>
  <c r="V329"/>
  <c r="M330"/>
  <c r="M331"/>
  <c r="V331"/>
  <c r="M332"/>
  <c r="V332"/>
  <c r="M333"/>
  <c r="V333"/>
  <c r="M334"/>
  <c r="M335"/>
  <c r="V335"/>
  <c r="M336"/>
  <c r="V336"/>
  <c r="M337"/>
  <c r="V337"/>
  <c r="M338"/>
  <c r="M339"/>
  <c r="V339"/>
  <c r="M340"/>
  <c r="V340"/>
  <c r="M341"/>
  <c r="V341"/>
  <c r="M342"/>
  <c r="M343"/>
  <c r="V343"/>
  <c r="M344"/>
  <c r="V344"/>
  <c r="M345"/>
  <c r="V345"/>
  <c r="M346"/>
  <c r="M347"/>
  <c r="V347"/>
  <c r="M348"/>
  <c r="V348"/>
  <c r="M349"/>
  <c r="V349"/>
  <c r="M350"/>
  <c r="M351"/>
  <c r="V351"/>
  <c r="M352"/>
  <c r="V352"/>
  <c r="M353"/>
  <c r="V353"/>
  <c r="M354"/>
  <c r="M355"/>
  <c r="V355"/>
  <c r="M356"/>
  <c r="V356"/>
  <c r="M357"/>
  <c r="V357"/>
  <c r="M358"/>
  <c r="M359"/>
  <c r="V359"/>
  <c r="M360"/>
  <c r="V360"/>
  <c r="M361"/>
  <c r="V361"/>
  <c r="M362"/>
  <c r="M363"/>
  <c r="V363"/>
  <c r="M364"/>
  <c r="V364"/>
  <c r="M365"/>
  <c r="V365"/>
  <c r="M366"/>
  <c r="M367"/>
  <c r="V367"/>
  <c r="M368"/>
  <c r="V368"/>
  <c r="M369"/>
  <c r="V369"/>
  <c r="M370"/>
  <c r="M371"/>
  <c r="V371"/>
  <c r="M372"/>
  <c r="V372"/>
  <c r="M373"/>
  <c r="V373"/>
  <c r="M374"/>
  <c r="M375"/>
  <c r="V375"/>
  <c r="M376"/>
  <c r="V376"/>
  <c r="M377"/>
  <c r="V377"/>
  <c r="M378"/>
  <c r="M379"/>
  <c r="V379"/>
  <c r="M380"/>
  <c r="V380"/>
  <c r="M381"/>
  <c r="V381"/>
  <c r="M382"/>
  <c r="M383"/>
  <c r="V383"/>
  <c r="M384"/>
  <c r="V384"/>
  <c r="M385"/>
  <c r="V385"/>
  <c r="M386"/>
  <c r="M387"/>
  <c r="V387"/>
  <c r="M388"/>
  <c r="V388"/>
  <c r="M389"/>
  <c r="V389"/>
  <c r="M390"/>
  <c r="M391"/>
  <c r="V391"/>
  <c r="M392"/>
  <c r="V392"/>
  <c r="M393"/>
  <c r="V393"/>
  <c r="M394"/>
  <c r="M395"/>
  <c r="V395"/>
  <c r="M396"/>
  <c r="V396"/>
  <c r="M397"/>
  <c r="V397"/>
  <c r="M398"/>
  <c r="M399"/>
  <c r="V399"/>
  <c r="M400"/>
  <c r="V400"/>
  <c r="M401"/>
  <c r="V401"/>
  <c r="M402"/>
  <c r="M403"/>
  <c r="V403"/>
  <c r="M404"/>
  <c r="V404"/>
  <c r="M405"/>
  <c r="V405"/>
  <c r="M406"/>
  <c r="M407"/>
  <c r="V407"/>
  <c r="M408"/>
  <c r="V408"/>
  <c r="M409"/>
  <c r="V409"/>
  <c r="M410"/>
  <c r="M411"/>
  <c r="V411"/>
  <c r="M412"/>
  <c r="V412"/>
  <c r="M413"/>
  <c r="V413"/>
  <c r="M414"/>
  <c r="M415"/>
  <c r="V415"/>
  <c r="M416"/>
  <c r="V416"/>
  <c r="M417"/>
  <c r="V417"/>
  <c r="M418"/>
  <c r="M419"/>
  <c r="V419"/>
  <c r="M420"/>
  <c r="V420"/>
  <c r="M421"/>
  <c r="V421"/>
  <c r="M422"/>
  <c r="M423"/>
  <c r="V423"/>
  <c r="M424"/>
  <c r="V424"/>
  <c r="M425"/>
  <c r="V425"/>
  <c r="M426"/>
  <c r="M427"/>
  <c r="V427"/>
  <c r="M428"/>
  <c r="V428"/>
  <c r="M429"/>
  <c r="V429"/>
  <c r="M430"/>
  <c r="M431"/>
  <c r="V431"/>
  <c r="M432"/>
  <c r="V432"/>
  <c r="M433"/>
  <c r="V433"/>
  <c r="M434"/>
  <c r="M435"/>
  <c r="V435"/>
  <c r="M436"/>
  <c r="V436"/>
  <c r="M437"/>
  <c r="V437"/>
  <c r="M438"/>
  <c r="M439"/>
  <c r="V439"/>
  <c r="M440"/>
  <c r="V440"/>
  <c r="M441"/>
  <c r="V441"/>
  <c r="M442"/>
  <c r="M443"/>
  <c r="V443"/>
  <c r="M444"/>
  <c r="V444"/>
  <c r="M445"/>
  <c r="V445"/>
  <c r="M446"/>
  <c r="M447"/>
  <c r="V447"/>
  <c r="M448"/>
  <c r="V448"/>
  <c r="M449"/>
  <c r="V449"/>
  <c r="M450"/>
  <c r="M451"/>
  <c r="V451"/>
  <c r="M452"/>
  <c r="V452"/>
  <c r="M453"/>
  <c r="V453"/>
  <c r="M454"/>
  <c r="M455"/>
  <c r="V455"/>
  <c r="M456"/>
  <c r="V456"/>
  <c r="M457"/>
  <c r="V457"/>
  <c r="M458"/>
  <c r="M459"/>
  <c r="V459"/>
  <c r="M460"/>
  <c r="V460"/>
  <c r="M461"/>
  <c r="V461"/>
  <c r="M462"/>
  <c r="M463"/>
  <c r="V463"/>
  <c r="M464"/>
  <c r="V464"/>
  <c r="M465"/>
  <c r="V465"/>
  <c r="M466"/>
  <c r="M467"/>
  <c r="V467"/>
  <c r="M468"/>
  <c r="V468"/>
  <c r="M469"/>
  <c r="V469"/>
  <c r="M470"/>
  <c r="M471"/>
  <c r="V471"/>
  <c r="M472"/>
  <c r="V472"/>
  <c r="M473"/>
  <c r="V473"/>
  <c r="M474"/>
  <c r="M475"/>
  <c r="V475"/>
  <c r="M476"/>
  <c r="V476"/>
  <c r="M477"/>
  <c r="V477"/>
  <c r="M478"/>
  <c r="M479"/>
  <c r="V479"/>
  <c r="M480"/>
  <c r="V480"/>
  <c r="M481"/>
  <c r="V481"/>
  <c r="M482"/>
  <c r="M483"/>
  <c r="V483"/>
  <c r="M484"/>
  <c r="V484"/>
  <c r="M485"/>
  <c r="V485"/>
  <c r="M486"/>
  <c r="M487"/>
  <c r="V487"/>
  <c r="M488"/>
  <c r="V488"/>
  <c r="M489"/>
  <c r="V489"/>
  <c r="M490"/>
  <c r="M491"/>
  <c r="V491"/>
  <c r="M492"/>
  <c r="V492"/>
  <c r="M493"/>
  <c r="V493"/>
  <c r="M494"/>
  <c r="M495"/>
  <c r="V495"/>
  <c r="M496"/>
  <c r="V496"/>
  <c r="M497"/>
  <c r="V497"/>
  <c r="M498"/>
  <c r="M499"/>
  <c r="V499"/>
  <c r="M500"/>
  <c r="V500"/>
  <c r="M501"/>
  <c r="V501"/>
  <c r="M502"/>
  <c r="M503"/>
  <c r="V503"/>
  <c r="M504"/>
  <c r="V504"/>
  <c r="M505"/>
  <c r="V505"/>
  <c r="M506"/>
  <c r="M507"/>
  <c r="V507"/>
  <c r="M508"/>
  <c r="V508"/>
  <c r="M509"/>
  <c r="V509"/>
  <c r="M510"/>
  <c r="M511"/>
  <c r="V511"/>
  <c r="M512"/>
  <c r="V512"/>
  <c r="M513"/>
  <c r="V513"/>
  <c r="M514"/>
  <c r="M515"/>
  <c r="V515"/>
  <c r="M516"/>
  <c r="V516"/>
  <c r="M517"/>
  <c r="V517"/>
  <c r="M518"/>
  <c r="M519"/>
  <c r="V519"/>
  <c r="M520"/>
  <c r="V520"/>
  <c r="M521"/>
  <c r="V521"/>
  <c r="M522"/>
  <c r="M523"/>
  <c r="V523"/>
  <c r="M524"/>
  <c r="V524"/>
  <c r="M525"/>
  <c r="V525"/>
  <c r="M526"/>
  <c r="M527"/>
  <c r="V527"/>
  <c r="M528"/>
  <c r="V528"/>
  <c r="M529"/>
  <c r="V529"/>
  <c r="M530"/>
  <c r="M531"/>
  <c r="V531"/>
  <c r="M532"/>
  <c r="V532"/>
  <c r="M533"/>
  <c r="V533"/>
  <c r="M534"/>
  <c r="M535"/>
  <c r="V535"/>
  <c r="M536"/>
  <c r="V536"/>
  <c r="M537"/>
  <c r="V537"/>
  <c r="M538"/>
  <c r="M539"/>
  <c r="V539"/>
  <c r="M540"/>
  <c r="V540"/>
  <c r="M541"/>
  <c r="V541"/>
  <c r="M542"/>
  <c r="M543"/>
  <c r="V543"/>
  <c r="M544"/>
  <c r="V544"/>
  <c r="M545"/>
  <c r="V545"/>
  <c r="M546"/>
  <c r="M547"/>
  <c r="V547"/>
  <c r="M548"/>
  <c r="V548"/>
  <c r="M549"/>
  <c r="V549"/>
  <c r="M550"/>
  <c r="M551"/>
  <c r="V551"/>
  <c r="M552"/>
  <c r="V552"/>
  <c r="M553"/>
  <c r="V553"/>
  <c r="M554"/>
  <c r="M555"/>
  <c r="V555"/>
  <c r="M556"/>
  <c r="V556"/>
  <c r="M557"/>
  <c r="V557"/>
  <c r="M558"/>
  <c r="M559"/>
  <c r="V559"/>
  <c r="M560"/>
  <c r="V560"/>
  <c r="M561"/>
  <c r="V561"/>
  <c r="M562"/>
  <c r="M563"/>
  <c r="V563"/>
  <c r="M564"/>
  <c r="V564"/>
  <c r="M565"/>
  <c r="V565"/>
  <c r="M566"/>
  <c r="M567"/>
  <c r="V567"/>
  <c r="M568"/>
  <c r="V568"/>
  <c r="M569"/>
  <c r="V569"/>
  <c r="M570"/>
  <c r="M571"/>
  <c r="V571"/>
  <c r="M572"/>
  <c r="V572"/>
  <c r="M573"/>
  <c r="V573"/>
  <c r="M574"/>
  <c r="M575"/>
  <c r="V575"/>
  <c r="M576"/>
  <c r="V576"/>
  <c r="M577"/>
  <c r="V577"/>
  <c r="M578"/>
  <c r="M579"/>
  <c r="V579"/>
  <c r="M580"/>
  <c r="V580"/>
  <c r="M581"/>
  <c r="V581"/>
  <c r="M582"/>
  <c r="M583"/>
  <c r="V583"/>
  <c r="M584"/>
  <c r="V584"/>
  <c r="M585"/>
  <c r="V585"/>
  <c r="M586"/>
  <c r="M587"/>
  <c r="V587"/>
  <c r="M588"/>
  <c r="V588"/>
  <c r="M589"/>
  <c r="V589"/>
  <c r="M590"/>
  <c r="M591"/>
  <c r="V591"/>
  <c r="M592"/>
  <c r="V592"/>
  <c r="M593"/>
  <c r="V593"/>
  <c r="M594"/>
  <c r="M595"/>
  <c r="V595"/>
  <c r="M596"/>
  <c r="V596"/>
  <c r="M597"/>
  <c r="V597"/>
  <c r="M598"/>
  <c r="M599"/>
  <c r="V599"/>
  <c r="M600"/>
  <c r="V600"/>
  <c r="M601"/>
  <c r="V601"/>
  <c r="M602"/>
  <c r="M603"/>
  <c r="V603"/>
  <c r="M604"/>
  <c r="V604"/>
  <c r="M605"/>
  <c r="V605"/>
  <c r="M606"/>
  <c r="M607"/>
  <c r="V607"/>
  <c r="M608"/>
  <c r="V608"/>
  <c r="M609"/>
  <c r="V609"/>
  <c r="M610"/>
  <c r="M611"/>
  <c r="V611"/>
  <c r="M612"/>
  <c r="V612"/>
  <c r="M613"/>
  <c r="V613"/>
  <c r="M614"/>
  <c r="M615"/>
  <c r="V615"/>
  <c r="M616"/>
  <c r="V616"/>
  <c r="M617"/>
  <c r="V617"/>
  <c r="M618"/>
  <c r="M619"/>
  <c r="V619"/>
  <c r="M620"/>
  <c r="V620"/>
  <c r="M621"/>
  <c r="V621"/>
  <c r="M622"/>
  <c r="M623"/>
  <c r="V623"/>
  <c r="M624"/>
  <c r="V624"/>
  <c r="M625"/>
  <c r="V625"/>
  <c r="M626"/>
  <c r="M627"/>
  <c r="V627"/>
  <c r="M628"/>
  <c r="V628"/>
  <c r="M629"/>
  <c r="V629"/>
  <c r="M630"/>
  <c r="M631"/>
  <c r="V631"/>
  <c r="M632"/>
  <c r="V632"/>
  <c r="M633"/>
  <c r="V633"/>
  <c r="M634"/>
  <c r="M635"/>
  <c r="V635"/>
  <c r="M636"/>
  <c r="V636"/>
  <c r="M637"/>
  <c r="V637"/>
  <c r="M638"/>
  <c r="M639"/>
  <c r="V639"/>
  <c r="M640"/>
  <c r="V640"/>
  <c r="M641"/>
  <c r="V641"/>
  <c r="M642"/>
  <c r="M643"/>
  <c r="V643"/>
  <c r="M644"/>
  <c r="V644"/>
  <c r="M645"/>
  <c r="V645"/>
  <c r="M646"/>
  <c r="M647"/>
  <c r="V647"/>
  <c r="M648"/>
  <c r="V648"/>
  <c r="M649"/>
  <c r="V649"/>
  <c r="M650"/>
  <c r="M651"/>
  <c r="V651"/>
  <c r="M652"/>
  <c r="V652"/>
  <c r="M653"/>
  <c r="V653"/>
  <c r="M654"/>
  <c r="M655"/>
  <c r="V655"/>
  <c r="M656"/>
  <c r="V656"/>
  <c r="M657"/>
  <c r="V657"/>
  <c r="M658"/>
  <c r="M659"/>
  <c r="V659"/>
  <c r="M660"/>
  <c r="V660"/>
  <c r="M661"/>
  <c r="V661"/>
  <c r="M662"/>
  <c r="M663"/>
  <c r="V663"/>
  <c r="M664"/>
  <c r="V664"/>
  <c r="M665"/>
  <c r="V665"/>
  <c r="M666"/>
  <c r="M667"/>
  <c r="V667"/>
  <c r="M668"/>
  <c r="V668"/>
  <c r="M669"/>
  <c r="V669"/>
  <c r="M670"/>
  <c r="M671"/>
  <c r="V671"/>
  <c r="M672"/>
  <c r="V672"/>
  <c r="M673"/>
  <c r="V673"/>
  <c r="M674"/>
  <c r="M675"/>
  <c r="V675"/>
  <c r="M676"/>
  <c r="V676"/>
  <c r="M677"/>
  <c r="V677"/>
  <c r="M678"/>
  <c r="M679"/>
  <c r="V679"/>
  <c r="M680"/>
  <c r="V680"/>
  <c r="M681"/>
  <c r="V681"/>
  <c r="M682"/>
  <c r="M683"/>
  <c r="V683"/>
  <c r="M684"/>
  <c r="V684"/>
  <c r="M685"/>
  <c r="V685"/>
  <c r="M686"/>
  <c r="M687"/>
  <c r="V687"/>
  <c r="M688"/>
  <c r="V688"/>
  <c r="M689"/>
  <c r="V689"/>
  <c r="M690"/>
  <c r="M691"/>
  <c r="V691"/>
  <c r="M692"/>
  <c r="V692"/>
  <c r="M693"/>
  <c r="V693"/>
  <c r="M694"/>
  <c r="M695"/>
  <c r="V695"/>
  <c r="M696"/>
  <c r="V696"/>
  <c r="M697"/>
  <c r="V697"/>
  <c r="M698"/>
  <c r="M699"/>
  <c r="V699"/>
  <c r="M700"/>
  <c r="V700"/>
  <c r="M701"/>
  <c r="V701"/>
  <c r="M702"/>
  <c r="M703"/>
  <c r="V703"/>
  <c r="M704"/>
  <c r="V704"/>
  <c r="M705"/>
  <c r="V705"/>
  <c r="M706"/>
  <c r="M707"/>
  <c r="V707"/>
  <c r="M708"/>
  <c r="V708"/>
  <c r="M709"/>
  <c r="V709"/>
  <c r="M710"/>
  <c r="M711"/>
  <c r="V711"/>
  <c r="M712"/>
  <c r="V712"/>
  <c r="M713"/>
  <c r="V713"/>
  <c r="M714"/>
  <c r="M715"/>
  <c r="V715"/>
  <c r="M716"/>
  <c r="V716"/>
  <c r="M717"/>
  <c r="V717"/>
  <c r="M718"/>
  <c r="M719"/>
  <c r="V719"/>
  <c r="M720"/>
  <c r="V720"/>
  <c r="M721"/>
  <c r="V721"/>
  <c r="M722"/>
  <c r="M723"/>
  <c r="V723"/>
  <c r="M724"/>
  <c r="V724"/>
  <c r="M725"/>
  <c r="V725"/>
  <c r="M726"/>
  <c r="M727"/>
  <c r="V727"/>
  <c r="M728"/>
  <c r="V728"/>
  <c r="M729"/>
  <c r="V729"/>
  <c r="M730"/>
  <c r="M731"/>
  <c r="V731"/>
  <c r="M732"/>
  <c r="V732"/>
  <c r="M733"/>
  <c r="V733"/>
  <c r="M734"/>
  <c r="M735"/>
  <c r="V735"/>
  <c r="M736"/>
  <c r="V736"/>
  <c r="M737"/>
  <c r="V737"/>
  <c r="M738"/>
  <c r="M739"/>
  <c r="V739"/>
  <c r="M740"/>
  <c r="V740"/>
  <c r="M741"/>
  <c r="V741"/>
  <c r="M742"/>
  <c r="M743"/>
  <c r="V743"/>
  <c r="M744"/>
  <c r="V744"/>
  <c r="M745"/>
  <c r="V745"/>
  <c r="M746"/>
  <c r="M747"/>
  <c r="V747"/>
  <c r="M748"/>
  <c r="V748"/>
  <c r="M749"/>
  <c r="V749"/>
  <c r="M750"/>
  <c r="M751"/>
  <c r="V751"/>
  <c r="M752"/>
  <c r="V752"/>
  <c r="M753"/>
  <c r="V753"/>
  <c r="M754"/>
  <c r="M755"/>
  <c r="V755"/>
  <c r="M756"/>
  <c r="V756"/>
  <c r="M757"/>
  <c r="V757"/>
  <c r="M758"/>
  <c r="M759"/>
  <c r="V759"/>
  <c r="M760"/>
  <c r="V760"/>
  <c r="M761"/>
  <c r="V761"/>
  <c r="M762"/>
  <c r="M763"/>
  <c r="V763"/>
  <c r="M764"/>
  <c r="V764"/>
  <c r="M765"/>
  <c r="V765"/>
  <c r="M766"/>
  <c r="M767"/>
  <c r="V767"/>
  <c r="M768"/>
  <c r="V768"/>
  <c r="M769"/>
  <c r="V769"/>
  <c r="M770"/>
  <c r="M771"/>
  <c r="V771"/>
  <c r="M772"/>
  <c r="V772"/>
  <c r="M773"/>
  <c r="V773"/>
  <c r="M774"/>
  <c r="M775"/>
  <c r="V775"/>
  <c r="M776"/>
  <c r="V776"/>
  <c r="M777"/>
  <c r="V777"/>
  <c r="M778"/>
  <c r="M779"/>
  <c r="V779"/>
  <c r="M780"/>
  <c r="V780"/>
  <c r="M781"/>
  <c r="V781"/>
  <c r="M782"/>
  <c r="M783"/>
  <c r="V783"/>
  <c r="M784"/>
  <c r="V784"/>
  <c r="M785"/>
  <c r="V785"/>
  <c r="M786"/>
  <c r="M787"/>
  <c r="V787"/>
  <c r="M788"/>
  <c r="V788"/>
  <c r="M789"/>
  <c r="V789"/>
  <c r="M790"/>
  <c r="M791"/>
  <c r="V791"/>
  <c r="M792"/>
  <c r="V792"/>
  <c r="M793"/>
  <c r="V793"/>
  <c r="M794"/>
  <c r="M795"/>
  <c r="V795"/>
  <c r="M796"/>
  <c r="V796"/>
  <c r="M797"/>
  <c r="V797"/>
  <c r="M798"/>
  <c r="M799"/>
  <c r="V799"/>
  <c r="M800"/>
  <c r="V800"/>
  <c r="M801"/>
  <c r="V801"/>
  <c r="M802"/>
  <c r="M803"/>
  <c r="V803"/>
  <c r="M804"/>
  <c r="V804"/>
  <c r="M805"/>
  <c r="V805"/>
  <c r="M806"/>
  <c r="M807"/>
  <c r="V807"/>
  <c r="M808"/>
  <c r="V808"/>
  <c r="M809"/>
  <c r="V809"/>
  <c r="M810"/>
  <c r="M811"/>
  <c r="V811"/>
  <c r="M812"/>
  <c r="V812"/>
  <c r="M813"/>
  <c r="V813"/>
  <c r="M814"/>
  <c r="V815"/>
  <c r="M816"/>
  <c r="V816"/>
  <c r="M817"/>
  <c r="V817"/>
  <c r="M818"/>
  <c r="V818"/>
  <c r="M819"/>
  <c r="V819"/>
  <c r="M820"/>
  <c r="V820"/>
  <c r="M821"/>
  <c r="V821"/>
  <c r="M822"/>
  <c r="V822"/>
  <c r="M823"/>
  <c r="V823"/>
  <c r="M824"/>
  <c r="V824"/>
  <c r="M825"/>
  <c r="V825"/>
  <c r="M826"/>
  <c r="V826"/>
  <c r="M827"/>
  <c r="V827"/>
  <c r="M828"/>
  <c r="V828"/>
  <c r="M829"/>
  <c r="V829"/>
  <c r="M830"/>
  <c r="V830"/>
  <c r="M831"/>
  <c r="V831"/>
  <c r="M832"/>
  <c r="V832"/>
  <c r="M833"/>
  <c r="V833"/>
  <c r="M834"/>
  <c r="V834"/>
  <c r="M835"/>
  <c r="V835"/>
  <c r="M836"/>
  <c r="V836"/>
  <c r="M837"/>
  <c r="V837"/>
  <c r="M838"/>
  <c r="V838"/>
  <c r="M839"/>
  <c r="V839"/>
  <c r="M840"/>
  <c r="V840"/>
  <c r="M841"/>
  <c r="V841"/>
  <c r="M842"/>
  <c r="V842"/>
  <c r="M843"/>
  <c r="V843"/>
  <c r="M844"/>
  <c r="V844"/>
  <c r="M845"/>
  <c r="V845"/>
  <c r="M846"/>
  <c r="V846"/>
  <c r="M847"/>
  <c r="V847"/>
  <c r="M848"/>
  <c r="V848"/>
  <c r="M849"/>
  <c r="V849"/>
  <c r="M850"/>
  <c r="V850"/>
  <c r="M851"/>
  <c r="V851"/>
  <c r="M852"/>
  <c r="V852"/>
  <c r="M853"/>
  <c r="V853"/>
  <c r="M854"/>
  <c r="V854"/>
  <c r="M855"/>
  <c r="V855"/>
  <c r="M856"/>
  <c r="V856"/>
  <c r="M857"/>
  <c r="V857"/>
  <c r="M858"/>
  <c r="V858"/>
  <c r="M859"/>
  <c r="V859"/>
  <c r="M860"/>
  <c r="V860"/>
  <c r="M861"/>
  <c r="V861"/>
  <c r="M862"/>
  <c r="V862"/>
  <c r="M863"/>
  <c r="V863"/>
  <c r="M864"/>
  <c r="V864"/>
  <c r="M865"/>
  <c r="V865"/>
  <c r="M866"/>
  <c r="V866"/>
  <c r="M867"/>
  <c r="V867"/>
  <c r="M868"/>
  <c r="V868"/>
  <c r="M869"/>
  <c r="V869"/>
  <c r="M870"/>
  <c r="V870"/>
  <c r="M871"/>
  <c r="V871"/>
  <c r="M872"/>
  <c r="V872"/>
  <c r="M873"/>
  <c r="V873"/>
  <c r="M874"/>
  <c r="V874"/>
  <c r="M875"/>
  <c r="V875"/>
  <c r="M876"/>
  <c r="V876"/>
  <c r="M877"/>
  <c r="V877"/>
  <c r="M878"/>
  <c r="V878"/>
  <c r="M879"/>
  <c r="V879"/>
  <c r="M880"/>
  <c r="V880"/>
  <c r="M881"/>
  <c r="V881"/>
  <c r="M882"/>
  <c r="V882"/>
  <c r="M883"/>
  <c r="V883"/>
  <c r="M884"/>
  <c r="V884"/>
  <c r="M885"/>
  <c r="V885"/>
  <c r="M886"/>
  <c r="V886"/>
  <c r="M887"/>
  <c r="V887"/>
  <c r="M888"/>
  <c r="V888"/>
  <c r="M889"/>
  <c r="V889"/>
  <c r="M890"/>
  <c r="V890"/>
  <c r="M891"/>
  <c r="V891"/>
  <c r="M892"/>
  <c r="V892"/>
  <c r="M893"/>
  <c r="V893"/>
  <c r="M894"/>
  <c r="V894"/>
  <c r="M895"/>
  <c r="V895"/>
  <c r="M896"/>
  <c r="V896"/>
  <c r="M897"/>
  <c r="V897"/>
  <c r="M898"/>
  <c r="V898"/>
  <c r="M899"/>
  <c r="V899"/>
  <c r="M900"/>
  <c r="V900"/>
  <c r="M901"/>
  <c r="V901"/>
  <c r="M902"/>
  <c r="V902"/>
  <c r="M903"/>
  <c r="V903"/>
  <c r="M904"/>
  <c r="V904"/>
  <c r="W3"/>
  <c r="W4"/>
  <c r="W5"/>
  <c r="W6"/>
  <c r="W7"/>
  <c r="W8"/>
  <c r="W9"/>
  <c r="W11"/>
  <c r="W12"/>
  <c r="W13"/>
  <c r="W14"/>
  <c r="W15"/>
  <c r="W16"/>
  <c r="W17"/>
  <c r="W19"/>
  <c r="W20"/>
  <c r="W21"/>
  <c r="W22"/>
  <c r="W23"/>
  <c r="W24"/>
  <c r="W25"/>
  <c r="W27"/>
  <c r="W28"/>
  <c r="W29"/>
  <c r="W30"/>
  <c r="W31"/>
  <c r="W32"/>
  <c r="W33"/>
  <c r="W35"/>
  <c r="W36"/>
  <c r="W37"/>
  <c r="W38"/>
  <c r="W39"/>
  <c r="W40"/>
  <c r="W41"/>
  <c r="W43"/>
  <c r="W44"/>
  <c r="W45"/>
  <c r="W46"/>
  <c r="W47"/>
  <c r="W48"/>
  <c r="W49"/>
  <c r="W51"/>
  <c r="W52"/>
  <c r="W53"/>
  <c r="W54"/>
  <c r="W55"/>
  <c r="W56"/>
  <c r="W57"/>
  <c r="W59"/>
  <c r="W61"/>
  <c r="W63"/>
  <c r="W64"/>
  <c r="W65"/>
  <c r="W67"/>
  <c r="W69"/>
  <c r="W71"/>
  <c r="W72"/>
  <c r="W73"/>
  <c r="W75"/>
  <c r="W77"/>
  <c r="W79"/>
  <c r="W80"/>
  <c r="W81"/>
  <c r="W83"/>
  <c r="W85"/>
  <c r="W87"/>
  <c r="W88"/>
  <c r="W89"/>
  <c r="W91"/>
  <c r="W93"/>
  <c r="W95"/>
  <c r="W96"/>
  <c r="W97"/>
  <c r="W99"/>
  <c r="W101"/>
  <c r="W103"/>
  <c r="W104"/>
  <c r="W105"/>
  <c r="W107"/>
  <c r="W109"/>
  <c r="W111"/>
  <c r="W112"/>
  <c r="W113"/>
  <c r="W115"/>
  <c r="W117"/>
  <c r="W119"/>
  <c r="W120"/>
  <c r="W121"/>
  <c r="W123"/>
  <c r="W125"/>
  <c r="W127"/>
  <c r="W128"/>
  <c r="W129"/>
  <c r="W131"/>
  <c r="W133"/>
  <c r="W135"/>
  <c r="W136"/>
  <c r="W137"/>
  <c r="W139"/>
  <c r="W141"/>
  <c r="W143"/>
  <c r="W144"/>
  <c r="W145"/>
  <c r="W147"/>
  <c r="W149"/>
  <c r="W151"/>
  <c r="W152"/>
  <c r="W153"/>
  <c r="W155"/>
  <c r="W157"/>
  <c r="W159"/>
  <c r="W160"/>
  <c r="W161"/>
  <c r="W163"/>
  <c r="W165"/>
  <c r="W167"/>
  <c r="W168"/>
  <c r="W169"/>
  <c r="W171"/>
  <c r="W173"/>
  <c r="W175"/>
  <c r="W176"/>
  <c r="W177"/>
  <c r="W179"/>
  <c r="W181"/>
  <c r="W183"/>
  <c r="W184"/>
  <c r="W185"/>
  <c r="W187"/>
  <c r="W189"/>
  <c r="W191"/>
  <c r="W192"/>
  <c r="W193"/>
  <c r="W195"/>
  <c r="W197"/>
  <c r="W199"/>
  <c r="W200"/>
  <c r="W201"/>
  <c r="W203"/>
  <c r="W205"/>
  <c r="W207"/>
  <c r="W208"/>
  <c r="W209"/>
  <c r="W211"/>
  <c r="W213"/>
  <c r="W215"/>
  <c r="W216"/>
  <c r="W217"/>
  <c r="W219"/>
  <c r="W221"/>
  <c r="W223"/>
  <c r="W224"/>
  <c r="W225"/>
  <c r="W227"/>
  <c r="W229"/>
  <c r="W231"/>
  <c r="W232"/>
  <c r="W233"/>
  <c r="W235"/>
  <c r="W237"/>
  <c r="W239"/>
  <c r="W240"/>
  <c r="W241"/>
  <c r="W243"/>
  <c r="W245"/>
  <c r="W247"/>
  <c r="W248"/>
  <c r="W249"/>
  <c r="W251"/>
  <c r="W253"/>
  <c r="W255"/>
  <c r="W256"/>
  <c r="W257"/>
  <c r="W259"/>
  <c r="W261"/>
  <c r="W263"/>
  <c r="W264"/>
  <c r="W265"/>
  <c r="W267"/>
  <c r="W269"/>
  <c r="W271"/>
  <c r="W272"/>
  <c r="W273"/>
  <c r="W275"/>
  <c r="W277"/>
  <c r="W279"/>
  <c r="W280"/>
  <c r="W281"/>
  <c r="W283"/>
  <c r="W285"/>
  <c r="W287"/>
  <c r="W288"/>
  <c r="W289"/>
  <c r="W291"/>
  <c r="W293"/>
  <c r="W295"/>
  <c r="W296"/>
  <c r="W297"/>
  <c r="W299"/>
  <c r="W301"/>
  <c r="W303"/>
  <c r="W304"/>
  <c r="W305"/>
  <c r="W307"/>
  <c r="W309"/>
  <c r="W311"/>
  <c r="W312"/>
  <c r="W313"/>
  <c r="W315"/>
  <c r="W317"/>
  <c r="W319"/>
  <c r="W320"/>
  <c r="W321"/>
  <c r="W323"/>
  <c r="W325"/>
  <c r="W327"/>
  <c r="W328"/>
  <c r="W329"/>
  <c r="W331"/>
  <c r="W333"/>
  <c r="W335"/>
  <c r="W336"/>
  <c r="W337"/>
  <c r="W339"/>
  <c r="W341"/>
  <c r="W343"/>
  <c r="W344"/>
  <c r="W345"/>
  <c r="W347"/>
  <c r="W349"/>
  <c r="W351"/>
  <c r="W352"/>
  <c r="W353"/>
  <c r="W355"/>
  <c r="W357"/>
  <c r="W359"/>
  <c r="W360"/>
  <c r="W361"/>
  <c r="W363"/>
  <c r="W365"/>
  <c r="W367"/>
  <c r="W368"/>
  <c r="W369"/>
  <c r="W371"/>
  <c r="W373"/>
  <c r="W375"/>
  <c r="W376"/>
  <c r="W377"/>
  <c r="W379"/>
  <c r="W381"/>
  <c r="W383"/>
  <c r="W384"/>
  <c r="W385"/>
  <c r="W387"/>
  <c r="W389"/>
  <c r="W391"/>
  <c r="W392"/>
  <c r="W393"/>
  <c r="W395"/>
  <c r="W397"/>
  <c r="W399"/>
  <c r="W400"/>
  <c r="W401"/>
  <c r="W403"/>
  <c r="W405"/>
  <c r="W407"/>
  <c r="W408"/>
  <c r="W409"/>
  <c r="W411"/>
  <c r="W413"/>
  <c r="W415"/>
  <c r="W416"/>
  <c r="W417"/>
  <c r="W419"/>
  <c r="W421"/>
  <c r="W423"/>
  <c r="W424"/>
  <c r="W425"/>
  <c r="W427"/>
  <c r="W429"/>
  <c r="W431"/>
  <c r="W432"/>
  <c r="W433"/>
  <c r="W435"/>
  <c r="W437"/>
  <c r="W439"/>
  <c r="W440"/>
  <c r="W441"/>
  <c r="W443"/>
  <c r="W445"/>
  <c r="W447"/>
  <c r="W448"/>
  <c r="W449"/>
  <c r="W451"/>
  <c r="W453"/>
  <c r="W455"/>
  <c r="W456"/>
  <c r="W457"/>
  <c r="W459"/>
  <c r="W461"/>
  <c r="W463"/>
  <c r="W464"/>
  <c r="W465"/>
  <c r="W467"/>
  <c r="W469"/>
  <c r="W471"/>
  <c r="W472"/>
  <c r="W473"/>
  <c r="W475"/>
  <c r="W477"/>
  <c r="W479"/>
  <c r="W480"/>
  <c r="W481"/>
  <c r="W483"/>
  <c r="W485"/>
  <c r="W487"/>
  <c r="W488"/>
  <c r="W489"/>
  <c r="W491"/>
  <c r="W493"/>
  <c r="W495"/>
  <c r="W496"/>
  <c r="W497"/>
  <c r="W499"/>
  <c r="W501"/>
  <c r="W503"/>
  <c r="W504"/>
  <c r="W505"/>
  <c r="W507"/>
  <c r="W509"/>
  <c r="W511"/>
  <c r="W512"/>
  <c r="W513"/>
  <c r="W515"/>
  <c r="W517"/>
  <c r="W519"/>
  <c r="W520"/>
  <c r="W521"/>
  <c r="W523"/>
  <c r="W525"/>
  <c r="W527"/>
  <c r="W528"/>
  <c r="W529"/>
  <c r="W531"/>
  <c r="W533"/>
  <c r="W535"/>
  <c r="W536"/>
  <c r="W537"/>
  <c r="W539"/>
  <c r="W541"/>
  <c r="W543"/>
  <c r="W544"/>
  <c r="W545"/>
  <c r="W547"/>
  <c r="W549"/>
  <c r="W551"/>
  <c r="W552"/>
  <c r="W553"/>
  <c r="W555"/>
  <c r="W557"/>
  <c r="W559"/>
  <c r="W560"/>
  <c r="W561"/>
  <c r="W563"/>
  <c r="W565"/>
  <c r="W567"/>
  <c r="W568"/>
  <c r="W569"/>
  <c r="W571"/>
  <c r="W573"/>
  <c r="W575"/>
  <c r="W576"/>
  <c r="W577"/>
  <c r="W579"/>
  <c r="W581"/>
  <c r="W583"/>
  <c r="W584"/>
  <c r="W585"/>
  <c r="W587"/>
  <c r="W589"/>
  <c r="W591"/>
  <c r="W592"/>
  <c r="W593"/>
  <c r="W595"/>
  <c r="W597"/>
  <c r="W599"/>
  <c r="W600"/>
  <c r="W601"/>
  <c r="W603"/>
  <c r="W605"/>
  <c r="W607"/>
  <c r="W608"/>
  <c r="W609"/>
  <c r="W611"/>
  <c r="W613"/>
  <c r="W615"/>
  <c r="W616"/>
  <c r="W617"/>
  <c r="W619"/>
  <c r="W621"/>
  <c r="W623"/>
  <c r="W624"/>
  <c r="W625"/>
  <c r="W627"/>
  <c r="W629"/>
  <c r="W631"/>
  <c r="W632"/>
  <c r="W633"/>
  <c r="W635"/>
  <c r="W637"/>
  <c r="W639"/>
  <c r="W640"/>
  <c r="W641"/>
  <c r="W643"/>
  <c r="W645"/>
  <c r="W647"/>
  <c r="W648"/>
  <c r="W649"/>
  <c r="W651"/>
  <c r="W653"/>
  <c r="W655"/>
  <c r="W656"/>
  <c r="W657"/>
  <c r="W659"/>
  <c r="W661"/>
  <c r="W663"/>
  <c r="W664"/>
  <c r="W665"/>
  <c r="W667"/>
  <c r="W669"/>
  <c r="W671"/>
  <c r="W672"/>
  <c r="W673"/>
  <c r="W675"/>
  <c r="W677"/>
  <c r="W679"/>
  <c r="W680"/>
  <c r="W681"/>
  <c r="W683"/>
  <c r="W685"/>
  <c r="W687"/>
  <c r="W688"/>
  <c r="W689"/>
  <c r="W691"/>
  <c r="W693"/>
  <c r="W695"/>
  <c r="W696"/>
  <c r="W697"/>
  <c r="W699"/>
  <c r="W701"/>
  <c r="W703"/>
  <c r="W704"/>
  <c r="W705"/>
  <c r="W707"/>
  <c r="W709"/>
  <c r="W711"/>
  <c r="W712"/>
  <c r="W713"/>
  <c r="W715"/>
  <c r="W717"/>
  <c r="W719"/>
  <c r="W720"/>
  <c r="W721"/>
  <c r="W723"/>
  <c r="W725"/>
  <c r="W727"/>
  <c r="W728"/>
  <c r="W729"/>
  <c r="W731"/>
  <c r="W733"/>
  <c r="W735"/>
  <c r="W736"/>
  <c r="W737"/>
  <c r="W739"/>
  <c r="W741"/>
  <c r="W743"/>
  <c r="W744"/>
  <c r="W745"/>
  <c r="W747"/>
  <c r="W749"/>
  <c r="W751"/>
  <c r="W752"/>
  <c r="W753"/>
  <c r="W755"/>
  <c r="W757"/>
  <c r="W759"/>
  <c r="W760"/>
  <c r="W761"/>
  <c r="W763"/>
  <c r="W765"/>
  <c r="W767"/>
  <c r="W768"/>
  <c r="W769"/>
  <c r="W771"/>
  <c r="W773"/>
  <c r="W775"/>
  <c r="W776"/>
  <c r="W777"/>
  <c r="W779"/>
  <c r="W781"/>
  <c r="W783"/>
  <c r="W784"/>
  <c r="W785"/>
  <c r="W787"/>
  <c r="W789"/>
  <c r="W791"/>
  <c r="W792"/>
  <c r="W793"/>
  <c r="W795"/>
  <c r="W797"/>
  <c r="W799"/>
  <c r="W800"/>
  <c r="W801"/>
  <c r="W803"/>
  <c r="W805"/>
  <c r="W807"/>
  <c r="W808"/>
  <c r="W809"/>
  <c r="W811"/>
  <c r="W813"/>
  <c r="W815"/>
  <c r="W816"/>
  <c r="W817"/>
  <c r="W819"/>
  <c r="W820"/>
  <c r="W821"/>
  <c r="W823"/>
  <c r="W824"/>
  <c r="W825"/>
  <c r="W827"/>
  <c r="W828"/>
  <c r="W829"/>
  <c r="W831"/>
  <c r="W832"/>
  <c r="W833"/>
  <c r="W835"/>
  <c r="W836"/>
  <c r="W837"/>
  <c r="W839"/>
  <c r="W840"/>
  <c r="W841"/>
  <c r="W843"/>
  <c r="W844"/>
  <c r="W845"/>
  <c r="W847"/>
  <c r="W848"/>
  <c r="W849"/>
  <c r="W851"/>
  <c r="W852"/>
  <c r="W853"/>
  <c r="W855"/>
  <c r="W856"/>
  <c r="W857"/>
  <c r="W859"/>
  <c r="W860"/>
  <c r="W861"/>
  <c r="W863"/>
  <c r="W864"/>
  <c r="W865"/>
  <c r="W867"/>
  <c r="W868"/>
  <c r="W869"/>
  <c r="W871"/>
  <c r="W872"/>
  <c r="W873"/>
  <c r="W875"/>
  <c r="W876"/>
  <c r="W877"/>
  <c r="W879"/>
  <c r="W880"/>
  <c r="W881"/>
  <c r="W883"/>
  <c r="W884"/>
  <c r="W885"/>
  <c r="W887"/>
  <c r="W888"/>
  <c r="W889"/>
  <c r="W891"/>
  <c r="W892"/>
  <c r="W893"/>
  <c r="W895"/>
  <c r="W896"/>
  <c r="W897"/>
  <c r="W899"/>
  <c r="W900"/>
  <c r="W901"/>
  <c r="W903"/>
  <c r="W904"/>
  <c r="X3"/>
  <c r="X4"/>
  <c r="X5"/>
  <c r="X6"/>
  <c r="X7"/>
  <c r="X8"/>
  <c r="X9"/>
  <c r="X11"/>
  <c r="X12"/>
  <c r="X13"/>
  <c r="X14"/>
  <c r="X15"/>
  <c r="X16"/>
  <c r="X17"/>
  <c r="X19"/>
  <c r="X20"/>
  <c r="X21"/>
  <c r="X22"/>
  <c r="X23"/>
  <c r="X24"/>
  <c r="X25"/>
  <c r="X27"/>
  <c r="X28"/>
  <c r="X29"/>
  <c r="X30"/>
  <c r="X31"/>
  <c r="X32"/>
  <c r="X33"/>
  <c r="X35"/>
  <c r="X36"/>
  <c r="X37"/>
  <c r="X38"/>
  <c r="X39"/>
  <c r="X40"/>
  <c r="X41"/>
  <c r="X43"/>
  <c r="X44"/>
  <c r="X45"/>
  <c r="X46"/>
  <c r="X47"/>
  <c r="X48"/>
  <c r="X49"/>
  <c r="X51"/>
  <c r="X52"/>
  <c r="X53"/>
  <c r="X54"/>
  <c r="X55"/>
  <c r="X56"/>
  <c r="X57"/>
  <c r="X59"/>
  <c r="X60"/>
  <c r="X61"/>
  <c r="X63"/>
  <c r="X64"/>
  <c r="X65"/>
  <c r="X67"/>
  <c r="X68"/>
  <c r="X69"/>
  <c r="X71"/>
  <c r="X72"/>
  <c r="X73"/>
  <c r="X75"/>
  <c r="X76"/>
  <c r="X77"/>
  <c r="X79"/>
  <c r="X80"/>
  <c r="X81"/>
  <c r="X83"/>
  <c r="X84"/>
  <c r="X85"/>
  <c r="X87"/>
  <c r="X88"/>
  <c r="X89"/>
  <c r="X91"/>
  <c r="X92"/>
  <c r="X93"/>
  <c r="X95"/>
  <c r="X96"/>
  <c r="X97"/>
  <c r="X99"/>
  <c r="X100"/>
  <c r="X101"/>
  <c r="X103"/>
  <c r="X104"/>
  <c r="X105"/>
  <c r="X107"/>
  <c r="X108"/>
  <c r="X109"/>
  <c r="X111"/>
  <c r="X112"/>
  <c r="X113"/>
  <c r="X115"/>
  <c r="X116"/>
  <c r="X117"/>
  <c r="X119"/>
  <c r="X120"/>
  <c r="X121"/>
  <c r="X123"/>
  <c r="X124"/>
  <c r="X125"/>
  <c r="X127"/>
  <c r="X128"/>
  <c r="X129"/>
  <c r="X131"/>
  <c r="X132"/>
  <c r="X133"/>
  <c r="X135"/>
  <c r="X136"/>
  <c r="X137"/>
  <c r="X139"/>
  <c r="X140"/>
  <c r="X141"/>
  <c r="X143"/>
  <c r="X144"/>
  <c r="X145"/>
  <c r="X147"/>
  <c r="X148"/>
  <c r="X149"/>
  <c r="X151"/>
  <c r="X152"/>
  <c r="X153"/>
  <c r="X155"/>
  <c r="X156"/>
  <c r="X157"/>
  <c r="X159"/>
  <c r="X160"/>
  <c r="X161"/>
  <c r="X163"/>
  <c r="X164"/>
  <c r="X165"/>
  <c r="X167"/>
  <c r="X168"/>
  <c r="X169"/>
  <c r="X171"/>
  <c r="X172"/>
  <c r="X173"/>
  <c r="X175"/>
  <c r="X176"/>
  <c r="X177"/>
  <c r="X179"/>
  <c r="X180"/>
  <c r="X181"/>
  <c r="X183"/>
  <c r="X184"/>
  <c r="X185"/>
  <c r="X187"/>
  <c r="X188"/>
  <c r="X189"/>
  <c r="X191"/>
  <c r="X192"/>
  <c r="X193"/>
  <c r="X195"/>
  <c r="X196"/>
  <c r="X197"/>
  <c r="X199"/>
  <c r="X200"/>
  <c r="X201"/>
  <c r="X203"/>
  <c r="X204"/>
  <c r="X205"/>
  <c r="X207"/>
  <c r="X208"/>
  <c r="X209"/>
  <c r="X211"/>
  <c r="X212"/>
  <c r="X213"/>
  <c r="X215"/>
  <c r="X216"/>
  <c r="X217"/>
  <c r="X219"/>
  <c r="X220"/>
  <c r="X221"/>
  <c r="X223"/>
  <c r="X224"/>
  <c r="X225"/>
  <c r="X227"/>
  <c r="X228"/>
  <c r="X229"/>
  <c r="X231"/>
  <c r="X232"/>
  <c r="X233"/>
  <c r="X235"/>
  <c r="X236"/>
  <c r="X237"/>
  <c r="X239"/>
  <c r="X240"/>
  <c r="X241"/>
  <c r="X243"/>
  <c r="X244"/>
  <c r="X245"/>
  <c r="X247"/>
  <c r="X248"/>
  <c r="X249"/>
  <c r="X251"/>
  <c r="X252"/>
  <c r="X253"/>
  <c r="X255"/>
  <c r="X256"/>
  <c r="X257"/>
  <c r="X259"/>
  <c r="X260"/>
  <c r="X261"/>
  <c r="X263"/>
  <c r="X264"/>
  <c r="X265"/>
  <c r="X267"/>
  <c r="X268"/>
  <c r="X269"/>
  <c r="X271"/>
  <c r="X272"/>
  <c r="X273"/>
  <c r="X275"/>
  <c r="X276"/>
  <c r="X277"/>
  <c r="X279"/>
  <c r="X280"/>
  <c r="X281"/>
  <c r="X283"/>
  <c r="X284"/>
  <c r="X285"/>
  <c r="X287"/>
  <c r="X288"/>
  <c r="X289"/>
  <c r="X291"/>
  <c r="X292"/>
  <c r="X293"/>
  <c r="X295"/>
  <c r="X296"/>
  <c r="X297"/>
  <c r="X299"/>
  <c r="X300"/>
  <c r="X301"/>
  <c r="X303"/>
  <c r="X304"/>
  <c r="X305"/>
  <c r="X307"/>
  <c r="X308"/>
  <c r="X309"/>
  <c r="X311"/>
  <c r="X312"/>
  <c r="X313"/>
  <c r="X315"/>
  <c r="X316"/>
  <c r="X317"/>
  <c r="X319"/>
  <c r="X320"/>
  <c r="X321"/>
  <c r="X323"/>
  <c r="X324"/>
  <c r="X325"/>
  <c r="X327"/>
  <c r="X328"/>
  <c r="X329"/>
  <c r="X331"/>
  <c r="X332"/>
  <c r="X333"/>
  <c r="X335"/>
  <c r="X336"/>
  <c r="X337"/>
  <c r="X339"/>
  <c r="X340"/>
  <c r="X341"/>
  <c r="X343"/>
  <c r="X344"/>
  <c r="X345"/>
  <c r="X347"/>
  <c r="X348"/>
  <c r="X349"/>
  <c r="X351"/>
  <c r="X352"/>
  <c r="X353"/>
  <c r="X355"/>
  <c r="X356"/>
  <c r="X357"/>
  <c r="X359"/>
  <c r="X360"/>
  <c r="X361"/>
  <c r="X363"/>
  <c r="X364"/>
  <c r="X365"/>
  <c r="X367"/>
  <c r="X368"/>
  <c r="X369"/>
  <c r="X371"/>
  <c r="X372"/>
  <c r="X373"/>
  <c r="X375"/>
  <c r="X376"/>
  <c r="X377"/>
  <c r="X379"/>
  <c r="X380"/>
  <c r="X381"/>
  <c r="X383"/>
  <c r="X384"/>
  <c r="X385"/>
  <c r="X387"/>
  <c r="X388"/>
  <c r="X389"/>
  <c r="X391"/>
  <c r="X392"/>
  <c r="X393"/>
  <c r="X395"/>
  <c r="X396"/>
  <c r="X397"/>
  <c r="X399"/>
  <c r="X400"/>
  <c r="X401"/>
  <c r="X403"/>
  <c r="X404"/>
  <c r="X405"/>
  <c r="X407"/>
  <c r="X408"/>
  <c r="X409"/>
  <c r="X411"/>
  <c r="X412"/>
  <c r="X413"/>
  <c r="X415"/>
  <c r="X416"/>
  <c r="X417"/>
  <c r="X419"/>
  <c r="X420"/>
  <c r="X421"/>
  <c r="X423"/>
  <c r="X424"/>
  <c r="X425"/>
  <c r="X427"/>
  <c r="X428"/>
  <c r="X429"/>
  <c r="X431"/>
  <c r="X432"/>
  <c r="X433"/>
  <c r="X435"/>
  <c r="X436"/>
  <c r="X437"/>
  <c r="X439"/>
  <c r="X440"/>
  <c r="X441"/>
  <c r="X443"/>
  <c r="X444"/>
  <c r="X445"/>
  <c r="X447"/>
  <c r="X448"/>
  <c r="X449"/>
  <c r="X451"/>
  <c r="X452"/>
  <c r="X453"/>
  <c r="X455"/>
  <c r="X456"/>
  <c r="X457"/>
  <c r="X459"/>
  <c r="X460"/>
  <c r="X461"/>
  <c r="X463"/>
  <c r="X464"/>
  <c r="X465"/>
  <c r="X467"/>
  <c r="X468"/>
  <c r="X469"/>
  <c r="X471"/>
  <c r="X472"/>
  <c r="X473"/>
  <c r="X475"/>
  <c r="X476"/>
  <c r="X477"/>
  <c r="X479"/>
  <c r="X480"/>
  <c r="X481"/>
  <c r="X483"/>
  <c r="X484"/>
  <c r="X485"/>
  <c r="X487"/>
  <c r="X488"/>
  <c r="X489"/>
  <c r="X491"/>
  <c r="X492"/>
  <c r="X493"/>
  <c r="X495"/>
  <c r="X496"/>
  <c r="X497"/>
  <c r="X499"/>
  <c r="X500"/>
  <c r="X501"/>
  <c r="X503"/>
  <c r="X504"/>
  <c r="X505"/>
  <c r="X507"/>
  <c r="X508"/>
  <c r="X509"/>
  <c r="X511"/>
  <c r="X512"/>
  <c r="X513"/>
  <c r="X515"/>
  <c r="X516"/>
  <c r="X517"/>
  <c r="X519"/>
  <c r="X520"/>
  <c r="X521"/>
  <c r="X523"/>
  <c r="X524"/>
  <c r="X525"/>
  <c r="X527"/>
  <c r="X528"/>
  <c r="X529"/>
  <c r="X531"/>
  <c r="X532"/>
  <c r="X533"/>
  <c r="X535"/>
  <c r="X536"/>
  <c r="X537"/>
  <c r="X539"/>
  <c r="X540"/>
  <c r="X541"/>
  <c r="X543"/>
  <c r="X544"/>
  <c r="X545"/>
  <c r="X547"/>
  <c r="X548"/>
  <c r="X549"/>
  <c r="X551"/>
  <c r="X552"/>
  <c r="X553"/>
  <c r="X555"/>
  <c r="X556"/>
  <c r="X557"/>
  <c r="X559"/>
  <c r="X560"/>
  <c r="X561"/>
  <c r="X563"/>
  <c r="X564"/>
  <c r="X565"/>
  <c r="X567"/>
  <c r="X568"/>
  <c r="X569"/>
  <c r="X571"/>
  <c r="X572"/>
  <c r="X573"/>
  <c r="X575"/>
  <c r="X576"/>
  <c r="X577"/>
  <c r="X579"/>
  <c r="X580"/>
  <c r="X581"/>
  <c r="X583"/>
  <c r="X584"/>
  <c r="X585"/>
  <c r="X587"/>
  <c r="X588"/>
  <c r="X589"/>
  <c r="X591"/>
  <c r="X592"/>
  <c r="X593"/>
  <c r="X595"/>
  <c r="X596"/>
  <c r="X597"/>
  <c r="X599"/>
  <c r="X600"/>
  <c r="X601"/>
  <c r="X603"/>
  <c r="X604"/>
  <c r="X605"/>
  <c r="X607"/>
  <c r="X608"/>
  <c r="X609"/>
  <c r="X611"/>
  <c r="X612"/>
  <c r="X613"/>
  <c r="X615"/>
  <c r="X616"/>
  <c r="X617"/>
  <c r="X619"/>
  <c r="X620"/>
  <c r="X621"/>
  <c r="X623"/>
  <c r="X624"/>
  <c r="X625"/>
  <c r="X627"/>
  <c r="X628"/>
  <c r="X629"/>
  <c r="X631"/>
  <c r="X632"/>
  <c r="X633"/>
  <c r="X635"/>
  <c r="X636"/>
  <c r="X637"/>
  <c r="X639"/>
  <c r="X640"/>
  <c r="X641"/>
  <c r="X643"/>
  <c r="X644"/>
  <c r="X645"/>
  <c r="X647"/>
  <c r="X648"/>
  <c r="X649"/>
  <c r="X651"/>
  <c r="X652"/>
  <c r="X653"/>
  <c r="X655"/>
  <c r="X656"/>
  <c r="X657"/>
  <c r="X659"/>
  <c r="X660"/>
  <c r="X661"/>
  <c r="X663"/>
  <c r="X664"/>
  <c r="X665"/>
  <c r="X667"/>
  <c r="X668"/>
  <c r="X669"/>
  <c r="X671"/>
  <c r="X672"/>
  <c r="X673"/>
  <c r="X675"/>
  <c r="X676"/>
  <c r="X677"/>
  <c r="X679"/>
  <c r="X680"/>
  <c r="X681"/>
  <c r="X683"/>
  <c r="X684"/>
  <c r="X685"/>
  <c r="X687"/>
  <c r="X688"/>
  <c r="X689"/>
  <c r="X691"/>
  <c r="X692"/>
  <c r="X693"/>
  <c r="X695"/>
  <c r="X696"/>
  <c r="X697"/>
  <c r="X699"/>
  <c r="X700"/>
  <c r="X701"/>
  <c r="X703"/>
  <c r="X704"/>
  <c r="X705"/>
  <c r="X707"/>
  <c r="X708"/>
  <c r="X709"/>
  <c r="X711"/>
  <c r="X712"/>
  <c r="X713"/>
  <c r="X715"/>
  <c r="X716"/>
  <c r="X717"/>
  <c r="X719"/>
  <c r="X720"/>
  <c r="X721"/>
  <c r="X723"/>
  <c r="X724"/>
  <c r="X725"/>
  <c r="X727"/>
  <c r="X728"/>
  <c r="X729"/>
  <c r="X731"/>
  <c r="X732"/>
  <c r="X733"/>
  <c r="X735"/>
  <c r="X736"/>
  <c r="X737"/>
  <c r="X739"/>
  <c r="X740"/>
  <c r="X741"/>
  <c r="X743"/>
  <c r="X744"/>
  <c r="X745"/>
  <c r="X747"/>
  <c r="X748"/>
  <c r="X749"/>
  <c r="X751"/>
  <c r="X752"/>
  <c r="X753"/>
  <c r="X755"/>
  <c r="X756"/>
  <c r="X757"/>
  <c r="X759"/>
  <c r="X760"/>
  <c r="X761"/>
  <c r="X763"/>
  <c r="X764"/>
  <c r="X765"/>
  <c r="X767"/>
  <c r="X768"/>
  <c r="X769"/>
  <c r="X771"/>
  <c r="X772"/>
  <c r="X773"/>
  <c r="X775"/>
  <c r="X776"/>
  <c r="X777"/>
  <c r="X779"/>
  <c r="X780"/>
  <c r="X781"/>
  <c r="X783"/>
  <c r="X784"/>
  <c r="X785"/>
  <c r="X787"/>
  <c r="X788"/>
  <c r="X789"/>
  <c r="X791"/>
  <c r="X792"/>
  <c r="X793"/>
  <c r="X795"/>
  <c r="X797"/>
  <c r="X799"/>
  <c r="X800"/>
  <c r="X801"/>
  <c r="X803"/>
  <c r="X804"/>
  <c r="X805"/>
  <c r="X807"/>
  <c r="X808"/>
  <c r="X809"/>
  <c r="X811"/>
  <c r="X813"/>
  <c r="X815"/>
  <c r="X816"/>
  <c r="X817"/>
  <c r="X819"/>
  <c r="X820"/>
  <c r="X821"/>
  <c r="X823"/>
  <c r="X824"/>
  <c r="X825"/>
  <c r="X827"/>
  <c r="X828"/>
  <c r="X829"/>
  <c r="X831"/>
  <c r="X832"/>
  <c r="X833"/>
  <c r="X835"/>
  <c r="X836"/>
  <c r="X837"/>
  <c r="X839"/>
  <c r="X840"/>
  <c r="X841"/>
  <c r="X843"/>
  <c r="X844"/>
  <c r="X845"/>
  <c r="X847"/>
  <c r="X848"/>
  <c r="X849"/>
  <c r="X851"/>
  <c r="X852"/>
  <c r="X853"/>
  <c r="X855"/>
  <c r="X856"/>
  <c r="X857"/>
  <c r="X859"/>
  <c r="X860"/>
  <c r="X861"/>
  <c r="X863"/>
  <c r="X864"/>
  <c r="X865"/>
  <c r="X867"/>
  <c r="X868"/>
  <c r="X869"/>
  <c r="X871"/>
  <c r="X872"/>
  <c r="X873"/>
  <c r="X875"/>
  <c r="X876"/>
  <c r="X877"/>
  <c r="X879"/>
  <c r="X880"/>
  <c r="X881"/>
  <c r="X883"/>
  <c r="X884"/>
  <c r="X885"/>
  <c r="X887"/>
  <c r="X888"/>
  <c r="X889"/>
  <c r="X891"/>
  <c r="X892"/>
  <c r="X893"/>
  <c r="X895"/>
  <c r="X896"/>
  <c r="X897"/>
  <c r="X899"/>
  <c r="X900"/>
  <c r="X901"/>
  <c r="X903"/>
  <c r="X904"/>
  <c r="Y3"/>
  <c r="Y4"/>
  <c r="Y5"/>
  <c r="Y6"/>
  <c r="Y7"/>
  <c r="Y8"/>
  <c r="Y9"/>
  <c r="Y11"/>
  <c r="Y12"/>
  <c r="Y13"/>
  <c r="Y14"/>
  <c r="Y15"/>
  <c r="Y16"/>
  <c r="Y17"/>
  <c r="Y19"/>
  <c r="Y20"/>
  <c r="Y21"/>
  <c r="Y22"/>
  <c r="Y23"/>
  <c r="Y24"/>
  <c r="Y25"/>
  <c r="Y27"/>
  <c r="Y28"/>
  <c r="Y29"/>
  <c r="Y30"/>
  <c r="Y31"/>
  <c r="Y32"/>
  <c r="Y33"/>
  <c r="Y35"/>
  <c r="Y36"/>
  <c r="Y37"/>
  <c r="Y38"/>
  <c r="Y39"/>
  <c r="Y40"/>
  <c r="Y41"/>
  <c r="Y43"/>
  <c r="Y44"/>
  <c r="Y45"/>
  <c r="Y46"/>
  <c r="Y47"/>
  <c r="Y48"/>
  <c r="Y49"/>
  <c r="Y51"/>
  <c r="Y52"/>
  <c r="Y53"/>
  <c r="Y54"/>
  <c r="Y55"/>
  <c r="Y56"/>
  <c r="Y57"/>
  <c r="Y59"/>
  <c r="Y60"/>
  <c r="Y61"/>
  <c r="Y63"/>
  <c r="Y64"/>
  <c r="Y65"/>
  <c r="Y67"/>
  <c r="Y68"/>
  <c r="Y69"/>
  <c r="Y71"/>
  <c r="Y72"/>
  <c r="Y73"/>
  <c r="Y75"/>
  <c r="Y76"/>
  <c r="Y77"/>
  <c r="Y79"/>
  <c r="Y80"/>
  <c r="Y81"/>
  <c r="Y83"/>
  <c r="Y84"/>
  <c r="Y85"/>
  <c r="Y87"/>
  <c r="Y88"/>
  <c r="Y89"/>
  <c r="Y91"/>
  <c r="Y92"/>
  <c r="Y93"/>
  <c r="Y95"/>
  <c r="Y96"/>
  <c r="Y97"/>
  <c r="Y99"/>
  <c r="Y100"/>
  <c r="Y101"/>
  <c r="Y103"/>
  <c r="Y104"/>
  <c r="Y105"/>
  <c r="Y107"/>
  <c r="Y108"/>
  <c r="Y109"/>
  <c r="Y111"/>
  <c r="Y112"/>
  <c r="Y113"/>
  <c r="Y115"/>
  <c r="Y116"/>
  <c r="Y117"/>
  <c r="Y119"/>
  <c r="Y120"/>
  <c r="Y121"/>
  <c r="Y123"/>
  <c r="Y124"/>
  <c r="Y125"/>
  <c r="Y127"/>
  <c r="Y128"/>
  <c r="Y129"/>
  <c r="Y131"/>
  <c r="Y132"/>
  <c r="Y133"/>
  <c r="Y135"/>
  <c r="Y136"/>
  <c r="Y137"/>
  <c r="Y139"/>
  <c r="Y140"/>
  <c r="Y141"/>
  <c r="Y143"/>
  <c r="Y144"/>
  <c r="Y145"/>
  <c r="Y147"/>
  <c r="Y148"/>
  <c r="Y149"/>
  <c r="Y151"/>
  <c r="Y152"/>
  <c r="Y153"/>
  <c r="Y155"/>
  <c r="Y156"/>
  <c r="Y157"/>
  <c r="Y159"/>
  <c r="Y160"/>
  <c r="Y161"/>
  <c r="Y163"/>
  <c r="Y164"/>
  <c r="Y165"/>
  <c r="Y167"/>
  <c r="Y168"/>
  <c r="Y169"/>
  <c r="Y171"/>
  <c r="Y172"/>
  <c r="Y173"/>
  <c r="Y175"/>
  <c r="Y176"/>
  <c r="Y177"/>
  <c r="Y179"/>
  <c r="Y180"/>
  <c r="Y181"/>
  <c r="Y183"/>
  <c r="Y184"/>
  <c r="Y185"/>
  <c r="Y187"/>
  <c r="Y188"/>
  <c r="Y189"/>
  <c r="Y191"/>
  <c r="Y192"/>
  <c r="Y193"/>
  <c r="Y195"/>
  <c r="Y196"/>
  <c r="Y197"/>
  <c r="Y199"/>
  <c r="Y200"/>
  <c r="Y201"/>
  <c r="Y203"/>
  <c r="Y204"/>
  <c r="Y205"/>
  <c r="Y207"/>
  <c r="Y208"/>
  <c r="Y209"/>
  <c r="Y211"/>
  <c r="Y212"/>
  <c r="Y213"/>
  <c r="Y215"/>
  <c r="Y216"/>
  <c r="Y217"/>
  <c r="Y219"/>
  <c r="Y220"/>
  <c r="Y221"/>
  <c r="Y223"/>
  <c r="Y224"/>
  <c r="Y225"/>
  <c r="Y227"/>
  <c r="Y228"/>
  <c r="Y229"/>
  <c r="Y231"/>
  <c r="Y232"/>
  <c r="Y233"/>
  <c r="Y235"/>
  <c r="Y236"/>
  <c r="Y237"/>
  <c r="Y239"/>
  <c r="Y240"/>
  <c r="Y241"/>
  <c r="Y243"/>
  <c r="Y244"/>
  <c r="Y245"/>
  <c r="Y247"/>
  <c r="Y248"/>
  <c r="Y249"/>
  <c r="Y251"/>
  <c r="Y252"/>
  <c r="Y253"/>
  <c r="Y255"/>
  <c r="Y256"/>
  <c r="Y257"/>
  <c r="Y259"/>
  <c r="Y260"/>
  <c r="Y261"/>
  <c r="Y263"/>
  <c r="Y264"/>
  <c r="Y265"/>
  <c r="Y267"/>
  <c r="Y268"/>
  <c r="Y269"/>
  <c r="Y271"/>
  <c r="Y272"/>
  <c r="Y273"/>
  <c r="Y275"/>
  <c r="Y276"/>
  <c r="Y277"/>
  <c r="Y279"/>
  <c r="Y280"/>
  <c r="Y281"/>
  <c r="Y283"/>
  <c r="Y284"/>
  <c r="Y285"/>
  <c r="Y287"/>
  <c r="Y288"/>
  <c r="Y289"/>
  <c r="Y291"/>
  <c r="Y292"/>
  <c r="Y293"/>
  <c r="Y295"/>
  <c r="Y296"/>
  <c r="Y297"/>
  <c r="Y299"/>
  <c r="Y300"/>
  <c r="Y301"/>
  <c r="Y303"/>
  <c r="Y304"/>
  <c r="Y305"/>
  <c r="Y307"/>
  <c r="Y308"/>
  <c r="Y309"/>
  <c r="Y311"/>
  <c r="Y312"/>
  <c r="Y313"/>
  <c r="Y315"/>
  <c r="Y316"/>
  <c r="Y317"/>
  <c r="Y319"/>
  <c r="Y320"/>
  <c r="Y321"/>
  <c r="Y323"/>
  <c r="Y324"/>
  <c r="Y325"/>
  <c r="Y327"/>
  <c r="Y328"/>
  <c r="Y329"/>
  <c r="Y331"/>
  <c r="Y332"/>
  <c r="Y333"/>
  <c r="Y335"/>
  <c r="Y336"/>
  <c r="Y337"/>
  <c r="Y339"/>
  <c r="Y340"/>
  <c r="Y341"/>
  <c r="Y343"/>
  <c r="Y344"/>
  <c r="Y345"/>
  <c r="Y347"/>
  <c r="Y348"/>
  <c r="Y349"/>
  <c r="Y351"/>
  <c r="Y352"/>
  <c r="Y353"/>
  <c r="Y355"/>
  <c r="Y356"/>
  <c r="Y357"/>
  <c r="Y359"/>
  <c r="Y360"/>
  <c r="Y361"/>
  <c r="Y363"/>
  <c r="Y364"/>
  <c r="Y365"/>
  <c r="Y367"/>
  <c r="Y368"/>
  <c r="Y369"/>
  <c r="Y371"/>
  <c r="Y372"/>
  <c r="Y373"/>
  <c r="Y375"/>
  <c r="Y376"/>
  <c r="Y377"/>
  <c r="Y379"/>
  <c r="Y380"/>
  <c r="Y381"/>
  <c r="Y383"/>
  <c r="Y384"/>
  <c r="Y385"/>
  <c r="Y387"/>
  <c r="Y388"/>
  <c r="Y389"/>
  <c r="Y391"/>
  <c r="Y392"/>
  <c r="Y393"/>
  <c r="Y395"/>
  <c r="Y396"/>
  <c r="Y397"/>
  <c r="Y399"/>
  <c r="Y400"/>
  <c r="Y401"/>
  <c r="Y403"/>
  <c r="Y404"/>
  <c r="Y405"/>
  <c r="Y407"/>
  <c r="Y408"/>
  <c r="Y409"/>
  <c r="Y411"/>
  <c r="Y412"/>
  <c r="Y413"/>
  <c r="Y415"/>
  <c r="Y416"/>
  <c r="Y417"/>
  <c r="Y419"/>
  <c r="Y420"/>
  <c r="Y421"/>
  <c r="Y423"/>
  <c r="Y424"/>
  <c r="Y425"/>
  <c r="Y427"/>
  <c r="Y428"/>
  <c r="Y429"/>
  <c r="Y431"/>
  <c r="Y432"/>
  <c r="Y433"/>
  <c r="Y435"/>
  <c r="Y436"/>
  <c r="Y437"/>
  <c r="Y439"/>
  <c r="Y440"/>
  <c r="Y441"/>
  <c r="Y443"/>
  <c r="Y444"/>
  <c r="Y445"/>
  <c r="Y447"/>
  <c r="Y448"/>
  <c r="Y449"/>
  <c r="Y451"/>
  <c r="Y452"/>
  <c r="Y453"/>
  <c r="Y455"/>
  <c r="Y456"/>
  <c r="Y457"/>
  <c r="Y459"/>
  <c r="Y460"/>
  <c r="Y461"/>
  <c r="Y463"/>
  <c r="Y464"/>
  <c r="Y465"/>
  <c r="Y467"/>
  <c r="Y468"/>
  <c r="Y469"/>
  <c r="Y471"/>
  <c r="Y472"/>
  <c r="Y473"/>
  <c r="Y475"/>
  <c r="Y476"/>
  <c r="Y477"/>
  <c r="Y479"/>
  <c r="Y480"/>
  <c r="Y481"/>
  <c r="Y483"/>
  <c r="Y484"/>
  <c r="Y485"/>
  <c r="Y487"/>
  <c r="Y488"/>
  <c r="Y489"/>
  <c r="Y491"/>
  <c r="Y492"/>
  <c r="Y493"/>
  <c r="Y495"/>
  <c r="Y496"/>
  <c r="Y497"/>
  <c r="Y499"/>
  <c r="Y500"/>
  <c r="Y501"/>
  <c r="Y503"/>
  <c r="Y504"/>
  <c r="Y505"/>
  <c r="Y507"/>
  <c r="Y508"/>
  <c r="Y509"/>
  <c r="Y511"/>
  <c r="Y512"/>
  <c r="Y513"/>
  <c r="Y515"/>
  <c r="Y516"/>
  <c r="Y517"/>
  <c r="Y519"/>
  <c r="Y520"/>
  <c r="Y521"/>
  <c r="Y523"/>
  <c r="Y524"/>
  <c r="Y525"/>
  <c r="Y527"/>
  <c r="Y528"/>
  <c r="Y529"/>
  <c r="Y531"/>
  <c r="Y532"/>
  <c r="Y533"/>
  <c r="Y535"/>
  <c r="Y536"/>
  <c r="Y537"/>
  <c r="Y539"/>
  <c r="Y540"/>
  <c r="Y541"/>
  <c r="Y543"/>
  <c r="Y544"/>
  <c r="Y545"/>
  <c r="Y547"/>
  <c r="Y548"/>
  <c r="Y549"/>
  <c r="Y551"/>
  <c r="Y552"/>
  <c r="Y553"/>
  <c r="Y555"/>
  <c r="Y556"/>
  <c r="Y557"/>
  <c r="Y559"/>
  <c r="Y560"/>
  <c r="Y561"/>
  <c r="Y563"/>
  <c r="Y564"/>
  <c r="Y565"/>
  <c r="Y567"/>
  <c r="Y568"/>
  <c r="Y569"/>
  <c r="Y571"/>
  <c r="Y572"/>
  <c r="Y573"/>
  <c r="Y575"/>
  <c r="Y576"/>
  <c r="Y577"/>
  <c r="Y579"/>
  <c r="Y580"/>
  <c r="Y581"/>
  <c r="Y583"/>
  <c r="Y584"/>
  <c r="Y585"/>
  <c r="Y587"/>
  <c r="Y588"/>
  <c r="Y589"/>
  <c r="Y591"/>
  <c r="Y592"/>
  <c r="Y593"/>
  <c r="Y595"/>
  <c r="Y596"/>
  <c r="Y597"/>
  <c r="Y599"/>
  <c r="Y600"/>
  <c r="Y601"/>
  <c r="Y603"/>
  <c r="Y604"/>
  <c r="Y605"/>
  <c r="Y607"/>
  <c r="Y608"/>
  <c r="Y609"/>
  <c r="Y611"/>
  <c r="Y612"/>
  <c r="Y613"/>
  <c r="Y615"/>
  <c r="Y616"/>
  <c r="Y617"/>
  <c r="Y619"/>
  <c r="Y620"/>
  <c r="Y621"/>
  <c r="Y623"/>
  <c r="Y624"/>
  <c r="Y625"/>
  <c r="Y627"/>
  <c r="Y628"/>
  <c r="Y629"/>
  <c r="Y631"/>
  <c r="Y632"/>
  <c r="Y633"/>
  <c r="Y635"/>
  <c r="Y636"/>
  <c r="Y637"/>
  <c r="Y639"/>
  <c r="Y640"/>
  <c r="Y641"/>
  <c r="Y643"/>
  <c r="Y644"/>
  <c r="Y645"/>
  <c r="Y647"/>
  <c r="Y648"/>
  <c r="Y649"/>
  <c r="Y651"/>
  <c r="Y652"/>
  <c r="Y653"/>
  <c r="Y655"/>
  <c r="Y656"/>
  <c r="Y657"/>
  <c r="Y659"/>
  <c r="Y660"/>
  <c r="Y661"/>
  <c r="Y663"/>
  <c r="Y664"/>
  <c r="Y665"/>
  <c r="Y667"/>
  <c r="Y668"/>
  <c r="Y669"/>
  <c r="Y671"/>
  <c r="Y672"/>
  <c r="Y673"/>
  <c r="Y675"/>
  <c r="Y676"/>
  <c r="Y677"/>
  <c r="Y679"/>
  <c r="Y680"/>
  <c r="Y681"/>
  <c r="Y683"/>
  <c r="Y684"/>
  <c r="Y685"/>
  <c r="Y687"/>
  <c r="Y688"/>
  <c r="Y689"/>
  <c r="Y691"/>
  <c r="Y692"/>
  <c r="Y693"/>
  <c r="Y695"/>
  <c r="Y696"/>
  <c r="Y697"/>
  <c r="Y699"/>
  <c r="Y700"/>
  <c r="Y701"/>
  <c r="Y703"/>
  <c r="Y704"/>
  <c r="Y705"/>
  <c r="Y707"/>
  <c r="Y708"/>
  <c r="Y709"/>
  <c r="Y711"/>
  <c r="Y712"/>
  <c r="Y713"/>
  <c r="Y715"/>
  <c r="Y716"/>
  <c r="Y717"/>
  <c r="Y719"/>
  <c r="Y720"/>
  <c r="Y721"/>
  <c r="Y723"/>
  <c r="Y724"/>
  <c r="Y725"/>
  <c r="Y727"/>
  <c r="Y728"/>
  <c r="Y729"/>
  <c r="Y730"/>
  <c r="Y731"/>
  <c r="Y732"/>
  <c r="Y733"/>
  <c r="Y734"/>
  <c r="Y735"/>
  <c r="Y736"/>
  <c r="Y737"/>
  <c r="Y738"/>
  <c r="Y739"/>
  <c r="Y740"/>
  <c r="Y741"/>
  <c r="Y742"/>
  <c r="Y743"/>
  <c r="Y744"/>
  <c r="Y745"/>
  <c r="Y746"/>
  <c r="Y747"/>
  <c r="Y748"/>
  <c r="Y749"/>
  <c r="Y750"/>
  <c r="Y751"/>
  <c r="Y752"/>
  <c r="Y753"/>
  <c r="Y754"/>
  <c r="Y755"/>
  <c r="Y756"/>
  <c r="Y757"/>
  <c r="Y758"/>
  <c r="Y759"/>
  <c r="Y760"/>
  <c r="Y761"/>
  <c r="Y762"/>
  <c r="Y763"/>
  <c r="Y764"/>
  <c r="Y765"/>
  <c r="Y766"/>
  <c r="Y767"/>
  <c r="Y768"/>
  <c r="Y769"/>
  <c r="Y770"/>
  <c r="Y771"/>
  <c r="Y772"/>
  <c r="Y773"/>
  <c r="Y774"/>
  <c r="Y775"/>
  <c r="Y776"/>
  <c r="Y777"/>
  <c r="Y778"/>
  <c r="Y779"/>
  <c r="Y780"/>
  <c r="Y781"/>
  <c r="Y782"/>
  <c r="Y783"/>
  <c r="Y784"/>
  <c r="Y785"/>
  <c r="Y786"/>
  <c r="Y787"/>
  <c r="Y788"/>
  <c r="Y789"/>
  <c r="Y790"/>
  <c r="Y791"/>
  <c r="Y792"/>
  <c r="Y793"/>
  <c r="Y794"/>
  <c r="Y795"/>
  <c r="Y796"/>
  <c r="Y797"/>
  <c r="Y798"/>
  <c r="Y799"/>
  <c r="Y800"/>
  <c r="Y801"/>
  <c r="Y802"/>
  <c r="Y803"/>
  <c r="Y804"/>
  <c r="Y805"/>
  <c r="Y806"/>
  <c r="Y807"/>
  <c r="Y808"/>
  <c r="Y809"/>
  <c r="Y810"/>
  <c r="Y811"/>
  <c r="Y812"/>
  <c r="Y813"/>
  <c r="Y814"/>
  <c r="Y815"/>
  <c r="Y816"/>
  <c r="Y817"/>
  <c r="Y818"/>
  <c r="Y819"/>
  <c r="Y820"/>
  <c r="Y821"/>
  <c r="Y822"/>
  <c r="Y823"/>
  <c r="Y824"/>
  <c r="Y825"/>
  <c r="Y826"/>
  <c r="Y827"/>
  <c r="Y828"/>
  <c r="Y829"/>
  <c r="Y830"/>
  <c r="Y831"/>
  <c r="Y832"/>
  <c r="Y833"/>
  <c r="Y834"/>
  <c r="Y835"/>
  <c r="Y836"/>
  <c r="Y837"/>
  <c r="Y838"/>
  <c r="Y839"/>
  <c r="Y840"/>
  <c r="Y841"/>
  <c r="Y842"/>
  <c r="Y843"/>
  <c r="Y844"/>
  <c r="Y845"/>
  <c r="Y846"/>
  <c r="Y847"/>
  <c r="Y848"/>
  <c r="Y849"/>
  <c r="Y850"/>
  <c r="Y851"/>
  <c r="Y852"/>
  <c r="Y853"/>
  <c r="Y854"/>
  <c r="Y855"/>
  <c r="Y856"/>
  <c r="Y857"/>
  <c r="Y858"/>
  <c r="Y859"/>
  <c r="Y860"/>
  <c r="Y861"/>
  <c r="Y862"/>
  <c r="Y863"/>
  <c r="Y864"/>
  <c r="Y865"/>
  <c r="Y866"/>
  <c r="Y867"/>
  <c r="Y868"/>
  <c r="Y869"/>
  <c r="Y870"/>
  <c r="Y871"/>
  <c r="Y872"/>
  <c r="Y873"/>
  <c r="Y874"/>
  <c r="Y875"/>
  <c r="Y876"/>
  <c r="Y877"/>
  <c r="Y878"/>
  <c r="Y879"/>
  <c r="Y880"/>
  <c r="Y881"/>
  <c r="Y882"/>
  <c r="Y883"/>
  <c r="Y884"/>
  <c r="Y885"/>
  <c r="Y886"/>
  <c r="Y887"/>
  <c r="Y888"/>
  <c r="Y889"/>
  <c r="Y890"/>
  <c r="Y891"/>
  <c r="Y892"/>
  <c r="Y893"/>
  <c r="Y894"/>
  <c r="Y895"/>
  <c r="Y896"/>
  <c r="Y897"/>
  <c r="Y898"/>
  <c r="Y899"/>
  <c r="Y900"/>
  <c r="Y901"/>
  <c r="Y902"/>
  <c r="Y903"/>
  <c r="Y904"/>
  <c r="Z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7"/>
  <c r="Z898"/>
  <c r="Z899"/>
  <c r="Z900"/>
  <c r="Z901"/>
  <c r="Z902"/>
  <c r="Z903"/>
  <c r="Z904"/>
  <c r="Z937"/>
  <c r="AA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A649"/>
  <c r="AA650"/>
  <c r="AA651"/>
  <c r="AA652"/>
  <c r="AA653"/>
  <c r="AA654"/>
  <c r="AA655"/>
  <c r="AA656"/>
  <c r="AA657"/>
  <c r="AA658"/>
  <c r="AA659"/>
  <c r="AA660"/>
  <c r="AA661"/>
  <c r="AA662"/>
  <c r="AA663"/>
  <c r="AA664"/>
  <c r="AA665"/>
  <c r="AA666"/>
  <c r="AA667"/>
  <c r="AA668"/>
  <c r="AA669"/>
  <c r="AA670"/>
  <c r="AA671"/>
  <c r="AA672"/>
  <c r="AA673"/>
  <c r="AA674"/>
  <c r="AA675"/>
  <c r="AA676"/>
  <c r="AA677"/>
  <c r="AA678"/>
  <c r="AA679"/>
  <c r="AA680"/>
  <c r="AA681"/>
  <c r="AA682"/>
  <c r="AA683"/>
  <c r="AA684"/>
  <c r="AA685"/>
  <c r="AA686"/>
  <c r="AA687"/>
  <c r="AA688"/>
  <c r="AA689"/>
  <c r="AA690"/>
  <c r="AA691"/>
  <c r="AA692"/>
  <c r="AA693"/>
  <c r="AA694"/>
  <c r="AA695"/>
  <c r="AA696"/>
  <c r="AA697"/>
  <c r="AA698"/>
  <c r="AA699"/>
  <c r="AA700"/>
  <c r="AA701"/>
  <c r="AA702"/>
  <c r="AA703"/>
  <c r="AA704"/>
  <c r="AA705"/>
  <c r="AA706"/>
  <c r="AA707"/>
  <c r="AA708"/>
  <c r="AA709"/>
  <c r="AA710"/>
  <c r="AA711"/>
  <c r="AA712"/>
  <c r="AA713"/>
  <c r="AA714"/>
  <c r="AA715"/>
  <c r="AA716"/>
  <c r="AA717"/>
  <c r="AA718"/>
  <c r="AA719"/>
  <c r="AA720"/>
  <c r="AA721"/>
  <c r="AA722"/>
  <c r="AA723"/>
  <c r="AA724"/>
  <c r="AA725"/>
  <c r="AA726"/>
  <c r="AA727"/>
  <c r="AA728"/>
  <c r="AA729"/>
  <c r="AA730"/>
  <c r="AA731"/>
  <c r="AA732"/>
  <c r="AA733"/>
  <c r="AA734"/>
  <c r="AA735"/>
  <c r="AA736"/>
  <c r="AA737"/>
  <c r="AA738"/>
  <c r="AA739"/>
  <c r="AA740"/>
  <c r="AA741"/>
  <c r="AA742"/>
  <c r="AA743"/>
  <c r="AA744"/>
  <c r="AA745"/>
  <c r="AA746"/>
  <c r="AA747"/>
  <c r="AA748"/>
  <c r="AA749"/>
  <c r="AA750"/>
  <c r="AA751"/>
  <c r="AA752"/>
  <c r="AA753"/>
  <c r="AA754"/>
  <c r="AA755"/>
  <c r="AA756"/>
  <c r="AA757"/>
  <c r="AA758"/>
  <c r="AA759"/>
  <c r="AA760"/>
  <c r="AA761"/>
  <c r="AA762"/>
  <c r="AA763"/>
  <c r="AA764"/>
  <c r="AA765"/>
  <c r="AA766"/>
  <c r="AA767"/>
  <c r="AA768"/>
  <c r="AA769"/>
  <c r="AA770"/>
  <c r="AA771"/>
  <c r="AA772"/>
  <c r="AA773"/>
  <c r="AA774"/>
  <c r="AA775"/>
  <c r="AA776"/>
  <c r="AA777"/>
  <c r="AA778"/>
  <c r="AA779"/>
  <c r="AA780"/>
  <c r="AA781"/>
  <c r="AA782"/>
  <c r="AA783"/>
  <c r="AA784"/>
  <c r="AA785"/>
  <c r="AA786"/>
  <c r="AA787"/>
  <c r="AA788"/>
  <c r="AA789"/>
  <c r="AA790"/>
  <c r="AA791"/>
  <c r="AA792"/>
  <c r="AA793"/>
  <c r="AA794"/>
  <c r="AA795"/>
  <c r="AA796"/>
  <c r="AA797"/>
  <c r="AA798"/>
  <c r="AA799"/>
  <c r="AA800"/>
  <c r="AA801"/>
  <c r="AA802"/>
  <c r="AA803"/>
  <c r="AA804"/>
  <c r="AA805"/>
  <c r="AA806"/>
  <c r="AA807"/>
  <c r="AA808"/>
  <c r="AA809"/>
  <c r="AA810"/>
  <c r="AA811"/>
  <c r="AA812"/>
  <c r="AA813"/>
  <c r="AA814"/>
  <c r="AA815"/>
  <c r="AA816"/>
  <c r="AA817"/>
  <c r="AA818"/>
  <c r="AA819"/>
  <c r="AA820"/>
  <c r="AA821"/>
  <c r="AA822"/>
  <c r="AA823"/>
  <c r="AA824"/>
  <c r="AA825"/>
  <c r="AA826"/>
  <c r="AA827"/>
  <c r="AA828"/>
  <c r="AA829"/>
  <c r="AA830"/>
  <c r="AA831"/>
  <c r="AA832"/>
  <c r="AA833"/>
  <c r="AA834"/>
  <c r="AA835"/>
  <c r="AA836"/>
  <c r="AA837"/>
  <c r="AA838"/>
  <c r="AA839"/>
  <c r="AA840"/>
  <c r="AA841"/>
  <c r="AA842"/>
  <c r="AA843"/>
  <c r="AA844"/>
  <c r="AA845"/>
  <c r="AA846"/>
  <c r="AA847"/>
  <c r="AA848"/>
  <c r="AA849"/>
  <c r="AA850"/>
  <c r="AA851"/>
  <c r="AA852"/>
  <c r="AA853"/>
  <c r="AA854"/>
  <c r="AA855"/>
  <c r="AA856"/>
  <c r="AA857"/>
  <c r="AA858"/>
  <c r="AA859"/>
  <c r="AA860"/>
  <c r="AA861"/>
  <c r="AA862"/>
  <c r="AA863"/>
  <c r="AA864"/>
  <c r="AA865"/>
  <c r="AA866"/>
  <c r="AA867"/>
  <c r="AA868"/>
  <c r="AA869"/>
  <c r="AA870"/>
  <c r="AA871"/>
  <c r="AA872"/>
  <c r="AA873"/>
  <c r="AA874"/>
  <c r="AA875"/>
  <c r="AA876"/>
  <c r="AA877"/>
  <c r="AA878"/>
  <c r="AA879"/>
  <c r="AA880"/>
  <c r="AA881"/>
  <c r="AA882"/>
  <c r="AA883"/>
  <c r="AA884"/>
  <c r="AA885"/>
  <c r="AA886"/>
  <c r="AA887"/>
  <c r="AA888"/>
  <c r="AA889"/>
  <c r="AA890"/>
  <c r="AA891"/>
  <c r="AA892"/>
  <c r="AA893"/>
  <c r="AA894"/>
  <c r="AA895"/>
  <c r="AA896"/>
  <c r="AA897"/>
  <c r="AA898"/>
  <c r="AA899"/>
  <c r="AA900"/>
  <c r="AA901"/>
  <c r="AA902"/>
  <c r="AA903"/>
  <c r="AA904"/>
  <c r="AA937"/>
  <c r="AB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B649"/>
  <c r="AB650"/>
  <c r="AB651"/>
  <c r="AB652"/>
  <c r="AB653"/>
  <c r="AB654"/>
  <c r="AB655"/>
  <c r="AB656"/>
  <c r="AB657"/>
  <c r="AB658"/>
  <c r="AB659"/>
  <c r="AB660"/>
  <c r="AB661"/>
  <c r="AB662"/>
  <c r="AB663"/>
  <c r="AB664"/>
  <c r="AB665"/>
  <c r="AB666"/>
  <c r="AB667"/>
  <c r="AB668"/>
  <c r="AB669"/>
  <c r="AB670"/>
  <c r="AB671"/>
  <c r="AB672"/>
  <c r="AB673"/>
  <c r="AB674"/>
  <c r="AB675"/>
  <c r="AB676"/>
  <c r="AB677"/>
  <c r="AB678"/>
  <c r="AB679"/>
  <c r="AB680"/>
  <c r="AB681"/>
  <c r="AB682"/>
  <c r="AB683"/>
  <c r="AB684"/>
  <c r="AB685"/>
  <c r="AB686"/>
  <c r="AB687"/>
  <c r="AB688"/>
  <c r="AB689"/>
  <c r="AB690"/>
  <c r="AB691"/>
  <c r="AB692"/>
  <c r="AB693"/>
  <c r="AB694"/>
  <c r="AB695"/>
  <c r="AB696"/>
  <c r="AB697"/>
  <c r="AB698"/>
  <c r="AB699"/>
  <c r="AB700"/>
  <c r="AB701"/>
  <c r="AB702"/>
  <c r="AB703"/>
  <c r="AB704"/>
  <c r="AB705"/>
  <c r="AB706"/>
  <c r="AB707"/>
  <c r="AB708"/>
  <c r="AB709"/>
  <c r="AB710"/>
  <c r="AB711"/>
  <c r="AB712"/>
  <c r="AB713"/>
  <c r="AB714"/>
  <c r="AB715"/>
  <c r="AB716"/>
  <c r="AB717"/>
  <c r="AB718"/>
  <c r="AB719"/>
  <c r="AB720"/>
  <c r="AB721"/>
  <c r="AB722"/>
  <c r="AB723"/>
  <c r="AB724"/>
  <c r="AB725"/>
  <c r="AB726"/>
  <c r="AB727"/>
  <c r="AB728"/>
  <c r="AB729"/>
  <c r="AB730"/>
  <c r="AB731"/>
  <c r="AB732"/>
  <c r="AB733"/>
  <c r="AB734"/>
  <c r="AB735"/>
  <c r="AB736"/>
  <c r="AB737"/>
  <c r="AB738"/>
  <c r="AB739"/>
  <c r="AB740"/>
  <c r="AB741"/>
  <c r="AB742"/>
  <c r="AB743"/>
  <c r="AB744"/>
  <c r="AB745"/>
  <c r="AB746"/>
  <c r="AB747"/>
  <c r="AB748"/>
  <c r="AB749"/>
  <c r="AB750"/>
  <c r="AB751"/>
  <c r="AB752"/>
  <c r="AB753"/>
  <c r="AB754"/>
  <c r="AB755"/>
  <c r="AB756"/>
  <c r="AB757"/>
  <c r="AB758"/>
  <c r="AB759"/>
  <c r="AB760"/>
  <c r="AB761"/>
  <c r="AB762"/>
  <c r="AB763"/>
  <c r="AB764"/>
  <c r="AB765"/>
  <c r="AB766"/>
  <c r="AB767"/>
  <c r="AB768"/>
  <c r="AB769"/>
  <c r="AB770"/>
  <c r="AB771"/>
  <c r="AB772"/>
  <c r="AB773"/>
  <c r="AB774"/>
  <c r="AB775"/>
  <c r="AB776"/>
  <c r="AB777"/>
  <c r="AB778"/>
  <c r="AB779"/>
  <c r="AB780"/>
  <c r="AB781"/>
  <c r="AB782"/>
  <c r="AB783"/>
  <c r="AB784"/>
  <c r="AB785"/>
  <c r="AB786"/>
  <c r="AB787"/>
  <c r="AB788"/>
  <c r="AB789"/>
  <c r="AB790"/>
  <c r="AB791"/>
  <c r="AB792"/>
  <c r="AB793"/>
  <c r="AB794"/>
  <c r="AB795"/>
  <c r="AB796"/>
  <c r="AB797"/>
  <c r="AB798"/>
  <c r="AB799"/>
  <c r="AB800"/>
  <c r="AB801"/>
  <c r="AB802"/>
  <c r="AB803"/>
  <c r="AB804"/>
  <c r="AB805"/>
  <c r="AB806"/>
  <c r="AB807"/>
  <c r="AB808"/>
  <c r="AB809"/>
  <c r="AB810"/>
  <c r="AB811"/>
  <c r="AB812"/>
  <c r="AB813"/>
  <c r="AB814"/>
  <c r="AB815"/>
  <c r="AB816"/>
  <c r="AB817"/>
  <c r="AB818"/>
  <c r="AB819"/>
  <c r="AB820"/>
  <c r="AB821"/>
  <c r="AB822"/>
  <c r="AB823"/>
  <c r="AB824"/>
  <c r="AB825"/>
  <c r="AB826"/>
  <c r="AB827"/>
  <c r="AB828"/>
  <c r="AB829"/>
  <c r="AB830"/>
  <c r="AB831"/>
  <c r="AB832"/>
  <c r="AB833"/>
  <c r="AB834"/>
  <c r="AB835"/>
  <c r="AB836"/>
  <c r="AB837"/>
  <c r="AB838"/>
  <c r="AB839"/>
  <c r="AB840"/>
  <c r="AB841"/>
  <c r="AB842"/>
  <c r="AB843"/>
  <c r="AB844"/>
  <c r="AB845"/>
  <c r="AB846"/>
  <c r="AB847"/>
  <c r="AB848"/>
  <c r="AB849"/>
  <c r="AB850"/>
  <c r="AB851"/>
  <c r="AB852"/>
  <c r="AB853"/>
  <c r="AB854"/>
  <c r="AB855"/>
  <c r="AB856"/>
  <c r="AB857"/>
  <c r="AB858"/>
  <c r="AB859"/>
  <c r="AB860"/>
  <c r="AB861"/>
  <c r="AB862"/>
  <c r="AB863"/>
  <c r="AB864"/>
  <c r="AB865"/>
  <c r="AB866"/>
  <c r="AB867"/>
  <c r="AB868"/>
  <c r="AB869"/>
  <c r="AB870"/>
  <c r="AB871"/>
  <c r="AB872"/>
  <c r="AB873"/>
  <c r="AB874"/>
  <c r="AB875"/>
  <c r="AB876"/>
  <c r="AB877"/>
  <c r="AB878"/>
  <c r="AB879"/>
  <c r="AB880"/>
  <c r="AB881"/>
  <c r="AB882"/>
  <c r="AB883"/>
  <c r="AB884"/>
  <c r="AB885"/>
  <c r="AB886"/>
  <c r="AB887"/>
  <c r="AB888"/>
  <c r="AB889"/>
  <c r="AB890"/>
  <c r="AB891"/>
  <c r="AB892"/>
  <c r="AB893"/>
  <c r="AB894"/>
  <c r="AB895"/>
  <c r="AB896"/>
  <c r="AB897"/>
  <c r="AB898"/>
  <c r="AB899"/>
  <c r="AB900"/>
  <c r="AB901"/>
  <c r="AB902"/>
  <c r="AB903"/>
  <c r="AB904"/>
  <c r="AB937"/>
  <c r="AC2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0"/>
  <c r="AC191"/>
  <c r="AC192"/>
  <c r="AC193"/>
  <c r="AC194"/>
  <c r="AC195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C639"/>
  <c r="AC640"/>
  <c r="AC641"/>
  <c r="AC642"/>
  <c r="AC643"/>
  <c r="AC644"/>
  <c r="AC645"/>
  <c r="AC646"/>
  <c r="AC647"/>
  <c r="AC648"/>
  <c r="AC649"/>
  <c r="AC650"/>
  <c r="AC651"/>
  <c r="AC652"/>
  <c r="AC653"/>
  <c r="AC654"/>
  <c r="AC655"/>
  <c r="AC656"/>
  <c r="AC657"/>
  <c r="AC658"/>
  <c r="AC659"/>
  <c r="AC660"/>
  <c r="AC661"/>
  <c r="AC662"/>
  <c r="AC663"/>
  <c r="AC664"/>
  <c r="AC665"/>
  <c r="AC666"/>
  <c r="AC667"/>
  <c r="AC668"/>
  <c r="AC669"/>
  <c r="AC670"/>
  <c r="AC671"/>
  <c r="AC672"/>
  <c r="AC673"/>
  <c r="AC674"/>
  <c r="AC675"/>
  <c r="AC676"/>
  <c r="AC677"/>
  <c r="AC678"/>
  <c r="AC679"/>
  <c r="AC680"/>
  <c r="AC681"/>
  <c r="AC682"/>
  <c r="AC683"/>
  <c r="AC684"/>
  <c r="AC685"/>
  <c r="AC686"/>
  <c r="AC687"/>
  <c r="AC688"/>
  <c r="AC689"/>
  <c r="AC690"/>
  <c r="AC691"/>
  <c r="AC692"/>
  <c r="AC693"/>
  <c r="AC694"/>
  <c r="AC695"/>
  <c r="AC696"/>
  <c r="AC697"/>
  <c r="AC698"/>
  <c r="AC699"/>
  <c r="AC700"/>
  <c r="AC701"/>
  <c r="AC702"/>
  <c r="AC703"/>
  <c r="AC704"/>
  <c r="AC705"/>
  <c r="AC706"/>
  <c r="AC707"/>
  <c r="AC708"/>
  <c r="AC709"/>
  <c r="AC710"/>
  <c r="AC711"/>
  <c r="AC712"/>
  <c r="AC713"/>
  <c r="AC714"/>
  <c r="AC715"/>
  <c r="AC716"/>
  <c r="AC717"/>
  <c r="AC718"/>
  <c r="AC719"/>
  <c r="AC720"/>
  <c r="AC721"/>
  <c r="AC722"/>
  <c r="AC723"/>
  <c r="AC724"/>
  <c r="AC725"/>
  <c r="AC726"/>
  <c r="AC727"/>
  <c r="AC728"/>
  <c r="AC729"/>
  <c r="AC730"/>
  <c r="AC731"/>
  <c r="AC732"/>
  <c r="AC733"/>
  <c r="AC734"/>
  <c r="AC735"/>
  <c r="AC736"/>
  <c r="AC737"/>
  <c r="AC738"/>
  <c r="AC739"/>
  <c r="AC740"/>
  <c r="AC741"/>
  <c r="AC742"/>
  <c r="AC743"/>
  <c r="AC744"/>
  <c r="AC745"/>
  <c r="AC746"/>
  <c r="AC747"/>
  <c r="AC748"/>
  <c r="AC749"/>
  <c r="AC750"/>
  <c r="AC751"/>
  <c r="AC752"/>
  <c r="AC753"/>
  <c r="AC754"/>
  <c r="AC755"/>
  <c r="AC756"/>
  <c r="AC757"/>
  <c r="AC758"/>
  <c r="AC759"/>
  <c r="AC760"/>
  <c r="AC761"/>
  <c r="AC762"/>
  <c r="AC763"/>
  <c r="AC764"/>
  <c r="AC765"/>
  <c r="AC766"/>
  <c r="AC767"/>
  <c r="AC768"/>
  <c r="AC769"/>
  <c r="AC770"/>
  <c r="AC771"/>
  <c r="AC772"/>
  <c r="AC773"/>
  <c r="AC774"/>
  <c r="AC775"/>
  <c r="AC776"/>
  <c r="AC777"/>
  <c r="AC778"/>
  <c r="AC779"/>
  <c r="AC780"/>
  <c r="AC781"/>
  <c r="AC782"/>
  <c r="AC783"/>
  <c r="AC784"/>
  <c r="AC785"/>
  <c r="AC786"/>
  <c r="AC787"/>
  <c r="AC788"/>
  <c r="AC789"/>
  <c r="AC790"/>
  <c r="AC791"/>
  <c r="AC792"/>
  <c r="AC793"/>
  <c r="AC794"/>
  <c r="AC795"/>
  <c r="AC796"/>
  <c r="AC797"/>
  <c r="AC798"/>
  <c r="AC799"/>
  <c r="AC800"/>
  <c r="AC801"/>
  <c r="AC802"/>
  <c r="AC803"/>
  <c r="AC804"/>
  <c r="AC805"/>
  <c r="AC806"/>
  <c r="AC807"/>
  <c r="AC808"/>
  <c r="AC809"/>
  <c r="AC810"/>
  <c r="AC811"/>
  <c r="AC812"/>
  <c r="AC813"/>
  <c r="AC814"/>
  <c r="AC815"/>
  <c r="AC816"/>
  <c r="AC817"/>
  <c r="AC818"/>
  <c r="AC819"/>
  <c r="AC820"/>
  <c r="AC821"/>
  <c r="AC822"/>
  <c r="AC823"/>
  <c r="AC824"/>
  <c r="AC825"/>
  <c r="AC826"/>
  <c r="AC827"/>
  <c r="AC828"/>
  <c r="AC829"/>
  <c r="AC830"/>
  <c r="AC831"/>
  <c r="AC832"/>
  <c r="AC833"/>
  <c r="AC834"/>
  <c r="AC835"/>
  <c r="AC836"/>
  <c r="AC837"/>
  <c r="AC838"/>
  <c r="AC839"/>
  <c r="AC840"/>
  <c r="AC841"/>
  <c r="AC842"/>
  <c r="AC843"/>
  <c r="AC844"/>
  <c r="AC845"/>
  <c r="AC846"/>
  <c r="AC847"/>
  <c r="AC848"/>
  <c r="AC849"/>
  <c r="AC850"/>
  <c r="AC851"/>
  <c r="AC852"/>
  <c r="AC853"/>
  <c r="AC854"/>
  <c r="AC855"/>
  <c r="AC856"/>
  <c r="AC857"/>
  <c r="AC858"/>
  <c r="AC859"/>
  <c r="AC860"/>
  <c r="AC861"/>
  <c r="AC862"/>
  <c r="AC863"/>
  <c r="AC864"/>
  <c r="AC865"/>
  <c r="AC866"/>
  <c r="AC867"/>
  <c r="AC868"/>
  <c r="AC869"/>
  <c r="AC870"/>
  <c r="AC871"/>
  <c r="AC872"/>
  <c r="AC873"/>
  <c r="AC874"/>
  <c r="AC875"/>
  <c r="AC876"/>
  <c r="AC877"/>
  <c r="AC878"/>
  <c r="AC879"/>
  <c r="AC880"/>
  <c r="AC881"/>
  <c r="AC882"/>
  <c r="AC883"/>
  <c r="AC884"/>
  <c r="AC885"/>
  <c r="AC886"/>
  <c r="AC887"/>
  <c r="AC888"/>
  <c r="AC889"/>
  <c r="AC890"/>
  <c r="AC891"/>
  <c r="AC892"/>
  <c r="AC893"/>
  <c r="AC894"/>
  <c r="AC895"/>
  <c r="AC896"/>
  <c r="AC897"/>
  <c r="AC898"/>
  <c r="AC899"/>
  <c r="AC900"/>
  <c r="AC901"/>
  <c r="AC902"/>
  <c r="AC903"/>
  <c r="AC904"/>
  <c r="AC937"/>
  <c r="AD3"/>
  <c r="AD4"/>
  <c r="AD5"/>
  <c r="AD6"/>
  <c r="AD7"/>
  <c r="AD8"/>
  <c r="AD9"/>
  <c r="AD11"/>
  <c r="AD12"/>
  <c r="AD13"/>
  <c r="AD14"/>
  <c r="AD15"/>
  <c r="AD16"/>
  <c r="AD17"/>
  <c r="AD19"/>
  <c r="AD20"/>
  <c r="AD21"/>
  <c r="AD22"/>
  <c r="AD23"/>
  <c r="AD24"/>
  <c r="AD25"/>
  <c r="AD27"/>
  <c r="AD28"/>
  <c r="AD29"/>
  <c r="AD30"/>
  <c r="AD31"/>
  <c r="AD32"/>
  <c r="AD33"/>
  <c r="AD35"/>
  <c r="AD36"/>
  <c r="AD37"/>
  <c r="AD38"/>
  <c r="AD39"/>
  <c r="AD40"/>
  <c r="AD41"/>
  <c r="AD43"/>
  <c r="AD44"/>
  <c r="AD45"/>
  <c r="AD46"/>
  <c r="AD47"/>
  <c r="AD48"/>
  <c r="AD49"/>
  <c r="AD51"/>
  <c r="AD52"/>
  <c r="AD53"/>
  <c r="AD54"/>
  <c r="AD55"/>
  <c r="AD56"/>
  <c r="AD57"/>
  <c r="AD59"/>
  <c r="AD61"/>
  <c r="AD63"/>
  <c r="AD64"/>
  <c r="AD65"/>
  <c r="AD67"/>
  <c r="AD69"/>
  <c r="AD71"/>
  <c r="AD72"/>
  <c r="AD73"/>
  <c r="AD75"/>
  <c r="AD77"/>
  <c r="AD79"/>
  <c r="AD80"/>
  <c r="AD81"/>
  <c r="AD83"/>
  <c r="AD85"/>
  <c r="AD87"/>
  <c r="AD88"/>
  <c r="AD89"/>
  <c r="AD91"/>
  <c r="AD93"/>
  <c r="AD95"/>
  <c r="AD96"/>
  <c r="AD97"/>
  <c r="AD99"/>
  <c r="AD101"/>
  <c r="AD103"/>
  <c r="AD104"/>
  <c r="AD105"/>
  <c r="AD107"/>
  <c r="AD109"/>
  <c r="AD111"/>
  <c r="AD112"/>
  <c r="AD113"/>
  <c r="AD115"/>
  <c r="AD117"/>
  <c r="AD119"/>
  <c r="AD120"/>
  <c r="AD121"/>
  <c r="AD123"/>
  <c r="AD125"/>
  <c r="AD127"/>
  <c r="AD128"/>
  <c r="AD129"/>
  <c r="AD131"/>
  <c r="AD133"/>
  <c r="AD135"/>
  <c r="AD136"/>
  <c r="AD137"/>
  <c r="AD139"/>
  <c r="AD141"/>
  <c r="AD143"/>
  <c r="AD144"/>
  <c r="AD145"/>
  <c r="AD147"/>
  <c r="AD149"/>
  <c r="AD151"/>
  <c r="AD152"/>
  <c r="AD153"/>
  <c r="AD155"/>
  <c r="AD157"/>
  <c r="AD159"/>
  <c r="AD160"/>
  <c r="AD161"/>
  <c r="AD163"/>
  <c r="AD165"/>
  <c r="AD167"/>
  <c r="AD168"/>
  <c r="AD169"/>
  <c r="AD171"/>
  <c r="AD173"/>
  <c r="AD175"/>
  <c r="AD176"/>
  <c r="AD177"/>
  <c r="AD179"/>
  <c r="AD181"/>
  <c r="AD183"/>
  <c r="AD184"/>
  <c r="AD185"/>
  <c r="AD187"/>
  <c r="AD189"/>
  <c r="AD191"/>
  <c r="AD192"/>
  <c r="AD193"/>
  <c r="AD195"/>
  <c r="AD197"/>
  <c r="AD199"/>
  <c r="AD200"/>
  <c r="AD201"/>
  <c r="AD203"/>
  <c r="AD205"/>
  <c r="AD207"/>
  <c r="AD208"/>
  <c r="AD209"/>
  <c r="AD211"/>
  <c r="AD213"/>
  <c r="AD215"/>
  <c r="AD216"/>
  <c r="AD217"/>
  <c r="AD219"/>
  <c r="AD221"/>
  <c r="AD223"/>
  <c r="AD224"/>
  <c r="AD225"/>
  <c r="AD227"/>
  <c r="AD229"/>
  <c r="AD231"/>
  <c r="AD232"/>
  <c r="AD233"/>
  <c r="AD235"/>
  <c r="AD237"/>
  <c r="AD239"/>
  <c r="AD240"/>
  <c r="AD241"/>
  <c r="AD243"/>
  <c r="AD245"/>
  <c r="AD247"/>
  <c r="AD248"/>
  <c r="AD249"/>
  <c r="AD251"/>
  <c r="AD253"/>
  <c r="AD255"/>
  <c r="AD256"/>
  <c r="AD257"/>
  <c r="AD259"/>
  <c r="AD261"/>
  <c r="AD263"/>
  <c r="AD264"/>
  <c r="AD265"/>
  <c r="AD267"/>
  <c r="AD269"/>
  <c r="AD271"/>
  <c r="AD272"/>
  <c r="AD273"/>
  <c r="AD275"/>
  <c r="AD277"/>
  <c r="AD279"/>
  <c r="AD280"/>
  <c r="AD281"/>
  <c r="AD283"/>
  <c r="AD285"/>
  <c r="AD287"/>
  <c r="AD288"/>
  <c r="AD289"/>
  <c r="AD291"/>
  <c r="AD293"/>
  <c r="AD295"/>
  <c r="AD296"/>
  <c r="AD297"/>
  <c r="AD299"/>
  <c r="AD301"/>
  <c r="AD303"/>
  <c r="AD304"/>
  <c r="AD305"/>
  <c r="AD307"/>
  <c r="AD309"/>
  <c r="AD311"/>
  <c r="AD312"/>
  <c r="AD313"/>
  <c r="AD315"/>
  <c r="AD317"/>
  <c r="AD319"/>
  <c r="AD320"/>
  <c r="AD321"/>
  <c r="AD323"/>
  <c r="AD325"/>
  <c r="AD327"/>
  <c r="AD328"/>
  <c r="AD329"/>
  <c r="AD331"/>
  <c r="AD333"/>
  <c r="AD335"/>
  <c r="AD336"/>
  <c r="AD337"/>
  <c r="AD339"/>
  <c r="AD341"/>
  <c r="AD343"/>
  <c r="AD344"/>
  <c r="AD345"/>
  <c r="AD347"/>
  <c r="AD349"/>
  <c r="AD351"/>
  <c r="AD352"/>
  <c r="AD353"/>
  <c r="AD355"/>
  <c r="AD357"/>
  <c r="AD359"/>
  <c r="AD360"/>
  <c r="AD361"/>
  <c r="AD363"/>
  <c r="AD365"/>
  <c r="AD367"/>
  <c r="AD368"/>
  <c r="AD369"/>
  <c r="AD371"/>
  <c r="AD373"/>
  <c r="AD375"/>
  <c r="AD376"/>
  <c r="AD377"/>
  <c r="AD379"/>
  <c r="AD381"/>
  <c r="AD383"/>
  <c r="AD384"/>
  <c r="AD385"/>
  <c r="AD387"/>
  <c r="AD389"/>
  <c r="AD391"/>
  <c r="AD392"/>
  <c r="AD393"/>
  <c r="AD395"/>
  <c r="AD397"/>
  <c r="AD399"/>
  <c r="AD400"/>
  <c r="AD401"/>
  <c r="AD403"/>
  <c r="AD405"/>
  <c r="AD407"/>
  <c r="AD408"/>
  <c r="AD409"/>
  <c r="AD411"/>
  <c r="AD413"/>
  <c r="AD415"/>
  <c r="AD416"/>
  <c r="AD417"/>
  <c r="AD419"/>
  <c r="AD421"/>
  <c r="AD423"/>
  <c r="AD424"/>
  <c r="AD425"/>
  <c r="AD427"/>
  <c r="AD429"/>
  <c r="AD431"/>
  <c r="AD432"/>
  <c r="AD433"/>
  <c r="AD435"/>
  <c r="AD437"/>
  <c r="AD439"/>
  <c r="AD440"/>
  <c r="AD441"/>
  <c r="AD443"/>
  <c r="AD445"/>
  <c r="AD447"/>
  <c r="AD448"/>
  <c r="AD449"/>
  <c r="AD451"/>
  <c r="AD453"/>
  <c r="AD455"/>
  <c r="AD456"/>
  <c r="AD457"/>
  <c r="AD459"/>
  <c r="AD461"/>
  <c r="AD463"/>
  <c r="AD464"/>
  <c r="AD465"/>
  <c r="AD467"/>
  <c r="AD469"/>
  <c r="AD471"/>
  <c r="AD472"/>
  <c r="AD473"/>
  <c r="AD475"/>
  <c r="AD477"/>
  <c r="AD479"/>
  <c r="AD480"/>
  <c r="AD481"/>
  <c r="AD483"/>
  <c r="AD485"/>
  <c r="AD487"/>
  <c r="AD488"/>
  <c r="AD489"/>
  <c r="AD491"/>
  <c r="AD493"/>
  <c r="AD495"/>
  <c r="AD496"/>
  <c r="AD497"/>
  <c r="AD499"/>
  <c r="AD501"/>
  <c r="AD503"/>
  <c r="AD504"/>
  <c r="AD505"/>
  <c r="AD507"/>
  <c r="AD509"/>
  <c r="AD511"/>
  <c r="AD512"/>
  <c r="AD513"/>
  <c r="AD515"/>
  <c r="AD517"/>
  <c r="AD519"/>
  <c r="AD520"/>
  <c r="AD521"/>
  <c r="AD523"/>
  <c r="AD525"/>
  <c r="AD527"/>
  <c r="AD528"/>
  <c r="AD529"/>
  <c r="AD531"/>
  <c r="AD533"/>
  <c r="AD535"/>
  <c r="AD536"/>
  <c r="AD537"/>
  <c r="AD539"/>
  <c r="AD541"/>
  <c r="AD543"/>
  <c r="AD544"/>
  <c r="AD545"/>
  <c r="AD547"/>
  <c r="AD549"/>
  <c r="AD551"/>
  <c r="AD552"/>
  <c r="AD553"/>
  <c r="AD555"/>
  <c r="AD557"/>
  <c r="AD559"/>
  <c r="AD560"/>
  <c r="AD561"/>
  <c r="AD563"/>
  <c r="AD565"/>
  <c r="AD567"/>
  <c r="AD568"/>
  <c r="AD569"/>
  <c r="AD571"/>
  <c r="AD573"/>
  <c r="AD575"/>
  <c r="AD576"/>
  <c r="AD577"/>
  <c r="AD579"/>
  <c r="AD581"/>
  <c r="AD583"/>
  <c r="AD584"/>
  <c r="AD585"/>
  <c r="AD587"/>
  <c r="AD589"/>
  <c r="AD591"/>
  <c r="AD592"/>
  <c r="AD593"/>
  <c r="AD595"/>
  <c r="AD597"/>
  <c r="AD599"/>
  <c r="AD600"/>
  <c r="AD601"/>
  <c r="AD603"/>
  <c r="AD605"/>
  <c r="AD607"/>
  <c r="AD608"/>
  <c r="AD609"/>
  <c r="AD611"/>
  <c r="AD613"/>
  <c r="AD615"/>
  <c r="AD616"/>
  <c r="AD617"/>
  <c r="AD619"/>
  <c r="AD621"/>
  <c r="AD623"/>
  <c r="AD624"/>
  <c r="AD625"/>
  <c r="AD627"/>
  <c r="AD629"/>
  <c r="AD631"/>
  <c r="AD632"/>
  <c r="AD633"/>
  <c r="AD635"/>
  <c r="AD637"/>
  <c r="AD639"/>
  <c r="AD640"/>
  <c r="AD641"/>
  <c r="AD643"/>
  <c r="AD645"/>
  <c r="AD647"/>
  <c r="AD648"/>
  <c r="AD649"/>
  <c r="AD651"/>
  <c r="AD653"/>
  <c r="AD655"/>
  <c r="AD656"/>
  <c r="AD657"/>
  <c r="AD659"/>
  <c r="AD661"/>
  <c r="AD663"/>
  <c r="AD664"/>
  <c r="AD665"/>
  <c r="AD667"/>
  <c r="AD669"/>
  <c r="AD671"/>
  <c r="AD672"/>
  <c r="AD673"/>
  <c r="AD675"/>
  <c r="AD677"/>
  <c r="AD679"/>
  <c r="AD680"/>
  <c r="AD681"/>
  <c r="AD683"/>
  <c r="AD685"/>
  <c r="AD687"/>
  <c r="AD688"/>
  <c r="AD689"/>
  <c r="AD691"/>
  <c r="AD693"/>
  <c r="AD695"/>
  <c r="AD696"/>
  <c r="AD697"/>
  <c r="AD699"/>
  <c r="AD701"/>
  <c r="AD703"/>
  <c r="AD704"/>
  <c r="AD705"/>
  <c r="AD707"/>
  <c r="AD709"/>
  <c r="AD711"/>
  <c r="AD712"/>
  <c r="AD713"/>
  <c r="AD715"/>
  <c r="AD717"/>
  <c r="AD719"/>
  <c r="AD720"/>
  <c r="AD721"/>
  <c r="AD723"/>
  <c r="AD725"/>
  <c r="AD727"/>
  <c r="AD728"/>
  <c r="AD729"/>
  <c r="AD731"/>
  <c r="AD733"/>
  <c r="AD735"/>
  <c r="AD736"/>
  <c r="AD737"/>
  <c r="AD739"/>
  <c r="AD741"/>
  <c r="AD743"/>
  <c r="AD744"/>
  <c r="AD745"/>
  <c r="AD747"/>
  <c r="AD749"/>
  <c r="AD751"/>
  <c r="AD752"/>
  <c r="AD753"/>
  <c r="AD755"/>
  <c r="AD757"/>
  <c r="AD759"/>
  <c r="AD760"/>
  <c r="AD761"/>
  <c r="AD763"/>
  <c r="AD765"/>
  <c r="AD767"/>
  <c r="AD768"/>
  <c r="AD769"/>
  <c r="AD771"/>
  <c r="AD773"/>
  <c r="AD775"/>
  <c r="AD776"/>
  <c r="AD777"/>
  <c r="AD779"/>
  <c r="AD781"/>
  <c r="AD783"/>
  <c r="AD784"/>
  <c r="AD785"/>
  <c r="AD787"/>
  <c r="AD789"/>
  <c r="AD791"/>
  <c r="AD792"/>
  <c r="AD793"/>
  <c r="AD795"/>
  <c r="AD797"/>
  <c r="AD799"/>
  <c r="AD800"/>
  <c r="AD801"/>
  <c r="AD803"/>
  <c r="AD805"/>
  <c r="AD807"/>
  <c r="AD808"/>
  <c r="AD809"/>
  <c r="AD811"/>
  <c r="AD813"/>
  <c r="AD815"/>
  <c r="AD816"/>
  <c r="AD817"/>
  <c r="AD819"/>
  <c r="AD820"/>
  <c r="AD821"/>
  <c r="AD823"/>
  <c r="AD824"/>
  <c r="AD825"/>
  <c r="AD827"/>
  <c r="AD828"/>
  <c r="AD829"/>
  <c r="AD831"/>
  <c r="AD832"/>
  <c r="AD833"/>
  <c r="AD835"/>
  <c r="AD836"/>
  <c r="AD837"/>
  <c r="AD839"/>
  <c r="AD840"/>
  <c r="AD841"/>
  <c r="AD843"/>
  <c r="AD844"/>
  <c r="AD845"/>
  <c r="AD847"/>
  <c r="AD848"/>
  <c r="AD849"/>
  <c r="AD851"/>
  <c r="AD852"/>
  <c r="AD853"/>
  <c r="AD855"/>
  <c r="AD856"/>
  <c r="AD857"/>
  <c r="AD859"/>
  <c r="AD860"/>
  <c r="AD861"/>
  <c r="AD863"/>
  <c r="AD864"/>
  <c r="AD865"/>
  <c r="AD867"/>
  <c r="AD868"/>
  <c r="AD869"/>
  <c r="AD871"/>
  <c r="AD872"/>
  <c r="AD873"/>
  <c r="AD875"/>
  <c r="AD876"/>
  <c r="AD877"/>
  <c r="AD879"/>
  <c r="AD880"/>
  <c r="AD881"/>
  <c r="AD883"/>
  <c r="AD884"/>
  <c r="AD885"/>
  <c r="AD887"/>
  <c r="AD888"/>
  <c r="AD889"/>
  <c r="AD891"/>
  <c r="AD892"/>
  <c r="AD893"/>
  <c r="AD895"/>
  <c r="AD896"/>
  <c r="AD897"/>
  <c r="AD899"/>
  <c r="AD900"/>
  <c r="AD901"/>
  <c r="AD903"/>
  <c r="AD904"/>
  <c r="AE3"/>
  <c r="AE4"/>
  <c r="AE5"/>
  <c r="AE6"/>
  <c r="AE7"/>
  <c r="AE8"/>
  <c r="AE9"/>
  <c r="AE11"/>
  <c r="AE12"/>
  <c r="AE13"/>
  <c r="AE14"/>
  <c r="AE15"/>
  <c r="AE16"/>
  <c r="AE17"/>
  <c r="AE19"/>
  <c r="AE20"/>
  <c r="AE21"/>
  <c r="AE22"/>
  <c r="AE23"/>
  <c r="AE24"/>
  <c r="AE25"/>
  <c r="AE27"/>
  <c r="AE28"/>
  <c r="AE29"/>
  <c r="AE30"/>
  <c r="AE31"/>
  <c r="AE32"/>
  <c r="AE33"/>
  <c r="AE35"/>
  <c r="AE36"/>
  <c r="AE37"/>
  <c r="AE38"/>
  <c r="AE39"/>
  <c r="AE40"/>
  <c r="AE41"/>
  <c r="AE43"/>
  <c r="AE44"/>
  <c r="AE45"/>
  <c r="AE46"/>
  <c r="AE47"/>
  <c r="AE48"/>
  <c r="AE49"/>
  <c r="AE51"/>
  <c r="AE52"/>
  <c r="AE53"/>
  <c r="AE54"/>
  <c r="AE55"/>
  <c r="AE56"/>
  <c r="AE57"/>
  <c r="AE59"/>
  <c r="AE61"/>
  <c r="AE63"/>
  <c r="AE64"/>
  <c r="AE65"/>
  <c r="AE67"/>
  <c r="AE69"/>
  <c r="AE71"/>
  <c r="AE72"/>
  <c r="AE73"/>
  <c r="AE75"/>
  <c r="AE77"/>
  <c r="AE79"/>
  <c r="AE80"/>
  <c r="AE81"/>
  <c r="AE83"/>
  <c r="AE85"/>
  <c r="AE87"/>
  <c r="AE88"/>
  <c r="AE89"/>
  <c r="AE91"/>
  <c r="AE93"/>
  <c r="AE95"/>
  <c r="AE96"/>
  <c r="AE97"/>
  <c r="AE99"/>
  <c r="AE101"/>
  <c r="AE103"/>
  <c r="AE104"/>
  <c r="AE105"/>
  <c r="AE107"/>
  <c r="AE109"/>
  <c r="AE111"/>
  <c r="AE112"/>
  <c r="AE113"/>
  <c r="AE115"/>
  <c r="AE117"/>
  <c r="AE119"/>
  <c r="AE120"/>
  <c r="AE121"/>
  <c r="AE123"/>
  <c r="AE125"/>
  <c r="AE127"/>
  <c r="AE128"/>
  <c r="AE129"/>
  <c r="AE131"/>
  <c r="AE133"/>
  <c r="AE135"/>
  <c r="AE136"/>
  <c r="AE137"/>
  <c r="AE139"/>
  <c r="AE141"/>
  <c r="AE143"/>
  <c r="AE144"/>
  <c r="AE145"/>
  <c r="AE147"/>
  <c r="AE149"/>
  <c r="AE151"/>
  <c r="AE152"/>
  <c r="AE153"/>
  <c r="AE155"/>
  <c r="AE157"/>
  <c r="AE159"/>
  <c r="AE160"/>
  <c r="AE161"/>
  <c r="AE163"/>
  <c r="AE165"/>
  <c r="AE167"/>
  <c r="AE168"/>
  <c r="AE169"/>
  <c r="AE171"/>
  <c r="AE173"/>
  <c r="AE175"/>
  <c r="AE176"/>
  <c r="AE177"/>
  <c r="AE179"/>
  <c r="AE181"/>
  <c r="AE183"/>
  <c r="AE184"/>
  <c r="AE185"/>
  <c r="AE187"/>
  <c r="AE189"/>
  <c r="AE191"/>
  <c r="AE192"/>
  <c r="AE193"/>
  <c r="AE195"/>
  <c r="AE197"/>
  <c r="AE199"/>
  <c r="AE200"/>
  <c r="AE201"/>
  <c r="AE203"/>
  <c r="AE205"/>
  <c r="AE207"/>
  <c r="AE208"/>
  <c r="AE209"/>
  <c r="AE211"/>
  <c r="AE213"/>
  <c r="AE215"/>
  <c r="AE216"/>
  <c r="AE217"/>
  <c r="AE219"/>
  <c r="AE221"/>
  <c r="AE223"/>
  <c r="AE224"/>
  <c r="AE225"/>
  <c r="AE227"/>
  <c r="AE229"/>
  <c r="AE231"/>
  <c r="AE232"/>
  <c r="AE233"/>
  <c r="AE235"/>
  <c r="AE237"/>
  <c r="AE239"/>
  <c r="AE240"/>
  <c r="AE241"/>
  <c r="AE243"/>
  <c r="AE245"/>
  <c r="AE247"/>
  <c r="AE248"/>
  <c r="AE249"/>
  <c r="AE251"/>
  <c r="AE253"/>
  <c r="AE255"/>
  <c r="AE256"/>
  <c r="AE257"/>
  <c r="AE259"/>
  <c r="AE261"/>
  <c r="AE263"/>
  <c r="AE264"/>
  <c r="AE265"/>
  <c r="AE267"/>
  <c r="AE269"/>
  <c r="AE271"/>
  <c r="AE272"/>
  <c r="AE273"/>
  <c r="AE275"/>
  <c r="AE277"/>
  <c r="AE279"/>
  <c r="AE280"/>
  <c r="AE281"/>
  <c r="AE283"/>
  <c r="AE285"/>
  <c r="AE287"/>
  <c r="AE288"/>
  <c r="AE289"/>
  <c r="AE291"/>
  <c r="AE293"/>
  <c r="AE295"/>
  <c r="AE296"/>
  <c r="AE297"/>
  <c r="AE299"/>
  <c r="AE301"/>
  <c r="AE303"/>
  <c r="AE304"/>
  <c r="AE305"/>
  <c r="AE307"/>
  <c r="AE309"/>
  <c r="AE311"/>
  <c r="AE312"/>
  <c r="AE313"/>
  <c r="AE315"/>
  <c r="AE317"/>
  <c r="AE319"/>
  <c r="AE320"/>
  <c r="AE321"/>
  <c r="AE323"/>
  <c r="AE325"/>
  <c r="AE327"/>
  <c r="AE328"/>
  <c r="AE329"/>
  <c r="AE331"/>
  <c r="AE333"/>
  <c r="AE335"/>
  <c r="AE336"/>
  <c r="AE337"/>
  <c r="AE339"/>
  <c r="AE341"/>
  <c r="AE343"/>
  <c r="AE344"/>
  <c r="AE345"/>
  <c r="AE347"/>
  <c r="AE349"/>
  <c r="AE351"/>
  <c r="AE352"/>
  <c r="AE353"/>
  <c r="AE355"/>
  <c r="AE357"/>
  <c r="AE359"/>
  <c r="AE360"/>
  <c r="AE361"/>
  <c r="AE363"/>
  <c r="AE365"/>
  <c r="AE367"/>
  <c r="AE368"/>
  <c r="AE369"/>
  <c r="AE371"/>
  <c r="AE373"/>
  <c r="AE375"/>
  <c r="AE376"/>
  <c r="AE377"/>
  <c r="AE379"/>
  <c r="AE381"/>
  <c r="AE383"/>
  <c r="AE384"/>
  <c r="AE385"/>
  <c r="AE387"/>
  <c r="AE389"/>
  <c r="AE391"/>
  <c r="AE392"/>
  <c r="AE393"/>
  <c r="AE395"/>
  <c r="AE397"/>
  <c r="AE399"/>
  <c r="AE400"/>
  <c r="AE401"/>
  <c r="AE403"/>
  <c r="AE405"/>
  <c r="AE407"/>
  <c r="AE408"/>
  <c r="AE409"/>
  <c r="AE411"/>
  <c r="AE413"/>
  <c r="AE415"/>
  <c r="AE416"/>
  <c r="AE417"/>
  <c r="AE419"/>
  <c r="AE421"/>
  <c r="AE423"/>
  <c r="AE424"/>
  <c r="AE425"/>
  <c r="AE427"/>
  <c r="AE429"/>
  <c r="AE431"/>
  <c r="AE432"/>
  <c r="AE433"/>
  <c r="AE435"/>
  <c r="AE437"/>
  <c r="AE439"/>
  <c r="AE440"/>
  <c r="AE441"/>
  <c r="AE443"/>
  <c r="AE445"/>
  <c r="AE447"/>
  <c r="AE448"/>
  <c r="AE449"/>
  <c r="AE451"/>
  <c r="AE453"/>
  <c r="AE455"/>
  <c r="AE456"/>
  <c r="AE457"/>
  <c r="AE459"/>
  <c r="AE461"/>
  <c r="AE463"/>
  <c r="AE464"/>
  <c r="AE465"/>
  <c r="AE467"/>
  <c r="AE469"/>
  <c r="AE471"/>
  <c r="AE472"/>
  <c r="AE473"/>
  <c r="AE475"/>
  <c r="AE477"/>
  <c r="AE479"/>
  <c r="AE480"/>
  <c r="AE481"/>
  <c r="AE483"/>
  <c r="AE485"/>
  <c r="AE487"/>
  <c r="AE488"/>
  <c r="AE489"/>
  <c r="AE491"/>
  <c r="AE493"/>
  <c r="AE495"/>
  <c r="AE496"/>
  <c r="AE497"/>
  <c r="AE499"/>
  <c r="AE501"/>
  <c r="AE503"/>
  <c r="AE504"/>
  <c r="AE505"/>
  <c r="AE507"/>
  <c r="AE509"/>
  <c r="AE511"/>
  <c r="AE512"/>
  <c r="AE513"/>
  <c r="AE515"/>
  <c r="AE517"/>
  <c r="AE519"/>
  <c r="AE520"/>
  <c r="AE521"/>
  <c r="AE523"/>
  <c r="AE525"/>
  <c r="AE527"/>
  <c r="AE528"/>
  <c r="AE529"/>
  <c r="AE531"/>
  <c r="AE533"/>
  <c r="AE535"/>
  <c r="AE536"/>
  <c r="AE537"/>
  <c r="AE539"/>
  <c r="AE541"/>
  <c r="AE543"/>
  <c r="AE544"/>
  <c r="AE545"/>
  <c r="AE547"/>
  <c r="AE549"/>
  <c r="AE551"/>
  <c r="AE552"/>
  <c r="AE553"/>
  <c r="AE555"/>
  <c r="AE557"/>
  <c r="AE559"/>
  <c r="AE560"/>
  <c r="AE561"/>
  <c r="AE563"/>
  <c r="AE565"/>
  <c r="AE567"/>
  <c r="AE568"/>
  <c r="AE569"/>
  <c r="AE571"/>
  <c r="AE573"/>
  <c r="AE575"/>
  <c r="AE576"/>
  <c r="AE577"/>
  <c r="AE579"/>
  <c r="AE581"/>
  <c r="AE583"/>
  <c r="AE584"/>
  <c r="AE585"/>
  <c r="AE587"/>
  <c r="AE589"/>
  <c r="AE591"/>
  <c r="AE592"/>
  <c r="AE593"/>
  <c r="AE595"/>
  <c r="AE597"/>
  <c r="AE599"/>
  <c r="AE600"/>
  <c r="AE601"/>
  <c r="AE603"/>
  <c r="AE605"/>
  <c r="AE607"/>
  <c r="AE608"/>
  <c r="AE609"/>
  <c r="AE611"/>
  <c r="AE613"/>
  <c r="AE615"/>
  <c r="AE616"/>
  <c r="AE617"/>
  <c r="AE619"/>
  <c r="AE621"/>
  <c r="AE623"/>
  <c r="AE624"/>
  <c r="AE625"/>
  <c r="AE627"/>
  <c r="AE629"/>
  <c r="AE631"/>
  <c r="AE632"/>
  <c r="AE633"/>
  <c r="AE635"/>
  <c r="AE637"/>
  <c r="AE639"/>
  <c r="AE640"/>
  <c r="AE641"/>
  <c r="AE643"/>
  <c r="AE645"/>
  <c r="AE647"/>
  <c r="AE648"/>
  <c r="AE649"/>
  <c r="AE651"/>
  <c r="AE653"/>
  <c r="AE655"/>
  <c r="AE656"/>
  <c r="AE657"/>
  <c r="AE659"/>
  <c r="AE661"/>
  <c r="AE663"/>
  <c r="AE664"/>
  <c r="AE665"/>
  <c r="AE667"/>
  <c r="AE669"/>
  <c r="AE671"/>
  <c r="AE672"/>
  <c r="AE673"/>
  <c r="AE675"/>
  <c r="AE677"/>
  <c r="AE679"/>
  <c r="AE680"/>
  <c r="AE681"/>
  <c r="AE683"/>
  <c r="AE685"/>
  <c r="AE687"/>
  <c r="AE688"/>
  <c r="AE689"/>
  <c r="AE691"/>
  <c r="AE693"/>
  <c r="AE695"/>
  <c r="AE696"/>
  <c r="AE697"/>
  <c r="AE699"/>
  <c r="AE701"/>
  <c r="AE703"/>
  <c r="AE704"/>
  <c r="AE705"/>
  <c r="AE707"/>
  <c r="AE709"/>
  <c r="AE711"/>
  <c r="AE712"/>
  <c r="AE713"/>
  <c r="AE715"/>
  <c r="AE717"/>
  <c r="AE719"/>
  <c r="AE720"/>
  <c r="AE721"/>
  <c r="AE723"/>
  <c r="AE725"/>
  <c r="AE727"/>
  <c r="AE728"/>
  <c r="AE729"/>
  <c r="AE731"/>
  <c r="AE733"/>
  <c r="AE735"/>
  <c r="AE736"/>
  <c r="AE737"/>
  <c r="AE739"/>
  <c r="AE741"/>
  <c r="AE743"/>
  <c r="AE744"/>
  <c r="AE745"/>
  <c r="AE747"/>
  <c r="AE749"/>
  <c r="AE751"/>
  <c r="AE752"/>
  <c r="AE753"/>
  <c r="AE755"/>
  <c r="AE757"/>
  <c r="AE759"/>
  <c r="AE760"/>
  <c r="AE761"/>
  <c r="AE763"/>
  <c r="AE765"/>
  <c r="AE767"/>
  <c r="AE768"/>
  <c r="AE769"/>
  <c r="AE771"/>
  <c r="AE773"/>
  <c r="AE775"/>
  <c r="AE776"/>
  <c r="AE777"/>
  <c r="AE779"/>
  <c r="AE781"/>
  <c r="AE783"/>
  <c r="AE784"/>
  <c r="AE785"/>
  <c r="AE787"/>
  <c r="AE789"/>
  <c r="AE791"/>
  <c r="AE792"/>
  <c r="AE793"/>
  <c r="AE795"/>
  <c r="AE797"/>
  <c r="AE799"/>
  <c r="AE800"/>
  <c r="AE801"/>
  <c r="AE803"/>
  <c r="AE805"/>
  <c r="AE807"/>
  <c r="AE808"/>
  <c r="AE809"/>
  <c r="AE811"/>
  <c r="AE813"/>
  <c r="AE815"/>
  <c r="AE816"/>
  <c r="AE817"/>
  <c r="AE819"/>
  <c r="AE820"/>
  <c r="AE821"/>
  <c r="AE823"/>
  <c r="AE824"/>
  <c r="AE825"/>
  <c r="AE827"/>
  <c r="AE828"/>
  <c r="AE829"/>
  <c r="AE831"/>
  <c r="AE832"/>
  <c r="AE833"/>
  <c r="AE835"/>
  <c r="AE836"/>
  <c r="AE837"/>
  <c r="AE839"/>
  <c r="AE840"/>
  <c r="AE841"/>
  <c r="AE843"/>
  <c r="AE844"/>
  <c r="AE845"/>
  <c r="AE847"/>
  <c r="AE848"/>
  <c r="AE849"/>
  <c r="AE851"/>
  <c r="AE852"/>
  <c r="AE853"/>
  <c r="AE855"/>
  <c r="AE856"/>
  <c r="AE857"/>
  <c r="AE859"/>
  <c r="AE860"/>
  <c r="AE861"/>
  <c r="AE863"/>
  <c r="AE864"/>
  <c r="AE865"/>
  <c r="AE867"/>
  <c r="AE868"/>
  <c r="AE869"/>
  <c r="AE871"/>
  <c r="AE872"/>
  <c r="AE873"/>
  <c r="AE875"/>
  <c r="AE876"/>
  <c r="AE877"/>
  <c r="AE879"/>
  <c r="AE880"/>
  <c r="AE881"/>
  <c r="AE883"/>
  <c r="AE884"/>
  <c r="AE885"/>
  <c r="AE887"/>
  <c r="AE888"/>
  <c r="AE889"/>
  <c r="AE891"/>
  <c r="AE892"/>
  <c r="AE893"/>
  <c r="AE895"/>
  <c r="AE896"/>
  <c r="AE897"/>
  <c r="AE899"/>
  <c r="AE900"/>
  <c r="AE901"/>
  <c r="AE903"/>
  <c r="AE904"/>
  <c r="I922"/>
  <c r="M6" i="7"/>
  <c r="Y6"/>
  <c r="Z6"/>
  <c r="AA6"/>
  <c r="M7"/>
  <c r="Y7"/>
  <c r="Z7"/>
  <c r="AA7"/>
  <c r="M3"/>
  <c r="Y3"/>
  <c r="Z3"/>
  <c r="AA3"/>
  <c r="M4"/>
  <c r="Y4"/>
  <c r="Z4"/>
  <c r="AA4"/>
  <c r="M5"/>
  <c r="Y5"/>
  <c r="Z5"/>
  <c r="AA5"/>
  <c r="AA2"/>
  <c r="M2"/>
  <c r="Y2"/>
  <c r="Z2"/>
  <c r="V657" i="2"/>
  <c r="V658"/>
  <c r="F38" i="13"/>
  <c r="F36"/>
  <c r="F37"/>
  <c r="F39"/>
  <c r="D36"/>
  <c r="D37"/>
  <c r="D39"/>
  <c r="E36"/>
  <c r="E37"/>
  <c r="E38"/>
  <c r="E39"/>
  <c r="E42"/>
  <c r="G36"/>
  <c r="H36"/>
  <c r="H37"/>
  <c r="H39"/>
  <c r="I36"/>
  <c r="I37"/>
  <c r="I39"/>
  <c r="I38"/>
  <c r="J36"/>
  <c r="K36"/>
  <c r="K37"/>
  <c r="L36"/>
  <c r="L37"/>
  <c r="L38"/>
  <c r="L39"/>
  <c r="L40"/>
  <c r="G37"/>
  <c r="J37"/>
  <c r="D38"/>
  <c r="G38"/>
  <c r="G39"/>
  <c r="G41"/>
  <c r="H38"/>
  <c r="J38"/>
  <c r="J39"/>
  <c r="K38"/>
  <c r="K39"/>
  <c r="C36"/>
  <c r="C37"/>
  <c r="C38"/>
  <c r="B38"/>
  <c r="B36"/>
  <c r="Z922" i="1"/>
  <c r="AA922"/>
  <c r="AB922"/>
  <c r="AC922"/>
  <c r="G42" i="13"/>
  <c r="E40"/>
  <c r="L41"/>
  <c r="I657" i="2"/>
  <c r="V2" i="7"/>
  <c r="W2"/>
  <c r="X2"/>
  <c r="AB2"/>
  <c r="AC2"/>
  <c r="V3"/>
  <c r="W3"/>
  <c r="AB3"/>
  <c r="AC3"/>
  <c r="V4"/>
  <c r="W4"/>
  <c r="X4"/>
  <c r="AB4"/>
  <c r="AC4"/>
  <c r="W5"/>
  <c r="X5"/>
  <c r="AB5"/>
  <c r="V6"/>
  <c r="X6"/>
  <c r="AB6"/>
  <c r="AC6"/>
  <c r="V7"/>
  <c r="W7"/>
  <c r="AB7"/>
  <c r="AC7"/>
  <c r="W550"/>
  <c r="X550"/>
  <c r="X551"/>
  <c r="Y550"/>
  <c r="Y551"/>
  <c r="Z550"/>
  <c r="Z551"/>
  <c r="AA550"/>
  <c r="AB550"/>
  <c r="AC550"/>
  <c r="AD550"/>
  <c r="V550"/>
  <c r="V551"/>
  <c r="I550"/>
  <c r="I390" i="5"/>
  <c r="W390"/>
  <c r="X390"/>
  <c r="Y390"/>
  <c r="Z390"/>
  <c r="AA390"/>
  <c r="AB390"/>
  <c r="AC390"/>
  <c r="V390"/>
  <c r="W556" i="4"/>
  <c r="X556"/>
  <c r="Y556"/>
  <c r="Y557"/>
  <c r="Z556"/>
  <c r="AA556"/>
  <c r="AB556"/>
  <c r="AC556"/>
  <c r="AC557"/>
  <c r="W657" i="2"/>
  <c r="W658"/>
  <c r="X632" i="3"/>
  <c r="Y632"/>
  <c r="Y633"/>
  <c r="Z632"/>
  <c r="AA632"/>
  <c r="AA633"/>
  <c r="AB632"/>
  <c r="AC632"/>
  <c r="AC633"/>
  <c r="X391" i="5"/>
  <c r="Y391"/>
  <c r="AA391"/>
  <c r="AB391"/>
  <c r="Z557" i="4"/>
  <c r="X557"/>
  <c r="AB633" i="3"/>
  <c r="Z633"/>
  <c r="X633"/>
  <c r="B265" i="13"/>
  <c r="C265"/>
  <c r="C266"/>
  <c r="D265"/>
  <c r="E265"/>
  <c r="F265"/>
  <c r="F266"/>
  <c r="G265"/>
  <c r="G266"/>
  <c r="H265"/>
  <c r="I265"/>
  <c r="J265"/>
  <c r="J266"/>
  <c r="K265"/>
  <c r="K266"/>
  <c r="L265"/>
  <c r="D266"/>
  <c r="E266"/>
  <c r="E268"/>
  <c r="H266"/>
  <c r="I266"/>
  <c r="L266"/>
  <c r="C267"/>
  <c r="D267"/>
  <c r="E267"/>
  <c r="F267"/>
  <c r="G267"/>
  <c r="H267"/>
  <c r="I267"/>
  <c r="J267"/>
  <c r="K267"/>
  <c r="L267"/>
  <c r="D268"/>
  <c r="D269"/>
  <c r="H268"/>
  <c r="H269"/>
  <c r="I268"/>
  <c r="I269"/>
  <c r="L268"/>
  <c r="L269"/>
  <c r="D270"/>
  <c r="H270"/>
  <c r="I270"/>
  <c r="L270"/>
  <c r="B267"/>
  <c r="B268"/>
  <c r="B266"/>
  <c r="C214"/>
  <c r="C215"/>
  <c r="C217"/>
  <c r="D214"/>
  <c r="E214"/>
  <c r="F214"/>
  <c r="F215"/>
  <c r="G214"/>
  <c r="G215"/>
  <c r="G217"/>
  <c r="H214"/>
  <c r="I214"/>
  <c r="J214"/>
  <c r="J215"/>
  <c r="K214"/>
  <c r="L214"/>
  <c r="D215"/>
  <c r="E215"/>
  <c r="H215"/>
  <c r="I215"/>
  <c r="K215"/>
  <c r="K217"/>
  <c r="L215"/>
  <c r="C216"/>
  <c r="D216"/>
  <c r="E216"/>
  <c r="E217"/>
  <c r="F216"/>
  <c r="F217"/>
  <c r="G216"/>
  <c r="H216"/>
  <c r="I216"/>
  <c r="I217"/>
  <c r="J216"/>
  <c r="J217"/>
  <c r="K216"/>
  <c r="L216"/>
  <c r="D217"/>
  <c r="D218"/>
  <c r="H217"/>
  <c r="H218"/>
  <c r="L217"/>
  <c r="L218"/>
  <c r="D219"/>
  <c r="H219"/>
  <c r="L219"/>
  <c r="B216"/>
  <c r="B214"/>
  <c r="B215"/>
  <c r="C120"/>
  <c r="C165"/>
  <c r="C166"/>
  <c r="D165"/>
  <c r="D166"/>
  <c r="E165"/>
  <c r="F165"/>
  <c r="G165"/>
  <c r="G166"/>
  <c r="H165"/>
  <c r="H166"/>
  <c r="I165"/>
  <c r="J165"/>
  <c r="K165"/>
  <c r="L165"/>
  <c r="L166"/>
  <c r="E166"/>
  <c r="F166"/>
  <c r="I166"/>
  <c r="J166"/>
  <c r="K166"/>
  <c r="K168"/>
  <c r="C167"/>
  <c r="D167"/>
  <c r="E167"/>
  <c r="F167"/>
  <c r="G167"/>
  <c r="H167"/>
  <c r="I167"/>
  <c r="J167"/>
  <c r="K167"/>
  <c r="L167"/>
  <c r="E168"/>
  <c r="E169"/>
  <c r="F168"/>
  <c r="F169"/>
  <c r="I168"/>
  <c r="J168"/>
  <c r="J169"/>
  <c r="I169"/>
  <c r="E170"/>
  <c r="F170"/>
  <c r="I170"/>
  <c r="J170"/>
  <c r="I171"/>
  <c r="B167"/>
  <c r="B165"/>
  <c r="B166"/>
  <c r="D120"/>
  <c r="D121"/>
  <c r="E120"/>
  <c r="E121"/>
  <c r="E123"/>
  <c r="F120"/>
  <c r="G120"/>
  <c r="H120"/>
  <c r="H121"/>
  <c r="I120"/>
  <c r="J120"/>
  <c r="K120"/>
  <c r="L120"/>
  <c r="L121"/>
  <c r="C121"/>
  <c r="F121"/>
  <c r="G121"/>
  <c r="I121"/>
  <c r="I123"/>
  <c r="J121"/>
  <c r="K121"/>
  <c r="C122"/>
  <c r="C123"/>
  <c r="D122"/>
  <c r="E122"/>
  <c r="F122"/>
  <c r="G122"/>
  <c r="G123"/>
  <c r="H122"/>
  <c r="I122"/>
  <c r="J122"/>
  <c r="K122"/>
  <c r="K123"/>
  <c r="L122"/>
  <c r="F123"/>
  <c r="F124"/>
  <c r="J123"/>
  <c r="J124"/>
  <c r="F125"/>
  <c r="J125"/>
  <c r="B122"/>
  <c r="B120"/>
  <c r="B121"/>
  <c r="C73"/>
  <c r="B75"/>
  <c r="B73"/>
  <c r="X657" i="2"/>
  <c r="X658"/>
  <c r="Y657"/>
  <c r="Z657"/>
  <c r="AA657"/>
  <c r="AB657"/>
  <c r="AC657"/>
  <c r="Y658"/>
  <c r="B37" i="13"/>
  <c r="B39"/>
  <c r="C74"/>
  <c r="D73"/>
  <c r="D74"/>
  <c r="E73"/>
  <c r="F73"/>
  <c r="F74"/>
  <c r="F76"/>
  <c r="G73"/>
  <c r="G74"/>
  <c r="H73"/>
  <c r="H74"/>
  <c r="I73"/>
  <c r="J73"/>
  <c r="K73"/>
  <c r="K74"/>
  <c r="K76"/>
  <c r="L73"/>
  <c r="L74"/>
  <c r="E74"/>
  <c r="I74"/>
  <c r="J74"/>
  <c r="C75"/>
  <c r="D75"/>
  <c r="D76"/>
  <c r="D79"/>
  <c r="E75"/>
  <c r="F75"/>
  <c r="G75"/>
  <c r="H75"/>
  <c r="H76"/>
  <c r="I75"/>
  <c r="J75"/>
  <c r="J76"/>
  <c r="J77"/>
  <c r="K75"/>
  <c r="L75"/>
  <c r="L76"/>
  <c r="E76"/>
  <c r="I76"/>
  <c r="E78"/>
  <c r="B74"/>
  <c r="J78"/>
  <c r="G76"/>
  <c r="G79"/>
  <c r="C76"/>
  <c r="C78"/>
  <c r="J79"/>
  <c r="I79"/>
  <c r="B76"/>
  <c r="B79"/>
  <c r="C79"/>
  <c r="G77"/>
  <c r="B78"/>
  <c r="B77"/>
  <c r="B41"/>
  <c r="AB923" i="1"/>
  <c r="AA923"/>
  <c r="AC923"/>
  <c r="Z923"/>
  <c r="H77" i="13"/>
  <c r="H78"/>
  <c r="H79"/>
  <c r="C218"/>
  <c r="C219"/>
  <c r="C220"/>
  <c r="K77"/>
  <c r="K79"/>
  <c r="K78"/>
  <c r="F78"/>
  <c r="F77"/>
  <c r="F79"/>
  <c r="I125"/>
  <c r="I124"/>
  <c r="I126"/>
  <c r="K169"/>
  <c r="K171"/>
  <c r="K170"/>
  <c r="I219"/>
  <c r="I218"/>
  <c r="I220"/>
  <c r="E220"/>
  <c r="E219"/>
  <c r="E218"/>
  <c r="K219"/>
  <c r="K218"/>
  <c r="K220"/>
  <c r="B269"/>
  <c r="B271"/>
  <c r="B270"/>
  <c r="K125"/>
  <c r="K124"/>
  <c r="K126"/>
  <c r="G124"/>
  <c r="G126"/>
  <c r="G125"/>
  <c r="C125"/>
  <c r="C124"/>
  <c r="C126"/>
  <c r="E269"/>
  <c r="E270"/>
  <c r="E271"/>
  <c r="L78"/>
  <c r="L77"/>
  <c r="L79"/>
  <c r="G218"/>
  <c r="G220"/>
  <c r="G219"/>
  <c r="E124"/>
  <c r="E126"/>
  <c r="E125"/>
  <c r="G168"/>
  <c r="C168"/>
  <c r="D77"/>
  <c r="E77"/>
  <c r="E79"/>
  <c r="L123"/>
  <c r="H123"/>
  <c r="D123"/>
  <c r="J218"/>
  <c r="J220"/>
  <c r="J219"/>
  <c r="F218"/>
  <c r="F220"/>
  <c r="F219"/>
  <c r="J42"/>
  <c r="J40"/>
  <c r="J41"/>
  <c r="H42"/>
  <c r="H41"/>
  <c r="H40"/>
  <c r="AE7" i="7"/>
  <c r="AD4"/>
  <c r="C39" i="13"/>
  <c r="G78"/>
  <c r="B40"/>
  <c r="B42"/>
  <c r="B168"/>
  <c r="E171"/>
  <c r="K268"/>
  <c r="G268"/>
  <c r="C268"/>
  <c r="AE2" i="7"/>
  <c r="I41" i="13"/>
  <c r="I42"/>
  <c r="I40"/>
  <c r="D41"/>
  <c r="D42"/>
  <c r="D40"/>
  <c r="I77"/>
  <c r="I78"/>
  <c r="D78"/>
  <c r="C77"/>
  <c r="B123"/>
  <c r="L168"/>
  <c r="H168"/>
  <c r="D168"/>
  <c r="B217"/>
  <c r="I271"/>
  <c r="J268"/>
  <c r="F268"/>
  <c r="K40"/>
  <c r="K41"/>
  <c r="K42"/>
  <c r="F41"/>
  <c r="F40"/>
  <c r="F42"/>
  <c r="AE4" i="7"/>
  <c r="J126" i="13"/>
  <c r="F126"/>
  <c r="J171"/>
  <c r="F171"/>
  <c r="L220"/>
  <c r="H220"/>
  <c r="D220"/>
  <c r="L271"/>
  <c r="H271"/>
  <c r="D271"/>
  <c r="X7" i="7"/>
  <c r="AD7"/>
  <c r="AD6"/>
  <c r="W6"/>
  <c r="AE6"/>
  <c r="AC5"/>
  <c r="V5"/>
  <c r="X3"/>
  <c r="AD3"/>
  <c r="AD2"/>
  <c r="L42" i="13"/>
  <c r="E41"/>
  <c r="G40"/>
  <c r="X812" i="1"/>
  <c r="X796"/>
  <c r="W812"/>
  <c r="W796"/>
  <c r="W780"/>
  <c r="W764"/>
  <c r="W748"/>
  <c r="W732"/>
  <c r="W716"/>
  <c r="W700"/>
  <c r="W684"/>
  <c r="W668"/>
  <c r="W652"/>
  <c r="W636"/>
  <c r="W620"/>
  <c r="W604"/>
  <c r="W588"/>
  <c r="W572"/>
  <c r="W556"/>
  <c r="W540"/>
  <c r="W524"/>
  <c r="W508"/>
  <c r="W492"/>
  <c r="W476"/>
  <c r="W460"/>
  <c r="W444"/>
  <c r="W428"/>
  <c r="W412"/>
  <c r="W396"/>
  <c r="W380"/>
  <c r="W364"/>
  <c r="W348"/>
  <c r="W332"/>
  <c r="W316"/>
  <c r="W300"/>
  <c r="W284"/>
  <c r="W268"/>
  <c r="W252"/>
  <c r="W236"/>
  <c r="W220"/>
  <c r="W204"/>
  <c r="W188"/>
  <c r="W172"/>
  <c r="W156"/>
  <c r="W140"/>
  <c r="W124"/>
  <c r="W108"/>
  <c r="W92"/>
  <c r="W76"/>
  <c r="W60"/>
  <c r="W902"/>
  <c r="X902"/>
  <c r="W898"/>
  <c r="X898"/>
  <c r="W894"/>
  <c r="X894"/>
  <c r="W890"/>
  <c r="X890"/>
  <c r="W886"/>
  <c r="X886"/>
  <c r="W882"/>
  <c r="X882"/>
  <c r="W878"/>
  <c r="X878"/>
  <c r="W874"/>
  <c r="X874"/>
  <c r="W870"/>
  <c r="X870"/>
  <c r="W866"/>
  <c r="X866"/>
  <c r="W862"/>
  <c r="X862"/>
  <c r="W858"/>
  <c r="X858"/>
  <c r="W854"/>
  <c r="X854"/>
  <c r="W850"/>
  <c r="X850"/>
  <c r="W846"/>
  <c r="X846"/>
  <c r="W842"/>
  <c r="X842"/>
  <c r="W838"/>
  <c r="X838"/>
  <c r="W834"/>
  <c r="X834"/>
  <c r="W830"/>
  <c r="X830"/>
  <c r="W826"/>
  <c r="X826"/>
  <c r="W822"/>
  <c r="X822"/>
  <c r="W818"/>
  <c r="X818"/>
  <c r="W810"/>
  <c r="X810"/>
  <c r="V810"/>
  <c r="W802"/>
  <c r="X802"/>
  <c r="V802"/>
  <c r="W794"/>
  <c r="X794"/>
  <c r="V794"/>
  <c r="W786"/>
  <c r="X786"/>
  <c r="V786"/>
  <c r="W778"/>
  <c r="X778"/>
  <c r="V778"/>
  <c r="W770"/>
  <c r="X770"/>
  <c r="V770"/>
  <c r="W762"/>
  <c r="X762"/>
  <c r="V762"/>
  <c r="W754"/>
  <c r="X754"/>
  <c r="V754"/>
  <c r="W746"/>
  <c r="X746"/>
  <c r="V746"/>
  <c r="W738"/>
  <c r="X738"/>
  <c r="V738"/>
  <c r="W730"/>
  <c r="X730"/>
  <c r="V730"/>
  <c r="W722"/>
  <c r="X722"/>
  <c r="Y722"/>
  <c r="V722"/>
  <c r="W714"/>
  <c r="X714"/>
  <c r="Y714"/>
  <c r="V714"/>
  <c r="W706"/>
  <c r="X706"/>
  <c r="Y706"/>
  <c r="V706"/>
  <c r="W698"/>
  <c r="X698"/>
  <c r="Y698"/>
  <c r="V698"/>
  <c r="W690"/>
  <c r="X690"/>
  <c r="Y690"/>
  <c r="V690"/>
  <c r="W682"/>
  <c r="X682"/>
  <c r="Y682"/>
  <c r="V682"/>
  <c r="W674"/>
  <c r="X674"/>
  <c r="Y674"/>
  <c r="V674"/>
  <c r="W666"/>
  <c r="X666"/>
  <c r="Y666"/>
  <c r="V666"/>
  <c r="W658"/>
  <c r="X658"/>
  <c r="Y658"/>
  <c r="V658"/>
  <c r="W650"/>
  <c r="X650"/>
  <c r="Y650"/>
  <c r="V650"/>
  <c r="W642"/>
  <c r="X642"/>
  <c r="Y642"/>
  <c r="V642"/>
  <c r="W634"/>
  <c r="X634"/>
  <c r="Y634"/>
  <c r="V634"/>
  <c r="W626"/>
  <c r="X626"/>
  <c r="Y626"/>
  <c r="V626"/>
  <c r="W618"/>
  <c r="X618"/>
  <c r="Y618"/>
  <c r="V618"/>
  <c r="W610"/>
  <c r="X610"/>
  <c r="Y610"/>
  <c r="V610"/>
  <c r="W602"/>
  <c r="X602"/>
  <c r="Y602"/>
  <c r="V602"/>
  <c r="W594"/>
  <c r="X594"/>
  <c r="Y594"/>
  <c r="V594"/>
  <c r="W586"/>
  <c r="X586"/>
  <c r="Y586"/>
  <c r="V586"/>
  <c r="W578"/>
  <c r="X578"/>
  <c r="Y578"/>
  <c r="V578"/>
  <c r="W570"/>
  <c r="X570"/>
  <c r="Y570"/>
  <c r="V570"/>
  <c r="W562"/>
  <c r="X562"/>
  <c r="Y562"/>
  <c r="V562"/>
  <c r="W554"/>
  <c r="X554"/>
  <c r="Y554"/>
  <c r="V554"/>
  <c r="W546"/>
  <c r="X546"/>
  <c r="Y546"/>
  <c r="V546"/>
  <c r="W538"/>
  <c r="X538"/>
  <c r="Y538"/>
  <c r="V538"/>
  <c r="W530"/>
  <c r="X530"/>
  <c r="Y530"/>
  <c r="V530"/>
  <c r="W522"/>
  <c r="X522"/>
  <c r="Y522"/>
  <c r="V522"/>
  <c r="W514"/>
  <c r="X514"/>
  <c r="Y514"/>
  <c r="V514"/>
  <c r="W506"/>
  <c r="X506"/>
  <c r="Y506"/>
  <c r="V506"/>
  <c r="W498"/>
  <c r="X498"/>
  <c r="Y498"/>
  <c r="V498"/>
  <c r="W490"/>
  <c r="X490"/>
  <c r="Y490"/>
  <c r="V490"/>
  <c r="W482"/>
  <c r="X482"/>
  <c r="Y482"/>
  <c r="V482"/>
  <c r="W474"/>
  <c r="X474"/>
  <c r="Y474"/>
  <c r="V474"/>
  <c r="W466"/>
  <c r="X466"/>
  <c r="Y466"/>
  <c r="V466"/>
  <c r="W458"/>
  <c r="X458"/>
  <c r="Y458"/>
  <c r="V458"/>
  <c r="W450"/>
  <c r="X450"/>
  <c r="Y450"/>
  <c r="V450"/>
  <c r="W442"/>
  <c r="X442"/>
  <c r="Y442"/>
  <c r="V442"/>
  <c r="W434"/>
  <c r="X434"/>
  <c r="Y434"/>
  <c r="V434"/>
  <c r="W426"/>
  <c r="X426"/>
  <c r="Y426"/>
  <c r="V426"/>
  <c r="W418"/>
  <c r="X418"/>
  <c r="Y418"/>
  <c r="V418"/>
  <c r="W410"/>
  <c r="X410"/>
  <c r="Y410"/>
  <c r="V410"/>
  <c r="W402"/>
  <c r="X402"/>
  <c r="Y402"/>
  <c r="V402"/>
  <c r="W394"/>
  <c r="X394"/>
  <c r="Y394"/>
  <c r="V394"/>
  <c r="W386"/>
  <c r="X386"/>
  <c r="Y386"/>
  <c r="V386"/>
  <c r="W378"/>
  <c r="X378"/>
  <c r="Y378"/>
  <c r="V378"/>
  <c r="W370"/>
  <c r="X370"/>
  <c r="Y370"/>
  <c r="V370"/>
  <c r="W362"/>
  <c r="X362"/>
  <c r="Y362"/>
  <c r="V362"/>
  <c r="W354"/>
  <c r="X354"/>
  <c r="Y354"/>
  <c r="V354"/>
  <c r="W346"/>
  <c r="X346"/>
  <c r="Y346"/>
  <c r="V346"/>
  <c r="W338"/>
  <c r="X338"/>
  <c r="Y338"/>
  <c r="V338"/>
  <c r="W330"/>
  <c r="X330"/>
  <c r="Y330"/>
  <c r="V330"/>
  <c r="W322"/>
  <c r="X322"/>
  <c r="Y322"/>
  <c r="V322"/>
  <c r="W314"/>
  <c r="X314"/>
  <c r="Y314"/>
  <c r="V314"/>
  <c r="W306"/>
  <c r="X306"/>
  <c r="Y306"/>
  <c r="V306"/>
  <c r="W298"/>
  <c r="X298"/>
  <c r="Y298"/>
  <c r="V298"/>
  <c r="W290"/>
  <c r="X290"/>
  <c r="Y290"/>
  <c r="V290"/>
  <c r="W282"/>
  <c r="X282"/>
  <c r="Y282"/>
  <c r="V282"/>
  <c r="W274"/>
  <c r="X274"/>
  <c r="Y274"/>
  <c r="V274"/>
  <c r="W266"/>
  <c r="X266"/>
  <c r="Y266"/>
  <c r="V266"/>
  <c r="W258"/>
  <c r="X258"/>
  <c r="Y258"/>
  <c r="V258"/>
  <c r="W250"/>
  <c r="X250"/>
  <c r="Y250"/>
  <c r="V250"/>
  <c r="W242"/>
  <c r="X242"/>
  <c r="Y242"/>
  <c r="V242"/>
  <c r="W234"/>
  <c r="X234"/>
  <c r="Y234"/>
  <c r="V234"/>
  <c r="W226"/>
  <c r="X226"/>
  <c r="Y226"/>
  <c r="V226"/>
  <c r="W218"/>
  <c r="X218"/>
  <c r="Y218"/>
  <c r="V218"/>
  <c r="W210"/>
  <c r="X210"/>
  <c r="Y210"/>
  <c r="V210"/>
  <c r="W202"/>
  <c r="X202"/>
  <c r="Y202"/>
  <c r="V202"/>
  <c r="W194"/>
  <c r="X194"/>
  <c r="Y194"/>
  <c r="V194"/>
  <c r="W186"/>
  <c r="X186"/>
  <c r="Y186"/>
  <c r="V186"/>
  <c r="W178"/>
  <c r="X178"/>
  <c r="Y178"/>
  <c r="V178"/>
  <c r="W170"/>
  <c r="X170"/>
  <c r="Y170"/>
  <c r="V170"/>
  <c r="W162"/>
  <c r="X162"/>
  <c r="Y162"/>
  <c r="V162"/>
  <c r="W154"/>
  <c r="X154"/>
  <c r="Y154"/>
  <c r="V154"/>
  <c r="W146"/>
  <c r="X146"/>
  <c r="Y146"/>
  <c r="V146"/>
  <c r="W138"/>
  <c r="X138"/>
  <c r="Y138"/>
  <c r="V138"/>
  <c r="W130"/>
  <c r="X130"/>
  <c r="Y130"/>
  <c r="V130"/>
  <c r="W122"/>
  <c r="X122"/>
  <c r="Y122"/>
  <c r="V122"/>
  <c r="W114"/>
  <c r="X114"/>
  <c r="Y114"/>
  <c r="V114"/>
  <c r="W106"/>
  <c r="X106"/>
  <c r="Y106"/>
  <c r="V106"/>
  <c r="W98"/>
  <c r="X98"/>
  <c r="Y98"/>
  <c r="V98"/>
  <c r="W90"/>
  <c r="X90"/>
  <c r="Y90"/>
  <c r="V90"/>
  <c r="W82"/>
  <c r="X82"/>
  <c r="Y82"/>
  <c r="V82"/>
  <c r="W74"/>
  <c r="X74"/>
  <c r="Y74"/>
  <c r="V74"/>
  <c r="W66"/>
  <c r="X66"/>
  <c r="Y66"/>
  <c r="V66"/>
  <c r="W58"/>
  <c r="X58"/>
  <c r="Y58"/>
  <c r="V58"/>
  <c r="V50"/>
  <c r="W50"/>
  <c r="X50"/>
  <c r="Y50"/>
  <c r="V42"/>
  <c r="W42"/>
  <c r="X42"/>
  <c r="Y42"/>
  <c r="V34"/>
  <c r="W34"/>
  <c r="X34"/>
  <c r="Y34"/>
  <c r="V26"/>
  <c r="W26"/>
  <c r="X26"/>
  <c r="X922"/>
  <c r="Y26"/>
  <c r="V18"/>
  <c r="W18"/>
  <c r="X18"/>
  <c r="Y18"/>
  <c r="V10"/>
  <c r="W10"/>
  <c r="X10"/>
  <c r="Y10"/>
  <c r="V2"/>
  <c r="W2"/>
  <c r="X2"/>
  <c r="Y2"/>
  <c r="AE590" i="2"/>
  <c r="AE526"/>
  <c r="AE462"/>
  <c r="AE398"/>
  <c r="AD646"/>
  <c r="AE646"/>
  <c r="AD642"/>
  <c r="AE642"/>
  <c r="AD634"/>
  <c r="AE634"/>
  <c r="AD630"/>
  <c r="AE630"/>
  <c r="AD626"/>
  <c r="AE626"/>
  <c r="AD618"/>
  <c r="AE618"/>
  <c r="AD614"/>
  <c r="AE614"/>
  <c r="AD610"/>
  <c r="AE610"/>
  <c r="AD602"/>
  <c r="AE602"/>
  <c r="AD598"/>
  <c r="AE598"/>
  <c r="AD594"/>
  <c r="AE594"/>
  <c r="AD586"/>
  <c r="AE586"/>
  <c r="AD582"/>
  <c r="AE582"/>
  <c r="AD578"/>
  <c r="AE578"/>
  <c r="AD570"/>
  <c r="AE570"/>
  <c r="AD566"/>
  <c r="AE566"/>
  <c r="AD562"/>
  <c r="AE562"/>
  <c r="AD554"/>
  <c r="AE554"/>
  <c r="AD550"/>
  <c r="AE550"/>
  <c r="AD546"/>
  <c r="AE546"/>
  <c r="AD538"/>
  <c r="AE538"/>
  <c r="AD534"/>
  <c r="AE534"/>
  <c r="AD530"/>
  <c r="AE530"/>
  <c r="AD522"/>
  <c r="AE522"/>
  <c r="AD518"/>
  <c r="AE518"/>
  <c r="AD514"/>
  <c r="AE514"/>
  <c r="AD506"/>
  <c r="AE506"/>
  <c r="AD502"/>
  <c r="AE502"/>
  <c r="AD498"/>
  <c r="AE498"/>
  <c r="AD490"/>
  <c r="AE490"/>
  <c r="AD486"/>
  <c r="AE486"/>
  <c r="AD482"/>
  <c r="AE482"/>
  <c r="AD474"/>
  <c r="AE474"/>
  <c r="AD470"/>
  <c r="AE470"/>
  <c r="AD466"/>
  <c r="AE466"/>
  <c r="AD458"/>
  <c r="AE458"/>
  <c r="AD454"/>
  <c r="AE454"/>
  <c r="AD450"/>
  <c r="AE450"/>
  <c r="AD442"/>
  <c r="AE442"/>
  <c r="AD438"/>
  <c r="AE438"/>
  <c r="AD434"/>
  <c r="AE434"/>
  <c r="AD426"/>
  <c r="AE426"/>
  <c r="AD422"/>
  <c r="AE422"/>
  <c r="AD418"/>
  <c r="AE418"/>
  <c r="AD410"/>
  <c r="AE410"/>
  <c r="AD406"/>
  <c r="AE406"/>
  <c r="AD402"/>
  <c r="AE402"/>
  <c r="AD394"/>
  <c r="AE394"/>
  <c r="AD390"/>
  <c r="AE390"/>
  <c r="AD386"/>
  <c r="AE386"/>
  <c r="AD378"/>
  <c r="AE378"/>
  <c r="AD374"/>
  <c r="AE374"/>
  <c r="AD370"/>
  <c r="AE370"/>
  <c r="AD362"/>
  <c r="AE362"/>
  <c r="AD358"/>
  <c r="AE358"/>
  <c r="AE26"/>
  <c r="AE10"/>
  <c r="W804" i="1"/>
  <c r="W788"/>
  <c r="W772"/>
  <c r="W756"/>
  <c r="W740"/>
  <c r="W724"/>
  <c r="W708"/>
  <c r="W692"/>
  <c r="W676"/>
  <c r="W660"/>
  <c r="W644"/>
  <c r="W628"/>
  <c r="W612"/>
  <c r="W596"/>
  <c r="W580"/>
  <c r="W564"/>
  <c r="W548"/>
  <c r="W532"/>
  <c r="W516"/>
  <c r="W500"/>
  <c r="W484"/>
  <c r="W468"/>
  <c r="W452"/>
  <c r="W436"/>
  <c r="W420"/>
  <c r="W404"/>
  <c r="W388"/>
  <c r="W372"/>
  <c r="W356"/>
  <c r="W340"/>
  <c r="W324"/>
  <c r="W308"/>
  <c r="W292"/>
  <c r="W276"/>
  <c r="W260"/>
  <c r="W244"/>
  <c r="W228"/>
  <c r="W212"/>
  <c r="W196"/>
  <c r="W180"/>
  <c r="W164"/>
  <c r="W148"/>
  <c r="W132"/>
  <c r="W116"/>
  <c r="W100"/>
  <c r="W84"/>
  <c r="W68"/>
  <c r="W814"/>
  <c r="X814"/>
  <c r="V814"/>
  <c r="W806"/>
  <c r="X806"/>
  <c r="V806"/>
  <c r="W798"/>
  <c r="X798"/>
  <c r="V798"/>
  <c r="W790"/>
  <c r="X790"/>
  <c r="V790"/>
  <c r="W782"/>
  <c r="X782"/>
  <c r="V782"/>
  <c r="W774"/>
  <c r="X774"/>
  <c r="V774"/>
  <c r="W766"/>
  <c r="X766"/>
  <c r="V766"/>
  <c r="W758"/>
  <c r="X758"/>
  <c r="V758"/>
  <c r="W750"/>
  <c r="X750"/>
  <c r="V750"/>
  <c r="W742"/>
  <c r="X742"/>
  <c r="V742"/>
  <c r="W734"/>
  <c r="X734"/>
  <c r="V734"/>
  <c r="W726"/>
  <c r="X726"/>
  <c r="Y726"/>
  <c r="V726"/>
  <c r="W718"/>
  <c r="X718"/>
  <c r="Y718"/>
  <c r="V718"/>
  <c r="W710"/>
  <c r="X710"/>
  <c r="Y710"/>
  <c r="V710"/>
  <c r="W702"/>
  <c r="X702"/>
  <c r="Y702"/>
  <c r="V702"/>
  <c r="W694"/>
  <c r="X694"/>
  <c r="Y694"/>
  <c r="V694"/>
  <c r="W686"/>
  <c r="X686"/>
  <c r="Y686"/>
  <c r="V686"/>
  <c r="W678"/>
  <c r="X678"/>
  <c r="Y678"/>
  <c r="V678"/>
  <c r="W670"/>
  <c r="X670"/>
  <c r="Y670"/>
  <c r="V670"/>
  <c r="W662"/>
  <c r="X662"/>
  <c r="Y662"/>
  <c r="V662"/>
  <c r="W654"/>
  <c r="X654"/>
  <c r="Y654"/>
  <c r="V654"/>
  <c r="W646"/>
  <c r="X646"/>
  <c r="Y646"/>
  <c r="V646"/>
  <c r="W638"/>
  <c r="X638"/>
  <c r="Y638"/>
  <c r="V638"/>
  <c r="W630"/>
  <c r="X630"/>
  <c r="Y630"/>
  <c r="V630"/>
  <c r="W622"/>
  <c r="X622"/>
  <c r="Y622"/>
  <c r="V622"/>
  <c r="W614"/>
  <c r="X614"/>
  <c r="Y614"/>
  <c r="V614"/>
  <c r="W606"/>
  <c r="X606"/>
  <c r="Y606"/>
  <c r="V606"/>
  <c r="W598"/>
  <c r="X598"/>
  <c r="Y598"/>
  <c r="V598"/>
  <c r="W590"/>
  <c r="X590"/>
  <c r="Y590"/>
  <c r="V590"/>
  <c r="W582"/>
  <c r="X582"/>
  <c r="Y582"/>
  <c r="V582"/>
  <c r="W574"/>
  <c r="X574"/>
  <c r="Y574"/>
  <c r="V574"/>
  <c r="W566"/>
  <c r="X566"/>
  <c r="Y566"/>
  <c r="V566"/>
  <c r="W558"/>
  <c r="X558"/>
  <c r="Y558"/>
  <c r="V558"/>
  <c r="W550"/>
  <c r="X550"/>
  <c r="Y550"/>
  <c r="V550"/>
  <c r="W542"/>
  <c r="X542"/>
  <c r="Y542"/>
  <c r="V542"/>
  <c r="W534"/>
  <c r="X534"/>
  <c r="Y534"/>
  <c r="V534"/>
  <c r="W526"/>
  <c r="X526"/>
  <c r="Y526"/>
  <c r="V526"/>
  <c r="W518"/>
  <c r="X518"/>
  <c r="Y518"/>
  <c r="V518"/>
  <c r="W510"/>
  <c r="X510"/>
  <c r="Y510"/>
  <c r="V510"/>
  <c r="W502"/>
  <c r="X502"/>
  <c r="Y502"/>
  <c r="V502"/>
  <c r="W494"/>
  <c r="X494"/>
  <c r="Y494"/>
  <c r="V494"/>
  <c r="W486"/>
  <c r="X486"/>
  <c r="Y486"/>
  <c r="V486"/>
  <c r="W478"/>
  <c r="X478"/>
  <c r="Y478"/>
  <c r="V478"/>
  <c r="W470"/>
  <c r="X470"/>
  <c r="Y470"/>
  <c r="V470"/>
  <c r="W462"/>
  <c r="X462"/>
  <c r="Y462"/>
  <c r="V462"/>
  <c r="W454"/>
  <c r="X454"/>
  <c r="Y454"/>
  <c r="V454"/>
  <c r="W446"/>
  <c r="X446"/>
  <c r="Y446"/>
  <c r="V446"/>
  <c r="W438"/>
  <c r="X438"/>
  <c r="Y438"/>
  <c r="V438"/>
  <c r="W430"/>
  <c r="X430"/>
  <c r="Y430"/>
  <c r="V430"/>
  <c r="W422"/>
  <c r="X422"/>
  <c r="Y422"/>
  <c r="V422"/>
  <c r="W414"/>
  <c r="X414"/>
  <c r="Y414"/>
  <c r="V414"/>
  <c r="W406"/>
  <c r="X406"/>
  <c r="Y406"/>
  <c r="V406"/>
  <c r="W398"/>
  <c r="X398"/>
  <c r="Y398"/>
  <c r="V398"/>
  <c r="W390"/>
  <c r="X390"/>
  <c r="Y390"/>
  <c r="V390"/>
  <c r="W382"/>
  <c r="X382"/>
  <c r="Y382"/>
  <c r="V382"/>
  <c r="W374"/>
  <c r="X374"/>
  <c r="Y374"/>
  <c r="V374"/>
  <c r="W366"/>
  <c r="X366"/>
  <c r="Y366"/>
  <c r="V366"/>
  <c r="W358"/>
  <c r="X358"/>
  <c r="Y358"/>
  <c r="V358"/>
  <c r="W350"/>
  <c r="X350"/>
  <c r="Y350"/>
  <c r="V350"/>
  <c r="W342"/>
  <c r="X342"/>
  <c r="Y342"/>
  <c r="V342"/>
  <c r="W334"/>
  <c r="X334"/>
  <c r="Y334"/>
  <c r="V334"/>
  <c r="W326"/>
  <c r="X326"/>
  <c r="Y326"/>
  <c r="V326"/>
  <c r="W318"/>
  <c r="X318"/>
  <c r="Y318"/>
  <c r="V318"/>
  <c r="W310"/>
  <c r="X310"/>
  <c r="Y310"/>
  <c r="V310"/>
  <c r="W302"/>
  <c r="X302"/>
  <c r="Y302"/>
  <c r="V302"/>
  <c r="W294"/>
  <c r="X294"/>
  <c r="Y294"/>
  <c r="V294"/>
  <c r="W286"/>
  <c r="X286"/>
  <c r="Y286"/>
  <c r="V286"/>
  <c r="W278"/>
  <c r="X278"/>
  <c r="Y278"/>
  <c r="V278"/>
  <c r="W270"/>
  <c r="X270"/>
  <c r="Y270"/>
  <c r="V270"/>
  <c r="W262"/>
  <c r="X262"/>
  <c r="Y262"/>
  <c r="V262"/>
  <c r="W254"/>
  <c r="X254"/>
  <c r="Y254"/>
  <c r="V254"/>
  <c r="W246"/>
  <c r="X246"/>
  <c r="Y246"/>
  <c r="V246"/>
  <c r="W238"/>
  <c r="X238"/>
  <c r="Y238"/>
  <c r="V238"/>
  <c r="W230"/>
  <c r="X230"/>
  <c r="Y230"/>
  <c r="V230"/>
  <c r="W222"/>
  <c r="X222"/>
  <c r="Y222"/>
  <c r="V222"/>
  <c r="W214"/>
  <c r="X214"/>
  <c r="Y214"/>
  <c r="V214"/>
  <c r="W206"/>
  <c r="X206"/>
  <c r="Y206"/>
  <c r="V206"/>
  <c r="W198"/>
  <c r="X198"/>
  <c r="Y198"/>
  <c r="V198"/>
  <c r="W190"/>
  <c r="X190"/>
  <c r="Y190"/>
  <c r="V190"/>
  <c r="W182"/>
  <c r="X182"/>
  <c r="Y182"/>
  <c r="V182"/>
  <c r="W174"/>
  <c r="X174"/>
  <c r="Y174"/>
  <c r="V174"/>
  <c r="W166"/>
  <c r="X166"/>
  <c r="Y166"/>
  <c r="V166"/>
  <c r="W158"/>
  <c r="X158"/>
  <c r="Y158"/>
  <c r="V158"/>
  <c r="W150"/>
  <c r="X150"/>
  <c r="Y150"/>
  <c r="V150"/>
  <c r="W142"/>
  <c r="X142"/>
  <c r="Y142"/>
  <c r="V142"/>
  <c r="W134"/>
  <c r="X134"/>
  <c r="Y134"/>
  <c r="V134"/>
  <c r="W126"/>
  <c r="X126"/>
  <c r="Y126"/>
  <c r="V126"/>
  <c r="W118"/>
  <c r="X118"/>
  <c r="Y118"/>
  <c r="V118"/>
  <c r="W110"/>
  <c r="X110"/>
  <c r="Y110"/>
  <c r="V110"/>
  <c r="W102"/>
  <c r="X102"/>
  <c r="Y102"/>
  <c r="V102"/>
  <c r="W94"/>
  <c r="X94"/>
  <c r="Y94"/>
  <c r="V94"/>
  <c r="W86"/>
  <c r="X86"/>
  <c r="Y86"/>
  <c r="V86"/>
  <c r="W78"/>
  <c r="X78"/>
  <c r="Y78"/>
  <c r="V78"/>
  <c r="W70"/>
  <c r="X70"/>
  <c r="Y70"/>
  <c r="V70"/>
  <c r="W62"/>
  <c r="X62"/>
  <c r="Y62"/>
  <c r="V62"/>
  <c r="AE622" i="2"/>
  <c r="AE558"/>
  <c r="AE494"/>
  <c r="AE430"/>
  <c r="AE366"/>
  <c r="AE606"/>
  <c r="AE542"/>
  <c r="AE478"/>
  <c r="AE414"/>
  <c r="AE346"/>
  <c r="AE330"/>
  <c r="AE314"/>
  <c r="AE298"/>
  <c r="AE282"/>
  <c r="AE266"/>
  <c r="AE250"/>
  <c r="AE234"/>
  <c r="AE218"/>
  <c r="AE202"/>
  <c r="AE186"/>
  <c r="AE170"/>
  <c r="AE154"/>
  <c r="AE138"/>
  <c r="AE122"/>
  <c r="AE106"/>
  <c r="AE90"/>
  <c r="AE74"/>
  <c r="AE58"/>
  <c r="AE18"/>
  <c r="AD2"/>
  <c r="AC672"/>
  <c r="AE636"/>
  <c r="AE632"/>
  <c r="AE628"/>
  <c r="AE624"/>
  <c r="AE620"/>
  <c r="AE616"/>
  <c r="AE604"/>
  <c r="AE600"/>
  <c r="AE588"/>
  <c r="AE584"/>
  <c r="AE572"/>
  <c r="AE568"/>
  <c r="AE564"/>
  <c r="AE560"/>
  <c r="AE556"/>
  <c r="AE552"/>
  <c r="AE540"/>
  <c r="AE536"/>
  <c r="AE524"/>
  <c r="AE520"/>
  <c r="AE508"/>
  <c r="AE504"/>
  <c r="AE500"/>
  <c r="AE496"/>
  <c r="AE492"/>
  <c r="AE488"/>
  <c r="AE476"/>
  <c r="AE472"/>
  <c r="AE460"/>
  <c r="AE456"/>
  <c r="AE444"/>
  <c r="AE440"/>
  <c r="AE436"/>
  <c r="AE432"/>
  <c r="AE428"/>
  <c r="AE424"/>
  <c r="AE412"/>
  <c r="AE408"/>
  <c r="AE396"/>
  <c r="AE392"/>
  <c r="AE380"/>
  <c r="AE376"/>
  <c r="AE372"/>
  <c r="AE368"/>
  <c r="AE364"/>
  <c r="AE360"/>
  <c r="AE348"/>
  <c r="AE344"/>
  <c r="AE332"/>
  <c r="AE328"/>
  <c r="AE316"/>
  <c r="AE312"/>
  <c r="AE308"/>
  <c r="AE304"/>
  <c r="AE300"/>
  <c r="AE296"/>
  <c r="AE284"/>
  <c r="AE280"/>
  <c r="AE268"/>
  <c r="AE264"/>
  <c r="AE252"/>
  <c r="AE248"/>
  <c r="AE244"/>
  <c r="AE240"/>
  <c r="AE236"/>
  <c r="AE354"/>
  <c r="AE338"/>
  <c r="AE322"/>
  <c r="AE306"/>
  <c r="AE290"/>
  <c r="AE274"/>
  <c r="AE258"/>
  <c r="AE242"/>
  <c r="AE226"/>
  <c r="AE210"/>
  <c r="AE194"/>
  <c r="AE178"/>
  <c r="AE162"/>
  <c r="AE146"/>
  <c r="AE130"/>
  <c r="AE114"/>
  <c r="AE98"/>
  <c r="AE82"/>
  <c r="AE66"/>
  <c r="AE50"/>
  <c r="AE30"/>
  <c r="AE22"/>
  <c r="AD640"/>
  <c r="AE640"/>
  <c r="AD624"/>
  <c r="AD608"/>
  <c r="AE608"/>
  <c r="AD592"/>
  <c r="AE592"/>
  <c r="AD576"/>
  <c r="AE576"/>
  <c r="AD560"/>
  <c r="AD544"/>
  <c r="AE544"/>
  <c r="AD528"/>
  <c r="AE528"/>
  <c r="AD512"/>
  <c r="AE512"/>
  <c r="AD496"/>
  <c r="AD480"/>
  <c r="AE480"/>
  <c r="AD464"/>
  <c r="AE464"/>
  <c r="AD448"/>
  <c r="AE448"/>
  <c r="AD432"/>
  <c r="AD416"/>
  <c r="AE416"/>
  <c r="AD400"/>
  <c r="AE400"/>
  <c r="AD384"/>
  <c r="AE384"/>
  <c r="AD368"/>
  <c r="AD352"/>
  <c r="AE352"/>
  <c r="AD336"/>
  <c r="AE336"/>
  <c r="AD320"/>
  <c r="AE320"/>
  <c r="AD304"/>
  <c r="AD288"/>
  <c r="AE288"/>
  <c r="AD272"/>
  <c r="AE272"/>
  <c r="AD256"/>
  <c r="AE256"/>
  <c r="AD240"/>
  <c r="AE342"/>
  <c r="AE326"/>
  <c r="AE310"/>
  <c r="AE294"/>
  <c r="AE278"/>
  <c r="AE262"/>
  <c r="AE246"/>
  <c r="AE230"/>
  <c r="AE214"/>
  <c r="AE198"/>
  <c r="AE182"/>
  <c r="AE166"/>
  <c r="AE150"/>
  <c r="AE134"/>
  <c r="AE118"/>
  <c r="AE102"/>
  <c r="AE86"/>
  <c r="AE70"/>
  <c r="AE54"/>
  <c r="AE34"/>
  <c r="AE14"/>
  <c r="AE6"/>
  <c r="AD644"/>
  <c r="AE644"/>
  <c r="AD628"/>
  <c r="AD612"/>
  <c r="AE612"/>
  <c r="AD596"/>
  <c r="AE596"/>
  <c r="AD580"/>
  <c r="AE580"/>
  <c r="AD564"/>
  <c r="AD548"/>
  <c r="AE548"/>
  <c r="AD532"/>
  <c r="AE532"/>
  <c r="AD516"/>
  <c r="AE516"/>
  <c r="AD500"/>
  <c r="AD484"/>
  <c r="AE484"/>
  <c r="AD468"/>
  <c r="AE468"/>
  <c r="AD452"/>
  <c r="AE452"/>
  <c r="AD436"/>
  <c r="AD420"/>
  <c r="AE420"/>
  <c r="AD404"/>
  <c r="AE404"/>
  <c r="AD388"/>
  <c r="AE388"/>
  <c r="AD372"/>
  <c r="AD356"/>
  <c r="AD657"/>
  <c r="AD340"/>
  <c r="AE340"/>
  <c r="AD324"/>
  <c r="AE324"/>
  <c r="AD308"/>
  <c r="AD292"/>
  <c r="AE292"/>
  <c r="AD276"/>
  <c r="AE276"/>
  <c r="AD260"/>
  <c r="AE260"/>
  <c r="AD244"/>
  <c r="Z672"/>
  <c r="AB672"/>
  <c r="AA672"/>
  <c r="V551" i="3"/>
  <c r="V535"/>
  <c r="V519"/>
  <c r="V503"/>
  <c r="V479"/>
  <c r="V447"/>
  <c r="W553"/>
  <c r="V553"/>
  <c r="W545"/>
  <c r="V545"/>
  <c r="W537"/>
  <c r="V537"/>
  <c r="W529"/>
  <c r="V529"/>
  <c r="W521"/>
  <c r="V521"/>
  <c r="W513"/>
  <c r="V513"/>
  <c r="W505"/>
  <c r="V505"/>
  <c r="V497"/>
  <c r="W497"/>
  <c r="V489"/>
  <c r="W489"/>
  <c r="V481"/>
  <c r="W481"/>
  <c r="V473"/>
  <c r="W473"/>
  <c r="V465"/>
  <c r="W465"/>
  <c r="V457"/>
  <c r="W457"/>
  <c r="V449"/>
  <c r="W449"/>
  <c r="V441"/>
  <c r="W441"/>
  <c r="V433"/>
  <c r="W433"/>
  <c r="V425"/>
  <c r="W425"/>
  <c r="V417"/>
  <c r="W417"/>
  <c r="V409"/>
  <c r="W409"/>
  <c r="V401"/>
  <c r="W401"/>
  <c r="V393"/>
  <c r="W393"/>
  <c r="V385"/>
  <c r="W385"/>
  <c r="W491"/>
  <c r="V491"/>
  <c r="W475"/>
  <c r="V475"/>
  <c r="W459"/>
  <c r="V459"/>
  <c r="W443"/>
  <c r="V443"/>
  <c r="W427"/>
  <c r="V427"/>
  <c r="W411"/>
  <c r="V411"/>
  <c r="W395"/>
  <c r="V395"/>
  <c r="W549"/>
  <c r="V549"/>
  <c r="W541"/>
  <c r="V541"/>
  <c r="W533"/>
  <c r="V533"/>
  <c r="W525"/>
  <c r="V525"/>
  <c r="W517"/>
  <c r="V517"/>
  <c r="W509"/>
  <c r="V509"/>
  <c r="W501"/>
  <c r="V501"/>
  <c r="V493"/>
  <c r="W493"/>
  <c r="V485"/>
  <c r="W485"/>
  <c r="V477"/>
  <c r="W477"/>
  <c r="V469"/>
  <c r="W469"/>
  <c r="V461"/>
  <c r="W461"/>
  <c r="V453"/>
  <c r="W453"/>
  <c r="V445"/>
  <c r="W445"/>
  <c r="V437"/>
  <c r="W437"/>
  <c r="V429"/>
  <c r="W429"/>
  <c r="V421"/>
  <c r="W421"/>
  <c r="V413"/>
  <c r="W413"/>
  <c r="V405"/>
  <c r="W405"/>
  <c r="V397"/>
  <c r="W397"/>
  <c r="V389"/>
  <c r="W389"/>
  <c r="W487"/>
  <c r="V487"/>
  <c r="W471"/>
  <c r="V471"/>
  <c r="W455"/>
  <c r="V455"/>
  <c r="W439"/>
  <c r="V439"/>
  <c r="W423"/>
  <c r="V423"/>
  <c r="W407"/>
  <c r="V407"/>
  <c r="W391"/>
  <c r="V391"/>
  <c r="V375"/>
  <c r="V359"/>
  <c r="V343"/>
  <c r="V327"/>
  <c r="V311"/>
  <c r="V295"/>
  <c r="V279"/>
  <c r="V263"/>
  <c r="V247"/>
  <c r="V231"/>
  <c r="V215"/>
  <c r="V199"/>
  <c r="V183"/>
  <c r="V167"/>
  <c r="V151"/>
  <c r="V135"/>
  <c r="V119"/>
  <c r="V103"/>
  <c r="V87"/>
  <c r="V71"/>
  <c r="V55"/>
  <c r="V39"/>
  <c r="V23"/>
  <c r="V7"/>
  <c r="V379"/>
  <c r="V363"/>
  <c r="V347"/>
  <c r="V331"/>
  <c r="V315"/>
  <c r="V299"/>
  <c r="W381"/>
  <c r="W377"/>
  <c r="W373"/>
  <c r="W369"/>
  <c r="W365"/>
  <c r="W361"/>
  <c r="W357"/>
  <c r="W353"/>
  <c r="W349"/>
  <c r="W345"/>
  <c r="W341"/>
  <c r="W337"/>
  <c r="W333"/>
  <c r="W329"/>
  <c r="W325"/>
  <c r="W321"/>
  <c r="W317"/>
  <c r="W313"/>
  <c r="W309"/>
  <c r="W305"/>
  <c r="W301"/>
  <c r="W297"/>
  <c r="W293"/>
  <c r="W289"/>
  <c r="W285"/>
  <c r="W281"/>
  <c r="W277"/>
  <c r="W273"/>
  <c r="W269"/>
  <c r="W265"/>
  <c r="W261"/>
  <c r="W257"/>
  <c r="W253"/>
  <c r="W249"/>
  <c r="W245"/>
  <c r="W241"/>
  <c r="W237"/>
  <c r="W233"/>
  <c r="W229"/>
  <c r="W225"/>
  <c r="W221"/>
  <c r="W217"/>
  <c r="W213"/>
  <c r="W209"/>
  <c r="W205"/>
  <c r="W201"/>
  <c r="W197"/>
  <c r="W193"/>
  <c r="W189"/>
  <c r="W185"/>
  <c r="W181"/>
  <c r="W177"/>
  <c r="W173"/>
  <c r="W169"/>
  <c r="W165"/>
  <c r="W161"/>
  <c r="W157"/>
  <c r="W153"/>
  <c r="W149"/>
  <c r="W145"/>
  <c r="W141"/>
  <c r="W137"/>
  <c r="W133"/>
  <c r="W129"/>
  <c r="W125"/>
  <c r="W121"/>
  <c r="W117"/>
  <c r="W113"/>
  <c r="W109"/>
  <c r="W105"/>
  <c r="W101"/>
  <c r="W97"/>
  <c r="W93"/>
  <c r="W89"/>
  <c r="W85"/>
  <c r="W81"/>
  <c r="W77"/>
  <c r="W73"/>
  <c r="W69"/>
  <c r="W65"/>
  <c r="W61"/>
  <c r="W57"/>
  <c r="W53"/>
  <c r="W49"/>
  <c r="W45"/>
  <c r="W41"/>
  <c r="W37"/>
  <c r="W33"/>
  <c r="W29"/>
  <c r="W25"/>
  <c r="W21"/>
  <c r="W17"/>
  <c r="W13"/>
  <c r="W9"/>
  <c r="W5"/>
  <c r="AA571" i="4"/>
  <c r="AA557"/>
  <c r="AB571"/>
  <c r="AD3"/>
  <c r="AE3"/>
  <c r="AD303"/>
  <c r="AE303"/>
  <c r="AD287"/>
  <c r="AE287"/>
  <c r="AD271"/>
  <c r="AE271"/>
  <c r="AD255"/>
  <c r="AE255"/>
  <c r="AD239"/>
  <c r="AE239"/>
  <c r="AD223"/>
  <c r="AE223"/>
  <c r="AD207"/>
  <c r="AE207"/>
  <c r="AD191"/>
  <c r="AE191"/>
  <c r="AD175"/>
  <c r="AE175"/>
  <c r="AD159"/>
  <c r="AE159"/>
  <c r="AD143"/>
  <c r="AE143"/>
  <c r="AD127"/>
  <c r="AE127"/>
  <c r="AD111"/>
  <c r="AE111"/>
  <c r="AD95"/>
  <c r="AE95"/>
  <c r="AD79"/>
  <c r="AE79"/>
  <c r="AD63"/>
  <c r="AE63"/>
  <c r="AD47"/>
  <c r="AE47"/>
  <c r="AD31"/>
  <c r="AE31"/>
  <c r="AD15"/>
  <c r="AE142"/>
  <c r="AE138"/>
  <c r="AE134"/>
  <c r="AE130"/>
  <c r="AE126"/>
  <c r="AD122"/>
  <c r="AE122"/>
  <c r="AD118"/>
  <c r="AE118"/>
  <c r="AD114"/>
  <c r="AE114"/>
  <c r="AD110"/>
  <c r="AE110"/>
  <c r="AD106"/>
  <c r="AE106"/>
  <c r="AD102"/>
  <c r="AE102"/>
  <c r="AD98"/>
  <c r="AE98"/>
  <c r="AD94"/>
  <c r="AE94"/>
  <c r="AD90"/>
  <c r="AE90"/>
  <c r="AD86"/>
  <c r="AE86"/>
  <c r="AD82"/>
  <c r="AE82"/>
  <c r="AD78"/>
  <c r="AE78"/>
  <c r="AD74"/>
  <c r="AE74"/>
  <c r="AD70"/>
  <c r="AE70"/>
  <c r="AD66"/>
  <c r="AE66"/>
  <c r="AD62"/>
  <c r="AE62"/>
  <c r="AD58"/>
  <c r="AE58"/>
  <c r="AD54"/>
  <c r="AE54"/>
  <c r="AD50"/>
  <c r="AE50"/>
  <c r="AD46"/>
  <c r="AE46"/>
  <c r="AD42"/>
  <c r="AE42"/>
  <c r="AD38"/>
  <c r="AE38"/>
  <c r="AD34"/>
  <c r="AE34"/>
  <c r="AD30"/>
  <c r="AE30"/>
  <c r="AD26"/>
  <c r="AE26"/>
  <c r="AD22"/>
  <c r="AE22"/>
  <c r="AD18"/>
  <c r="AE18"/>
  <c r="AD14"/>
  <c r="AE14"/>
  <c r="AD10"/>
  <c r="AE10"/>
  <c r="AD2"/>
  <c r="AE2"/>
  <c r="AD7"/>
  <c r="AE7"/>
  <c r="AE547"/>
  <c r="AE543"/>
  <c r="AE539"/>
  <c r="AE535"/>
  <c r="AE531"/>
  <c r="AE527"/>
  <c r="AE523"/>
  <c r="AE519"/>
  <c r="AE515"/>
  <c r="AE511"/>
  <c r="AE507"/>
  <c r="AE503"/>
  <c r="AE499"/>
  <c r="AE495"/>
  <c r="AE491"/>
  <c r="AE487"/>
  <c r="AE483"/>
  <c r="AE479"/>
  <c r="AE475"/>
  <c r="AE471"/>
  <c r="AE467"/>
  <c r="AE463"/>
  <c r="AE459"/>
  <c r="AE455"/>
  <c r="AE451"/>
  <c r="AE447"/>
  <c r="AE443"/>
  <c r="AE439"/>
  <c r="AE435"/>
  <c r="AE431"/>
  <c r="AD311"/>
  <c r="AE311"/>
  <c r="AD295"/>
  <c r="AE295"/>
  <c r="AD279"/>
  <c r="AE279"/>
  <c r="AD263"/>
  <c r="AE263"/>
  <c r="AD247"/>
  <c r="AE247"/>
  <c r="AD231"/>
  <c r="AE231"/>
  <c r="AD215"/>
  <c r="AE215"/>
  <c r="AD199"/>
  <c r="AE199"/>
  <c r="AD183"/>
  <c r="AE183"/>
  <c r="AD167"/>
  <c r="AE167"/>
  <c r="AD151"/>
  <c r="AE151"/>
  <c r="AD135"/>
  <c r="AE135"/>
  <c r="AD119"/>
  <c r="AE119"/>
  <c r="AD103"/>
  <c r="AE103"/>
  <c r="AD87"/>
  <c r="AE87"/>
  <c r="AD71"/>
  <c r="AE71"/>
  <c r="AD55"/>
  <c r="AE55"/>
  <c r="AD39"/>
  <c r="AE39"/>
  <c r="AD23"/>
  <c r="AE23"/>
  <c r="W571"/>
  <c r="V6"/>
  <c r="V571"/>
  <c r="AE214" i="5"/>
  <c r="AE202"/>
  <c r="V9" i="4"/>
  <c r="AE218" i="5"/>
  <c r="AE11"/>
  <c r="AD231"/>
  <c r="AE231"/>
  <c r="AD227"/>
  <c r="AE227"/>
  <c r="AD210"/>
  <c r="AE210"/>
  <c r="AD198"/>
  <c r="AE198"/>
  <c r="AD194"/>
  <c r="AE194"/>
  <c r="AE178"/>
  <c r="AE162"/>
  <c r="AE146"/>
  <c r="AE130"/>
  <c r="AE114"/>
  <c r="AE98"/>
  <c r="AE82"/>
  <c r="AE66"/>
  <c r="AE50"/>
  <c r="AD375"/>
  <c r="AD367"/>
  <c r="AD359"/>
  <c r="AD351"/>
  <c r="AD343"/>
  <c r="AD379"/>
  <c r="AD371"/>
  <c r="AD363"/>
  <c r="AD355"/>
  <c r="AD347"/>
  <c r="AD339"/>
  <c r="AE190"/>
  <c r="AC405"/>
  <c r="AE539" i="7"/>
  <c r="AE523"/>
  <c r="AE507"/>
  <c r="AE491"/>
  <c r="AE475"/>
  <c r="AE534"/>
  <c r="AE530"/>
  <c r="AE526"/>
  <c r="AE518"/>
  <c r="AE514"/>
  <c r="AE510"/>
  <c r="AE502"/>
  <c r="AE498"/>
  <c r="AE494"/>
  <c r="AE486"/>
  <c r="AE482"/>
  <c r="AE478"/>
  <c r="AE470"/>
  <c r="AE466"/>
  <c r="AE462"/>
  <c r="AE454"/>
  <c r="AE450"/>
  <c r="AE446"/>
  <c r="AE438"/>
  <c r="AE434"/>
  <c r="AE430"/>
  <c r="AE422"/>
  <c r="AE418"/>
  <c r="AE414"/>
  <c r="AE406"/>
  <c r="AE402"/>
  <c r="AE398"/>
  <c r="AE390"/>
  <c r="AE386"/>
  <c r="AE382"/>
  <c r="AE374"/>
  <c r="AE370"/>
  <c r="AE366"/>
  <c r="AE358"/>
  <c r="AE354"/>
  <c r="AE350"/>
  <c r="AE342"/>
  <c r="AE338"/>
  <c r="AE334"/>
  <c r="AE330"/>
  <c r="AE326"/>
  <c r="AE322"/>
  <c r="AE318"/>
  <c r="AE314"/>
  <c r="AE310"/>
  <c r="AE306"/>
  <c r="AE302"/>
  <c r="AE298"/>
  <c r="AE294"/>
  <c r="AE290"/>
  <c r="AE286"/>
  <c r="AE282"/>
  <c r="AE278"/>
  <c r="AE274"/>
  <c r="AC565"/>
  <c r="AA565"/>
  <c r="AD162"/>
  <c r="AE162"/>
  <c r="W565"/>
  <c r="AB565"/>
  <c r="AD10"/>
  <c r="W223" i="5"/>
  <c r="W405"/>
  <c r="V223"/>
  <c r="Z223"/>
  <c r="Z405"/>
  <c r="V557" i="4"/>
  <c r="AE550" i="7"/>
  <c r="AE9" i="4"/>
  <c r="AD9"/>
  <c r="AE5" i="3"/>
  <c r="AD5"/>
  <c r="W632"/>
  <c r="AD21"/>
  <c r="AE21"/>
  <c r="AD37"/>
  <c r="AE37"/>
  <c r="AD53"/>
  <c r="AE53"/>
  <c r="AD69"/>
  <c r="AE69"/>
  <c r="AD85"/>
  <c r="AE85"/>
  <c r="AD101"/>
  <c r="AE101"/>
  <c r="AD117"/>
  <c r="AE117"/>
  <c r="AD133"/>
  <c r="AE133"/>
  <c r="AD149"/>
  <c r="AE149"/>
  <c r="AD165"/>
  <c r="AE165"/>
  <c r="AD181"/>
  <c r="AE181"/>
  <c r="AD197"/>
  <c r="AE197"/>
  <c r="AD213"/>
  <c r="AE213"/>
  <c r="AD229"/>
  <c r="AE229"/>
  <c r="AD245"/>
  <c r="AE245"/>
  <c r="AD261"/>
  <c r="AE261"/>
  <c r="AD277"/>
  <c r="AE277"/>
  <c r="AD293"/>
  <c r="AE293"/>
  <c r="AD309"/>
  <c r="AE309"/>
  <c r="AD325"/>
  <c r="AE325"/>
  <c r="AD341"/>
  <c r="AE341"/>
  <c r="AD357"/>
  <c r="AE357"/>
  <c r="AD373"/>
  <c r="AE373"/>
  <c r="AD315"/>
  <c r="AE315"/>
  <c r="AD379"/>
  <c r="AE379"/>
  <c r="AD55"/>
  <c r="AE55"/>
  <c r="AD119"/>
  <c r="AE119"/>
  <c r="AD183"/>
  <c r="AE183"/>
  <c r="AD247"/>
  <c r="AE247"/>
  <c r="AD311"/>
  <c r="AE311"/>
  <c r="AD375"/>
  <c r="AE375"/>
  <c r="AD389"/>
  <c r="AE389"/>
  <c r="AD405"/>
  <c r="AE405"/>
  <c r="AD421"/>
  <c r="AE421"/>
  <c r="AD437"/>
  <c r="AE437"/>
  <c r="AD453"/>
  <c r="AE453"/>
  <c r="AD469"/>
  <c r="AE469"/>
  <c r="AD485"/>
  <c r="AE485"/>
  <c r="AD385"/>
  <c r="AE385"/>
  <c r="AD401"/>
  <c r="AE401"/>
  <c r="AD417"/>
  <c r="AE417"/>
  <c r="AD433"/>
  <c r="AE433"/>
  <c r="AD449"/>
  <c r="AE449"/>
  <c r="AD465"/>
  <c r="AE465"/>
  <c r="AD481"/>
  <c r="AE481"/>
  <c r="AD497"/>
  <c r="AE497"/>
  <c r="AD479"/>
  <c r="AE479"/>
  <c r="AD551"/>
  <c r="AE551"/>
  <c r="AE356" i="2"/>
  <c r="AD62" i="1"/>
  <c r="AE62"/>
  <c r="AD70"/>
  <c r="AE70"/>
  <c r="AD78"/>
  <c r="AE78"/>
  <c r="AD86"/>
  <c r="AE86"/>
  <c r="AD94"/>
  <c r="AE94"/>
  <c r="AD102"/>
  <c r="AE102"/>
  <c r="AD110"/>
  <c r="AE110"/>
  <c r="AD118"/>
  <c r="AE118"/>
  <c r="AD126"/>
  <c r="AE126"/>
  <c r="AD134"/>
  <c r="AE134"/>
  <c r="AD142"/>
  <c r="AE142"/>
  <c r="AD150"/>
  <c r="AE150"/>
  <c r="AD158"/>
  <c r="AE158"/>
  <c r="AD166"/>
  <c r="AE166"/>
  <c r="AD174"/>
  <c r="AE174"/>
  <c r="AD182"/>
  <c r="AE182"/>
  <c r="AD190"/>
  <c r="AE190"/>
  <c r="AD198"/>
  <c r="AE198"/>
  <c r="AD206"/>
  <c r="AE206"/>
  <c r="AD214"/>
  <c r="AE214"/>
  <c r="AD222"/>
  <c r="AE222"/>
  <c r="AD230"/>
  <c r="AE230"/>
  <c r="AD238"/>
  <c r="AE238"/>
  <c r="AD246"/>
  <c r="AE246"/>
  <c r="AD254"/>
  <c r="AE254"/>
  <c r="AD262"/>
  <c r="AE262"/>
  <c r="AD270"/>
  <c r="AE270"/>
  <c r="AD278"/>
  <c r="AE278"/>
  <c r="AD286"/>
  <c r="AE286"/>
  <c r="AD294"/>
  <c r="AE294"/>
  <c r="AD302"/>
  <c r="AE302"/>
  <c r="AD310"/>
  <c r="AE310"/>
  <c r="AD318"/>
  <c r="AE318"/>
  <c r="AD326"/>
  <c r="AE326"/>
  <c r="AD334"/>
  <c r="AE334"/>
  <c r="AD342"/>
  <c r="AE342"/>
  <c r="AD350"/>
  <c r="AE350"/>
  <c r="AD358"/>
  <c r="AE358"/>
  <c r="AD366"/>
  <c r="AE366"/>
  <c r="AD374"/>
  <c r="AE374"/>
  <c r="AD382"/>
  <c r="AE382"/>
  <c r="AD390"/>
  <c r="AE390"/>
  <c r="AD398"/>
  <c r="AE398"/>
  <c r="AD406"/>
  <c r="AE406"/>
  <c r="AD414"/>
  <c r="AE414"/>
  <c r="AD422"/>
  <c r="AE422"/>
  <c r="AD430"/>
  <c r="AE430"/>
  <c r="AD438"/>
  <c r="AE438"/>
  <c r="AD446"/>
  <c r="AE446"/>
  <c r="AD454"/>
  <c r="AE454"/>
  <c r="AD462"/>
  <c r="AE462"/>
  <c r="AD470"/>
  <c r="AE470"/>
  <c r="AD478"/>
  <c r="AE478"/>
  <c r="AD486"/>
  <c r="AE486"/>
  <c r="AD494"/>
  <c r="AE494"/>
  <c r="AD502"/>
  <c r="AE502"/>
  <c r="AD510"/>
  <c r="AE510"/>
  <c r="AD518"/>
  <c r="AE518"/>
  <c r="AD526"/>
  <c r="AE526"/>
  <c r="AD534"/>
  <c r="AE534"/>
  <c r="AD542"/>
  <c r="AE542"/>
  <c r="AD550"/>
  <c r="AE550"/>
  <c r="AD558"/>
  <c r="AE558"/>
  <c r="AD566"/>
  <c r="AE566"/>
  <c r="AD574"/>
  <c r="AE574"/>
  <c r="AD582"/>
  <c r="AE582"/>
  <c r="AD590"/>
  <c r="AE590"/>
  <c r="AD598"/>
  <c r="AE598"/>
  <c r="AD606"/>
  <c r="AE606"/>
  <c r="AD614"/>
  <c r="AE614"/>
  <c r="AD622"/>
  <c r="AE622"/>
  <c r="AD630"/>
  <c r="AE630"/>
  <c r="AD638"/>
  <c r="AE638"/>
  <c r="AD646"/>
  <c r="AE646"/>
  <c r="AD654"/>
  <c r="AE654"/>
  <c r="AD662"/>
  <c r="AE662"/>
  <c r="AD670"/>
  <c r="AE670"/>
  <c r="AD678"/>
  <c r="AE678"/>
  <c r="AD686"/>
  <c r="AE686"/>
  <c r="AD694"/>
  <c r="AE694"/>
  <c r="AD702"/>
  <c r="AE702"/>
  <c r="AD710"/>
  <c r="AE710"/>
  <c r="AD718"/>
  <c r="AE718"/>
  <c r="AD726"/>
  <c r="AE726"/>
  <c r="AD734"/>
  <c r="AE734"/>
  <c r="AD766"/>
  <c r="AE766"/>
  <c r="AD798"/>
  <c r="AE798"/>
  <c r="AD116"/>
  <c r="AE116"/>
  <c r="AD180"/>
  <c r="AE180"/>
  <c r="AD244"/>
  <c r="AE244"/>
  <c r="AD308"/>
  <c r="AE308"/>
  <c r="AD372"/>
  <c r="AE372"/>
  <c r="AD436"/>
  <c r="AE436"/>
  <c r="AD500"/>
  <c r="AE500"/>
  <c r="AD564"/>
  <c r="AE564"/>
  <c r="AD628"/>
  <c r="AE628"/>
  <c r="AD692"/>
  <c r="AE692"/>
  <c r="AD756"/>
  <c r="AE756"/>
  <c r="Y937"/>
  <c r="Y922"/>
  <c r="Y923"/>
  <c r="AD58"/>
  <c r="AE58"/>
  <c r="AD66"/>
  <c r="AE66"/>
  <c r="AD74"/>
  <c r="AE74"/>
  <c r="AD82"/>
  <c r="AE82"/>
  <c r="AD90"/>
  <c r="AE90"/>
  <c r="AD98"/>
  <c r="AE98"/>
  <c r="AD106"/>
  <c r="AE106"/>
  <c r="AD114"/>
  <c r="AE114"/>
  <c r="AD122"/>
  <c r="AE122"/>
  <c r="AD130"/>
  <c r="AE130"/>
  <c r="AD138"/>
  <c r="AE138"/>
  <c r="AD146"/>
  <c r="AE146"/>
  <c r="AD154"/>
  <c r="AE154"/>
  <c r="AD162"/>
  <c r="AE162"/>
  <c r="AD170"/>
  <c r="AE170"/>
  <c r="AD178"/>
  <c r="AE178"/>
  <c r="AD186"/>
  <c r="AE186"/>
  <c r="AD194"/>
  <c r="AE194"/>
  <c r="AD202"/>
  <c r="AE202"/>
  <c r="AD210"/>
  <c r="AE210"/>
  <c r="AD218"/>
  <c r="AE218"/>
  <c r="AD226"/>
  <c r="AE226"/>
  <c r="AD234"/>
  <c r="AE234"/>
  <c r="AD242"/>
  <c r="AE242"/>
  <c r="AD250"/>
  <c r="AE250"/>
  <c r="AD258"/>
  <c r="AE258"/>
  <c r="AD266"/>
  <c r="AE266"/>
  <c r="AD274"/>
  <c r="AE274"/>
  <c r="AD282"/>
  <c r="AE282"/>
  <c r="AD290"/>
  <c r="AE290"/>
  <c r="AD298"/>
  <c r="AE298"/>
  <c r="AD306"/>
  <c r="AE306"/>
  <c r="AD314"/>
  <c r="AE314"/>
  <c r="AD322"/>
  <c r="AE322"/>
  <c r="AD330"/>
  <c r="AE330"/>
  <c r="AD338"/>
  <c r="AE338"/>
  <c r="AD346"/>
  <c r="AE346"/>
  <c r="AD354"/>
  <c r="AE354"/>
  <c r="AD362"/>
  <c r="AE362"/>
  <c r="AD370"/>
  <c r="AE370"/>
  <c r="AD378"/>
  <c r="AE378"/>
  <c r="AD386"/>
  <c r="AE386"/>
  <c r="AD394"/>
  <c r="AE394"/>
  <c r="AD402"/>
  <c r="AE402"/>
  <c r="AD410"/>
  <c r="AE410"/>
  <c r="AD418"/>
  <c r="AE418"/>
  <c r="AD426"/>
  <c r="AE426"/>
  <c r="AD434"/>
  <c r="AE434"/>
  <c r="AD442"/>
  <c r="AE442"/>
  <c r="AD450"/>
  <c r="AE450"/>
  <c r="AD458"/>
  <c r="AE458"/>
  <c r="AD466"/>
  <c r="AE466"/>
  <c r="AD474"/>
  <c r="AE474"/>
  <c r="AD482"/>
  <c r="AE482"/>
  <c r="AD490"/>
  <c r="AE490"/>
  <c r="AD498"/>
  <c r="AE498"/>
  <c r="AD506"/>
  <c r="AE506"/>
  <c r="AD514"/>
  <c r="AE514"/>
  <c r="AD522"/>
  <c r="AE522"/>
  <c r="AD530"/>
  <c r="AE530"/>
  <c r="AD538"/>
  <c r="AE538"/>
  <c r="AD546"/>
  <c r="AE546"/>
  <c r="AD554"/>
  <c r="AE554"/>
  <c r="AD562"/>
  <c r="AE562"/>
  <c r="AD570"/>
  <c r="AE570"/>
  <c r="AD578"/>
  <c r="AE578"/>
  <c r="AD586"/>
  <c r="AE586"/>
  <c r="AD594"/>
  <c r="AE594"/>
  <c r="AD602"/>
  <c r="AE602"/>
  <c r="AD610"/>
  <c r="AE610"/>
  <c r="AD618"/>
  <c r="AE618"/>
  <c r="AD626"/>
  <c r="AE626"/>
  <c r="AD634"/>
  <c r="AE634"/>
  <c r="AD642"/>
  <c r="AE642"/>
  <c r="AD650"/>
  <c r="AE650"/>
  <c r="AD658"/>
  <c r="AE658"/>
  <c r="AD666"/>
  <c r="AE666"/>
  <c r="AD674"/>
  <c r="AE674"/>
  <c r="AD682"/>
  <c r="AE682"/>
  <c r="AD690"/>
  <c r="AE690"/>
  <c r="AD698"/>
  <c r="AE698"/>
  <c r="AD706"/>
  <c r="AE706"/>
  <c r="AD714"/>
  <c r="AE714"/>
  <c r="AD722"/>
  <c r="AE722"/>
  <c r="AD730"/>
  <c r="AE730"/>
  <c r="AD762"/>
  <c r="AE762"/>
  <c r="AD794"/>
  <c r="AE794"/>
  <c r="AD822"/>
  <c r="AE822"/>
  <c r="AD830"/>
  <c r="AE830"/>
  <c r="AD838"/>
  <c r="AE838"/>
  <c r="AD846"/>
  <c r="AE846"/>
  <c r="AD854"/>
  <c r="AE854"/>
  <c r="AD862"/>
  <c r="AE862"/>
  <c r="AD870"/>
  <c r="AE870"/>
  <c r="AD878"/>
  <c r="AE878"/>
  <c r="AD886"/>
  <c r="AE886"/>
  <c r="AD894"/>
  <c r="AE894"/>
  <c r="AD902"/>
  <c r="AE902"/>
  <c r="AD108"/>
  <c r="AE108"/>
  <c r="AD172"/>
  <c r="AE172"/>
  <c r="AD236"/>
  <c r="AE236"/>
  <c r="AD300"/>
  <c r="AE300"/>
  <c r="AD364"/>
  <c r="AE364"/>
  <c r="AD428"/>
  <c r="AE428"/>
  <c r="AD492"/>
  <c r="AE492"/>
  <c r="AD556"/>
  <c r="AE556"/>
  <c r="AD620"/>
  <c r="AE620"/>
  <c r="AD684"/>
  <c r="AE684"/>
  <c r="AD748"/>
  <c r="AE748"/>
  <c r="AD812"/>
  <c r="AE812"/>
  <c r="AD5" i="7"/>
  <c r="AE5"/>
  <c r="J269" i="13"/>
  <c r="J271"/>
  <c r="J270"/>
  <c r="H169"/>
  <c r="H171"/>
  <c r="H170"/>
  <c r="Z391" i="5"/>
  <c r="H124" i="13"/>
  <c r="H126"/>
  <c r="H125"/>
  <c r="AD223" i="5"/>
  <c r="AD405"/>
  <c r="V405"/>
  <c r="AC391"/>
  <c r="AE15" i="4"/>
  <c r="AE556"/>
  <c r="AD556"/>
  <c r="AB557"/>
  <c r="AE9" i="3"/>
  <c r="AD9"/>
  <c r="AD25"/>
  <c r="AE25"/>
  <c r="AE41"/>
  <c r="AD41"/>
  <c r="AD57"/>
  <c r="AE57"/>
  <c r="AE73"/>
  <c r="AD73"/>
  <c r="AD89"/>
  <c r="AE89"/>
  <c r="AE105"/>
  <c r="AD105"/>
  <c r="AD121"/>
  <c r="AE121"/>
  <c r="AE137"/>
  <c r="AD137"/>
  <c r="AD153"/>
  <c r="AE153"/>
  <c r="AE169"/>
  <c r="AD169"/>
  <c r="AD185"/>
  <c r="AE185"/>
  <c r="AE201"/>
  <c r="AD201"/>
  <c r="AD217"/>
  <c r="AE217"/>
  <c r="AE233"/>
  <c r="AD233"/>
  <c r="AD249"/>
  <c r="AE249"/>
  <c r="AE265"/>
  <c r="AD265"/>
  <c r="AD281"/>
  <c r="AE281"/>
  <c r="AE297"/>
  <c r="AD297"/>
  <c r="AD313"/>
  <c r="AE313"/>
  <c r="AE329"/>
  <c r="AD329"/>
  <c r="AD345"/>
  <c r="AE345"/>
  <c r="AE361"/>
  <c r="AD361"/>
  <c r="AD377"/>
  <c r="AE377"/>
  <c r="AE331"/>
  <c r="AD331"/>
  <c r="AD7"/>
  <c r="AE7"/>
  <c r="AE71"/>
  <c r="AD71"/>
  <c r="AD135"/>
  <c r="AE135"/>
  <c r="AE199"/>
  <c r="AD199"/>
  <c r="AD263"/>
  <c r="AE263"/>
  <c r="AE327"/>
  <c r="AD327"/>
  <c r="AD391"/>
  <c r="AE391"/>
  <c r="AE423"/>
  <c r="AD423"/>
  <c r="AD455"/>
  <c r="AE455"/>
  <c r="AE487"/>
  <c r="AD487"/>
  <c r="AD509"/>
  <c r="AE509"/>
  <c r="AE525"/>
  <c r="AD525"/>
  <c r="AD541"/>
  <c r="AE541"/>
  <c r="AE395"/>
  <c r="AD395"/>
  <c r="AD427"/>
  <c r="AE427"/>
  <c r="AE459"/>
  <c r="AD459"/>
  <c r="AD491"/>
  <c r="AE491"/>
  <c r="AE505"/>
  <c r="AD505"/>
  <c r="AD521"/>
  <c r="AE521"/>
  <c r="AE537"/>
  <c r="AD537"/>
  <c r="AD553"/>
  <c r="AE553"/>
  <c r="AE503"/>
  <c r="AD503"/>
  <c r="V647"/>
  <c r="AC658" i="2"/>
  <c r="AD758" i="1"/>
  <c r="AE758"/>
  <c r="AD790"/>
  <c r="AE790"/>
  <c r="AD68"/>
  <c r="AE68"/>
  <c r="AD132"/>
  <c r="AE132"/>
  <c r="AD196"/>
  <c r="AE196"/>
  <c r="AD260"/>
  <c r="AE260"/>
  <c r="AD324"/>
  <c r="AE324"/>
  <c r="AD388"/>
  <c r="AE388"/>
  <c r="AD452"/>
  <c r="AE452"/>
  <c r="AD516"/>
  <c r="AE516"/>
  <c r="AD580"/>
  <c r="AE580"/>
  <c r="AD644"/>
  <c r="AE644"/>
  <c r="AD708"/>
  <c r="AE708"/>
  <c r="AD772"/>
  <c r="AE772"/>
  <c r="X937"/>
  <c r="X923"/>
  <c r="AD754"/>
  <c r="AE754"/>
  <c r="AD786"/>
  <c r="AE786"/>
  <c r="AD60"/>
  <c r="AE60"/>
  <c r="AD124"/>
  <c r="AE124"/>
  <c r="AD188"/>
  <c r="AE188"/>
  <c r="AD252"/>
  <c r="AE252"/>
  <c r="AD316"/>
  <c r="AE316"/>
  <c r="AD380"/>
  <c r="AE380"/>
  <c r="AD444"/>
  <c r="AE444"/>
  <c r="AD508"/>
  <c r="AE508"/>
  <c r="AD572"/>
  <c r="AE572"/>
  <c r="AD636"/>
  <c r="AE636"/>
  <c r="AD700"/>
  <c r="AE700"/>
  <c r="AD764"/>
  <c r="AE764"/>
  <c r="L169" i="13"/>
  <c r="L171"/>
  <c r="L170"/>
  <c r="C270"/>
  <c r="C269"/>
  <c r="C271"/>
  <c r="B170"/>
  <c r="B171"/>
  <c r="B169"/>
  <c r="C40"/>
  <c r="C41"/>
  <c r="C42"/>
  <c r="L124"/>
  <c r="L126"/>
  <c r="L125"/>
  <c r="AB658" i="2"/>
  <c r="W391" i="5"/>
  <c r="AD390"/>
  <c r="AD391"/>
  <c r="AE390"/>
  <c r="AE13" i="3"/>
  <c r="AD13"/>
  <c r="AE29"/>
  <c r="AD29"/>
  <c r="AE45"/>
  <c r="AD45"/>
  <c r="AE61"/>
  <c r="AD61"/>
  <c r="AE77"/>
  <c r="AD77"/>
  <c r="AE93"/>
  <c r="AD93"/>
  <c r="AE109"/>
  <c r="AD109"/>
  <c r="AE125"/>
  <c r="AD125"/>
  <c r="AE141"/>
  <c r="AD141"/>
  <c r="AE157"/>
  <c r="AD157"/>
  <c r="AE173"/>
  <c r="AD173"/>
  <c r="AE189"/>
  <c r="AD189"/>
  <c r="AE205"/>
  <c r="AD205"/>
  <c r="AE221"/>
  <c r="AD221"/>
  <c r="AE237"/>
  <c r="AD237"/>
  <c r="AE253"/>
  <c r="AD253"/>
  <c r="AE269"/>
  <c r="AD269"/>
  <c r="AE285"/>
  <c r="AD285"/>
  <c r="AE301"/>
  <c r="AD301"/>
  <c r="AE317"/>
  <c r="AD317"/>
  <c r="AE333"/>
  <c r="AD333"/>
  <c r="AE349"/>
  <c r="AD349"/>
  <c r="AE365"/>
  <c r="AD365"/>
  <c r="AE381"/>
  <c r="AD381"/>
  <c r="AE347"/>
  <c r="AD347"/>
  <c r="AE23"/>
  <c r="AD23"/>
  <c r="AE87"/>
  <c r="AD87"/>
  <c r="AE151"/>
  <c r="AD151"/>
  <c r="V632"/>
  <c r="V633"/>
  <c r="AD215"/>
  <c r="AE215"/>
  <c r="AD279"/>
  <c r="AE279"/>
  <c r="AD343"/>
  <c r="AE343"/>
  <c r="AD397"/>
  <c r="AE397"/>
  <c r="AD413"/>
  <c r="AE413"/>
  <c r="AD429"/>
  <c r="AE429"/>
  <c r="AD445"/>
  <c r="AE445"/>
  <c r="AD461"/>
  <c r="AE461"/>
  <c r="AD477"/>
  <c r="AE477"/>
  <c r="AD493"/>
  <c r="AE493"/>
  <c r="AD393"/>
  <c r="AE393"/>
  <c r="AD409"/>
  <c r="AE409"/>
  <c r="AD425"/>
  <c r="AE425"/>
  <c r="AD441"/>
  <c r="AE441"/>
  <c r="AD457"/>
  <c r="AE457"/>
  <c r="AD473"/>
  <c r="AE473"/>
  <c r="AD489"/>
  <c r="AE489"/>
  <c r="AD519"/>
  <c r="AE519"/>
  <c r="AA658" i="2"/>
  <c r="AE657"/>
  <c r="AE658"/>
  <c r="AD672"/>
  <c r="AD658"/>
  <c r="AE2"/>
  <c r="AE672"/>
  <c r="AD750" i="1"/>
  <c r="AE750"/>
  <c r="AD782"/>
  <c r="AE782"/>
  <c r="AD814"/>
  <c r="AE814"/>
  <c r="AD84"/>
  <c r="AE84"/>
  <c r="AD148"/>
  <c r="AE148"/>
  <c r="AD212"/>
  <c r="AE212"/>
  <c r="AD276"/>
  <c r="AE276"/>
  <c r="AD340"/>
  <c r="AE340"/>
  <c r="AD404"/>
  <c r="AE404"/>
  <c r="AD468"/>
  <c r="AE468"/>
  <c r="AD532"/>
  <c r="AE532"/>
  <c r="AD596"/>
  <c r="AE596"/>
  <c r="AD660"/>
  <c r="AE660"/>
  <c r="AD724"/>
  <c r="AE724"/>
  <c r="AD788"/>
  <c r="AE788"/>
  <c r="W937"/>
  <c r="W922"/>
  <c r="AD746"/>
  <c r="AE746"/>
  <c r="AD778"/>
  <c r="AE778"/>
  <c r="AD810"/>
  <c r="AE810"/>
  <c r="AD818"/>
  <c r="AE818"/>
  <c r="AD826"/>
  <c r="AE826"/>
  <c r="AD834"/>
  <c r="AE834"/>
  <c r="AD842"/>
  <c r="AE842"/>
  <c r="AD850"/>
  <c r="AE850"/>
  <c r="AD858"/>
  <c r="AE858"/>
  <c r="AD866"/>
  <c r="AE866"/>
  <c r="AD874"/>
  <c r="AE874"/>
  <c r="AD882"/>
  <c r="AE882"/>
  <c r="AD890"/>
  <c r="AE890"/>
  <c r="AD898"/>
  <c r="AE898"/>
  <c r="AD76"/>
  <c r="AE76"/>
  <c r="AD140"/>
  <c r="AE140"/>
  <c r="AD204"/>
  <c r="AE204"/>
  <c r="AD268"/>
  <c r="AE268"/>
  <c r="AD332"/>
  <c r="AE332"/>
  <c r="AD396"/>
  <c r="AE396"/>
  <c r="AD460"/>
  <c r="AE460"/>
  <c r="AD524"/>
  <c r="AE524"/>
  <c r="AD588"/>
  <c r="AE588"/>
  <c r="AD652"/>
  <c r="AE652"/>
  <c r="AD716"/>
  <c r="AE716"/>
  <c r="AD780"/>
  <c r="AE780"/>
  <c r="AC551" i="7"/>
  <c r="B219" i="13"/>
  <c r="B218"/>
  <c r="B220"/>
  <c r="B125"/>
  <c r="B124"/>
  <c r="B126"/>
  <c r="G270"/>
  <c r="G269"/>
  <c r="G271"/>
  <c r="AE3" i="7"/>
  <c r="W551"/>
  <c r="AB551"/>
  <c r="Z658" i="2"/>
  <c r="C169" i="13"/>
  <c r="C171"/>
  <c r="C170"/>
  <c r="AE10" i="7"/>
  <c r="AE565"/>
  <c r="AD565"/>
  <c r="AD6" i="4"/>
  <c r="AD571"/>
  <c r="AE6"/>
  <c r="AE571"/>
  <c r="W647" i="3"/>
  <c r="AD17"/>
  <c r="AE17"/>
  <c r="AD33"/>
  <c r="AE33"/>
  <c r="AD49"/>
  <c r="AE49"/>
  <c r="AD65"/>
  <c r="AE65"/>
  <c r="AD81"/>
  <c r="AE81"/>
  <c r="AD97"/>
  <c r="AE97"/>
  <c r="AD113"/>
  <c r="AE113"/>
  <c r="AD129"/>
  <c r="AE129"/>
  <c r="AD145"/>
  <c r="AE145"/>
  <c r="AD161"/>
  <c r="AE161"/>
  <c r="AD177"/>
  <c r="AE177"/>
  <c r="AD193"/>
  <c r="AE193"/>
  <c r="AD209"/>
  <c r="AE209"/>
  <c r="AD225"/>
  <c r="AE225"/>
  <c r="AD241"/>
  <c r="AE241"/>
  <c r="AD257"/>
  <c r="AE257"/>
  <c r="AD273"/>
  <c r="AE273"/>
  <c r="AD289"/>
  <c r="AE289"/>
  <c r="AD305"/>
  <c r="AE305"/>
  <c r="AD321"/>
  <c r="AE321"/>
  <c r="AD337"/>
  <c r="AE337"/>
  <c r="AD353"/>
  <c r="AE353"/>
  <c r="AD369"/>
  <c r="AE369"/>
  <c r="AD299"/>
  <c r="AE299"/>
  <c r="AD363"/>
  <c r="AE363"/>
  <c r="AD39"/>
  <c r="AE39"/>
  <c r="AD103"/>
  <c r="AE103"/>
  <c r="AD167"/>
  <c r="AE167"/>
  <c r="AD231"/>
  <c r="AE231"/>
  <c r="AD295"/>
  <c r="AE295"/>
  <c r="AD359"/>
  <c r="AE359"/>
  <c r="AD407"/>
  <c r="AE407"/>
  <c r="AD439"/>
  <c r="AE439"/>
  <c r="AD471"/>
  <c r="AE471"/>
  <c r="AD501"/>
  <c r="AE501"/>
  <c r="AD517"/>
  <c r="AE517"/>
  <c r="AD533"/>
  <c r="AE533"/>
  <c r="AD549"/>
  <c r="AE549"/>
  <c r="AD411"/>
  <c r="AE411"/>
  <c r="AD443"/>
  <c r="AE443"/>
  <c r="AD475"/>
  <c r="AE475"/>
  <c r="AD513"/>
  <c r="AE513"/>
  <c r="AD529"/>
  <c r="AE529"/>
  <c r="AD545"/>
  <c r="AE545"/>
  <c r="AD447"/>
  <c r="AE447"/>
  <c r="AD535"/>
  <c r="AE535"/>
  <c r="AD742" i="1"/>
  <c r="AE742"/>
  <c r="AD774"/>
  <c r="AE774"/>
  <c r="AD806"/>
  <c r="AE806"/>
  <c r="AD100"/>
  <c r="AE100"/>
  <c r="AD164"/>
  <c r="AE164"/>
  <c r="AD228"/>
  <c r="AE228"/>
  <c r="AD292"/>
  <c r="AE292"/>
  <c r="AD356"/>
  <c r="AE356"/>
  <c r="AD420"/>
  <c r="AE420"/>
  <c r="AD484"/>
  <c r="AE484"/>
  <c r="AD548"/>
  <c r="AE548"/>
  <c r="AD612"/>
  <c r="AE612"/>
  <c r="AD676"/>
  <c r="AE676"/>
  <c r="AD740"/>
  <c r="AE740"/>
  <c r="AD804"/>
  <c r="AE804"/>
  <c r="V937"/>
  <c r="AD2"/>
  <c r="AD937"/>
  <c r="AD10"/>
  <c r="AE10"/>
  <c r="AD18"/>
  <c r="AE18"/>
  <c r="V922"/>
  <c r="V923"/>
  <c r="AD26"/>
  <c r="AE26"/>
  <c r="AD34"/>
  <c r="AE34"/>
  <c r="AD42"/>
  <c r="AE42"/>
  <c r="AD50"/>
  <c r="AE50"/>
  <c r="AD738"/>
  <c r="AE738"/>
  <c r="AD770"/>
  <c r="AE770"/>
  <c r="AD802"/>
  <c r="AE802"/>
  <c r="AD92"/>
  <c r="AE92"/>
  <c r="AD156"/>
  <c r="AE156"/>
  <c r="AD220"/>
  <c r="AE220"/>
  <c r="AD284"/>
  <c r="AE284"/>
  <c r="AD348"/>
  <c r="AE348"/>
  <c r="AD412"/>
  <c r="AE412"/>
  <c r="AD476"/>
  <c r="AE476"/>
  <c r="AD540"/>
  <c r="AE540"/>
  <c r="AD604"/>
  <c r="AE604"/>
  <c r="AD668"/>
  <c r="AE668"/>
  <c r="AD732"/>
  <c r="AE732"/>
  <c r="AD796"/>
  <c r="AE796"/>
  <c r="F269" i="13"/>
  <c r="F271"/>
  <c r="F270"/>
  <c r="D169"/>
  <c r="D171"/>
  <c r="D170"/>
  <c r="K271"/>
  <c r="K269"/>
  <c r="K270"/>
  <c r="AA551" i="7"/>
  <c r="W557" i="4"/>
  <c r="D124" i="13"/>
  <c r="D126"/>
  <c r="D125"/>
  <c r="G170"/>
  <c r="G169"/>
  <c r="G171"/>
  <c r="AF571" i="4"/>
  <c r="AE572"/>
  <c r="AE573"/>
  <c r="AE2" i="1"/>
  <c r="AE937"/>
  <c r="AE938"/>
  <c r="AE939"/>
  <c r="W923"/>
  <c r="AD557" i="4"/>
  <c r="AE223" i="5"/>
  <c r="AE405"/>
  <c r="AE632" i="3"/>
  <c r="AE633"/>
  <c r="AE647"/>
  <c r="AE551" i="7"/>
  <c r="AE922" i="1"/>
  <c r="AE923"/>
  <c r="AD566" i="7"/>
  <c r="AD567"/>
  <c r="AD551"/>
  <c r="AE557" i="4"/>
  <c r="AF565" i="7"/>
  <c r="AD922" i="1"/>
  <c r="AD923"/>
  <c r="AE566" i="7"/>
  <c r="AE567"/>
  <c r="AF672" i="2"/>
  <c r="W633" i="3"/>
  <c r="AE391" i="5"/>
  <c r="AF647" i="3"/>
  <c r="V648"/>
  <c r="V649"/>
  <c r="V391" i="5"/>
  <c r="AD647" i="3"/>
  <c r="AD632"/>
  <c r="AD633"/>
  <c r="AD648"/>
  <c r="AD649"/>
  <c r="AF405" i="5"/>
  <c r="AE406"/>
  <c r="AE407"/>
  <c r="AF937" i="1"/>
  <c r="Z566" i="7"/>
  <c r="Z567"/>
  <c r="V566"/>
  <c r="V567"/>
  <c r="X566"/>
  <c r="X567"/>
  <c r="Y566"/>
  <c r="Y567"/>
  <c r="AF551"/>
  <c r="I551"/>
  <c r="AB566"/>
  <c r="AB567"/>
  <c r="W566"/>
  <c r="W567"/>
  <c r="AC566"/>
  <c r="AC567"/>
  <c r="AA566"/>
  <c r="AA567"/>
  <c r="W673" i="2"/>
  <c r="W674"/>
  <c r="X673"/>
  <c r="X674"/>
  <c r="V673"/>
  <c r="V674"/>
  <c r="Y673"/>
  <c r="Y674"/>
  <c r="I658"/>
  <c r="AC673"/>
  <c r="AC674"/>
  <c r="AB673"/>
  <c r="AB674"/>
  <c r="Z673"/>
  <c r="Z674"/>
  <c r="AA673"/>
  <c r="AA674"/>
  <c r="AE648" i="3"/>
  <c r="AE649"/>
  <c r="AE673" i="2"/>
  <c r="AE674"/>
  <c r="AD673"/>
  <c r="AD674"/>
  <c r="X648" i="3"/>
  <c r="X649"/>
  <c r="AB648"/>
  <c r="AB649"/>
  <c r="I633"/>
  <c r="Y648"/>
  <c r="Y649"/>
  <c r="AA648"/>
  <c r="AA649"/>
  <c r="AC648"/>
  <c r="AC649"/>
  <c r="Z648"/>
  <c r="Z649"/>
  <c r="W648"/>
  <c r="W649"/>
  <c r="Z572" i="4"/>
  <c r="Z573"/>
  <c r="Y572"/>
  <c r="Y573"/>
  <c r="AC572"/>
  <c r="AC573"/>
  <c r="X572"/>
  <c r="X573"/>
  <c r="I557"/>
  <c r="AB572"/>
  <c r="AB573"/>
  <c r="V572"/>
  <c r="V573"/>
  <c r="AA572"/>
  <c r="AA573"/>
  <c r="W572"/>
  <c r="W573"/>
  <c r="AD572"/>
  <c r="AD573"/>
  <c r="AA938" i="1"/>
  <c r="AA939"/>
  <c r="AB938"/>
  <c r="AB939"/>
  <c r="AC938"/>
  <c r="AC939"/>
  <c r="Z938"/>
  <c r="Z939"/>
  <c r="I923"/>
  <c r="X938"/>
  <c r="X939"/>
  <c r="V938"/>
  <c r="V939"/>
  <c r="Y938"/>
  <c r="Y939"/>
  <c r="AD938"/>
  <c r="AD939"/>
  <c r="W938"/>
  <c r="W939"/>
  <c r="X406" i="5"/>
  <c r="X407"/>
  <c r="AA406"/>
  <c r="AA407"/>
  <c r="AB406"/>
  <c r="AB407"/>
  <c r="Y406"/>
  <c r="Y407"/>
  <c r="I391"/>
  <c r="Z406"/>
  <c r="Z407"/>
  <c r="W406"/>
  <c r="W407"/>
  <c r="AC406"/>
  <c r="AC407"/>
  <c r="AD406"/>
  <c r="AD407"/>
  <c r="V406"/>
  <c r="V407"/>
</calcChain>
</file>

<file path=xl/connections.xml><?xml version="1.0" encoding="utf-8"?>
<connections xmlns="http://schemas.openxmlformats.org/spreadsheetml/2006/main">
  <connection id="1" name="20140327_Sic1_0min11111" type="6" refreshedVersion="4" background="1" saveData="1">
    <textPr codePage="437" sourceFile="\\TS412-MOLBP\Shared\Lotte\Experimente\20140327_Osmostress_0.4M_Whi5TagGFP_Spc42mTurq\Pcl1Q670_SIc1Q570\20140327_Sic1_0min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LB5_0min_bpOK111" type="6" refreshedVersion="4" background="1" saveData="1">
    <textPr codePage="10006" sourceFile="\\TS412-MOLBP\Shared\Lotte\Experimente\20140107_all_genes_2_gene_hybrdization\20pcMowiol80pcVectashield\Clb5Q570_1200ms_50pc\A1_0min_Whi5GFP_BigPix\MAX_NG\CLB5_0min_bpOK.txt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CLB5_0min_bpOK1111" type="6" refreshedVersion="4" background="1" saveData="1">
    <textPr codePage="10006" sourceFile="\\TS412-MOLBP\Shared\Lotte\Experimente\20140107_all_genes_2_gene_hybrdization\20pcMowiol80pcVectashield\Clb5Q570_1200ms_50pc\A1_0min_Whi5GFP_BigPix\MAX_NG\CLB5_0min_bpOK.txt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CLB5_0min_bpOK11111" type="6" refreshedVersion="4" background="1" saveData="1">
    <textPr codePage="10006" sourceFile="\\TS412-MOLBP\Shared\Lotte\Experimente\20140107_all_genes_2_gene_hybrdization\20pcMowiol80pcVectashield\Clb5Q570_1200ms_50pc\A1_0min_Whi5GFP_BigPix\MAX_NG\CLB5_0min_bpOK.txt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Export_20140702_A1_noStress_Pcl1Q670" type="6" refreshedVersion="4" background="1" saveData="1">
    <textPr codePage="850" sourceFile="\\TS412-MOLBP\Shared\Lotte\Experimente\20140702_Osmostress_Pcl1Sic1_Pcl9Clb5_WhiTagGFP_Spc42mTurq\Pcl1Q670_Sic1Q570\A1_noStress\CY5\output\Export_20140702_A1_noStress_Pcl1Q670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Export_20140702_A11_90min_Pcl1Q670" type="6" refreshedVersion="4" background="1" saveData="1">
    <textPr codePage="850" sourceFile="\\TS412-MOLBP\Shared\Lotte\Experimente\20140702_Osmostress_Pcl1Sic1_Pcl9Clb5_WhiTagGFP_Spc42mTurq\Pcl1Q670_Sic1Q570\A11_90min\CY5\output\Export_20140702_A11_90min_Pcl1Q670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xport_20140702_A4_15min_Pcl1Q670" type="6" refreshedVersion="4" background="1" saveData="1">
    <textPr codePage="850" sourceFile="\\TS412-MOLBP\Shared\Lotte\Experimente\20140702_Osmostress_Pcl1Sic1_Pcl9Clb5_WhiTagGFP_Spc42mTurq\Pcl1Q670_Sic1Q570\A4_15min\CY5\output\Export_20140702_A4_15min_Pcl1Q670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xport_20140702_A7_30min_Pcl1Q670" type="6" refreshedVersion="4" background="1" saveData="1">
    <textPr codePage="850" sourceFile="\\TS412-MOLBP\Shared\Lotte\Experimente\20140702_Osmostress_Pcl1Sic1_Pcl9Clb5_WhiTagGFP_Spc42mTurq\Pcl1Q670_Sic1Q570\A7_30min\CY5\output\Export_20140702_A7_30min_Pcl1Q670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Export_20140702_A8_45min_Pcl1Q670" type="6" refreshedVersion="4" background="1" saveData="1">
    <textPr codePage="850" sourceFile="\\TS412-MOLBP\Shared\Lotte\Experimente\20140702_Osmostress_Pcl1Sic1_Pcl9Clb5_WhiTagGFP_Spc42mTurq\Pcl1Q670_Sic1Q570\A8_45min\CY5\output\Export_20140702_A8_45min_Pcl1Q670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Export_20140702_A9_60min_Pcl1Q670" type="6" refreshedVersion="4" background="1" saveData="1">
    <textPr codePage="850" sourceFile="\\TS412-MOLBP\Shared\Lotte\Experimente\20140702_Osmostress_Pcl1Sic1_Pcl9Clb5_WhiTagGFP_Spc42mTurq\Pcl1Q670_Sic1Q570\A9_60min\CY5\output\Export_20140702_A9_60min_Pcl1Q670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Export_A4_Pcl1_cells" type="6" refreshedVersion="4" background="1" saveData="1">
    <textPr codePage="850" sourceFile="\\TS412-MOLBP\Shared\Lotte\Experimente\20140327_Osmostress_0.4M_Whi5TagGFP_Spc42mTurq\Pcl1Q670_SIc1Q570\A4_15min\Cy5\Export_A4_Pcl1_cells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name="Export_A7_Pcl1_cells" type="6" refreshedVersion="4" background="1" saveData="1">
    <textPr codePage="850" sourceFile="\\TS412-MOLBP\Shared\Lotte\Experimente\20140327_Osmostress_0.4M_Whi5TagGFP_Spc42mTurq\Pcl1Q670_SIc1Q570\A7_30min\CY5\Export_A7_Pcl1_cells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name="Export_cells_Pcl1_15min" type="6" refreshedVersion="4" background="1" saveData="1">
    <textPr codePage="850" sourceFile="\\TS412-MOLBP\Shared\Lotte\Experimente\20140327_Osmostress_0.4M_Whi5TagGFP_Spc42mTurq\Pcl1Q670_SIc1Q570\A4_15min\Cy5\Export_cells_Pcl1_15min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name="Export_cells_Pcl1_CY5_A1" type="6" refreshedVersion="4" background="1" saveData="1">
    <textPr codePage="850" sourceFile="\\TS412-MOLBP\Shared\Lotte\Experimente\20140327_Osmostress_0.4M_Whi5TagGFP_Spc42mTurq\Pcl1Q670_SIc1Q570\A1_nostress\Cy5_merger_martin\Export_cells_Pcl1_CY5_A1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name="Export_cells_Pcl1_Cy5_A7" type="6" refreshedVersion="4" background="1" saveData="1">
    <textPr codePage="850" sourceFile="\\TS412-MOLBP\Shared\Lotte\Experimente\20140327_Osmostress_0.4M_Whi5TagGFP_Spc42mTurq\Pcl1Q670_SIc1Q570\A7_30min\CY5\Export_cells_Pcl1_Cy5_A7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<sst xmlns="http://schemas.openxmlformats.org/spreadsheetml/2006/main" count="11372" uniqueCount="4156">
  <si>
    <t>cellID</t>
  </si>
  <si>
    <t>x_COG</t>
  </si>
  <si>
    <t>y_COG</t>
  </si>
  <si>
    <t>number_of_spots_CFP</t>
  </si>
  <si>
    <t>2 Spc</t>
  </si>
  <si>
    <t>Spc aligned D</t>
  </si>
  <si>
    <t xml:space="preserve">D=d&lt;L 1SpcMother 1SpcDaughter </t>
  </si>
  <si>
    <t>Whi5</t>
  </si>
  <si>
    <t>2DAPI/stretched</t>
  </si>
  <si>
    <t>Bud</t>
  </si>
  <si>
    <t>comments</t>
  </si>
  <si>
    <t>early G1</t>
  </si>
  <si>
    <t>late G1</t>
  </si>
  <si>
    <t>S</t>
  </si>
  <si>
    <t>G2</t>
  </si>
  <si>
    <t>P/M</t>
  </si>
  <si>
    <t>Ana</t>
  </si>
  <si>
    <t>T/C</t>
  </si>
  <si>
    <t>2spc / noBud</t>
  </si>
  <si>
    <t>Not assigned</t>
  </si>
  <si>
    <t>Assigned 2x</t>
  </si>
  <si>
    <t xml:space="preserve"> S</t>
  </si>
  <si>
    <t>2spc/noBud</t>
  </si>
  <si>
    <t>MAX_20140702_A1_noStress_Pcl1Q670_Sic1Q570_10_1</t>
  </si>
  <si>
    <t>MAX_20140702_A1_noStress_Pcl1Q670_Sic1Q570_10_2</t>
  </si>
  <si>
    <t>MAX_20140702_A1_noStress_Pcl1Q670_Sic1Q570_10_3</t>
  </si>
  <si>
    <t>MAX_20140702_A1_noStress_Pcl1Q670_Sic1Q570_10_4</t>
  </si>
  <si>
    <t>MAX_20140702_A1_noStress_Pcl1Q670_Sic1Q570_10_5</t>
  </si>
  <si>
    <t>MAX_20140702_A1_noStress_Pcl1Q670_Sic1Q570_10_6</t>
  </si>
  <si>
    <t>MAX_20140702_A1_noStress_Pcl1Q670_Sic1Q570_10_7</t>
  </si>
  <si>
    <t>MAX_20140702_A1_noStress_Pcl1Q670_Sic1Q570_10_8</t>
  </si>
  <si>
    <t>MAX_20140702_A1_noStress_Pcl1Q670_Sic1Q570_10_9</t>
  </si>
  <si>
    <t>MAX_20140702_A1_noStress_Pcl1Q670_Sic1Q570_10_10</t>
  </si>
  <si>
    <t>MAX_20140702_A1_noStress_Pcl1Q670_Sic1Q570_10_11</t>
  </si>
  <si>
    <t>MAX_20140702_A1_noStress_Pcl1Q670_Sic1Q570_10_12</t>
  </si>
  <si>
    <t>MAX_20140702_A1_noStress_Pcl1Q670_Sic1Q570_10_13</t>
  </si>
  <si>
    <t>MAX_20140702_A1_noStress_Pcl1Q670_Sic1Q570_10_14</t>
  </si>
  <si>
    <t>MAX_20140702_A1_noStress_Pcl1Q670_Sic1Q570_10_15</t>
  </si>
  <si>
    <t>MAX_20140702_A1_noStress_Pcl1Q670_Sic1Q570_10_16</t>
  </si>
  <si>
    <t>MAX_20140702_A1_noStress_Pcl1Q670_Sic1Q570_10_17</t>
  </si>
  <si>
    <t>MAX_20140702_A1_noStress_Pcl1Q670_Sic1Q570_10_18</t>
  </si>
  <si>
    <t>MAX_20140702_A1_noStress_Pcl1Q670_Sic1Q570_10_19</t>
  </si>
  <si>
    <t>MAX_20140702_A1_noStress_Pcl1Q670_Sic1Q570_10_20</t>
  </si>
  <si>
    <t>MAX_20140702_A1_noStress_Pcl1Q670_Sic1Q570_10_21</t>
  </si>
  <si>
    <t>MAX_20140702_A1_noStress_Pcl1Q670_Sic1Q570_10_22</t>
  </si>
  <si>
    <t>MAX_20140702_A1_noStress_Pcl1Q670_Sic1Q570_10_23</t>
  </si>
  <si>
    <t>MAX_20140702_A1_noStress_Pcl1Q670_Sic1Q570_11_1</t>
  </si>
  <si>
    <t>MAX_20140702_A1_noStress_Pcl1Q670_Sic1Q570_11_2</t>
  </si>
  <si>
    <t>MAX_20140702_A1_noStress_Pcl1Q670_Sic1Q570_11_3</t>
  </si>
  <si>
    <t>MAX_20140702_A1_noStress_Pcl1Q670_Sic1Q570_11_4</t>
  </si>
  <si>
    <t>MAX_20140702_A1_noStress_Pcl1Q670_Sic1Q570_11_5</t>
  </si>
  <si>
    <t>MAX_20140702_A1_noStress_Pcl1Q670_Sic1Q570_11_6</t>
  </si>
  <si>
    <t>MAX_20140702_A1_noStress_Pcl1Q670_Sic1Q570_11_7</t>
  </si>
  <si>
    <t>MAX_20140702_A1_noStress_Pcl1Q670_Sic1Q570_11_8</t>
  </si>
  <si>
    <t>MAX_20140702_A1_noStress_Pcl1Q670_Sic1Q570_11_9</t>
  </si>
  <si>
    <t>MAX_20140702_A1_noStress_Pcl1Q670_Sic1Q570_11_10</t>
  </si>
  <si>
    <t>MAX_20140702_A1_noStress_Pcl1Q670_Sic1Q570_11_11</t>
  </si>
  <si>
    <t>MAX_20140702_A1_noStress_Pcl1Q670_Sic1Q570_11_12</t>
  </si>
  <si>
    <t>MAX_20140702_A1_noStress_Pcl1Q670_Sic1Q570_11_13</t>
  </si>
  <si>
    <t>MAX_20140702_A1_noStress_Pcl1Q670_Sic1Q570_11_14</t>
  </si>
  <si>
    <t>MAX_20140702_A1_noStress_Pcl1Q670_Sic1Q570_11_15</t>
  </si>
  <si>
    <t>MAX_20140702_A1_noStress_Pcl1Q670_Sic1Q570_11_16</t>
  </si>
  <si>
    <t>MAX_20140702_A1_noStress_Pcl1Q670_Sic1Q570_11_17</t>
  </si>
  <si>
    <t>MAX_20140702_A1_noStress_Pcl1Q670_Sic1Q570_11_18</t>
  </si>
  <si>
    <t>MAX_20140702_A1_noStress_Pcl1Q670_Sic1Q570_11_19</t>
  </si>
  <si>
    <t>MAX_20140702_A1_noStress_Pcl1Q670_Sic1Q570_11_20</t>
  </si>
  <si>
    <t>MAX_20140702_A1_noStress_Pcl1Q670_Sic1Q570_11_21</t>
  </si>
  <si>
    <t>MAX_20140702_A1_noStress_Pcl1Q670_Sic1Q570_12_1</t>
  </si>
  <si>
    <t>MAX_20140702_A1_noStress_Pcl1Q670_Sic1Q570_12_2</t>
  </si>
  <si>
    <t>MAX_20140702_A1_noStress_Pcl1Q670_Sic1Q570_12_3</t>
  </si>
  <si>
    <t>MAX_20140702_A1_noStress_Pcl1Q670_Sic1Q570_12_4</t>
  </si>
  <si>
    <t>MAX_20140702_A1_noStress_Pcl1Q670_Sic1Q570_12_5</t>
  </si>
  <si>
    <t>MAX_20140702_A1_noStress_Pcl1Q670_Sic1Q570_12_6</t>
  </si>
  <si>
    <t>MAX_20140702_A1_noStress_Pcl1Q670_Sic1Q570_12_7</t>
  </si>
  <si>
    <t>MAX_20140702_A1_noStress_Pcl1Q670_Sic1Q570_12_8</t>
  </si>
  <si>
    <t>MAX_20140702_A1_noStress_Pcl1Q670_Sic1Q570_12_9</t>
  </si>
  <si>
    <t>MAX_20140702_A1_noStress_Pcl1Q670_Sic1Q570_12_10</t>
  </si>
  <si>
    <t>MAX_20140702_A1_noStress_Pcl1Q670_Sic1Q570_12_11</t>
  </si>
  <si>
    <t>MAX_20140702_A1_noStress_Pcl1Q670_Sic1Q570_12_12</t>
  </si>
  <si>
    <t>MAX_20140702_A1_noStress_Pcl1Q670_Sic1Q570_12_13</t>
  </si>
  <si>
    <t>MAX_20140702_A1_noStress_Pcl1Q670_Sic1Q570_12_14</t>
  </si>
  <si>
    <t>MAX_20140702_A1_noStress_Pcl1Q670_Sic1Q570_12_15</t>
  </si>
  <si>
    <t>MAX_20140702_A1_noStress_Pcl1Q670_Sic1Q570_12_16</t>
  </si>
  <si>
    <t>MAX_20140702_A1_noStress_Pcl1Q670_Sic1Q570_12_17</t>
  </si>
  <si>
    <t>MAX_20140702_A1_noStress_Pcl1Q670_Sic1Q570_12_18</t>
  </si>
  <si>
    <t>MAX_20140702_A1_noStress_Pcl1Q670_Sic1Q570_12_19</t>
  </si>
  <si>
    <t>MAX_20140702_A1_noStress_Pcl1Q670_Sic1Q570_12_20</t>
  </si>
  <si>
    <t>MAX_20140702_A1_noStress_Pcl1Q670_Sic1Q570_12_21</t>
  </si>
  <si>
    <t>MAX_20140702_A1_noStress_Pcl1Q670_Sic1Q570_12_22</t>
  </si>
  <si>
    <t>MAX_20140702_A1_noStress_Pcl1Q670_Sic1Q570_12_23</t>
  </si>
  <si>
    <t>MAX_20140702_A1_noStress_Pcl1Q670_Sic1Q570_13_1</t>
  </si>
  <si>
    <t>MAX_20140702_A1_noStress_Pcl1Q670_Sic1Q570_13_2</t>
  </si>
  <si>
    <t>MAX_20140702_A1_noStress_Pcl1Q670_Sic1Q570_13_3</t>
  </si>
  <si>
    <t>MAX_20140702_A1_noStress_Pcl1Q670_Sic1Q570_13_4</t>
  </si>
  <si>
    <t>MAX_20140702_A1_noStress_Pcl1Q670_Sic1Q570_13_5</t>
  </si>
  <si>
    <t>MAX_20140702_A1_noStress_Pcl1Q670_Sic1Q570_13_6</t>
  </si>
  <si>
    <t>MAX_20140702_A1_noStress_Pcl1Q670_Sic1Q570_13_7</t>
  </si>
  <si>
    <t>MAX_20140702_A1_noStress_Pcl1Q670_Sic1Q570_13_8</t>
  </si>
  <si>
    <t>MAX_20140702_A1_noStress_Pcl1Q670_Sic1Q570_13_9</t>
  </si>
  <si>
    <t>MAX_20140702_A1_noStress_Pcl1Q670_Sic1Q570_13_10</t>
  </si>
  <si>
    <t>MAX_20140702_A1_noStress_Pcl1Q670_Sic1Q570_13_11</t>
  </si>
  <si>
    <t>MAX_20140702_A1_noStress_Pcl1Q670_Sic1Q570_13_12</t>
  </si>
  <si>
    <t>MAX_20140702_A1_noStress_Pcl1Q670_Sic1Q570_13_13</t>
  </si>
  <si>
    <t>MAX_20140702_A1_noStress_Pcl1Q670_Sic1Q570_13_14</t>
  </si>
  <si>
    <t>MAX_20140702_A1_noStress_Pcl1Q670_Sic1Q570_13_15</t>
  </si>
  <si>
    <t>MAX_20140702_A1_noStress_Pcl1Q670_Sic1Q570_13_16</t>
  </si>
  <si>
    <t>MAX_20140702_A1_noStress_Pcl1Q670_Sic1Q570_13_17</t>
  </si>
  <si>
    <t>MAX_20140702_A1_noStress_Pcl1Q670_Sic1Q570_13_18</t>
  </si>
  <si>
    <t>MAX_20140702_A1_noStress_Pcl1Q670_Sic1Q570_13_19</t>
  </si>
  <si>
    <t>MAX_20140702_A1_noStress_Pcl1Q670_Sic1Q570_13_20</t>
  </si>
  <si>
    <t>MAX_20140702_A1_noStress_Pcl1Q670_Sic1Q570_13_21</t>
  </si>
  <si>
    <t>MAX_20140702_A1_noStress_Pcl1Q670_Sic1Q570_13_22</t>
  </si>
  <si>
    <t>MAX_20140702_A1_noStress_Pcl1Q670_Sic1Q570_13_23</t>
  </si>
  <si>
    <t>MAX_20140702_A1_noStress_Pcl1Q670_Sic1Q570_13_24</t>
  </si>
  <si>
    <t>MAX_20140702_A1_noStress_Pcl1Q670_Sic1Q570_13_25</t>
  </si>
  <si>
    <t>MAX_20140702_A1_noStress_Pcl1Q670_Sic1Q570_13_26</t>
  </si>
  <si>
    <t>MAX_20140702_A1_noStress_Pcl1Q670_Sic1Q570_13_27</t>
  </si>
  <si>
    <t>MAX_20140702_A1_noStress_Pcl1Q670_Sic1Q570_13_28</t>
  </si>
  <si>
    <t>MAX_20140702_A1_noStress_Pcl1Q670_Sic1Q570_13_29</t>
  </si>
  <si>
    <t>MAX_20140702_A1_noStress_Pcl1Q670_Sic1Q570_13_30</t>
  </si>
  <si>
    <t>MAX_20140702_A1_noStress_Pcl1Q670_Sic1Q570_14_1</t>
  </si>
  <si>
    <t>MAX_20140702_A1_noStress_Pcl1Q670_Sic1Q570_14_2</t>
  </si>
  <si>
    <t>MAX_20140702_A1_noStress_Pcl1Q670_Sic1Q570_14_3</t>
  </si>
  <si>
    <t>MAX_20140702_A1_noStress_Pcl1Q670_Sic1Q570_14_4</t>
  </si>
  <si>
    <t>MAX_20140702_A1_noStress_Pcl1Q670_Sic1Q570_14_5</t>
  </si>
  <si>
    <t>MAX_20140702_A1_noStress_Pcl1Q670_Sic1Q570_14_6</t>
  </si>
  <si>
    <t>MAX_20140702_A1_noStress_Pcl1Q670_Sic1Q570_14_7</t>
  </si>
  <si>
    <t>MAX_20140702_A1_noStress_Pcl1Q670_Sic1Q570_14_8</t>
  </si>
  <si>
    <t>MAX_20140702_A1_noStress_Pcl1Q670_Sic1Q570_14_9</t>
  </si>
  <si>
    <t>MAX_20140702_A1_noStress_Pcl1Q670_Sic1Q570_14_10</t>
  </si>
  <si>
    <t>MAX_20140702_A1_noStress_Pcl1Q670_Sic1Q570_14_11</t>
  </si>
  <si>
    <t>MAX_20140702_A1_noStress_Pcl1Q670_Sic1Q570_14_12</t>
  </si>
  <si>
    <t>MAX_20140702_A1_noStress_Pcl1Q670_Sic1Q570_14_13</t>
  </si>
  <si>
    <t>MAX_20140702_A1_noStress_Pcl1Q670_Sic1Q570_14_14</t>
  </si>
  <si>
    <t>MAX_20140702_A1_noStress_Pcl1Q670_Sic1Q570_14_15</t>
  </si>
  <si>
    <t>MAX_20140702_A1_noStress_Pcl1Q670_Sic1Q570_14_16</t>
  </si>
  <si>
    <t>MAX_20140702_A1_noStress_Pcl1Q670_Sic1Q570_14_17</t>
  </si>
  <si>
    <t>MAX_20140702_A1_noStress_Pcl1Q670_Sic1Q570_14_18</t>
  </si>
  <si>
    <t>MAX_20140702_A1_noStress_Pcl1Q670_Sic1Q570_14_19</t>
  </si>
  <si>
    <t>MAX_20140702_A1_noStress_Pcl1Q670_Sic1Q570_14_20</t>
  </si>
  <si>
    <t>MAX_20140702_A1_noStress_Pcl1Q670_Sic1Q570_14_21</t>
  </si>
  <si>
    <t>MAX_20140702_A1_noStress_Pcl1Q670_Sic1Q570_14_22</t>
  </si>
  <si>
    <t>MAX_20140702_A1_noStress_Pcl1Q670_Sic1Q570_14_23</t>
  </si>
  <si>
    <t>MAX_20140702_A1_noStress_Pcl1Q670_Sic1Q570_15_1</t>
  </si>
  <si>
    <t>MAX_20140702_A1_noStress_Pcl1Q670_Sic1Q570_15_2</t>
  </si>
  <si>
    <t>MAX_20140702_A1_noStress_Pcl1Q670_Sic1Q570_15_3</t>
  </si>
  <si>
    <t>MAX_20140702_A1_noStress_Pcl1Q670_Sic1Q570_15_4</t>
  </si>
  <si>
    <t>MAX_20140702_A1_noStress_Pcl1Q670_Sic1Q570_15_5</t>
  </si>
  <si>
    <t>MAX_20140702_A1_noStress_Pcl1Q670_Sic1Q570_15_6</t>
  </si>
  <si>
    <t>MAX_20140702_A1_noStress_Pcl1Q670_Sic1Q570_15_7</t>
  </si>
  <si>
    <t>MAX_20140702_A1_noStress_Pcl1Q670_Sic1Q570_15_8</t>
  </si>
  <si>
    <t>MAX_20140702_A1_noStress_Pcl1Q670_Sic1Q570_15_9</t>
  </si>
  <si>
    <t>MAX_20140702_A1_noStress_Pcl1Q670_Sic1Q570_15_10</t>
  </si>
  <si>
    <t>MAX_20140702_A1_noStress_Pcl1Q670_Sic1Q570_15_11</t>
  </si>
  <si>
    <t>MAX_20140702_A1_noStress_Pcl1Q670_Sic1Q570_15_12</t>
  </si>
  <si>
    <t>MAX_20140702_A1_noStress_Pcl1Q670_Sic1Q570_15_13</t>
  </si>
  <si>
    <t>MAX_20140702_A1_noStress_Pcl1Q670_Sic1Q570_15_14</t>
  </si>
  <si>
    <t>MAX_20140702_A1_noStress_Pcl1Q670_Sic1Q570_15_15</t>
  </si>
  <si>
    <t>MAX_20140702_A1_noStress_Pcl1Q670_Sic1Q570_15_16</t>
  </si>
  <si>
    <t>MAX_20140702_A1_noStress_Pcl1Q670_Sic1Q570_15_17</t>
  </si>
  <si>
    <t>MAX_20140702_A1_noStress_Pcl1Q670_Sic1Q570_15_18</t>
  </si>
  <si>
    <t>MAX_20140702_A1_noStress_Pcl1Q670_Sic1Q570_15_19</t>
  </si>
  <si>
    <t>MAX_20140702_A1_noStress_Pcl1Q670_Sic1Q570_15_20</t>
  </si>
  <si>
    <t>MAX_20140702_A1_noStress_Pcl1Q670_Sic1Q570_15_21</t>
  </si>
  <si>
    <t>MAX_20140702_A1_noStress_Pcl1Q670_Sic1Q570_1_1</t>
  </si>
  <si>
    <t>MAX_20140702_A1_noStress_Pcl1Q670_Sic1Q570_1_2</t>
  </si>
  <si>
    <t>MAX_20140702_A1_noStress_Pcl1Q670_Sic1Q570_1_3</t>
  </si>
  <si>
    <t>MAX_20140702_A1_noStress_Pcl1Q670_Sic1Q570_1_4</t>
  </si>
  <si>
    <t>MAX_20140702_A1_noStress_Pcl1Q670_Sic1Q570_1_5</t>
  </si>
  <si>
    <t>MAX_20140702_A1_noStress_Pcl1Q670_Sic1Q570_1_6</t>
  </si>
  <si>
    <t>MAX_20140702_A1_noStress_Pcl1Q670_Sic1Q570_1_7</t>
  </si>
  <si>
    <t>MAX_20140702_A1_noStress_Pcl1Q670_Sic1Q570_1_8</t>
  </si>
  <si>
    <t>MAX_20140702_A1_noStress_Pcl1Q670_Sic1Q570_1_9</t>
  </si>
  <si>
    <t>MAX_20140702_A1_noStress_Pcl1Q670_Sic1Q570_1_10</t>
  </si>
  <si>
    <t>MAX_20140702_A1_noStress_Pcl1Q670_Sic1Q570_1_11</t>
  </si>
  <si>
    <t>MAX_20140702_A1_noStress_Pcl1Q670_Sic1Q570_1_12</t>
  </si>
  <si>
    <t>MAX_20140702_A1_noStress_Pcl1Q670_Sic1Q570_1_13</t>
  </si>
  <si>
    <t>MAX_20140702_A1_noStress_Pcl1Q670_Sic1Q570_1_14</t>
  </si>
  <si>
    <t>MAX_20140702_A1_noStress_Pcl1Q670_Sic1Q570_1_15</t>
  </si>
  <si>
    <t>MAX_20140702_A1_noStress_Pcl1Q670_Sic1Q570_1_16</t>
  </si>
  <si>
    <t>MAX_20140702_A1_noStress_Pcl1Q670_Sic1Q570_1_17</t>
  </si>
  <si>
    <t>MAX_20140702_A1_noStress_Pcl1Q670_Sic1Q570_1_18</t>
  </si>
  <si>
    <t>MAX_20140702_A1_noStress_Pcl1Q670_Sic1Q570_1_19</t>
  </si>
  <si>
    <t>MAX_20140702_A1_noStress_Pcl1Q670_Sic1Q570_1_20</t>
  </si>
  <si>
    <t>MAX_20140702_A1_noStress_Pcl1Q670_Sic1Q570_1_21</t>
  </si>
  <si>
    <t>MAX_20140702_A1_noStress_Pcl1Q670_Sic1Q570_2_1</t>
  </si>
  <si>
    <t>MAX_20140702_A1_noStress_Pcl1Q670_Sic1Q570_2_2</t>
  </si>
  <si>
    <t>MAX_20140702_A1_noStress_Pcl1Q670_Sic1Q570_2_3</t>
  </si>
  <si>
    <t>MAX_20140702_A1_noStress_Pcl1Q670_Sic1Q570_2_4</t>
  </si>
  <si>
    <t>MAX_20140702_A1_noStress_Pcl1Q670_Sic1Q570_2_5</t>
  </si>
  <si>
    <t>MAX_20140702_A1_noStress_Pcl1Q670_Sic1Q570_2_6</t>
  </si>
  <si>
    <t>MAX_20140702_A1_noStress_Pcl1Q670_Sic1Q570_2_7</t>
  </si>
  <si>
    <t>MAX_20140702_A1_noStress_Pcl1Q670_Sic1Q570_2_8</t>
  </si>
  <si>
    <t>MAX_20140702_A1_noStress_Pcl1Q670_Sic1Q570_2_9</t>
  </si>
  <si>
    <t>MAX_20140702_A1_noStress_Pcl1Q670_Sic1Q570_2_10</t>
  </si>
  <si>
    <t>MAX_20140702_A1_noStress_Pcl1Q670_Sic1Q570_2_11</t>
  </si>
  <si>
    <t>MAX_20140702_A1_noStress_Pcl1Q670_Sic1Q570_2_12</t>
  </si>
  <si>
    <t>MAX_20140702_A1_noStress_Pcl1Q670_Sic1Q570_2_13</t>
  </si>
  <si>
    <t>MAX_20140702_A1_noStress_Pcl1Q670_Sic1Q570_2_14</t>
  </si>
  <si>
    <t>MAX_20140702_A1_noStress_Pcl1Q670_Sic1Q570_2_15</t>
  </si>
  <si>
    <t>MAX_20140702_A1_noStress_Pcl1Q670_Sic1Q570_2_16</t>
  </si>
  <si>
    <t>MAX_20140702_A1_noStress_Pcl1Q670_Sic1Q570_2_17</t>
  </si>
  <si>
    <t>MAX_20140702_A1_noStress_Pcl1Q670_Sic1Q570_2_18</t>
  </si>
  <si>
    <t>MAX_20140702_A1_noStress_Pcl1Q670_Sic1Q570_2_19</t>
  </si>
  <si>
    <t>MAX_20140702_A1_noStress_Pcl1Q670_Sic1Q570_2_20</t>
  </si>
  <si>
    <t>MAX_20140702_A1_noStress_Pcl1Q670_Sic1Q570_2_21</t>
  </si>
  <si>
    <t>MAX_20140702_A1_noStress_Pcl1Q670_Sic1Q570_2_22</t>
  </si>
  <si>
    <t>MAX_20140702_A1_noStress_Pcl1Q670_Sic1Q570_2_23</t>
  </si>
  <si>
    <t>MAX_20140702_A1_noStress_Pcl1Q670_Sic1Q570_3_1</t>
  </si>
  <si>
    <t>MAX_20140702_A1_noStress_Pcl1Q670_Sic1Q570_3_2</t>
  </si>
  <si>
    <t>MAX_20140702_A1_noStress_Pcl1Q670_Sic1Q570_3_3</t>
  </si>
  <si>
    <t>MAX_20140702_A1_noStress_Pcl1Q670_Sic1Q570_3_4</t>
  </si>
  <si>
    <t>MAX_20140702_A1_noStress_Pcl1Q670_Sic1Q570_3_5</t>
  </si>
  <si>
    <t>MAX_20140702_A1_noStress_Pcl1Q670_Sic1Q570_3_6</t>
  </si>
  <si>
    <t>MAX_20140702_A1_noStress_Pcl1Q670_Sic1Q570_3_7</t>
  </si>
  <si>
    <t>MAX_20140702_A1_noStress_Pcl1Q670_Sic1Q570_3_8</t>
  </si>
  <si>
    <t>MAX_20140702_A1_noStress_Pcl1Q670_Sic1Q570_3_9</t>
  </si>
  <si>
    <t>MAX_20140702_A1_noStress_Pcl1Q670_Sic1Q570_3_10</t>
  </si>
  <si>
    <t>MAX_20140702_A1_noStress_Pcl1Q670_Sic1Q570_3_11</t>
  </si>
  <si>
    <t>MAX_20140702_A1_noStress_Pcl1Q670_Sic1Q570_3_12</t>
  </si>
  <si>
    <t>MAX_20140702_A1_noStress_Pcl1Q670_Sic1Q570_3_13</t>
  </si>
  <si>
    <t>MAX_20140702_A1_noStress_Pcl1Q670_Sic1Q570_3_14</t>
  </si>
  <si>
    <t>MAX_20140702_A1_noStress_Pcl1Q670_Sic1Q570_3_15</t>
  </si>
  <si>
    <t>MAX_20140702_A1_noStress_Pcl1Q670_Sic1Q570_3_16</t>
  </si>
  <si>
    <t>MAX_20140702_A1_noStress_Pcl1Q670_Sic1Q570_4_1</t>
  </si>
  <si>
    <t>MAX_20140702_A1_noStress_Pcl1Q670_Sic1Q570_4_2</t>
  </si>
  <si>
    <t>MAX_20140702_A1_noStress_Pcl1Q670_Sic1Q570_4_3</t>
  </si>
  <si>
    <t>MAX_20140702_A1_noStress_Pcl1Q670_Sic1Q570_4_4</t>
  </si>
  <si>
    <t>MAX_20140702_A1_noStress_Pcl1Q670_Sic1Q570_4_5</t>
  </si>
  <si>
    <t>MAX_20140702_A1_noStress_Pcl1Q670_Sic1Q570_4_6</t>
  </si>
  <si>
    <t>MAX_20140702_A1_noStress_Pcl1Q670_Sic1Q570_4_7</t>
  </si>
  <si>
    <t>MAX_20140702_A1_noStress_Pcl1Q670_Sic1Q570_4_8</t>
  </si>
  <si>
    <t>MAX_20140702_A1_noStress_Pcl1Q670_Sic1Q570_4_9</t>
  </si>
  <si>
    <t>MAX_20140702_A1_noStress_Pcl1Q670_Sic1Q570_4_10</t>
  </si>
  <si>
    <t>MAX_20140702_A1_noStress_Pcl1Q670_Sic1Q570_4_11</t>
  </si>
  <si>
    <t>MAX_20140702_A1_noStress_Pcl1Q670_Sic1Q570_4_12</t>
  </si>
  <si>
    <t>MAX_20140702_A1_noStress_Pcl1Q670_Sic1Q570_4_13</t>
  </si>
  <si>
    <t>MAX_20140702_A1_noStress_Pcl1Q670_Sic1Q570_4_14</t>
  </si>
  <si>
    <t>MAX_20140702_A1_noStress_Pcl1Q670_Sic1Q570_4_15</t>
  </si>
  <si>
    <t>MAX_20140702_A1_noStress_Pcl1Q670_Sic1Q570_4_16</t>
  </si>
  <si>
    <t>MAX_20140702_A1_noStress_Pcl1Q670_Sic1Q570_4_17</t>
  </si>
  <si>
    <t>MAX_20140702_A1_noStress_Pcl1Q670_Sic1Q570_4_18</t>
  </si>
  <si>
    <t>MAX_20140702_A1_noStress_Pcl1Q670_Sic1Q570_4_19</t>
  </si>
  <si>
    <t>MAX_20140702_A1_noStress_Pcl1Q670_Sic1Q570_4_20</t>
  </si>
  <si>
    <t>MAX_20140702_A1_noStress_Pcl1Q670_Sic1Q570_4_21</t>
  </si>
  <si>
    <t>MAX_20140702_A1_noStress_Pcl1Q670_Sic1Q570_4_22</t>
  </si>
  <si>
    <t>MAX_20140702_A1_noStress_Pcl1Q670_Sic1Q570_5_1</t>
  </si>
  <si>
    <t>MAX_20140702_A1_noStress_Pcl1Q670_Sic1Q570_5_2</t>
  </si>
  <si>
    <t>MAX_20140702_A1_noStress_Pcl1Q670_Sic1Q570_5_3</t>
  </si>
  <si>
    <t>MAX_20140702_A1_noStress_Pcl1Q670_Sic1Q570_5_4</t>
  </si>
  <si>
    <t>MAX_20140702_A1_noStress_Pcl1Q670_Sic1Q570_5_5</t>
  </si>
  <si>
    <t>MAX_20140702_A1_noStress_Pcl1Q670_Sic1Q570_5_6</t>
  </si>
  <si>
    <t>MAX_20140702_A1_noStress_Pcl1Q670_Sic1Q570_5_7</t>
  </si>
  <si>
    <t>MAX_20140702_A1_noStress_Pcl1Q670_Sic1Q570_5_8</t>
  </si>
  <si>
    <t>MAX_20140702_A1_noStress_Pcl1Q670_Sic1Q570_5_9</t>
  </si>
  <si>
    <t>MAX_20140702_A1_noStress_Pcl1Q670_Sic1Q570_5_10</t>
  </si>
  <si>
    <t>MAX_20140702_A1_noStress_Pcl1Q670_Sic1Q570_5_11</t>
  </si>
  <si>
    <t>MAX_20140702_A1_noStress_Pcl1Q670_Sic1Q570_5_12</t>
  </si>
  <si>
    <t>MAX_20140702_A1_noStress_Pcl1Q670_Sic1Q570_5_13</t>
  </si>
  <si>
    <t>MAX_20140702_A1_noStress_Pcl1Q670_Sic1Q570_5_14</t>
  </si>
  <si>
    <t>MAX_20140702_A1_noStress_Pcl1Q670_Sic1Q570_5_15</t>
  </si>
  <si>
    <t>MAX_20140702_A1_noStress_Pcl1Q670_Sic1Q570_5_16</t>
  </si>
  <si>
    <t>MAX_20140702_A1_noStress_Pcl1Q670_Sic1Q570_5_17</t>
  </si>
  <si>
    <t>MAX_20140702_A1_noStress_Pcl1Q670_Sic1Q570_5_18</t>
  </si>
  <si>
    <t>MAX_20140702_A1_noStress_Pcl1Q670_Sic1Q570_5_19</t>
  </si>
  <si>
    <t>MAX_20140702_A1_noStress_Pcl1Q670_Sic1Q570_5_20</t>
  </si>
  <si>
    <t>MAX_20140702_A1_noStress_Pcl1Q670_Sic1Q570_5_21</t>
  </si>
  <si>
    <t>MAX_20140702_A1_noStress_Pcl1Q670_Sic1Q570_5_22</t>
  </si>
  <si>
    <t>MAX_20140702_A1_noStress_Pcl1Q670_Sic1Q570_5_23</t>
  </si>
  <si>
    <t>MAX_20140702_A1_noStress_Pcl1Q670_Sic1Q570_6_1</t>
  </si>
  <si>
    <t>MAX_20140702_A1_noStress_Pcl1Q670_Sic1Q570_6_2</t>
  </si>
  <si>
    <t>MAX_20140702_A1_noStress_Pcl1Q670_Sic1Q570_6_3</t>
  </si>
  <si>
    <t>MAX_20140702_A1_noStress_Pcl1Q670_Sic1Q570_6_4</t>
  </si>
  <si>
    <t>MAX_20140702_A1_noStress_Pcl1Q670_Sic1Q570_6_5</t>
  </si>
  <si>
    <t>MAX_20140702_A1_noStress_Pcl1Q670_Sic1Q570_6_6</t>
  </si>
  <si>
    <t>MAX_20140702_A1_noStress_Pcl1Q670_Sic1Q570_6_7</t>
  </si>
  <si>
    <t>MAX_20140702_A1_noStress_Pcl1Q670_Sic1Q570_6_8</t>
  </si>
  <si>
    <t>MAX_20140702_A1_noStress_Pcl1Q670_Sic1Q570_6_9</t>
  </si>
  <si>
    <t>MAX_20140702_A1_noStress_Pcl1Q670_Sic1Q570_6_10</t>
  </si>
  <si>
    <t>MAX_20140702_A1_noStress_Pcl1Q670_Sic1Q570_6_11</t>
  </si>
  <si>
    <t>MAX_20140702_A1_noStress_Pcl1Q670_Sic1Q570_6_12</t>
  </si>
  <si>
    <t>MAX_20140702_A1_noStress_Pcl1Q670_Sic1Q570_6_13</t>
  </si>
  <si>
    <t>MAX_20140702_A1_noStress_Pcl1Q670_Sic1Q570_6_14</t>
  </si>
  <si>
    <t>MAX_20140702_A1_noStress_Pcl1Q670_Sic1Q570_6_15</t>
  </si>
  <si>
    <t>MAX_20140702_A1_noStress_Pcl1Q670_Sic1Q570_6_16</t>
  </si>
  <si>
    <t>MAX_20140702_A1_noStress_Pcl1Q670_Sic1Q570_6_17</t>
  </si>
  <si>
    <t>MAX_20140702_A1_noStress_Pcl1Q670_Sic1Q570_6_18</t>
  </si>
  <si>
    <t>MAX_20140702_A1_noStress_Pcl1Q670_Sic1Q570_6_19</t>
  </si>
  <si>
    <t>MAX_20140702_A1_noStress_Pcl1Q670_Sic1Q570_7_1</t>
  </si>
  <si>
    <t>MAX_20140702_A1_noStress_Pcl1Q670_Sic1Q570_7_2</t>
  </si>
  <si>
    <t>MAX_20140702_A1_noStress_Pcl1Q670_Sic1Q570_7_3</t>
  </si>
  <si>
    <t>MAX_20140702_A1_noStress_Pcl1Q670_Sic1Q570_7_4</t>
  </si>
  <si>
    <t>MAX_20140702_A1_noStress_Pcl1Q670_Sic1Q570_7_5</t>
  </si>
  <si>
    <t>MAX_20140702_A1_noStress_Pcl1Q670_Sic1Q570_7_6</t>
  </si>
  <si>
    <t>MAX_20140702_A1_noStress_Pcl1Q670_Sic1Q570_7_7</t>
  </si>
  <si>
    <t>MAX_20140702_A1_noStress_Pcl1Q670_Sic1Q570_7_8</t>
  </si>
  <si>
    <t>MAX_20140702_A1_noStress_Pcl1Q670_Sic1Q570_7_9</t>
  </si>
  <si>
    <t>MAX_20140702_A1_noStress_Pcl1Q670_Sic1Q570_7_10</t>
  </si>
  <si>
    <t>MAX_20140702_A1_noStress_Pcl1Q670_Sic1Q570_7_11</t>
  </si>
  <si>
    <t>MAX_20140702_A1_noStress_Pcl1Q670_Sic1Q570_7_12</t>
  </si>
  <si>
    <t>MAX_20140702_A1_noStress_Pcl1Q670_Sic1Q570_7_13</t>
  </si>
  <si>
    <t>MAX_20140702_A1_noStress_Pcl1Q670_Sic1Q570_7_14</t>
  </si>
  <si>
    <t>MAX_20140702_A1_noStress_Pcl1Q670_Sic1Q570_7_15</t>
  </si>
  <si>
    <t>MAX_20140702_A1_noStress_Pcl1Q670_Sic1Q570_7_16</t>
  </si>
  <si>
    <t>MAX_20140702_A1_noStress_Pcl1Q670_Sic1Q570_7_17</t>
  </si>
  <si>
    <t>MAX_20140702_A1_noStress_Pcl1Q670_Sic1Q570_7_18</t>
  </si>
  <si>
    <t>MAX_20140702_A1_noStress_Pcl1Q670_Sic1Q570_8_1</t>
  </si>
  <si>
    <t>MAX_20140702_A1_noStress_Pcl1Q670_Sic1Q570_8_2</t>
  </si>
  <si>
    <t>MAX_20140702_A1_noStress_Pcl1Q670_Sic1Q570_8_3</t>
  </si>
  <si>
    <t>MAX_20140702_A1_noStress_Pcl1Q670_Sic1Q570_8_4</t>
  </si>
  <si>
    <t>MAX_20140702_A1_noStress_Pcl1Q670_Sic1Q570_8_5</t>
  </si>
  <si>
    <t>MAX_20140702_A1_noStress_Pcl1Q670_Sic1Q570_8_6</t>
  </si>
  <si>
    <t>MAX_20140702_A1_noStress_Pcl1Q670_Sic1Q570_8_7</t>
  </si>
  <si>
    <t>MAX_20140702_A1_noStress_Pcl1Q670_Sic1Q570_8_8</t>
  </si>
  <si>
    <t>MAX_20140702_A1_noStress_Pcl1Q670_Sic1Q570_8_9</t>
  </si>
  <si>
    <t>MAX_20140702_A1_noStress_Pcl1Q670_Sic1Q570_8_10</t>
  </si>
  <si>
    <t>MAX_20140702_A1_noStress_Pcl1Q670_Sic1Q570_8_11</t>
  </si>
  <si>
    <t>MAX_20140702_A1_noStress_Pcl1Q670_Sic1Q570_8_12</t>
  </si>
  <si>
    <t>MAX_20140702_A1_noStress_Pcl1Q670_Sic1Q570_8_13</t>
  </si>
  <si>
    <t>MAX_20140702_A1_noStress_Pcl1Q670_Sic1Q570_8_14</t>
  </si>
  <si>
    <t>MAX_20140702_A1_noStress_Pcl1Q670_Sic1Q570_8_15</t>
  </si>
  <si>
    <t>MAX_20140702_A1_noStress_Pcl1Q670_Sic1Q570_8_16</t>
  </si>
  <si>
    <t>MAX_20140702_A1_noStress_Pcl1Q670_Sic1Q570_8_17</t>
  </si>
  <si>
    <t>MAX_20140702_A1_noStress_Pcl1Q670_Sic1Q570_8_18</t>
  </si>
  <si>
    <t>MAX_20140702_A1_noStress_Pcl1Q670_Sic1Q570_8_19</t>
  </si>
  <si>
    <t>MAX_20140702_A1_noStress_Pcl1Q670_Sic1Q570_8_20</t>
  </si>
  <si>
    <t>MAX_20140702_A1_noStress_Pcl1Q670_Sic1Q570_8_21</t>
  </si>
  <si>
    <t>MAX_20140702_A1_noStress_Pcl1Q670_Sic1Q570_9_1</t>
  </si>
  <si>
    <t>MAX_20140702_A1_noStress_Pcl1Q670_Sic1Q570_9_2</t>
  </si>
  <si>
    <t>MAX_20140702_A1_noStress_Pcl1Q670_Sic1Q570_9_3</t>
  </si>
  <si>
    <t>MAX_20140702_A1_noStress_Pcl1Q670_Sic1Q570_9_4</t>
  </si>
  <si>
    <t>MAX_20140702_A1_noStress_Pcl1Q670_Sic1Q570_9_5</t>
  </si>
  <si>
    <t>MAX_20140702_A1_noStress_Pcl1Q670_Sic1Q570_9_6</t>
  </si>
  <si>
    <t>MAX_20140702_A1_noStress_Pcl1Q670_Sic1Q570_9_7</t>
  </si>
  <si>
    <t>MAX_20140702_A1_noStress_Pcl1Q670_Sic1Q570_9_8</t>
  </si>
  <si>
    <t>MAX_20140702_A1_noStress_Pcl1Q670_Sic1Q570_9_9</t>
  </si>
  <si>
    <t>MAX_20140702_A1_noStress_Pcl1Q670_Sic1Q570_9_10</t>
  </si>
  <si>
    <t>MAX_20140702_A1_noStress_Pcl1Q670_Sic1Q570_9_11</t>
  </si>
  <si>
    <t>MAX_20140702_A1_noStress_Pcl1Q670_Sic1Q570_9_12</t>
  </si>
  <si>
    <t>MAX_20140702_A1_noStress_Pcl1Q670_Sic1Q570_9_13</t>
  </si>
  <si>
    <t>MAX_20140702_A1_noStress_Pcl1Q670_Sic1Q570_9_14</t>
  </si>
  <si>
    <t>MAX_20140702_A1_noStress_Pcl1Q670_Sic1Q570_9_15</t>
  </si>
  <si>
    <t>MAX_20140702_A1_noStress_Pcl1Q670_Sic1Q570_9_16</t>
  </si>
  <si>
    <t>MAX_20140702_A1_noStress_Pcl1Q670_Sic1Q570_9_17</t>
  </si>
  <si>
    <t>MAX_20140702_A1_noStress_Pcl1Q670_Sic1Q570_9_18</t>
  </si>
  <si>
    <t>MAX_20140702_A1_noStress_Pcl1Q670_Sic1Q570_9_19</t>
  </si>
  <si>
    <t>MAX_20140702_A1_noStress_Pcl1Q670_Sic1Q570_9_20</t>
  </si>
  <si>
    <t>MAX_20140702_A1_noStress_Pcl1Q670_Sic1Q570_9_21</t>
  </si>
  <si>
    <t>MAX_20140702_A1_noStress_Pcl1Q670_Sic1Q570_9_22</t>
  </si>
  <si>
    <t>MAX_20140702_A1_noStress_Pcl1Q670_Sic1Q570_9_23</t>
  </si>
  <si>
    <t>MAX_20140702_A4_15min_Pcl1Q670_Sic1Q570_10_1</t>
  </si>
  <si>
    <t>MAX_20140702_A4_15min_Pcl1Q670_Sic1Q570_10_2</t>
  </si>
  <si>
    <t>MAX_20140702_A4_15min_Pcl1Q670_Sic1Q570_10_3</t>
  </si>
  <si>
    <t>MAX_20140702_A4_15min_Pcl1Q670_Sic1Q570_10_4</t>
  </si>
  <si>
    <t>MAX_20140702_A4_15min_Pcl1Q670_Sic1Q570_10_5</t>
  </si>
  <si>
    <t>MAX_20140702_A4_15min_Pcl1Q670_Sic1Q570_10_6</t>
  </si>
  <si>
    <t>MAX_20140702_A4_15min_Pcl1Q670_Sic1Q570_10_7</t>
  </si>
  <si>
    <t>MAX_20140702_A4_15min_Pcl1Q670_Sic1Q570_10_8</t>
  </si>
  <si>
    <t>MAX_20140702_A4_15min_Pcl1Q670_Sic1Q570_10_9</t>
  </si>
  <si>
    <t>MAX_20140702_A4_15min_Pcl1Q670_Sic1Q570_10_10</t>
  </si>
  <si>
    <t>MAX_20140702_A4_15min_Pcl1Q670_Sic1Q570_10_11</t>
  </si>
  <si>
    <t>MAX_20140702_A4_15min_Pcl1Q670_Sic1Q570_10_12</t>
  </si>
  <si>
    <t>MAX_20140702_A4_15min_Pcl1Q670_Sic1Q570_10_13</t>
  </si>
  <si>
    <t>MAX_20140702_A4_15min_Pcl1Q670_Sic1Q570_10_14</t>
  </si>
  <si>
    <t>MAX_20140702_A4_15min_Pcl1Q670_Sic1Q570_10_15</t>
  </si>
  <si>
    <t>MAX_20140702_A4_15min_Pcl1Q670_Sic1Q570_10_16</t>
  </si>
  <si>
    <t>MAX_20140702_A4_15min_Pcl1Q670_Sic1Q570_10_17</t>
  </si>
  <si>
    <t>MAX_20140702_A4_15min_Pcl1Q670_Sic1Q570_10_18</t>
  </si>
  <si>
    <t>MAX_20140702_A4_15min_Pcl1Q670_Sic1Q570_10_19</t>
  </si>
  <si>
    <t>MAX_20140702_A4_15min_Pcl1Q670_Sic1Q570_10_20</t>
  </si>
  <si>
    <t>MAX_20140702_A4_15min_Pcl1Q670_Sic1Q570_11_1</t>
  </si>
  <si>
    <t>MAX_20140702_A4_15min_Pcl1Q670_Sic1Q570_11_2</t>
  </si>
  <si>
    <t>MAX_20140702_A4_15min_Pcl1Q670_Sic1Q570_11_3</t>
  </si>
  <si>
    <t>MAX_20140702_A4_15min_Pcl1Q670_Sic1Q570_11_4</t>
  </si>
  <si>
    <t>MAX_20140702_A4_15min_Pcl1Q670_Sic1Q570_11_5</t>
  </si>
  <si>
    <t>MAX_20140702_A4_15min_Pcl1Q670_Sic1Q570_11_6</t>
  </si>
  <si>
    <t>MAX_20140702_A4_15min_Pcl1Q670_Sic1Q570_11_7</t>
  </si>
  <si>
    <t>MAX_20140702_A4_15min_Pcl1Q670_Sic1Q570_11_8</t>
  </si>
  <si>
    <t>MAX_20140702_A4_15min_Pcl1Q670_Sic1Q570_11_9</t>
  </si>
  <si>
    <t>MAX_20140702_A4_15min_Pcl1Q670_Sic1Q570_11_10</t>
  </si>
  <si>
    <t>MAX_20140702_A4_15min_Pcl1Q670_Sic1Q570_11_11</t>
  </si>
  <si>
    <t>MAX_20140702_A4_15min_Pcl1Q670_Sic1Q570_11_12</t>
  </si>
  <si>
    <t>MAX_20140702_A4_15min_Pcl1Q670_Sic1Q570_11_13</t>
  </si>
  <si>
    <t>MAX_20140702_A4_15min_Pcl1Q670_Sic1Q570_11_14</t>
  </si>
  <si>
    <t>MAX_20140702_A4_15min_Pcl1Q670_Sic1Q570_11_15</t>
  </si>
  <si>
    <t>MAX_20140702_A4_15min_Pcl1Q670_Sic1Q570_11_16</t>
  </si>
  <si>
    <t>MAX_20140702_A4_15min_Pcl1Q670_Sic1Q570_11_17</t>
  </si>
  <si>
    <t>MAX_20140702_A4_15min_Pcl1Q670_Sic1Q570_11_18</t>
  </si>
  <si>
    <t>MAX_20140702_A4_15min_Pcl1Q670_Sic1Q570_11_19</t>
  </si>
  <si>
    <t>MAX_20140702_A4_15min_Pcl1Q670_Sic1Q570_11_20</t>
  </si>
  <si>
    <t>MAX_20140702_A4_15min_Pcl1Q670_Sic1Q570_11_21</t>
  </si>
  <si>
    <t>MAX_20140702_A4_15min_Pcl1Q670_Sic1Q570_11_22</t>
  </si>
  <si>
    <t>MAX_20140702_A4_15min_Pcl1Q670_Sic1Q570_11_23</t>
  </si>
  <si>
    <t>MAX_20140702_A4_15min_Pcl1Q670_Sic1Q570_11_24</t>
  </si>
  <si>
    <t>MAX_20140702_A4_15min_Pcl1Q670_Sic1Q570_11_25</t>
  </si>
  <si>
    <t>MAX_20140702_A4_15min_Pcl1Q670_Sic1Q570_12_1</t>
  </si>
  <si>
    <t>MAX_20140702_A4_15min_Pcl1Q670_Sic1Q570_12_2</t>
  </si>
  <si>
    <t>MAX_20140702_A4_15min_Pcl1Q670_Sic1Q570_12_3</t>
  </si>
  <si>
    <t>MAX_20140702_A4_15min_Pcl1Q670_Sic1Q570_12_4</t>
  </si>
  <si>
    <t>MAX_20140702_A4_15min_Pcl1Q670_Sic1Q570_12_5</t>
  </si>
  <si>
    <t>MAX_20140702_A4_15min_Pcl1Q670_Sic1Q570_12_6</t>
  </si>
  <si>
    <t>MAX_20140702_A4_15min_Pcl1Q670_Sic1Q570_12_7</t>
  </si>
  <si>
    <t>MAX_20140702_A4_15min_Pcl1Q670_Sic1Q570_12_8</t>
  </si>
  <si>
    <t>MAX_20140702_A4_15min_Pcl1Q670_Sic1Q570_12_9</t>
  </si>
  <si>
    <t>MAX_20140702_A4_15min_Pcl1Q670_Sic1Q570_12_10</t>
  </si>
  <si>
    <t>MAX_20140702_A4_15min_Pcl1Q670_Sic1Q570_12_11</t>
  </si>
  <si>
    <t>MAX_20140702_A4_15min_Pcl1Q670_Sic1Q570_12_12</t>
  </si>
  <si>
    <t>MAX_20140702_A4_15min_Pcl1Q670_Sic1Q570_12_13</t>
  </si>
  <si>
    <t>MAX_20140702_A4_15min_Pcl1Q670_Sic1Q570_12_14</t>
  </si>
  <si>
    <t>MAX_20140702_A4_15min_Pcl1Q670_Sic1Q570_12_15</t>
  </si>
  <si>
    <t>MAX_20140702_A4_15min_Pcl1Q670_Sic1Q570_12_16</t>
  </si>
  <si>
    <t>MAX_20140702_A4_15min_Pcl1Q670_Sic1Q570_12_17</t>
  </si>
  <si>
    <t>MAX_20140702_A4_15min_Pcl1Q670_Sic1Q570_12_18</t>
  </si>
  <si>
    <t>MAX_20140702_A4_15min_Pcl1Q670_Sic1Q570_12_19</t>
  </si>
  <si>
    <t>MAX_20140702_A4_15min_Pcl1Q670_Sic1Q570_12_20</t>
  </si>
  <si>
    <t>MAX_20140702_A4_15min_Pcl1Q670_Sic1Q570_12_21</t>
  </si>
  <si>
    <t>MAX_20140702_A4_15min_Pcl1Q670_Sic1Q570_12_22</t>
  </si>
  <si>
    <t>MAX_20140702_A4_15min_Pcl1Q670_Sic1Q570_12_23</t>
  </si>
  <si>
    <t>MAX_20140702_A4_15min_Pcl1Q670_Sic1Q570_12_24</t>
  </si>
  <si>
    <t>MAX_20140702_A4_15min_Pcl1Q670_Sic1Q570_13_1</t>
  </si>
  <si>
    <t>MAX_20140702_A4_15min_Pcl1Q670_Sic1Q570_13_2</t>
  </si>
  <si>
    <t>MAX_20140702_A4_15min_Pcl1Q670_Sic1Q570_13_3</t>
  </si>
  <si>
    <t>MAX_20140702_A4_15min_Pcl1Q670_Sic1Q570_13_4</t>
  </si>
  <si>
    <t>MAX_20140702_A4_15min_Pcl1Q670_Sic1Q570_13_5</t>
  </si>
  <si>
    <t>MAX_20140702_A4_15min_Pcl1Q670_Sic1Q570_13_6</t>
  </si>
  <si>
    <t>MAX_20140702_A4_15min_Pcl1Q670_Sic1Q570_13_7</t>
  </si>
  <si>
    <t>MAX_20140702_A4_15min_Pcl1Q670_Sic1Q570_13_8</t>
  </si>
  <si>
    <t>MAX_20140702_A4_15min_Pcl1Q670_Sic1Q570_13_9</t>
  </si>
  <si>
    <t>MAX_20140702_A4_15min_Pcl1Q670_Sic1Q570_13_10</t>
  </si>
  <si>
    <t>MAX_20140702_A4_15min_Pcl1Q670_Sic1Q570_13_11</t>
  </si>
  <si>
    <t>MAX_20140702_A4_15min_Pcl1Q670_Sic1Q570_13_12</t>
  </si>
  <si>
    <t>MAX_20140702_A4_15min_Pcl1Q670_Sic1Q570_13_13</t>
  </si>
  <si>
    <t>MAX_20140702_A4_15min_Pcl1Q670_Sic1Q570_13_14</t>
  </si>
  <si>
    <t>MAX_20140702_A4_15min_Pcl1Q670_Sic1Q570_13_15</t>
  </si>
  <si>
    <t>MAX_20140702_A4_15min_Pcl1Q670_Sic1Q570_13_16</t>
  </si>
  <si>
    <t>MAX_20140702_A4_15min_Pcl1Q670_Sic1Q570_13_17</t>
  </si>
  <si>
    <t>MAX_20140702_A4_15min_Pcl1Q670_Sic1Q570_13_18</t>
  </si>
  <si>
    <t>MAX_20140702_A4_15min_Pcl1Q670_Sic1Q570_13_19</t>
  </si>
  <si>
    <t>MAX_20140702_A4_15min_Pcl1Q670_Sic1Q570_13_20</t>
  </si>
  <si>
    <t>MAX_20140702_A4_15min_Pcl1Q670_Sic1Q570_13_21</t>
  </si>
  <si>
    <t>MAX_20140702_A4_15min_Pcl1Q670_Sic1Q570_13_22</t>
  </si>
  <si>
    <t>MAX_20140702_A4_15min_Pcl1Q670_Sic1Q570_13_23</t>
  </si>
  <si>
    <t>MAX_20140702_A4_15min_Pcl1Q670_Sic1Q570_13_24</t>
  </si>
  <si>
    <t>MAX_20140702_A4_15min_Pcl1Q670_Sic1Q570_13_25</t>
  </si>
  <si>
    <t>MAX_20140702_A4_15min_Pcl1Q670_Sic1Q570_13_26</t>
  </si>
  <si>
    <t>MAX_20140702_A4_15min_Pcl1Q670_Sic1Q570_13_27</t>
  </si>
  <si>
    <t>MAX_20140702_A4_15min_Pcl1Q670_Sic1Q570_14_1</t>
  </si>
  <si>
    <t>MAX_20140702_A4_15min_Pcl1Q670_Sic1Q570_14_2</t>
  </si>
  <si>
    <t>MAX_20140702_A4_15min_Pcl1Q670_Sic1Q570_14_3</t>
  </si>
  <si>
    <t>MAX_20140702_A4_15min_Pcl1Q670_Sic1Q570_14_4</t>
  </si>
  <si>
    <t>MAX_20140702_A4_15min_Pcl1Q670_Sic1Q570_14_5</t>
  </si>
  <si>
    <t>MAX_20140702_A4_15min_Pcl1Q670_Sic1Q570_14_6</t>
  </si>
  <si>
    <t>MAX_20140702_A4_15min_Pcl1Q670_Sic1Q570_14_7</t>
  </si>
  <si>
    <t>MAX_20140702_A4_15min_Pcl1Q670_Sic1Q570_14_8</t>
  </si>
  <si>
    <t>MAX_20140702_A4_15min_Pcl1Q670_Sic1Q570_14_9</t>
  </si>
  <si>
    <t>MAX_20140702_A4_15min_Pcl1Q670_Sic1Q570_14_10</t>
  </si>
  <si>
    <t>MAX_20140702_A4_15min_Pcl1Q670_Sic1Q570_14_11</t>
  </si>
  <si>
    <t>MAX_20140702_A4_15min_Pcl1Q670_Sic1Q570_14_12</t>
  </si>
  <si>
    <t>MAX_20140702_A4_15min_Pcl1Q670_Sic1Q570_14_13</t>
  </si>
  <si>
    <t>MAX_20140702_A4_15min_Pcl1Q670_Sic1Q570_14_14</t>
  </si>
  <si>
    <t>MAX_20140702_A4_15min_Pcl1Q670_Sic1Q570_14_15</t>
  </si>
  <si>
    <t>MAX_20140702_A4_15min_Pcl1Q670_Sic1Q570_14_16</t>
  </si>
  <si>
    <t>MAX_20140702_A4_15min_Pcl1Q670_Sic1Q570_14_17</t>
  </si>
  <si>
    <t>MAX_20140702_A4_15min_Pcl1Q670_Sic1Q570_14_18</t>
  </si>
  <si>
    <t>MAX_20140702_A4_15min_Pcl1Q670_Sic1Q570_14_19</t>
  </si>
  <si>
    <t>MAX_20140702_A4_15min_Pcl1Q670_Sic1Q570_14_20</t>
  </si>
  <si>
    <t>MAX_20140702_A4_15min_Pcl1Q670_Sic1Q570_14_21</t>
  </si>
  <si>
    <t>MAX_20140702_A4_15min_Pcl1Q670_Sic1Q570_14_22</t>
  </si>
  <si>
    <t>MAX_20140702_A4_15min_Pcl1Q670_Sic1Q570_14_23</t>
  </si>
  <si>
    <t>MAX_20140702_A4_15min_Pcl1Q670_Sic1Q570_14_24</t>
  </si>
  <si>
    <t>MAX_20140702_A4_15min_Pcl1Q670_Sic1Q570_14_25</t>
  </si>
  <si>
    <t>MAX_20140702_A4_15min_Pcl1Q670_Sic1Q570_14_26</t>
  </si>
  <si>
    <t>MAX_20140702_A4_15min_Pcl1Q670_Sic1Q570_14_27</t>
  </si>
  <si>
    <t>MAX_20140702_A4_15min_Pcl1Q670_Sic1Q570_14_28</t>
  </si>
  <si>
    <t>MAX_20140702_A4_15min_Pcl1Q670_Sic1Q570_14_29</t>
  </si>
  <si>
    <t>MAX_20140702_A4_15min_Pcl1Q670_Sic1Q570_15_1</t>
  </si>
  <si>
    <t>MAX_20140702_A4_15min_Pcl1Q670_Sic1Q570_15_2</t>
  </si>
  <si>
    <t>MAX_20140702_A4_15min_Pcl1Q670_Sic1Q570_15_3</t>
  </si>
  <si>
    <t>MAX_20140702_A4_15min_Pcl1Q670_Sic1Q570_15_4</t>
  </si>
  <si>
    <t>MAX_20140702_A4_15min_Pcl1Q670_Sic1Q570_15_5</t>
  </si>
  <si>
    <t>MAX_20140702_A4_15min_Pcl1Q670_Sic1Q570_15_6</t>
  </si>
  <si>
    <t>MAX_20140702_A4_15min_Pcl1Q670_Sic1Q570_15_7</t>
  </si>
  <si>
    <t>MAX_20140702_A4_15min_Pcl1Q670_Sic1Q570_15_8</t>
  </si>
  <si>
    <t>MAX_20140702_A4_15min_Pcl1Q670_Sic1Q570_15_9</t>
  </si>
  <si>
    <t>MAX_20140702_A4_15min_Pcl1Q670_Sic1Q570_15_10</t>
  </si>
  <si>
    <t>MAX_20140702_A4_15min_Pcl1Q670_Sic1Q570_15_11</t>
  </si>
  <si>
    <t>MAX_20140702_A4_15min_Pcl1Q670_Sic1Q570_15_12</t>
  </si>
  <si>
    <t>MAX_20140702_A4_15min_Pcl1Q670_Sic1Q570_15_13</t>
  </si>
  <si>
    <t>MAX_20140702_A4_15min_Pcl1Q670_Sic1Q570_15_14</t>
  </si>
  <si>
    <t>MAX_20140702_A4_15min_Pcl1Q670_Sic1Q570_15_15</t>
  </si>
  <si>
    <t>MAX_20140702_A4_15min_Pcl1Q670_Sic1Q570_15_16</t>
  </si>
  <si>
    <t>MAX_20140702_A4_15min_Pcl1Q670_Sic1Q570_15_17</t>
  </si>
  <si>
    <t>MAX_20140702_A4_15min_Pcl1Q670_Sic1Q570_15_18</t>
  </si>
  <si>
    <t>MAX_20140702_A4_15min_Pcl1Q670_Sic1Q570_15_19</t>
  </si>
  <si>
    <t>MAX_20140702_A4_15min_Pcl1Q670_Sic1Q570_15_20</t>
  </si>
  <si>
    <t>MAX_20140702_A4_15min_Pcl1Q670_Sic1Q570_15_21</t>
  </si>
  <si>
    <t>MAX_20140702_A4_15min_Pcl1Q670_Sic1Q570_15_22</t>
  </si>
  <si>
    <t>MAX_20140702_A4_15min_Pcl1Q670_Sic1Q570_15_23</t>
  </si>
  <si>
    <t>MAX_20140702_A4_15min_Pcl1Q670_Sic1Q570_15_24</t>
  </si>
  <si>
    <t>MAX_20140702_A4_15min_Pcl1Q670_Sic1Q570_16_1</t>
  </si>
  <si>
    <t>MAX_20140702_A4_15min_Pcl1Q670_Sic1Q570_16_2</t>
  </si>
  <si>
    <t>MAX_20140702_A4_15min_Pcl1Q670_Sic1Q570_16_3</t>
  </si>
  <si>
    <t>MAX_20140702_A4_15min_Pcl1Q670_Sic1Q570_16_4</t>
  </si>
  <si>
    <t>MAX_20140702_A4_15min_Pcl1Q670_Sic1Q570_16_5</t>
  </si>
  <si>
    <t>MAX_20140702_A4_15min_Pcl1Q670_Sic1Q570_16_6</t>
  </si>
  <si>
    <t>MAX_20140702_A4_15min_Pcl1Q670_Sic1Q570_16_7</t>
  </si>
  <si>
    <t>MAX_20140702_A4_15min_Pcl1Q670_Sic1Q570_16_8</t>
  </si>
  <si>
    <t>MAX_20140702_A4_15min_Pcl1Q670_Sic1Q570_16_9</t>
  </si>
  <si>
    <t>MAX_20140702_A4_15min_Pcl1Q670_Sic1Q570_16_10</t>
  </si>
  <si>
    <t>MAX_20140702_A4_15min_Pcl1Q670_Sic1Q570_16_11</t>
  </si>
  <si>
    <t>MAX_20140702_A4_15min_Pcl1Q670_Sic1Q570_16_12</t>
  </si>
  <si>
    <t>MAX_20140702_A4_15min_Pcl1Q670_Sic1Q570_16_13</t>
  </si>
  <si>
    <t>MAX_20140702_A4_15min_Pcl1Q670_Sic1Q570_16_14</t>
  </si>
  <si>
    <t>MAX_20140702_A4_15min_Pcl1Q670_Sic1Q570_16_15</t>
  </si>
  <si>
    <t>MAX_20140702_A4_15min_Pcl1Q670_Sic1Q570_16_16</t>
  </si>
  <si>
    <t>MAX_20140702_A4_15min_Pcl1Q670_Sic1Q570_16_17</t>
  </si>
  <si>
    <t>MAX_20140702_A4_15min_Pcl1Q670_Sic1Q570_16_18</t>
  </si>
  <si>
    <t>MAX_20140702_A4_15min_Pcl1Q670_Sic1Q570_16_19</t>
  </si>
  <si>
    <t>MAX_20140702_A4_15min_Pcl1Q670_Sic1Q570_17_1</t>
  </si>
  <si>
    <t>MAX_20140702_A4_15min_Pcl1Q670_Sic1Q570_17_2</t>
  </si>
  <si>
    <t>MAX_20140702_A4_15min_Pcl1Q670_Sic1Q570_17_3</t>
  </si>
  <si>
    <t>MAX_20140702_A4_15min_Pcl1Q670_Sic1Q570_17_4</t>
  </si>
  <si>
    <t>MAX_20140702_A4_15min_Pcl1Q670_Sic1Q570_17_5</t>
  </si>
  <si>
    <t>MAX_20140702_A4_15min_Pcl1Q670_Sic1Q570_17_6</t>
  </si>
  <si>
    <t>MAX_20140702_A4_15min_Pcl1Q670_Sic1Q570_17_7</t>
  </si>
  <si>
    <t>MAX_20140702_A4_15min_Pcl1Q670_Sic1Q570_17_8</t>
  </si>
  <si>
    <t>MAX_20140702_A4_15min_Pcl1Q670_Sic1Q570_17_9</t>
  </si>
  <si>
    <t>MAX_20140702_A4_15min_Pcl1Q670_Sic1Q570_17_10</t>
  </si>
  <si>
    <t>MAX_20140702_A4_15min_Pcl1Q670_Sic1Q570_17_11</t>
  </si>
  <si>
    <t>MAX_20140702_A4_15min_Pcl1Q670_Sic1Q570_17_12</t>
  </si>
  <si>
    <t>MAX_20140702_A4_15min_Pcl1Q670_Sic1Q570_17_13</t>
  </si>
  <si>
    <t>MAX_20140702_A4_15min_Pcl1Q670_Sic1Q570_17_14</t>
  </si>
  <si>
    <t>MAX_20140702_A4_15min_Pcl1Q670_Sic1Q570_17_15</t>
  </si>
  <si>
    <t>MAX_20140702_A4_15min_Pcl1Q670_Sic1Q570_17_16</t>
  </si>
  <si>
    <t>MAX_20140702_A4_15min_Pcl1Q670_Sic1Q570_18_1</t>
  </si>
  <si>
    <t>MAX_20140702_A4_15min_Pcl1Q670_Sic1Q570_18_2</t>
  </si>
  <si>
    <t>MAX_20140702_A4_15min_Pcl1Q670_Sic1Q570_18_3</t>
  </si>
  <si>
    <t>MAX_20140702_A4_15min_Pcl1Q670_Sic1Q570_18_4</t>
  </si>
  <si>
    <t>MAX_20140702_A4_15min_Pcl1Q670_Sic1Q570_18_5</t>
  </si>
  <si>
    <t>MAX_20140702_A4_15min_Pcl1Q670_Sic1Q570_18_6</t>
  </si>
  <si>
    <t>MAX_20140702_A4_15min_Pcl1Q670_Sic1Q570_18_7</t>
  </si>
  <si>
    <t>MAX_20140702_A4_15min_Pcl1Q670_Sic1Q570_18_8</t>
  </si>
  <si>
    <t>MAX_20140702_A4_15min_Pcl1Q670_Sic1Q570_18_9</t>
  </si>
  <si>
    <t>MAX_20140702_A4_15min_Pcl1Q670_Sic1Q570_18_10</t>
  </si>
  <si>
    <t>MAX_20140702_A4_15min_Pcl1Q670_Sic1Q570_18_11</t>
  </si>
  <si>
    <t>MAX_20140702_A4_15min_Pcl1Q670_Sic1Q570_18_12</t>
  </si>
  <si>
    <t>MAX_20140702_A4_15min_Pcl1Q670_Sic1Q570_18_13</t>
  </si>
  <si>
    <t>MAX_20140702_A4_15min_Pcl1Q670_Sic1Q570_18_14</t>
  </si>
  <si>
    <t>MAX_20140702_A4_15min_Pcl1Q670_Sic1Q570_18_15</t>
  </si>
  <si>
    <t>MAX_20140702_A4_15min_Pcl1Q670_Sic1Q570_18_16</t>
  </si>
  <si>
    <t>MAX_20140702_A4_15min_Pcl1Q670_Sic1Q570_18_17</t>
  </si>
  <si>
    <t>MAX_20140702_A4_15min_Pcl1Q670_Sic1Q570_18_18</t>
  </si>
  <si>
    <t>MAX_20140702_A4_15min_Pcl1Q670_Sic1Q570_1_1</t>
  </si>
  <si>
    <t>MAX_20140702_A4_15min_Pcl1Q670_Sic1Q570_1_2</t>
  </si>
  <si>
    <t>MAX_20140702_A4_15min_Pcl1Q670_Sic1Q570_1_3</t>
  </si>
  <si>
    <t>MAX_20140702_A4_15min_Pcl1Q670_Sic1Q570_1_4</t>
  </si>
  <si>
    <t>MAX_20140702_A4_15min_Pcl1Q670_Sic1Q570_1_5</t>
  </si>
  <si>
    <t>MAX_20140702_A4_15min_Pcl1Q670_Sic1Q570_1_6</t>
  </si>
  <si>
    <t>MAX_20140702_A4_15min_Pcl1Q670_Sic1Q570_1_7</t>
  </si>
  <si>
    <t>MAX_20140702_A4_15min_Pcl1Q670_Sic1Q570_1_8</t>
  </si>
  <si>
    <t>MAX_20140702_A4_15min_Pcl1Q670_Sic1Q570_1_9</t>
  </si>
  <si>
    <t>MAX_20140702_A4_15min_Pcl1Q670_Sic1Q570_1_10</t>
  </si>
  <si>
    <t>MAX_20140702_A4_15min_Pcl1Q670_Sic1Q570_1_11</t>
  </si>
  <si>
    <t>MAX_20140702_A4_15min_Pcl1Q670_Sic1Q570_1_12</t>
  </si>
  <si>
    <t>MAX_20140702_A4_15min_Pcl1Q670_Sic1Q570_1_13</t>
  </si>
  <si>
    <t>MAX_20140702_A4_15min_Pcl1Q670_Sic1Q570_1_14</t>
  </si>
  <si>
    <t>MAX_20140702_A4_15min_Pcl1Q670_Sic1Q570_1_15</t>
  </si>
  <si>
    <t>MAX_20140702_A4_15min_Pcl1Q670_Sic1Q570_1_16</t>
  </si>
  <si>
    <t>MAX_20140702_A4_15min_Pcl1Q670_Sic1Q570_1_17</t>
  </si>
  <si>
    <t>MAX_20140702_A4_15min_Pcl1Q670_Sic1Q570_1_18</t>
  </si>
  <si>
    <t>MAX_20140702_A4_15min_Pcl1Q670_Sic1Q570_1_19</t>
  </si>
  <si>
    <t>MAX_20140702_A4_15min_Pcl1Q670_Sic1Q570_1_20</t>
  </si>
  <si>
    <t>MAX_20140702_A4_15min_Pcl1Q670_Sic1Q570_1_21</t>
  </si>
  <si>
    <t>MAX_20140702_A4_15min_Pcl1Q670_Sic1Q570_1_22</t>
  </si>
  <si>
    <t>MAX_20140702_A4_15min_Pcl1Q670_Sic1Q570_1_23</t>
  </si>
  <si>
    <t>MAX_20140702_A4_15min_Pcl1Q670_Sic1Q570_1_24</t>
  </si>
  <si>
    <t>MAX_20140702_A4_15min_Pcl1Q670_Sic1Q570_1_25</t>
  </si>
  <si>
    <t>MAX_20140702_A4_15min_Pcl1Q670_Sic1Q570_2_1</t>
  </si>
  <si>
    <t>MAX_20140702_A4_15min_Pcl1Q670_Sic1Q570_2_2</t>
  </si>
  <si>
    <t>MAX_20140702_A4_15min_Pcl1Q670_Sic1Q570_2_3</t>
  </si>
  <si>
    <t>MAX_20140702_A4_15min_Pcl1Q670_Sic1Q570_2_4</t>
  </si>
  <si>
    <t>MAX_20140702_A4_15min_Pcl1Q670_Sic1Q570_2_5</t>
  </si>
  <si>
    <t>MAX_20140702_A4_15min_Pcl1Q670_Sic1Q570_2_6</t>
  </si>
  <si>
    <t>MAX_20140702_A4_15min_Pcl1Q670_Sic1Q570_2_7</t>
  </si>
  <si>
    <t>MAX_20140702_A4_15min_Pcl1Q670_Sic1Q570_2_8</t>
  </si>
  <si>
    <t>MAX_20140702_A4_15min_Pcl1Q670_Sic1Q570_2_9</t>
  </si>
  <si>
    <t>MAX_20140702_A4_15min_Pcl1Q670_Sic1Q570_2_10</t>
  </si>
  <si>
    <t>MAX_20140702_A4_15min_Pcl1Q670_Sic1Q570_2_11</t>
  </si>
  <si>
    <t>MAX_20140702_A4_15min_Pcl1Q670_Sic1Q570_2_12</t>
  </si>
  <si>
    <t>MAX_20140702_A4_15min_Pcl1Q670_Sic1Q570_2_13</t>
  </si>
  <si>
    <t>MAX_20140702_A4_15min_Pcl1Q670_Sic1Q570_2_14</t>
  </si>
  <si>
    <t>MAX_20140702_A4_15min_Pcl1Q670_Sic1Q570_2_15</t>
  </si>
  <si>
    <t>MAX_20140702_A4_15min_Pcl1Q670_Sic1Q570_2_16</t>
  </si>
  <si>
    <t>MAX_20140702_A4_15min_Pcl1Q670_Sic1Q570_2_17</t>
  </si>
  <si>
    <t>MAX_20140702_A4_15min_Pcl1Q670_Sic1Q570_2_18</t>
  </si>
  <si>
    <t>MAX_20140702_A4_15min_Pcl1Q670_Sic1Q570_2_19</t>
  </si>
  <si>
    <t>MAX_20140702_A4_15min_Pcl1Q670_Sic1Q570_2_20</t>
  </si>
  <si>
    <t>MAX_20140702_A4_15min_Pcl1Q670_Sic1Q570_2_21</t>
  </si>
  <si>
    <t>MAX_20140702_A4_15min_Pcl1Q670_Sic1Q570_3_1</t>
  </si>
  <si>
    <t>MAX_20140702_A4_15min_Pcl1Q670_Sic1Q570_3_2</t>
  </si>
  <si>
    <t>MAX_20140702_A4_15min_Pcl1Q670_Sic1Q570_3_3</t>
  </si>
  <si>
    <t>MAX_20140702_A4_15min_Pcl1Q670_Sic1Q570_3_4</t>
  </si>
  <si>
    <t>MAX_20140702_A4_15min_Pcl1Q670_Sic1Q570_3_5</t>
  </si>
  <si>
    <t>MAX_20140702_A4_15min_Pcl1Q670_Sic1Q570_3_6</t>
  </si>
  <si>
    <t>MAX_20140702_A4_15min_Pcl1Q670_Sic1Q570_3_7</t>
  </si>
  <si>
    <t>MAX_20140702_A4_15min_Pcl1Q670_Sic1Q570_3_8</t>
  </si>
  <si>
    <t>MAX_20140702_A4_15min_Pcl1Q670_Sic1Q570_3_9</t>
  </si>
  <si>
    <t>MAX_20140702_A4_15min_Pcl1Q670_Sic1Q570_3_10</t>
  </si>
  <si>
    <t>MAX_20140702_A4_15min_Pcl1Q670_Sic1Q570_3_11</t>
  </si>
  <si>
    <t>MAX_20140702_A4_15min_Pcl1Q670_Sic1Q570_3_12</t>
  </si>
  <si>
    <t>MAX_20140702_A4_15min_Pcl1Q670_Sic1Q570_3_13</t>
  </si>
  <si>
    <t>MAX_20140702_A4_15min_Pcl1Q670_Sic1Q570_3_14</t>
  </si>
  <si>
    <t>MAX_20140702_A4_15min_Pcl1Q670_Sic1Q570_3_15</t>
  </si>
  <si>
    <t>MAX_20140702_A4_15min_Pcl1Q670_Sic1Q570_3_16</t>
  </si>
  <si>
    <t>MAX_20140702_A4_15min_Pcl1Q670_Sic1Q570_3_17</t>
  </si>
  <si>
    <t>MAX_20140702_A4_15min_Pcl1Q670_Sic1Q570_3_18</t>
  </si>
  <si>
    <t>MAX_20140702_A4_15min_Pcl1Q670_Sic1Q570_3_19</t>
  </si>
  <si>
    <t>MAX_20140702_A4_15min_Pcl1Q670_Sic1Q570_3_20</t>
  </si>
  <si>
    <t>MAX_20140702_A4_15min_Pcl1Q670_Sic1Q570_3_21</t>
  </si>
  <si>
    <t>MAX_20140702_A4_15min_Pcl1Q670_Sic1Q570_4_1</t>
  </si>
  <si>
    <t>MAX_20140702_A4_15min_Pcl1Q670_Sic1Q570_4_2</t>
  </si>
  <si>
    <t>MAX_20140702_A4_15min_Pcl1Q670_Sic1Q570_4_3</t>
  </si>
  <si>
    <t>MAX_20140702_A4_15min_Pcl1Q670_Sic1Q570_4_4</t>
  </si>
  <si>
    <t>MAX_20140702_A4_15min_Pcl1Q670_Sic1Q570_4_5</t>
  </si>
  <si>
    <t>MAX_20140702_A4_15min_Pcl1Q670_Sic1Q570_4_6</t>
  </si>
  <si>
    <t>MAX_20140702_A4_15min_Pcl1Q670_Sic1Q570_4_7</t>
  </si>
  <si>
    <t>MAX_20140702_A4_15min_Pcl1Q670_Sic1Q570_4_8</t>
  </si>
  <si>
    <t>MAX_20140702_A4_15min_Pcl1Q670_Sic1Q570_4_9</t>
  </si>
  <si>
    <t>MAX_20140702_A4_15min_Pcl1Q670_Sic1Q570_4_10</t>
  </si>
  <si>
    <t>MAX_20140702_A4_15min_Pcl1Q670_Sic1Q570_4_11</t>
  </si>
  <si>
    <t>MAX_20140702_A4_15min_Pcl1Q670_Sic1Q570_4_12</t>
  </si>
  <si>
    <t>MAX_20140702_A4_15min_Pcl1Q670_Sic1Q570_4_13</t>
  </si>
  <si>
    <t>MAX_20140702_A4_15min_Pcl1Q670_Sic1Q570_4_14</t>
  </si>
  <si>
    <t>MAX_20140702_A4_15min_Pcl1Q670_Sic1Q570_4_15</t>
  </si>
  <si>
    <t>MAX_20140702_A4_15min_Pcl1Q670_Sic1Q570_4_16</t>
  </si>
  <si>
    <t>MAX_20140702_A4_15min_Pcl1Q670_Sic1Q570_4_17</t>
  </si>
  <si>
    <t>MAX_20140702_A4_15min_Pcl1Q670_Sic1Q570_5_1</t>
  </si>
  <si>
    <t>MAX_20140702_A4_15min_Pcl1Q670_Sic1Q570_5_2</t>
  </si>
  <si>
    <t>MAX_20140702_A4_15min_Pcl1Q670_Sic1Q570_5_3</t>
  </si>
  <si>
    <t>MAX_20140702_A4_15min_Pcl1Q670_Sic1Q570_5_4</t>
  </si>
  <si>
    <t>MAX_20140702_A4_15min_Pcl1Q670_Sic1Q570_5_5</t>
  </si>
  <si>
    <t>MAX_20140702_A4_15min_Pcl1Q670_Sic1Q570_5_6</t>
  </si>
  <si>
    <t>MAX_20140702_A4_15min_Pcl1Q670_Sic1Q570_5_7</t>
  </si>
  <si>
    <t>MAX_20140702_A4_15min_Pcl1Q670_Sic1Q570_5_8</t>
  </si>
  <si>
    <t>MAX_20140702_A4_15min_Pcl1Q670_Sic1Q570_5_9</t>
  </si>
  <si>
    <t>MAX_20140702_A4_15min_Pcl1Q670_Sic1Q570_5_10</t>
  </si>
  <si>
    <t>MAX_20140702_A4_15min_Pcl1Q670_Sic1Q570_5_11</t>
  </si>
  <si>
    <t>MAX_20140702_A4_15min_Pcl1Q670_Sic1Q570_5_12</t>
  </si>
  <si>
    <t>MAX_20140702_A4_15min_Pcl1Q670_Sic1Q570_5_13</t>
  </si>
  <si>
    <t>MAX_20140702_A4_15min_Pcl1Q670_Sic1Q570_5_14</t>
  </si>
  <si>
    <t>MAX_20140702_A4_15min_Pcl1Q670_Sic1Q570_5_15</t>
  </si>
  <si>
    <t>MAX_20140702_A4_15min_Pcl1Q670_Sic1Q570_5_16</t>
  </si>
  <si>
    <t>MAX_20140702_A4_15min_Pcl1Q670_Sic1Q570_5_17</t>
  </si>
  <si>
    <t>MAX_20140702_A4_15min_Pcl1Q670_Sic1Q570_6_1</t>
  </si>
  <si>
    <t>MAX_20140702_A4_15min_Pcl1Q670_Sic1Q570_6_2</t>
  </si>
  <si>
    <t>MAX_20140702_A4_15min_Pcl1Q670_Sic1Q570_6_3</t>
  </si>
  <si>
    <t>MAX_20140702_A4_15min_Pcl1Q670_Sic1Q570_6_4</t>
  </si>
  <si>
    <t>MAX_20140702_A4_15min_Pcl1Q670_Sic1Q570_6_5</t>
  </si>
  <si>
    <t>MAX_20140702_A4_15min_Pcl1Q670_Sic1Q570_6_6</t>
  </si>
  <si>
    <t>MAX_20140702_A4_15min_Pcl1Q670_Sic1Q570_6_7</t>
  </si>
  <si>
    <t>MAX_20140702_A4_15min_Pcl1Q670_Sic1Q570_6_8</t>
  </si>
  <si>
    <t>MAX_20140702_A4_15min_Pcl1Q670_Sic1Q570_6_9</t>
  </si>
  <si>
    <t>MAX_20140702_A4_15min_Pcl1Q670_Sic1Q570_6_10</t>
  </si>
  <si>
    <t>MAX_20140702_A7_30min_Pcl1Q670_Sic1Q570_10_1</t>
  </si>
  <si>
    <t>MAX_20140702_A7_30min_Pcl1Q670_Sic1Q570_10_2</t>
  </si>
  <si>
    <t>MAX_20140702_A7_30min_Pcl1Q670_Sic1Q570_10_3</t>
  </si>
  <si>
    <t>MAX_20140702_A7_30min_Pcl1Q670_Sic1Q570_10_4</t>
  </si>
  <si>
    <t>MAX_20140702_A7_30min_Pcl1Q670_Sic1Q570_10_5</t>
  </si>
  <si>
    <t>MAX_20140702_A7_30min_Pcl1Q670_Sic1Q570_10_6</t>
  </si>
  <si>
    <t>MAX_20140702_A7_30min_Pcl1Q670_Sic1Q570_10_7</t>
  </si>
  <si>
    <t>MAX_20140702_A7_30min_Pcl1Q670_Sic1Q570_10_8</t>
  </si>
  <si>
    <t>MAX_20140702_A7_30min_Pcl1Q670_Sic1Q570_10_9</t>
  </si>
  <si>
    <t>MAX_20140702_A7_30min_Pcl1Q670_Sic1Q570_10_10</t>
  </si>
  <si>
    <t>MAX_20140702_A7_30min_Pcl1Q670_Sic1Q570_10_11</t>
  </si>
  <si>
    <t>MAX_20140702_A7_30min_Pcl1Q670_Sic1Q570_10_12</t>
  </si>
  <si>
    <t>MAX_20140702_A7_30min_Pcl1Q670_Sic1Q570_10_13</t>
  </si>
  <si>
    <t>MAX_20140702_A7_30min_Pcl1Q670_Sic1Q570_10_14</t>
  </si>
  <si>
    <t>MAX_20140702_A7_30min_Pcl1Q670_Sic1Q570_10_15</t>
  </si>
  <si>
    <t>MAX_20140702_A7_30min_Pcl1Q670_Sic1Q570_10_16</t>
  </si>
  <si>
    <t>MAX_20140702_A7_30min_Pcl1Q670_Sic1Q570_10_17</t>
  </si>
  <si>
    <t>MAX_20140702_A7_30min_Pcl1Q670_Sic1Q570_10_18</t>
  </si>
  <si>
    <t>MAX_20140702_A7_30min_Pcl1Q670_Sic1Q570_10_19</t>
  </si>
  <si>
    <t>MAX_20140702_A7_30min_Pcl1Q670_Sic1Q570_10_20</t>
  </si>
  <si>
    <t>MAX_20140702_A7_30min_Pcl1Q670_Sic1Q570_10_21</t>
  </si>
  <si>
    <t>MAX_20140702_A7_30min_Pcl1Q670_Sic1Q570_10_22</t>
  </si>
  <si>
    <t>MAX_20140702_A7_30min_Pcl1Q670_Sic1Q570_11_1</t>
  </si>
  <si>
    <t>MAX_20140702_A7_30min_Pcl1Q670_Sic1Q570_11_2</t>
  </si>
  <si>
    <t>MAX_20140702_A7_30min_Pcl1Q670_Sic1Q570_11_3</t>
  </si>
  <si>
    <t>MAX_20140702_A7_30min_Pcl1Q670_Sic1Q570_11_4</t>
  </si>
  <si>
    <t>MAX_20140702_A7_30min_Pcl1Q670_Sic1Q570_11_5</t>
  </si>
  <si>
    <t>MAX_20140702_A7_30min_Pcl1Q670_Sic1Q570_11_6</t>
  </si>
  <si>
    <t>MAX_20140702_A7_30min_Pcl1Q670_Sic1Q570_11_7</t>
  </si>
  <si>
    <t>MAX_20140702_A7_30min_Pcl1Q670_Sic1Q570_11_8</t>
  </si>
  <si>
    <t>MAX_20140702_A7_30min_Pcl1Q670_Sic1Q570_11_9</t>
  </si>
  <si>
    <t>MAX_20140702_A7_30min_Pcl1Q670_Sic1Q570_11_10</t>
  </si>
  <si>
    <t>MAX_20140702_A7_30min_Pcl1Q670_Sic1Q570_11_11</t>
  </si>
  <si>
    <t>MAX_20140702_A7_30min_Pcl1Q670_Sic1Q570_11_12</t>
  </si>
  <si>
    <t>MAX_20140702_A7_30min_Pcl1Q670_Sic1Q570_11_13</t>
  </si>
  <si>
    <t>MAX_20140702_A7_30min_Pcl1Q670_Sic1Q570_11_14</t>
  </si>
  <si>
    <t>MAX_20140702_A7_30min_Pcl1Q670_Sic1Q570_11_15</t>
  </si>
  <si>
    <t>MAX_20140702_A7_30min_Pcl1Q670_Sic1Q570_11_16</t>
  </si>
  <si>
    <t>MAX_20140702_A7_30min_Pcl1Q670_Sic1Q570_11_17</t>
  </si>
  <si>
    <t>MAX_20140702_A7_30min_Pcl1Q670_Sic1Q570_11_18</t>
  </si>
  <si>
    <t>MAX_20140702_A7_30min_Pcl1Q670_Sic1Q570_11_19</t>
  </si>
  <si>
    <t>MAX_20140702_A7_30min_Pcl1Q670_Sic1Q570_11_20</t>
  </si>
  <si>
    <t>MAX_20140702_A7_30min_Pcl1Q670_Sic1Q570_11_21</t>
  </si>
  <si>
    <t>MAX_20140702_A7_30min_Pcl1Q670_Sic1Q570_11_22</t>
  </si>
  <si>
    <t>MAX_20140702_A7_30min_Pcl1Q670_Sic1Q570_11_23</t>
  </si>
  <si>
    <t>MAX_20140702_A7_30min_Pcl1Q670_Sic1Q570_11_24</t>
  </si>
  <si>
    <t>MAX_20140702_A7_30min_Pcl1Q670_Sic1Q570_11_25</t>
  </si>
  <si>
    <t>MAX_20140702_A7_30min_Pcl1Q670_Sic1Q570_11_26</t>
  </si>
  <si>
    <t>MAX_20140702_A7_30min_Pcl1Q670_Sic1Q570_11_27</t>
  </si>
  <si>
    <t>MAX_20140702_A7_30min_Pcl1Q670_Sic1Q570_11_28</t>
  </si>
  <si>
    <t>MAX_20140702_A7_30min_Pcl1Q670_Sic1Q570_11_29</t>
  </si>
  <si>
    <t>MAX_20140702_A7_30min_Pcl1Q670_Sic1Q570_11_30</t>
  </si>
  <si>
    <t>MAX_20140702_A7_30min_Pcl1Q670_Sic1Q570_11_31</t>
  </si>
  <si>
    <t>MAX_20140702_A7_30min_Pcl1Q670_Sic1Q570_11_32</t>
  </si>
  <si>
    <t>MAX_20140702_A7_30min_Pcl1Q670_Sic1Q570_12_1</t>
  </si>
  <si>
    <t>MAX_20140702_A7_30min_Pcl1Q670_Sic1Q570_12_2</t>
  </si>
  <si>
    <t>MAX_20140702_A7_30min_Pcl1Q670_Sic1Q570_12_3</t>
  </si>
  <si>
    <t>MAX_20140702_A7_30min_Pcl1Q670_Sic1Q570_12_4</t>
  </si>
  <si>
    <t>MAX_20140702_A7_30min_Pcl1Q670_Sic1Q570_12_5</t>
  </si>
  <si>
    <t>MAX_20140702_A7_30min_Pcl1Q670_Sic1Q570_12_6</t>
  </si>
  <si>
    <t>MAX_20140702_A7_30min_Pcl1Q670_Sic1Q570_12_7</t>
  </si>
  <si>
    <t>MAX_20140702_A7_30min_Pcl1Q670_Sic1Q570_12_8</t>
  </si>
  <si>
    <t>MAX_20140702_A7_30min_Pcl1Q670_Sic1Q570_12_9</t>
  </si>
  <si>
    <t>MAX_20140702_A7_30min_Pcl1Q670_Sic1Q570_12_10</t>
  </si>
  <si>
    <t>MAX_20140702_A7_30min_Pcl1Q670_Sic1Q570_12_11</t>
  </si>
  <si>
    <t>MAX_20140702_A7_30min_Pcl1Q670_Sic1Q570_12_12</t>
  </si>
  <si>
    <t>MAX_20140702_A7_30min_Pcl1Q670_Sic1Q570_12_13</t>
  </si>
  <si>
    <t>MAX_20140702_A7_30min_Pcl1Q670_Sic1Q570_12_14</t>
  </si>
  <si>
    <t>MAX_20140702_A7_30min_Pcl1Q670_Sic1Q570_12_15</t>
  </si>
  <si>
    <t>MAX_20140702_A7_30min_Pcl1Q670_Sic1Q570_12_16</t>
  </si>
  <si>
    <t>MAX_20140702_A7_30min_Pcl1Q670_Sic1Q570_12_17</t>
  </si>
  <si>
    <t>MAX_20140702_A7_30min_Pcl1Q670_Sic1Q570_12_18</t>
  </si>
  <si>
    <t>MAX_20140702_A7_30min_Pcl1Q670_Sic1Q570_12_19</t>
  </si>
  <si>
    <t>MAX_20140702_A7_30min_Pcl1Q670_Sic1Q570_12_20</t>
  </si>
  <si>
    <t>MAX_20140702_A7_30min_Pcl1Q670_Sic1Q570_12_21</t>
  </si>
  <si>
    <t>MAX_20140702_A7_30min_Pcl1Q670_Sic1Q570_12_22</t>
  </si>
  <si>
    <t>MAX_20140702_A7_30min_Pcl1Q670_Sic1Q570_12_23</t>
  </si>
  <si>
    <t>MAX_20140702_A7_30min_Pcl1Q670_Sic1Q570_12_24</t>
  </si>
  <si>
    <t>MAX_20140702_A7_30min_Pcl1Q670_Sic1Q570_13_1</t>
  </si>
  <si>
    <t>MAX_20140702_A7_30min_Pcl1Q670_Sic1Q570_13_2</t>
  </si>
  <si>
    <t>MAX_20140702_A7_30min_Pcl1Q670_Sic1Q570_13_3</t>
  </si>
  <si>
    <t>MAX_20140702_A7_30min_Pcl1Q670_Sic1Q570_13_4</t>
  </si>
  <si>
    <t>MAX_20140702_A7_30min_Pcl1Q670_Sic1Q570_13_5</t>
  </si>
  <si>
    <t>MAX_20140702_A7_30min_Pcl1Q670_Sic1Q570_13_6</t>
  </si>
  <si>
    <t>MAX_20140702_A7_30min_Pcl1Q670_Sic1Q570_13_7</t>
  </si>
  <si>
    <t>MAX_20140702_A7_30min_Pcl1Q670_Sic1Q570_13_8</t>
  </si>
  <si>
    <t>MAX_20140702_A7_30min_Pcl1Q670_Sic1Q570_13_9</t>
  </si>
  <si>
    <t>MAX_20140702_A7_30min_Pcl1Q670_Sic1Q570_13_10</t>
  </si>
  <si>
    <t>MAX_20140702_A7_30min_Pcl1Q670_Sic1Q570_13_11</t>
  </si>
  <si>
    <t>MAX_20140702_A7_30min_Pcl1Q670_Sic1Q570_13_12</t>
  </si>
  <si>
    <t>MAX_20140702_A7_30min_Pcl1Q670_Sic1Q570_13_13</t>
  </si>
  <si>
    <t>MAX_20140702_A7_30min_Pcl1Q670_Sic1Q570_13_14</t>
  </si>
  <si>
    <t>MAX_20140702_A7_30min_Pcl1Q670_Sic1Q570_13_15</t>
  </si>
  <si>
    <t>MAX_20140702_A7_30min_Pcl1Q670_Sic1Q570_13_16</t>
  </si>
  <si>
    <t>MAX_20140702_A7_30min_Pcl1Q670_Sic1Q570_13_17</t>
  </si>
  <si>
    <t>MAX_20140702_A7_30min_Pcl1Q670_Sic1Q570_13_18</t>
  </si>
  <si>
    <t>MAX_20140702_A7_30min_Pcl1Q670_Sic1Q570_13_19</t>
  </si>
  <si>
    <t>MAX_20140702_A7_30min_Pcl1Q670_Sic1Q570_13_20</t>
  </si>
  <si>
    <t>MAX_20140702_A7_30min_Pcl1Q670_Sic1Q570_13_21</t>
  </si>
  <si>
    <t>MAX_20140702_A7_30min_Pcl1Q670_Sic1Q570_13_22</t>
  </si>
  <si>
    <t>MAX_20140702_A7_30min_Pcl1Q670_Sic1Q570_13_23</t>
  </si>
  <si>
    <t>MAX_20140702_A7_30min_Pcl1Q670_Sic1Q570_13_24</t>
  </si>
  <si>
    <t>MAX_20140702_A7_30min_Pcl1Q670_Sic1Q570_13_25</t>
  </si>
  <si>
    <t>MAX_20140702_A7_30min_Pcl1Q670_Sic1Q570_13_26</t>
  </si>
  <si>
    <t>MAX_20140702_A7_30min_Pcl1Q670_Sic1Q570_13_27</t>
  </si>
  <si>
    <t>MAX_20140702_A7_30min_Pcl1Q670_Sic1Q570_13_28</t>
  </si>
  <si>
    <t>MAX_20140702_A7_30min_Pcl1Q670_Sic1Q570_14_1</t>
  </si>
  <si>
    <t>MAX_20140702_A7_30min_Pcl1Q670_Sic1Q570_14_2</t>
  </si>
  <si>
    <t>MAX_20140702_A7_30min_Pcl1Q670_Sic1Q570_14_3</t>
  </si>
  <si>
    <t>MAX_20140702_A7_30min_Pcl1Q670_Sic1Q570_14_4</t>
  </si>
  <si>
    <t>MAX_20140702_A7_30min_Pcl1Q670_Sic1Q570_14_5</t>
  </si>
  <si>
    <t>MAX_20140702_A7_30min_Pcl1Q670_Sic1Q570_14_6</t>
  </si>
  <si>
    <t>MAX_20140702_A7_30min_Pcl1Q670_Sic1Q570_14_7</t>
  </si>
  <si>
    <t>MAX_20140702_A7_30min_Pcl1Q670_Sic1Q570_14_8</t>
  </si>
  <si>
    <t>MAX_20140702_A7_30min_Pcl1Q670_Sic1Q570_14_9</t>
  </si>
  <si>
    <t>MAX_20140702_A7_30min_Pcl1Q670_Sic1Q570_14_10</t>
  </si>
  <si>
    <t>MAX_20140702_A7_30min_Pcl1Q670_Sic1Q570_14_11</t>
  </si>
  <si>
    <t>MAX_20140702_A7_30min_Pcl1Q670_Sic1Q570_14_12</t>
  </si>
  <si>
    <t>MAX_20140702_A7_30min_Pcl1Q670_Sic1Q570_14_13</t>
  </si>
  <si>
    <t>MAX_20140702_A7_30min_Pcl1Q670_Sic1Q570_14_14</t>
  </si>
  <si>
    <t>MAX_20140702_A7_30min_Pcl1Q670_Sic1Q570_14_15</t>
  </si>
  <si>
    <t>MAX_20140702_A7_30min_Pcl1Q670_Sic1Q570_14_16</t>
  </si>
  <si>
    <t>MAX_20140702_A7_30min_Pcl1Q670_Sic1Q570_14_17</t>
  </si>
  <si>
    <t>MAX_20140702_A7_30min_Pcl1Q670_Sic1Q570_14_18</t>
  </si>
  <si>
    <t>MAX_20140702_A7_30min_Pcl1Q670_Sic1Q570_14_19</t>
  </si>
  <si>
    <t>MAX_20140702_A7_30min_Pcl1Q670_Sic1Q570_14_20</t>
  </si>
  <si>
    <t>MAX_20140702_A7_30min_Pcl1Q670_Sic1Q570_14_21</t>
  </si>
  <si>
    <t>MAX_20140702_A7_30min_Pcl1Q670_Sic1Q570_14_22</t>
  </si>
  <si>
    <t>MAX_20140702_A7_30min_Pcl1Q670_Sic1Q570_15_1</t>
  </si>
  <si>
    <t>MAX_20140702_A7_30min_Pcl1Q670_Sic1Q570_15_2</t>
  </si>
  <si>
    <t>MAX_20140702_A7_30min_Pcl1Q670_Sic1Q570_15_3</t>
  </si>
  <si>
    <t>MAX_20140702_A7_30min_Pcl1Q670_Sic1Q570_15_4</t>
  </si>
  <si>
    <t>MAX_20140702_A7_30min_Pcl1Q670_Sic1Q570_15_5</t>
  </si>
  <si>
    <t>MAX_20140702_A7_30min_Pcl1Q670_Sic1Q570_15_6</t>
  </si>
  <si>
    <t>MAX_20140702_A7_30min_Pcl1Q670_Sic1Q570_15_7</t>
  </si>
  <si>
    <t>MAX_20140702_A7_30min_Pcl1Q670_Sic1Q570_15_8</t>
  </si>
  <si>
    <t>MAX_20140702_A7_30min_Pcl1Q670_Sic1Q570_15_9</t>
  </si>
  <si>
    <t>MAX_20140702_A7_30min_Pcl1Q670_Sic1Q570_15_10</t>
  </si>
  <si>
    <t>MAX_20140702_A7_30min_Pcl1Q670_Sic1Q570_15_11</t>
  </si>
  <si>
    <t>MAX_20140702_A7_30min_Pcl1Q670_Sic1Q570_15_12</t>
  </si>
  <si>
    <t>MAX_20140702_A7_30min_Pcl1Q670_Sic1Q570_15_13</t>
  </si>
  <si>
    <t>MAX_20140702_A7_30min_Pcl1Q670_Sic1Q570_15_14</t>
  </si>
  <si>
    <t>MAX_20140702_A7_30min_Pcl1Q670_Sic1Q570_15_15</t>
  </si>
  <si>
    <t>MAX_20140702_A7_30min_Pcl1Q670_Sic1Q570_15_16</t>
  </si>
  <si>
    <t>MAX_20140702_A7_30min_Pcl1Q670_Sic1Q570_15_17</t>
  </si>
  <si>
    <t>MAX_20140702_A7_30min_Pcl1Q670_Sic1Q570_15_18</t>
  </si>
  <si>
    <t>MAX_20140702_A7_30min_Pcl1Q670_Sic1Q570_15_19</t>
  </si>
  <si>
    <t>MAX_20140702_A7_30min_Pcl1Q670_Sic1Q570_15_20</t>
  </si>
  <si>
    <t>MAX_20140702_A7_30min_Pcl1Q670_Sic1Q570_15_21</t>
  </si>
  <si>
    <t>MAX_20140702_A7_30min_Pcl1Q670_Sic1Q570_15_22</t>
  </si>
  <si>
    <t>MAX_20140702_A7_30min_Pcl1Q670_Sic1Q570_15_23</t>
  </si>
  <si>
    <t>MAX_20140702_A7_30min_Pcl1Q670_Sic1Q570_15_24</t>
  </si>
  <si>
    <t>MAX_20140702_A7_30min_Pcl1Q670_Sic1Q570_15_25</t>
  </si>
  <si>
    <t>MAX_20140702_A7_30min_Pcl1Q670_Sic1Q570_15_26</t>
  </si>
  <si>
    <t>MAX_20140702_A7_30min_Pcl1Q670_Sic1Q570_15_27</t>
  </si>
  <si>
    <t>MAX_20140702_A7_30min_Pcl1Q670_Sic1Q570_15_28</t>
  </si>
  <si>
    <t>MAX_20140702_A7_30min_Pcl1Q670_Sic1Q570_1_1</t>
  </si>
  <si>
    <t>MAX_20140702_A7_30min_Pcl1Q670_Sic1Q570_1_2</t>
  </si>
  <si>
    <t>MAX_20140702_A7_30min_Pcl1Q670_Sic1Q570_1_3</t>
  </si>
  <si>
    <t>MAX_20140702_A7_30min_Pcl1Q670_Sic1Q570_1_4</t>
  </si>
  <si>
    <t>MAX_20140702_A7_30min_Pcl1Q670_Sic1Q570_1_5</t>
  </si>
  <si>
    <t>MAX_20140702_A7_30min_Pcl1Q670_Sic1Q570_1_6</t>
  </si>
  <si>
    <t>MAX_20140702_A7_30min_Pcl1Q670_Sic1Q570_1_7</t>
  </si>
  <si>
    <t>MAX_20140702_A7_30min_Pcl1Q670_Sic1Q570_1_8</t>
  </si>
  <si>
    <t>MAX_20140702_A7_30min_Pcl1Q670_Sic1Q570_1_9</t>
  </si>
  <si>
    <t>MAX_20140702_A7_30min_Pcl1Q670_Sic1Q570_1_10</t>
  </si>
  <si>
    <t>MAX_20140702_A7_30min_Pcl1Q670_Sic1Q570_1_11</t>
  </si>
  <si>
    <t>MAX_20140702_A7_30min_Pcl1Q670_Sic1Q570_1_12</t>
  </si>
  <si>
    <t>MAX_20140702_A7_30min_Pcl1Q670_Sic1Q570_1_13</t>
  </si>
  <si>
    <t>MAX_20140702_A7_30min_Pcl1Q670_Sic1Q570_1_14</t>
  </si>
  <si>
    <t>MAX_20140702_A7_30min_Pcl1Q670_Sic1Q570_1_15</t>
  </si>
  <si>
    <t>MAX_20140702_A7_30min_Pcl1Q670_Sic1Q570_1_16</t>
  </si>
  <si>
    <t>MAX_20140702_A7_30min_Pcl1Q670_Sic1Q570_1_17</t>
  </si>
  <si>
    <t>MAX_20140702_A7_30min_Pcl1Q670_Sic1Q570_1_18</t>
  </si>
  <si>
    <t>MAX_20140702_A7_30min_Pcl1Q670_Sic1Q570_2_1</t>
  </si>
  <si>
    <t>MAX_20140702_A7_30min_Pcl1Q670_Sic1Q570_2_2</t>
  </si>
  <si>
    <t>MAX_20140702_A7_30min_Pcl1Q670_Sic1Q570_2_3</t>
  </si>
  <si>
    <t>MAX_20140702_A7_30min_Pcl1Q670_Sic1Q570_2_4</t>
  </si>
  <si>
    <t>MAX_20140702_A7_30min_Pcl1Q670_Sic1Q570_2_5</t>
  </si>
  <si>
    <t>MAX_20140702_A7_30min_Pcl1Q670_Sic1Q570_2_6</t>
  </si>
  <si>
    <t>MAX_20140702_A7_30min_Pcl1Q670_Sic1Q570_2_7</t>
  </si>
  <si>
    <t>MAX_20140702_A7_30min_Pcl1Q670_Sic1Q570_2_8</t>
  </si>
  <si>
    <t>MAX_20140702_A7_30min_Pcl1Q670_Sic1Q570_2_9</t>
  </si>
  <si>
    <t>MAX_20140702_A7_30min_Pcl1Q670_Sic1Q570_2_10</t>
  </si>
  <si>
    <t>MAX_20140702_A7_30min_Pcl1Q670_Sic1Q570_2_11</t>
  </si>
  <si>
    <t>MAX_20140702_A7_30min_Pcl1Q670_Sic1Q570_2_12</t>
  </si>
  <si>
    <t>MAX_20140702_A7_30min_Pcl1Q670_Sic1Q570_2_13</t>
  </si>
  <si>
    <t>MAX_20140702_A7_30min_Pcl1Q670_Sic1Q570_2_14</t>
  </si>
  <si>
    <t>MAX_20140702_A7_30min_Pcl1Q670_Sic1Q570_2_15</t>
  </si>
  <si>
    <t>MAX_20140702_A7_30min_Pcl1Q670_Sic1Q570_2_16</t>
  </si>
  <si>
    <t>MAX_20140702_A7_30min_Pcl1Q670_Sic1Q570_2_17</t>
  </si>
  <si>
    <t>MAX_20140702_A7_30min_Pcl1Q670_Sic1Q570_2_18</t>
  </si>
  <si>
    <t>MAX_20140702_A7_30min_Pcl1Q670_Sic1Q570_2_19</t>
  </si>
  <si>
    <t>MAX_20140702_A7_30min_Pcl1Q670_Sic1Q570_3_1</t>
  </si>
  <si>
    <t>MAX_20140702_A7_30min_Pcl1Q670_Sic1Q570_3_2</t>
  </si>
  <si>
    <t>MAX_20140702_A7_30min_Pcl1Q670_Sic1Q570_3_3</t>
  </si>
  <si>
    <t>MAX_20140702_A7_30min_Pcl1Q670_Sic1Q570_3_4</t>
  </si>
  <si>
    <t>MAX_20140702_A7_30min_Pcl1Q670_Sic1Q570_3_5</t>
  </si>
  <si>
    <t>MAX_20140702_A7_30min_Pcl1Q670_Sic1Q570_3_6</t>
  </si>
  <si>
    <t>MAX_20140702_A7_30min_Pcl1Q670_Sic1Q570_3_7</t>
  </si>
  <si>
    <t>MAX_20140702_A7_30min_Pcl1Q670_Sic1Q570_3_8</t>
  </si>
  <si>
    <t>MAX_20140702_A7_30min_Pcl1Q670_Sic1Q570_3_9</t>
  </si>
  <si>
    <t>MAX_20140702_A7_30min_Pcl1Q670_Sic1Q570_3_10</t>
  </si>
  <si>
    <t>MAX_20140702_A7_30min_Pcl1Q670_Sic1Q570_3_11</t>
  </si>
  <si>
    <t>MAX_20140702_A7_30min_Pcl1Q670_Sic1Q570_3_12</t>
  </si>
  <si>
    <t>MAX_20140702_A7_30min_Pcl1Q670_Sic1Q570_3_13</t>
  </si>
  <si>
    <t>MAX_20140702_A7_30min_Pcl1Q670_Sic1Q570_3_14</t>
  </si>
  <si>
    <t>MAX_20140702_A7_30min_Pcl1Q670_Sic1Q570_3_15</t>
  </si>
  <si>
    <t>MAX_20140702_A7_30min_Pcl1Q670_Sic1Q570_3_16</t>
  </si>
  <si>
    <t>MAX_20140702_A7_30min_Pcl1Q670_Sic1Q570_3_17</t>
  </si>
  <si>
    <t>MAX_20140702_A7_30min_Pcl1Q670_Sic1Q570_3_18</t>
  </si>
  <si>
    <t>MAX_20140702_A7_30min_Pcl1Q670_Sic1Q570_3_19</t>
  </si>
  <si>
    <t>MAX_20140702_A7_30min_Pcl1Q670_Sic1Q570_4_1</t>
  </si>
  <si>
    <t>MAX_20140702_A7_30min_Pcl1Q670_Sic1Q570_4_2</t>
  </si>
  <si>
    <t>MAX_20140702_A7_30min_Pcl1Q670_Sic1Q570_4_3</t>
  </si>
  <si>
    <t>MAX_20140702_A7_30min_Pcl1Q670_Sic1Q570_4_4</t>
  </si>
  <si>
    <t>MAX_20140702_A7_30min_Pcl1Q670_Sic1Q570_4_5</t>
  </si>
  <si>
    <t>MAX_20140702_A7_30min_Pcl1Q670_Sic1Q570_4_6</t>
  </si>
  <si>
    <t>MAX_20140702_A7_30min_Pcl1Q670_Sic1Q570_4_7</t>
  </si>
  <si>
    <t>MAX_20140702_A7_30min_Pcl1Q670_Sic1Q570_4_8</t>
  </si>
  <si>
    <t>MAX_20140702_A7_30min_Pcl1Q670_Sic1Q570_4_9</t>
  </si>
  <si>
    <t>MAX_20140702_A7_30min_Pcl1Q670_Sic1Q570_4_10</t>
  </si>
  <si>
    <t>MAX_20140702_A7_30min_Pcl1Q670_Sic1Q570_4_11</t>
  </si>
  <si>
    <t>MAX_20140702_A7_30min_Pcl1Q670_Sic1Q570_4_12</t>
  </si>
  <si>
    <t>MAX_20140702_A7_30min_Pcl1Q670_Sic1Q570_4_13</t>
  </si>
  <si>
    <t>MAX_20140702_A7_30min_Pcl1Q670_Sic1Q570_4_14</t>
  </si>
  <si>
    <t>MAX_20140702_A7_30min_Pcl1Q670_Sic1Q570_4_15</t>
  </si>
  <si>
    <t>MAX_20140702_A7_30min_Pcl1Q670_Sic1Q570_5_1</t>
  </si>
  <si>
    <t>MAX_20140702_A7_30min_Pcl1Q670_Sic1Q570_5_2</t>
  </si>
  <si>
    <t>MAX_20140702_A7_30min_Pcl1Q670_Sic1Q570_5_3</t>
  </si>
  <si>
    <t>MAX_20140702_A7_30min_Pcl1Q670_Sic1Q570_5_4</t>
  </si>
  <si>
    <t>MAX_20140702_A7_30min_Pcl1Q670_Sic1Q570_5_5</t>
  </si>
  <si>
    <t>MAX_20140702_A7_30min_Pcl1Q670_Sic1Q570_5_6</t>
  </si>
  <si>
    <t>MAX_20140702_A7_30min_Pcl1Q670_Sic1Q570_5_7</t>
  </si>
  <si>
    <t>MAX_20140702_A7_30min_Pcl1Q670_Sic1Q570_5_8</t>
  </si>
  <si>
    <t>MAX_20140702_A7_30min_Pcl1Q670_Sic1Q570_5_9</t>
  </si>
  <si>
    <t>MAX_20140702_A7_30min_Pcl1Q670_Sic1Q570_5_10</t>
  </si>
  <si>
    <t>MAX_20140702_A7_30min_Pcl1Q670_Sic1Q570_5_11</t>
  </si>
  <si>
    <t>MAX_20140702_A7_30min_Pcl1Q670_Sic1Q570_5_12</t>
  </si>
  <si>
    <t>MAX_20140702_A7_30min_Pcl1Q670_Sic1Q570_5_13</t>
  </si>
  <si>
    <t>MAX_20140702_A7_30min_Pcl1Q670_Sic1Q570_5_14</t>
  </si>
  <si>
    <t>MAX_20140702_A7_30min_Pcl1Q670_Sic1Q570_5_15</t>
  </si>
  <si>
    <t>MAX_20140702_A7_30min_Pcl1Q670_Sic1Q570_5_16</t>
  </si>
  <si>
    <t>MAX_20140702_A7_30min_Pcl1Q670_Sic1Q570_5_17</t>
  </si>
  <si>
    <t>MAX_20140702_A7_30min_Pcl1Q670_Sic1Q570_5_18</t>
  </si>
  <si>
    <t>MAX_20140702_A7_30min_Pcl1Q670_Sic1Q570_5_19</t>
  </si>
  <si>
    <t>MAX_20140702_A7_30min_Pcl1Q670_Sic1Q570_5_20</t>
  </si>
  <si>
    <t>MAX_20140702_A7_30min_Pcl1Q670_Sic1Q570_5_21</t>
  </si>
  <si>
    <t>MAX_20140702_A7_30min_Pcl1Q670_Sic1Q570_5_22</t>
  </si>
  <si>
    <t>MAX_20140702_A7_30min_Pcl1Q670_Sic1Q570_6_1</t>
  </si>
  <si>
    <t>MAX_20140702_A7_30min_Pcl1Q670_Sic1Q570_6_2</t>
  </si>
  <si>
    <t>MAX_20140702_A7_30min_Pcl1Q670_Sic1Q570_6_3</t>
  </si>
  <si>
    <t>MAX_20140702_A7_30min_Pcl1Q670_Sic1Q570_6_4</t>
  </si>
  <si>
    <t>MAX_20140702_A7_30min_Pcl1Q670_Sic1Q570_6_5</t>
  </si>
  <si>
    <t>MAX_20140702_A7_30min_Pcl1Q670_Sic1Q570_6_6</t>
  </si>
  <si>
    <t>MAX_20140702_A7_30min_Pcl1Q670_Sic1Q570_6_7</t>
  </si>
  <si>
    <t>MAX_20140702_A7_30min_Pcl1Q670_Sic1Q570_6_8</t>
  </si>
  <si>
    <t>MAX_20140702_A7_30min_Pcl1Q670_Sic1Q570_6_9</t>
  </si>
  <si>
    <t>MAX_20140702_A7_30min_Pcl1Q670_Sic1Q570_6_10</t>
  </si>
  <si>
    <t>MAX_20140702_A7_30min_Pcl1Q670_Sic1Q570_6_11</t>
  </si>
  <si>
    <t>MAX_20140702_A7_30min_Pcl1Q670_Sic1Q570_6_12</t>
  </si>
  <si>
    <t>MAX_20140702_A7_30min_Pcl1Q670_Sic1Q570_6_13</t>
  </si>
  <si>
    <t>MAX_20140702_A7_30min_Pcl1Q670_Sic1Q570_6_14</t>
  </si>
  <si>
    <t>MAX_20140702_A7_30min_Pcl1Q670_Sic1Q570_6_15</t>
  </si>
  <si>
    <t>MAX_20140702_A7_30min_Pcl1Q670_Sic1Q570_6_16</t>
  </si>
  <si>
    <t>MAX_20140702_A7_30min_Pcl1Q670_Sic1Q570_6_17</t>
  </si>
  <si>
    <t>MAX_20140702_A7_30min_Pcl1Q670_Sic1Q570_7_1</t>
  </si>
  <si>
    <t>MAX_20140702_A7_30min_Pcl1Q670_Sic1Q570_7_2</t>
  </si>
  <si>
    <t>MAX_20140702_A7_30min_Pcl1Q670_Sic1Q570_7_3</t>
  </si>
  <si>
    <t>MAX_20140702_A7_30min_Pcl1Q670_Sic1Q570_7_4</t>
  </si>
  <si>
    <t>MAX_20140702_A7_30min_Pcl1Q670_Sic1Q570_7_5</t>
  </si>
  <si>
    <t>MAX_20140702_A7_30min_Pcl1Q670_Sic1Q570_7_6</t>
  </si>
  <si>
    <t>MAX_20140702_A7_30min_Pcl1Q670_Sic1Q570_7_7</t>
  </si>
  <si>
    <t>MAX_20140702_A7_30min_Pcl1Q670_Sic1Q570_7_8</t>
  </si>
  <si>
    <t>MAX_20140702_A7_30min_Pcl1Q670_Sic1Q570_7_9</t>
  </si>
  <si>
    <t>MAX_20140702_A7_30min_Pcl1Q670_Sic1Q570_7_10</t>
  </si>
  <si>
    <t>MAX_20140702_A7_30min_Pcl1Q670_Sic1Q570_7_11</t>
  </si>
  <si>
    <t>MAX_20140702_A7_30min_Pcl1Q670_Sic1Q570_7_12</t>
  </si>
  <si>
    <t>MAX_20140702_A7_30min_Pcl1Q670_Sic1Q570_7_13</t>
  </si>
  <si>
    <t>MAX_20140702_A7_30min_Pcl1Q670_Sic1Q570_7_14</t>
  </si>
  <si>
    <t>MAX_20140702_A7_30min_Pcl1Q670_Sic1Q570_7_15</t>
  </si>
  <si>
    <t>MAX_20140702_A7_30min_Pcl1Q670_Sic1Q570_7_16</t>
  </si>
  <si>
    <t>MAX_20140702_A7_30min_Pcl1Q670_Sic1Q570_7_17</t>
  </si>
  <si>
    <t>MAX_20140702_A7_30min_Pcl1Q670_Sic1Q570_7_18</t>
  </si>
  <si>
    <t>MAX_20140702_A7_30min_Pcl1Q670_Sic1Q570_7_19</t>
  </si>
  <si>
    <t>MAX_20140702_A7_30min_Pcl1Q670_Sic1Q570_7_20</t>
  </si>
  <si>
    <t>MAX_20140702_A7_30min_Pcl1Q670_Sic1Q570_7_21</t>
  </si>
  <si>
    <t>MAX_20140702_A7_30min_Pcl1Q670_Sic1Q570_8_1</t>
  </si>
  <si>
    <t>MAX_20140702_A7_30min_Pcl1Q670_Sic1Q570_8_2</t>
  </si>
  <si>
    <t>MAX_20140702_A7_30min_Pcl1Q670_Sic1Q570_8_3</t>
  </si>
  <si>
    <t>MAX_20140702_A7_30min_Pcl1Q670_Sic1Q570_8_4</t>
  </si>
  <si>
    <t>MAX_20140702_A7_30min_Pcl1Q670_Sic1Q570_8_5</t>
  </si>
  <si>
    <t>MAX_20140702_A7_30min_Pcl1Q670_Sic1Q570_8_6</t>
  </si>
  <si>
    <t>MAX_20140702_A7_30min_Pcl1Q670_Sic1Q570_8_7</t>
  </si>
  <si>
    <t>MAX_20140702_A7_30min_Pcl1Q670_Sic1Q570_8_8</t>
  </si>
  <si>
    <t>MAX_20140702_A7_30min_Pcl1Q670_Sic1Q570_8_9</t>
  </si>
  <si>
    <t>MAX_20140702_A7_30min_Pcl1Q670_Sic1Q570_8_10</t>
  </si>
  <si>
    <t>MAX_20140702_A7_30min_Pcl1Q670_Sic1Q570_8_11</t>
  </si>
  <si>
    <t>MAX_20140702_A7_30min_Pcl1Q670_Sic1Q570_8_12</t>
  </si>
  <si>
    <t>MAX_20140702_A7_30min_Pcl1Q670_Sic1Q570_8_13</t>
  </si>
  <si>
    <t>MAX_20140702_A7_30min_Pcl1Q670_Sic1Q570_8_14</t>
  </si>
  <si>
    <t>MAX_20140702_A7_30min_Pcl1Q670_Sic1Q570_8_15</t>
  </si>
  <si>
    <t>MAX_20140702_A7_30min_Pcl1Q670_Sic1Q570_8_16</t>
  </si>
  <si>
    <t>MAX_20140702_A7_30min_Pcl1Q670_Sic1Q570_8_17</t>
  </si>
  <si>
    <t>MAX_20140702_A7_30min_Pcl1Q670_Sic1Q570_8_18</t>
  </si>
  <si>
    <t>MAX_20140702_A7_30min_Pcl1Q670_Sic1Q570_8_19</t>
  </si>
  <si>
    <t>MAX_20140702_A7_30min_Pcl1Q670_Sic1Q570_8_20</t>
  </si>
  <si>
    <t>MAX_20140702_A7_30min_Pcl1Q670_Sic1Q570_9_1</t>
  </si>
  <si>
    <t>MAX_20140702_A7_30min_Pcl1Q670_Sic1Q570_9_2</t>
  </si>
  <si>
    <t>MAX_20140702_A7_30min_Pcl1Q670_Sic1Q570_9_3</t>
  </si>
  <si>
    <t>MAX_20140702_A7_30min_Pcl1Q670_Sic1Q570_9_4</t>
  </si>
  <si>
    <t>MAX_20140702_A7_30min_Pcl1Q670_Sic1Q570_9_5</t>
  </si>
  <si>
    <t>MAX_20140702_A7_30min_Pcl1Q670_Sic1Q570_9_6</t>
  </si>
  <si>
    <t>MAX_20140702_A7_30min_Pcl1Q670_Sic1Q570_9_7</t>
  </si>
  <si>
    <t>MAX_20140702_A7_30min_Pcl1Q670_Sic1Q570_9_8</t>
  </si>
  <si>
    <t>MAX_20140702_A7_30min_Pcl1Q670_Sic1Q570_9_9</t>
  </si>
  <si>
    <t>MAX_20140702_A7_30min_Pcl1Q670_Sic1Q570_9_10</t>
  </si>
  <si>
    <t>MAX_20140702_A7_30min_Pcl1Q670_Sic1Q570_9_11</t>
  </si>
  <si>
    <t>MAX_20140702_A7_30min_Pcl1Q670_Sic1Q570_9_12</t>
  </si>
  <si>
    <t>MAX_20140702_A7_30min_Pcl1Q670_Sic1Q570_9_13</t>
  </si>
  <si>
    <t>MAX_20140702_A7_30min_Pcl1Q670_Sic1Q570_9_14</t>
  </si>
  <si>
    <t>MAX_20140702_A7_30min_Pcl1Q670_Sic1Q570_9_15</t>
  </si>
  <si>
    <t>MAX_20140702_A7_30min_Pcl1Q670_Sic1Q570_9_16</t>
  </si>
  <si>
    <t>MAX_20140702_A7_30min_Pcl1Q670_Sic1Q570_9_17</t>
  </si>
  <si>
    <t>MAX_20140702_A7_30min_Pcl1Q670_Sic1Q570_9_18</t>
  </si>
  <si>
    <t>MAX_20140702_A7_30min_Pcl1Q670_Sic1Q570_9_19</t>
  </si>
  <si>
    <t>MAX_20140702_A7_30min_Pcl1Q670_Sic1Q570_9_20</t>
  </si>
  <si>
    <t>MAX_20140702_A7_30min_Pcl1Q670_Sic1Q570_9_21</t>
  </si>
  <si>
    <t>MAX_20140702_A7_30min_Pcl1Q670_Sic1Q570_9_22</t>
  </si>
  <si>
    <t>MAX_20140702_A7_30min_Pcl1Q670_Sic1Q570_9_23</t>
  </si>
  <si>
    <t>MAX_20140702_A8_45min_Pcl1Q670_Sic1Q570_10_1</t>
  </si>
  <si>
    <t>MAX_20140702_A8_45min_Pcl1Q670_Sic1Q570_10_2</t>
  </si>
  <si>
    <t>MAX_20140702_A8_45min_Pcl1Q670_Sic1Q570_10_3</t>
  </si>
  <si>
    <t>MAX_20140702_A8_45min_Pcl1Q670_Sic1Q570_10_4</t>
  </si>
  <si>
    <t>MAX_20140702_A8_45min_Pcl1Q670_Sic1Q570_10_5</t>
  </si>
  <si>
    <t>MAX_20140702_A8_45min_Pcl1Q670_Sic1Q570_10_6</t>
  </si>
  <si>
    <t>MAX_20140702_A8_45min_Pcl1Q670_Sic1Q570_10_7</t>
  </si>
  <si>
    <t>MAX_20140702_A8_45min_Pcl1Q670_Sic1Q570_10_8</t>
  </si>
  <si>
    <t>MAX_20140702_A8_45min_Pcl1Q670_Sic1Q570_10_9</t>
  </si>
  <si>
    <t>MAX_20140702_A8_45min_Pcl1Q670_Sic1Q570_10_10</t>
  </si>
  <si>
    <t>MAX_20140702_A8_45min_Pcl1Q670_Sic1Q570_10_11</t>
  </si>
  <si>
    <t>MAX_20140702_A8_45min_Pcl1Q670_Sic1Q570_10_12</t>
  </si>
  <si>
    <t>MAX_20140702_A8_45min_Pcl1Q670_Sic1Q570_10_13</t>
  </si>
  <si>
    <t>MAX_20140702_A8_45min_Pcl1Q670_Sic1Q570_10_14</t>
  </si>
  <si>
    <t>MAX_20140702_A8_45min_Pcl1Q670_Sic1Q570_10_15</t>
  </si>
  <si>
    <t>MAX_20140702_A8_45min_Pcl1Q670_Sic1Q570_10_16</t>
  </si>
  <si>
    <t>MAX_20140702_A8_45min_Pcl1Q670_Sic1Q570_10_17</t>
  </si>
  <si>
    <t>MAX_20140702_A8_45min_Pcl1Q670_Sic1Q570_10_18</t>
  </si>
  <si>
    <t>MAX_20140702_A8_45min_Pcl1Q670_Sic1Q570_10_19</t>
  </si>
  <si>
    <t>MAX_20140702_A8_45min_Pcl1Q670_Sic1Q570_10_20</t>
  </si>
  <si>
    <t>MAX_20140702_A8_45min_Pcl1Q670_Sic1Q570_10_21</t>
  </si>
  <si>
    <t>MAX_20140702_A8_45min_Pcl1Q670_Sic1Q570_10_22</t>
  </si>
  <si>
    <t>MAX_20140702_A8_45min_Pcl1Q670_Sic1Q570_10_23</t>
  </si>
  <si>
    <t>MAX_20140702_A8_45min_Pcl1Q670_Sic1Q570_11_1</t>
  </si>
  <si>
    <t>MAX_20140702_A8_45min_Pcl1Q670_Sic1Q570_11_2</t>
  </si>
  <si>
    <t>MAX_20140702_A8_45min_Pcl1Q670_Sic1Q570_11_3</t>
  </si>
  <si>
    <t>MAX_20140702_A8_45min_Pcl1Q670_Sic1Q570_11_4</t>
  </si>
  <si>
    <t>MAX_20140702_A8_45min_Pcl1Q670_Sic1Q570_11_5</t>
  </si>
  <si>
    <t>MAX_20140702_A8_45min_Pcl1Q670_Sic1Q570_11_6</t>
  </si>
  <si>
    <t>MAX_20140702_A8_45min_Pcl1Q670_Sic1Q570_11_7</t>
  </si>
  <si>
    <t>MAX_20140702_A8_45min_Pcl1Q670_Sic1Q570_11_8</t>
  </si>
  <si>
    <t>MAX_20140702_A8_45min_Pcl1Q670_Sic1Q570_11_9</t>
  </si>
  <si>
    <t>MAX_20140702_A8_45min_Pcl1Q670_Sic1Q570_11_10</t>
  </si>
  <si>
    <t>MAX_20140702_A8_45min_Pcl1Q670_Sic1Q570_11_11</t>
  </si>
  <si>
    <t>MAX_20140702_A8_45min_Pcl1Q670_Sic1Q570_11_12</t>
  </si>
  <si>
    <t>MAX_20140702_A8_45min_Pcl1Q670_Sic1Q570_11_13</t>
  </si>
  <si>
    <t>MAX_20140702_A8_45min_Pcl1Q670_Sic1Q570_11_14</t>
  </si>
  <si>
    <t>MAX_20140702_A8_45min_Pcl1Q670_Sic1Q570_11_15</t>
  </si>
  <si>
    <t>MAX_20140702_A8_45min_Pcl1Q670_Sic1Q570_11_16</t>
  </si>
  <si>
    <t>MAX_20140702_A8_45min_Pcl1Q670_Sic1Q570_11_17</t>
  </si>
  <si>
    <t>MAX_20140702_A8_45min_Pcl1Q670_Sic1Q570_11_18</t>
  </si>
  <si>
    <t>MAX_20140702_A8_45min_Pcl1Q670_Sic1Q570_11_19</t>
  </si>
  <si>
    <t>MAX_20140702_A8_45min_Pcl1Q670_Sic1Q570_12_1</t>
  </si>
  <si>
    <t>MAX_20140702_A8_45min_Pcl1Q670_Sic1Q570_12_2</t>
  </si>
  <si>
    <t>MAX_20140702_A8_45min_Pcl1Q670_Sic1Q570_12_3</t>
  </si>
  <si>
    <t>MAX_20140702_A8_45min_Pcl1Q670_Sic1Q570_12_4</t>
  </si>
  <si>
    <t>MAX_20140702_A8_45min_Pcl1Q670_Sic1Q570_12_5</t>
  </si>
  <si>
    <t>MAX_20140702_A8_45min_Pcl1Q670_Sic1Q570_12_6</t>
  </si>
  <si>
    <t>MAX_20140702_A8_45min_Pcl1Q670_Sic1Q570_12_7</t>
  </si>
  <si>
    <t>MAX_20140702_A8_45min_Pcl1Q670_Sic1Q570_12_8</t>
  </si>
  <si>
    <t>MAX_20140702_A8_45min_Pcl1Q670_Sic1Q570_12_9</t>
  </si>
  <si>
    <t>MAX_20140702_A8_45min_Pcl1Q670_Sic1Q570_12_10</t>
  </si>
  <si>
    <t>MAX_20140702_A8_45min_Pcl1Q670_Sic1Q570_12_11</t>
  </si>
  <si>
    <t>MAX_20140702_A8_45min_Pcl1Q670_Sic1Q570_12_12</t>
  </si>
  <si>
    <t>MAX_20140702_A8_45min_Pcl1Q670_Sic1Q570_12_13</t>
  </si>
  <si>
    <t>MAX_20140702_A8_45min_Pcl1Q670_Sic1Q570_12_14</t>
  </si>
  <si>
    <t>MAX_20140702_A8_45min_Pcl1Q670_Sic1Q570_12_15</t>
  </si>
  <si>
    <t>MAX_20140702_A8_45min_Pcl1Q670_Sic1Q570_13_1</t>
  </si>
  <si>
    <t>MAX_20140702_A8_45min_Pcl1Q670_Sic1Q570_13_2</t>
  </si>
  <si>
    <t>MAX_20140702_A8_45min_Pcl1Q670_Sic1Q570_13_3</t>
  </si>
  <si>
    <t>MAX_20140702_A8_45min_Pcl1Q670_Sic1Q570_13_4</t>
  </si>
  <si>
    <t>MAX_20140702_A8_45min_Pcl1Q670_Sic1Q570_13_5</t>
  </si>
  <si>
    <t>MAX_20140702_A8_45min_Pcl1Q670_Sic1Q570_13_6</t>
  </si>
  <si>
    <t>MAX_20140702_A8_45min_Pcl1Q670_Sic1Q570_13_7</t>
  </si>
  <si>
    <t>MAX_20140702_A8_45min_Pcl1Q670_Sic1Q570_13_8</t>
  </si>
  <si>
    <t>MAX_20140702_A8_45min_Pcl1Q670_Sic1Q570_13_9</t>
  </si>
  <si>
    <t>MAX_20140702_A8_45min_Pcl1Q670_Sic1Q570_13_10</t>
  </si>
  <si>
    <t>MAX_20140702_A8_45min_Pcl1Q670_Sic1Q570_13_11</t>
  </si>
  <si>
    <t>MAX_20140702_A8_45min_Pcl1Q670_Sic1Q570_13_12</t>
  </si>
  <si>
    <t>MAX_20140702_A8_45min_Pcl1Q670_Sic1Q570_13_13</t>
  </si>
  <si>
    <t>MAX_20140702_A8_45min_Pcl1Q670_Sic1Q570_13_14</t>
  </si>
  <si>
    <t>MAX_20140702_A8_45min_Pcl1Q670_Sic1Q570_13_15</t>
  </si>
  <si>
    <t>MAX_20140702_A8_45min_Pcl1Q670_Sic1Q570_13_16</t>
  </si>
  <si>
    <t>MAX_20140702_A8_45min_Pcl1Q670_Sic1Q570_14_1</t>
  </si>
  <si>
    <t>MAX_20140702_A8_45min_Pcl1Q670_Sic1Q570_14_2</t>
  </si>
  <si>
    <t>MAX_20140702_A8_45min_Pcl1Q670_Sic1Q570_14_3</t>
  </si>
  <si>
    <t>MAX_20140702_A8_45min_Pcl1Q670_Sic1Q570_14_4</t>
  </si>
  <si>
    <t>MAX_20140702_A8_45min_Pcl1Q670_Sic1Q570_14_5</t>
  </si>
  <si>
    <t>MAX_20140702_A8_45min_Pcl1Q670_Sic1Q570_14_6</t>
  </si>
  <si>
    <t>MAX_20140702_A8_45min_Pcl1Q670_Sic1Q570_14_7</t>
  </si>
  <si>
    <t>MAX_20140702_A8_45min_Pcl1Q670_Sic1Q570_14_8</t>
  </si>
  <si>
    <t>MAX_20140702_A8_45min_Pcl1Q670_Sic1Q570_14_9</t>
  </si>
  <si>
    <t>MAX_20140702_A8_45min_Pcl1Q670_Sic1Q570_14_10</t>
  </si>
  <si>
    <t>MAX_20140702_A8_45min_Pcl1Q670_Sic1Q570_14_11</t>
  </si>
  <si>
    <t>MAX_20140702_A8_45min_Pcl1Q670_Sic1Q570_14_12</t>
  </si>
  <si>
    <t>MAX_20140702_A8_45min_Pcl1Q670_Sic1Q570_14_13</t>
  </si>
  <si>
    <t>MAX_20140702_A8_45min_Pcl1Q670_Sic1Q570_14_14</t>
  </si>
  <si>
    <t>MAX_20140702_A8_45min_Pcl1Q670_Sic1Q570_14_15</t>
  </si>
  <si>
    <t>MAX_20140702_A8_45min_Pcl1Q670_Sic1Q570_14_16</t>
  </si>
  <si>
    <t>MAX_20140702_A8_45min_Pcl1Q670_Sic1Q570_14_17</t>
  </si>
  <si>
    <t>MAX_20140702_A8_45min_Pcl1Q670_Sic1Q570_15_1</t>
  </si>
  <si>
    <t>MAX_20140702_A8_45min_Pcl1Q670_Sic1Q570_15_2</t>
  </si>
  <si>
    <t>MAX_20140702_A8_45min_Pcl1Q670_Sic1Q570_15_3</t>
  </si>
  <si>
    <t>MAX_20140702_A8_45min_Pcl1Q670_Sic1Q570_15_4</t>
  </si>
  <si>
    <t>MAX_20140702_A8_45min_Pcl1Q670_Sic1Q570_15_5</t>
  </si>
  <si>
    <t>MAX_20140702_A8_45min_Pcl1Q670_Sic1Q570_15_6</t>
  </si>
  <si>
    <t>MAX_20140702_A8_45min_Pcl1Q670_Sic1Q570_15_7</t>
  </si>
  <si>
    <t>MAX_20140702_A8_45min_Pcl1Q670_Sic1Q570_15_8</t>
  </si>
  <si>
    <t>MAX_20140702_A8_45min_Pcl1Q670_Sic1Q570_15_9</t>
  </si>
  <si>
    <t>MAX_20140702_A8_45min_Pcl1Q670_Sic1Q570_15_10</t>
  </si>
  <si>
    <t>MAX_20140702_A8_45min_Pcl1Q670_Sic1Q570_15_11</t>
  </si>
  <si>
    <t>MAX_20140702_A8_45min_Pcl1Q670_Sic1Q570_15_12</t>
  </si>
  <si>
    <t>MAX_20140702_A8_45min_Pcl1Q670_Sic1Q570_15_13</t>
  </si>
  <si>
    <t>MAX_20140702_A8_45min_Pcl1Q670_Sic1Q570_15_14</t>
  </si>
  <si>
    <t>MAX_20140702_A8_45min_Pcl1Q670_Sic1Q570_15_15</t>
  </si>
  <si>
    <t>MAX_20140702_A8_45min_Pcl1Q670_Sic1Q570_15_16</t>
  </si>
  <si>
    <t>MAX_20140702_A8_45min_Pcl1Q670_Sic1Q570_15_17</t>
  </si>
  <si>
    <t>MAX_20140702_A8_45min_Pcl1Q670_Sic1Q570_15_18</t>
  </si>
  <si>
    <t>MAX_20140702_A8_45min_Pcl1Q670_Sic1Q570_15_19</t>
  </si>
  <si>
    <t>MAX_20140702_A8_45min_Pcl1Q670_Sic1Q570_15_20</t>
  </si>
  <si>
    <t>MAX_20140702_A8_45min_Pcl1Q670_Sic1Q570_1_1</t>
  </si>
  <si>
    <t>MAX_20140702_A8_45min_Pcl1Q670_Sic1Q570_1_2</t>
  </si>
  <si>
    <t>MAX_20140702_A8_45min_Pcl1Q670_Sic1Q570_1_3</t>
  </si>
  <si>
    <t>MAX_20140702_A8_45min_Pcl1Q670_Sic1Q570_1_4</t>
  </si>
  <si>
    <t>MAX_20140702_A8_45min_Pcl1Q670_Sic1Q570_1_5</t>
  </si>
  <si>
    <t>MAX_20140702_A8_45min_Pcl1Q670_Sic1Q570_1_6</t>
  </si>
  <si>
    <t>MAX_20140702_A8_45min_Pcl1Q670_Sic1Q570_1_7</t>
  </si>
  <si>
    <t>MAX_20140702_A8_45min_Pcl1Q670_Sic1Q570_1_8</t>
  </si>
  <si>
    <t>MAX_20140702_A8_45min_Pcl1Q670_Sic1Q570_1_9</t>
  </si>
  <si>
    <t>MAX_20140702_A8_45min_Pcl1Q670_Sic1Q570_1_10</t>
  </si>
  <si>
    <t>MAX_20140702_A8_45min_Pcl1Q670_Sic1Q570_1_11</t>
  </si>
  <si>
    <t>MAX_20140702_A8_45min_Pcl1Q670_Sic1Q570_1_12</t>
  </si>
  <si>
    <t>MAX_20140702_A8_45min_Pcl1Q670_Sic1Q570_1_13</t>
  </si>
  <si>
    <t>MAX_20140702_A8_45min_Pcl1Q670_Sic1Q570_1_14</t>
  </si>
  <si>
    <t>MAX_20140702_A8_45min_Pcl1Q670_Sic1Q570_1_15</t>
  </si>
  <si>
    <t>MAX_20140702_A8_45min_Pcl1Q670_Sic1Q570_1_16</t>
  </si>
  <si>
    <t>MAX_20140702_A8_45min_Pcl1Q670_Sic1Q570_1_17</t>
  </si>
  <si>
    <t>MAX_20140702_A8_45min_Pcl1Q670_Sic1Q570_1_18</t>
  </si>
  <si>
    <t>MAX_20140702_A8_45min_Pcl1Q670_Sic1Q570_1_19</t>
  </si>
  <si>
    <t>MAX_20140702_A8_45min_Pcl1Q670_Sic1Q570_1_20</t>
  </si>
  <si>
    <t>MAX_20140702_A8_45min_Pcl1Q670_Sic1Q570_1_21</t>
  </si>
  <si>
    <t>MAX_20140702_A8_45min_Pcl1Q670_Sic1Q570_1_22</t>
  </si>
  <si>
    <t>MAX_20140702_A8_45min_Pcl1Q670_Sic1Q570_1_23</t>
  </si>
  <si>
    <t>MAX_20140702_A8_45min_Pcl1Q670_Sic1Q570_1_24</t>
  </si>
  <si>
    <t>MAX_20140702_A8_45min_Pcl1Q670_Sic1Q570_1_25</t>
  </si>
  <si>
    <t>MAX_20140702_A8_45min_Pcl1Q670_Sic1Q570_2_1</t>
  </si>
  <si>
    <t>MAX_20140702_A8_45min_Pcl1Q670_Sic1Q570_2_2</t>
  </si>
  <si>
    <t>MAX_20140702_A8_45min_Pcl1Q670_Sic1Q570_2_3</t>
  </si>
  <si>
    <t>MAX_20140702_A8_45min_Pcl1Q670_Sic1Q570_2_4</t>
  </si>
  <si>
    <t>MAX_20140702_A8_45min_Pcl1Q670_Sic1Q570_2_5</t>
  </si>
  <si>
    <t>MAX_20140702_A8_45min_Pcl1Q670_Sic1Q570_2_6</t>
  </si>
  <si>
    <t>MAX_20140702_A8_45min_Pcl1Q670_Sic1Q570_2_7</t>
  </si>
  <si>
    <t>MAX_20140702_A8_45min_Pcl1Q670_Sic1Q570_2_8</t>
  </si>
  <si>
    <t>MAX_20140702_A8_45min_Pcl1Q670_Sic1Q570_2_9</t>
  </si>
  <si>
    <t>MAX_20140702_A8_45min_Pcl1Q670_Sic1Q570_2_10</t>
  </si>
  <si>
    <t>MAX_20140702_A8_45min_Pcl1Q670_Sic1Q570_2_11</t>
  </si>
  <si>
    <t>MAX_20140702_A8_45min_Pcl1Q670_Sic1Q570_2_12</t>
  </si>
  <si>
    <t>MAX_20140702_A8_45min_Pcl1Q670_Sic1Q570_2_13</t>
  </si>
  <si>
    <t>MAX_20140702_A8_45min_Pcl1Q670_Sic1Q570_2_14</t>
  </si>
  <si>
    <t>MAX_20140702_A8_45min_Pcl1Q670_Sic1Q570_2_15</t>
  </si>
  <si>
    <t>MAX_20140702_A8_45min_Pcl1Q670_Sic1Q570_2_16</t>
  </si>
  <si>
    <t>MAX_20140702_A8_45min_Pcl1Q670_Sic1Q570_2_17</t>
  </si>
  <si>
    <t>MAX_20140702_A8_45min_Pcl1Q670_Sic1Q570_2_18</t>
  </si>
  <si>
    <t>MAX_20140702_A8_45min_Pcl1Q670_Sic1Q570_2_19</t>
  </si>
  <si>
    <t>MAX_20140702_A8_45min_Pcl1Q670_Sic1Q570_2_20</t>
  </si>
  <si>
    <t>MAX_20140702_A8_45min_Pcl1Q670_Sic1Q570_2_21</t>
  </si>
  <si>
    <t>MAX_20140702_A8_45min_Pcl1Q670_Sic1Q570_2_22</t>
  </si>
  <si>
    <t>MAX_20140702_A8_45min_Pcl1Q670_Sic1Q570_3_1</t>
  </si>
  <si>
    <t>MAX_20140702_A8_45min_Pcl1Q670_Sic1Q570_3_2</t>
  </si>
  <si>
    <t>MAX_20140702_A8_45min_Pcl1Q670_Sic1Q570_3_3</t>
  </si>
  <si>
    <t>MAX_20140702_A8_45min_Pcl1Q670_Sic1Q570_3_4</t>
  </si>
  <si>
    <t>MAX_20140702_A8_45min_Pcl1Q670_Sic1Q570_3_5</t>
  </si>
  <si>
    <t>MAX_20140702_A8_45min_Pcl1Q670_Sic1Q570_3_6</t>
  </si>
  <si>
    <t>MAX_20140702_A8_45min_Pcl1Q670_Sic1Q570_3_7</t>
  </si>
  <si>
    <t>MAX_20140702_A8_45min_Pcl1Q670_Sic1Q570_3_8</t>
  </si>
  <si>
    <t>MAX_20140702_A8_45min_Pcl1Q670_Sic1Q570_3_9</t>
  </si>
  <si>
    <t>MAX_20140702_A8_45min_Pcl1Q670_Sic1Q570_3_10</t>
  </si>
  <si>
    <t>MAX_20140702_A8_45min_Pcl1Q670_Sic1Q570_3_11</t>
  </si>
  <si>
    <t>MAX_20140702_A8_45min_Pcl1Q670_Sic1Q570_3_12</t>
  </si>
  <si>
    <t>MAX_20140702_A8_45min_Pcl1Q670_Sic1Q570_3_13</t>
  </si>
  <si>
    <t>MAX_20140702_A8_45min_Pcl1Q670_Sic1Q570_3_14</t>
  </si>
  <si>
    <t>MAX_20140702_A8_45min_Pcl1Q670_Sic1Q570_3_15</t>
  </si>
  <si>
    <t>MAX_20140702_A8_45min_Pcl1Q670_Sic1Q570_3_16</t>
  </si>
  <si>
    <t>MAX_20140702_A8_45min_Pcl1Q670_Sic1Q570_3_17</t>
  </si>
  <si>
    <t>MAX_20140702_A8_45min_Pcl1Q670_Sic1Q570_3_18</t>
  </si>
  <si>
    <t>MAX_20140702_A8_45min_Pcl1Q670_Sic1Q570_3_19</t>
  </si>
  <si>
    <t>MAX_20140702_A8_45min_Pcl1Q670_Sic1Q570_3_20</t>
  </si>
  <si>
    <t>MAX_20140702_A8_45min_Pcl1Q670_Sic1Q570_3_21</t>
  </si>
  <si>
    <t>MAX_20140702_A8_45min_Pcl1Q670_Sic1Q570_4_1</t>
  </si>
  <si>
    <t>MAX_20140702_A8_45min_Pcl1Q670_Sic1Q570_4_2</t>
  </si>
  <si>
    <t>MAX_20140702_A8_45min_Pcl1Q670_Sic1Q570_4_3</t>
  </si>
  <si>
    <t>MAX_20140702_A8_45min_Pcl1Q670_Sic1Q570_4_4</t>
  </si>
  <si>
    <t>MAX_20140702_A8_45min_Pcl1Q670_Sic1Q570_4_5</t>
  </si>
  <si>
    <t>MAX_20140702_A8_45min_Pcl1Q670_Sic1Q570_4_6</t>
  </si>
  <si>
    <t>MAX_20140702_A8_45min_Pcl1Q670_Sic1Q570_4_7</t>
  </si>
  <si>
    <t>MAX_20140702_A8_45min_Pcl1Q670_Sic1Q570_4_8</t>
  </si>
  <si>
    <t>MAX_20140702_A8_45min_Pcl1Q670_Sic1Q570_4_9</t>
  </si>
  <si>
    <t>MAX_20140702_A8_45min_Pcl1Q670_Sic1Q570_4_10</t>
  </si>
  <si>
    <t>MAX_20140702_A8_45min_Pcl1Q670_Sic1Q570_4_11</t>
  </si>
  <si>
    <t>MAX_20140702_A8_45min_Pcl1Q670_Sic1Q570_4_12</t>
  </si>
  <si>
    <t>MAX_20140702_A8_45min_Pcl1Q670_Sic1Q570_4_13</t>
  </si>
  <si>
    <t>MAX_20140702_A8_45min_Pcl1Q670_Sic1Q570_4_14</t>
  </si>
  <si>
    <t>MAX_20140702_A8_45min_Pcl1Q670_Sic1Q570_4_15</t>
  </si>
  <si>
    <t>MAX_20140702_A8_45min_Pcl1Q670_Sic1Q570_4_16</t>
  </si>
  <si>
    <t>MAX_20140702_A8_45min_Pcl1Q670_Sic1Q570_4_17</t>
  </si>
  <si>
    <t>MAX_20140702_A8_45min_Pcl1Q670_Sic1Q570_4_18</t>
  </si>
  <si>
    <t>MAX_20140702_A8_45min_Pcl1Q670_Sic1Q570_4_19</t>
  </si>
  <si>
    <t>MAX_20140702_A8_45min_Pcl1Q670_Sic1Q570_4_20</t>
  </si>
  <si>
    <t>MAX_20140702_A8_45min_Pcl1Q670_Sic1Q570_4_21</t>
  </si>
  <si>
    <t>MAX_20140702_A8_45min_Pcl1Q670_Sic1Q570_4_22</t>
  </si>
  <si>
    <t>MAX_20140702_A8_45min_Pcl1Q670_Sic1Q570_4_23</t>
  </si>
  <si>
    <t>MAX_20140702_A8_45min_Pcl1Q670_Sic1Q570_4_24</t>
  </si>
  <si>
    <t>MAX_20140702_A8_45min_Pcl1Q670_Sic1Q570_4_25</t>
  </si>
  <si>
    <t>MAX_20140702_A8_45min_Pcl1Q670_Sic1Q570_4_26</t>
  </si>
  <si>
    <t>MAX_20140702_A8_45min_Pcl1Q670_Sic1Q570_4_27</t>
  </si>
  <si>
    <t>MAX_20140702_A8_45min_Pcl1Q670_Sic1Q570_4_28</t>
  </si>
  <si>
    <t>MAX_20140702_A8_45min_Pcl1Q670_Sic1Q570_4_29</t>
  </si>
  <si>
    <t>MAX_20140702_A8_45min_Pcl1Q670_Sic1Q570_5_1</t>
  </si>
  <si>
    <t>MAX_20140702_A8_45min_Pcl1Q670_Sic1Q570_5_2</t>
  </si>
  <si>
    <t>MAX_20140702_A8_45min_Pcl1Q670_Sic1Q570_5_3</t>
  </si>
  <si>
    <t>MAX_20140702_A8_45min_Pcl1Q670_Sic1Q570_5_4</t>
  </si>
  <si>
    <t>MAX_20140702_A8_45min_Pcl1Q670_Sic1Q570_5_5</t>
  </si>
  <si>
    <t>MAX_20140702_A8_45min_Pcl1Q670_Sic1Q570_5_6</t>
  </si>
  <si>
    <t>MAX_20140702_A8_45min_Pcl1Q670_Sic1Q570_5_7</t>
  </si>
  <si>
    <t>MAX_20140702_A8_45min_Pcl1Q670_Sic1Q570_5_8</t>
  </si>
  <si>
    <t>MAX_20140702_A8_45min_Pcl1Q670_Sic1Q570_5_9</t>
  </si>
  <si>
    <t>MAX_20140702_A8_45min_Pcl1Q670_Sic1Q570_5_10</t>
  </si>
  <si>
    <t>MAX_20140702_A8_45min_Pcl1Q670_Sic1Q570_5_11</t>
  </si>
  <si>
    <t>MAX_20140702_A8_45min_Pcl1Q670_Sic1Q570_5_12</t>
  </si>
  <si>
    <t>MAX_20140702_A8_45min_Pcl1Q670_Sic1Q570_5_13</t>
  </si>
  <si>
    <t>MAX_20140702_A8_45min_Pcl1Q670_Sic1Q570_5_14</t>
  </si>
  <si>
    <t>MAX_20140702_A8_45min_Pcl1Q670_Sic1Q570_5_15</t>
  </si>
  <si>
    <t>MAX_20140702_A8_45min_Pcl1Q670_Sic1Q570_5_16</t>
  </si>
  <si>
    <t>MAX_20140702_A8_45min_Pcl1Q670_Sic1Q570_5_17</t>
  </si>
  <si>
    <t>MAX_20140702_A8_45min_Pcl1Q670_Sic1Q570_5_18</t>
  </si>
  <si>
    <t>MAX_20140702_A8_45min_Pcl1Q670_Sic1Q570_5_19</t>
  </si>
  <si>
    <t>MAX_20140702_A8_45min_Pcl1Q670_Sic1Q570_5_20</t>
  </si>
  <si>
    <t>MAX_20140702_A8_45min_Pcl1Q670_Sic1Q570_5_21</t>
  </si>
  <si>
    <t>MAX_20140702_A8_45min_Pcl1Q670_Sic1Q570_6_1</t>
  </si>
  <si>
    <t>MAX_20140702_A8_45min_Pcl1Q670_Sic1Q570_6_2</t>
  </si>
  <si>
    <t>MAX_20140702_A8_45min_Pcl1Q670_Sic1Q570_6_3</t>
  </si>
  <si>
    <t>MAX_20140702_A8_45min_Pcl1Q670_Sic1Q570_6_4</t>
  </si>
  <si>
    <t>MAX_20140702_A8_45min_Pcl1Q670_Sic1Q570_6_5</t>
  </si>
  <si>
    <t>MAX_20140702_A8_45min_Pcl1Q670_Sic1Q570_6_6</t>
  </si>
  <si>
    <t>MAX_20140702_A8_45min_Pcl1Q670_Sic1Q570_6_7</t>
  </si>
  <si>
    <t>MAX_20140702_A8_45min_Pcl1Q670_Sic1Q570_6_8</t>
  </si>
  <si>
    <t>MAX_20140702_A8_45min_Pcl1Q670_Sic1Q570_6_9</t>
  </si>
  <si>
    <t>MAX_20140702_A8_45min_Pcl1Q670_Sic1Q570_6_10</t>
  </si>
  <si>
    <t>MAX_20140702_A8_45min_Pcl1Q670_Sic1Q570_6_11</t>
  </si>
  <si>
    <t>MAX_20140702_A8_45min_Pcl1Q670_Sic1Q570_6_12</t>
  </si>
  <si>
    <t>MAX_20140702_A8_45min_Pcl1Q670_Sic1Q570_6_13</t>
  </si>
  <si>
    <t>MAX_20140702_A8_45min_Pcl1Q670_Sic1Q570_6_14</t>
  </si>
  <si>
    <t>MAX_20140702_A8_45min_Pcl1Q670_Sic1Q570_6_15</t>
  </si>
  <si>
    <t>MAX_20140702_A8_45min_Pcl1Q670_Sic1Q570_6_16</t>
  </si>
  <si>
    <t>MAX_20140702_A8_45min_Pcl1Q670_Sic1Q570_6_17</t>
  </si>
  <si>
    <t>MAX_20140702_A8_45min_Pcl1Q670_Sic1Q570_6_18</t>
  </si>
  <si>
    <t>MAX_20140702_A8_45min_Pcl1Q670_Sic1Q570_6_19</t>
  </si>
  <si>
    <t>MAX_20140702_A8_45min_Pcl1Q670_Sic1Q570_6_20</t>
  </si>
  <si>
    <t>MAX_20140702_A8_45min_Pcl1Q670_Sic1Q570_6_21</t>
  </si>
  <si>
    <t>MAX_20140702_A8_45min_Pcl1Q670_Sic1Q570_6_22</t>
  </si>
  <si>
    <t>MAX_20140702_A8_45min_Pcl1Q670_Sic1Q570_6_23</t>
  </si>
  <si>
    <t>MAX_20140702_A8_45min_Pcl1Q670_Sic1Q570_6_24</t>
  </si>
  <si>
    <t>MAX_20140702_A8_45min_Pcl1Q670_Sic1Q570_6_25</t>
  </si>
  <si>
    <t>MAX_20140702_A8_45min_Pcl1Q670_Sic1Q570_6_26</t>
  </si>
  <si>
    <t>MAX_20140702_A8_45min_Pcl1Q670_Sic1Q570_6_27</t>
  </si>
  <si>
    <t>MAX_20140702_A8_45min_Pcl1Q670_Sic1Q570_6_28</t>
  </si>
  <si>
    <t>MAX_20140702_A8_45min_Pcl1Q670_Sic1Q570_7_1</t>
  </si>
  <si>
    <t>MAX_20140702_A8_45min_Pcl1Q670_Sic1Q570_7_2</t>
  </si>
  <si>
    <t>MAX_20140702_A8_45min_Pcl1Q670_Sic1Q570_7_3</t>
  </si>
  <si>
    <t>MAX_20140702_A8_45min_Pcl1Q670_Sic1Q570_7_4</t>
  </si>
  <si>
    <t>MAX_20140702_A8_45min_Pcl1Q670_Sic1Q570_7_5</t>
  </si>
  <si>
    <t>MAX_20140702_A8_45min_Pcl1Q670_Sic1Q570_7_6</t>
  </si>
  <si>
    <t>MAX_20140702_A8_45min_Pcl1Q670_Sic1Q570_7_7</t>
  </si>
  <si>
    <t>MAX_20140702_A8_45min_Pcl1Q670_Sic1Q570_7_8</t>
  </si>
  <si>
    <t>MAX_20140702_A8_45min_Pcl1Q670_Sic1Q570_7_9</t>
  </si>
  <si>
    <t>MAX_20140702_A8_45min_Pcl1Q670_Sic1Q570_7_10</t>
  </si>
  <si>
    <t>MAX_20140702_A8_45min_Pcl1Q670_Sic1Q570_7_11</t>
  </si>
  <si>
    <t>MAX_20140702_A8_45min_Pcl1Q670_Sic1Q570_7_12</t>
  </si>
  <si>
    <t>MAX_20140702_A8_45min_Pcl1Q670_Sic1Q570_7_13</t>
  </si>
  <si>
    <t>MAX_20140702_A8_45min_Pcl1Q670_Sic1Q570_7_14</t>
  </si>
  <si>
    <t>MAX_20140702_A8_45min_Pcl1Q670_Sic1Q570_7_15</t>
  </si>
  <si>
    <t>MAX_20140702_A8_45min_Pcl1Q670_Sic1Q570_7_16</t>
  </si>
  <si>
    <t>MAX_20140702_A8_45min_Pcl1Q670_Sic1Q570_8_1</t>
  </si>
  <si>
    <t>MAX_20140702_A8_45min_Pcl1Q670_Sic1Q570_8_2</t>
  </si>
  <si>
    <t>MAX_20140702_A8_45min_Pcl1Q670_Sic1Q570_8_3</t>
  </si>
  <si>
    <t>MAX_20140702_A8_45min_Pcl1Q670_Sic1Q570_8_4</t>
  </si>
  <si>
    <t>MAX_20140702_A8_45min_Pcl1Q670_Sic1Q570_8_5</t>
  </si>
  <si>
    <t>MAX_20140702_A8_45min_Pcl1Q670_Sic1Q570_8_6</t>
  </si>
  <si>
    <t>MAX_20140702_A8_45min_Pcl1Q670_Sic1Q570_8_7</t>
  </si>
  <si>
    <t>MAX_20140702_A8_45min_Pcl1Q670_Sic1Q570_8_8</t>
  </si>
  <si>
    <t>MAX_20140702_A8_45min_Pcl1Q670_Sic1Q570_8_9</t>
  </si>
  <si>
    <t>MAX_20140702_A8_45min_Pcl1Q670_Sic1Q570_8_10</t>
  </si>
  <si>
    <t>MAX_20140702_A8_45min_Pcl1Q670_Sic1Q570_8_11</t>
  </si>
  <si>
    <t>MAX_20140702_A8_45min_Pcl1Q670_Sic1Q570_8_12</t>
  </si>
  <si>
    <t>MAX_20140702_A8_45min_Pcl1Q670_Sic1Q570_8_13</t>
  </si>
  <si>
    <t>MAX_20140702_A8_45min_Pcl1Q670_Sic1Q570_8_14</t>
  </si>
  <si>
    <t>MAX_20140702_A8_45min_Pcl1Q670_Sic1Q570_8_15</t>
  </si>
  <si>
    <t>MAX_20140702_A8_45min_Pcl1Q670_Sic1Q570_8_16</t>
  </si>
  <si>
    <t>MAX_20140702_A8_45min_Pcl1Q670_Sic1Q570_8_17</t>
  </si>
  <si>
    <t>MAX_20140702_A8_45min_Pcl1Q670_Sic1Q570_8_18</t>
  </si>
  <si>
    <t>MAX_20140702_A8_45min_Pcl1Q670_Sic1Q570_8_19</t>
  </si>
  <si>
    <t>MAX_20140702_A8_45min_Pcl1Q670_Sic1Q570_8_20</t>
  </si>
  <si>
    <t>MAX_20140702_A8_45min_Pcl1Q670_Sic1Q570_8_21</t>
  </si>
  <si>
    <t>MAX_20140702_A8_45min_Pcl1Q670_Sic1Q570_8_22</t>
  </si>
  <si>
    <t>MAX_20140702_A8_45min_Pcl1Q670_Sic1Q570_8_23</t>
  </si>
  <si>
    <t>MAX_20140702_A8_45min_Pcl1Q670_Sic1Q570_8_24</t>
  </si>
  <si>
    <t>MAX_20140702_A8_45min_Pcl1Q670_Sic1Q570_8_25</t>
  </si>
  <si>
    <t>MAX_20140702_A8_45min_Pcl1Q670_Sic1Q570_8_26</t>
  </si>
  <si>
    <t>MAX_20140702_A8_45min_Pcl1Q670_Sic1Q570_8_27</t>
  </si>
  <si>
    <t>MAX_20140702_A8_45min_Pcl1Q670_Sic1Q570_9_1</t>
  </si>
  <si>
    <t>MAX_20140702_A8_45min_Pcl1Q670_Sic1Q570_9_2</t>
  </si>
  <si>
    <t>MAX_20140702_A8_45min_Pcl1Q670_Sic1Q570_9_3</t>
  </si>
  <si>
    <t>MAX_20140702_A8_45min_Pcl1Q670_Sic1Q570_9_4</t>
  </si>
  <si>
    <t>MAX_20140702_A8_45min_Pcl1Q670_Sic1Q570_9_5</t>
  </si>
  <si>
    <t>MAX_20140702_A8_45min_Pcl1Q670_Sic1Q570_9_6</t>
  </si>
  <si>
    <t>MAX_20140702_A8_45min_Pcl1Q670_Sic1Q570_9_7</t>
  </si>
  <si>
    <t>MAX_20140702_A8_45min_Pcl1Q670_Sic1Q570_9_8</t>
  </si>
  <si>
    <t>MAX_20140702_A8_45min_Pcl1Q670_Sic1Q570_9_9</t>
  </si>
  <si>
    <t>MAX_20140702_A8_45min_Pcl1Q670_Sic1Q570_9_10</t>
  </si>
  <si>
    <t>MAX_20140702_A8_45min_Pcl1Q670_Sic1Q570_9_11</t>
  </si>
  <si>
    <t>MAX_20140702_A8_45min_Pcl1Q670_Sic1Q570_9_12</t>
  </si>
  <si>
    <t>MAX_20140702_A8_45min_Pcl1Q670_Sic1Q570_9_13</t>
  </si>
  <si>
    <t>MAX_20140702_A8_45min_Pcl1Q670_Sic1Q570_9_14</t>
  </si>
  <si>
    <t>MAX_20140702_A8_45min_Pcl1Q670_Sic1Q570_9_15</t>
  </si>
  <si>
    <t>MAX_20140702_A8_45min_Pcl1Q670_Sic1Q570_9_16</t>
  </si>
  <si>
    <t>MAX_20140702_A8_45min_Pcl1Q670_Sic1Q570_9_17</t>
  </si>
  <si>
    <t>MAX_20140702_A8_45min_Pcl1Q670_Sic1Q570_9_18</t>
  </si>
  <si>
    <t>MAX_20140702_A8_45min_Pcl1Q670_Sic1Q570_9_19</t>
  </si>
  <si>
    <t>MAX_20140702_A8_45min_Pcl1Q670_Sic1Q570_9_20</t>
  </si>
  <si>
    <t>MAX_20140702_A8_45min_Pcl1Q670_Sic1Q570_9_21</t>
  </si>
  <si>
    <t>MAX_20140702_A8_45min_Pcl1Q670_Sic1Q570_9_22</t>
  </si>
  <si>
    <t>MAX_20140702_A9_60min_Pcl1Q670_Sic1Q570_10_1</t>
  </si>
  <si>
    <t>MAX_20140702_A9_60min_Pcl1Q670_Sic1Q570_10_2</t>
  </si>
  <si>
    <t>MAX_20140702_A9_60min_Pcl1Q670_Sic1Q570_10_3</t>
  </si>
  <si>
    <t>MAX_20140702_A9_60min_Pcl1Q670_Sic1Q570_10_4</t>
  </si>
  <si>
    <t>MAX_20140702_A9_60min_Pcl1Q670_Sic1Q570_10_5</t>
  </si>
  <si>
    <t>MAX_20140702_A9_60min_Pcl1Q670_Sic1Q570_10_6</t>
  </si>
  <si>
    <t>MAX_20140702_A9_60min_Pcl1Q670_Sic1Q570_10_7</t>
  </si>
  <si>
    <t>MAX_20140702_A9_60min_Pcl1Q670_Sic1Q570_10_8</t>
  </si>
  <si>
    <t>MAX_20140702_A9_60min_Pcl1Q670_Sic1Q570_10_9</t>
  </si>
  <si>
    <t>MAX_20140702_A9_60min_Pcl1Q670_Sic1Q570_10_10</t>
  </si>
  <si>
    <t>MAX_20140702_A9_60min_Pcl1Q670_Sic1Q570_10_11</t>
  </si>
  <si>
    <t>MAX_20140702_A9_60min_Pcl1Q670_Sic1Q570_10_12</t>
  </si>
  <si>
    <t>MAX_20140702_A9_60min_Pcl1Q670_Sic1Q570_10_13</t>
  </si>
  <si>
    <t>MAX_20140702_A9_60min_Pcl1Q670_Sic1Q570_10_14</t>
  </si>
  <si>
    <t>MAX_20140702_A9_60min_Pcl1Q670_Sic1Q570_10_15</t>
  </si>
  <si>
    <t>MAX_20140702_A9_60min_Pcl1Q670_Sic1Q570_10_16</t>
  </si>
  <si>
    <t>MAX_20140702_A9_60min_Pcl1Q670_Sic1Q570_10_17</t>
  </si>
  <si>
    <t>MAX_20140702_A9_60min_Pcl1Q670_Sic1Q570_10_18</t>
  </si>
  <si>
    <t>MAX_20140702_A9_60min_Pcl1Q670_Sic1Q570_11_1</t>
  </si>
  <si>
    <t>MAX_20140702_A9_60min_Pcl1Q670_Sic1Q570_11_2</t>
  </si>
  <si>
    <t>MAX_20140702_A9_60min_Pcl1Q670_Sic1Q570_11_3</t>
  </si>
  <si>
    <t>MAX_20140702_A9_60min_Pcl1Q670_Sic1Q570_11_4</t>
  </si>
  <si>
    <t>MAX_20140702_A9_60min_Pcl1Q670_Sic1Q570_11_5</t>
  </si>
  <si>
    <t>MAX_20140702_A9_60min_Pcl1Q670_Sic1Q570_11_6</t>
  </si>
  <si>
    <t>MAX_20140702_A9_60min_Pcl1Q670_Sic1Q570_11_7</t>
  </si>
  <si>
    <t>MAX_20140702_A9_60min_Pcl1Q670_Sic1Q570_11_8</t>
  </si>
  <si>
    <t>MAX_20140702_A9_60min_Pcl1Q670_Sic1Q570_11_9</t>
  </si>
  <si>
    <t>MAX_20140702_A9_60min_Pcl1Q670_Sic1Q570_11_10</t>
  </si>
  <si>
    <t>MAX_20140702_A9_60min_Pcl1Q670_Sic1Q570_11_11</t>
  </si>
  <si>
    <t>MAX_20140702_A9_60min_Pcl1Q670_Sic1Q570_11_12</t>
  </si>
  <si>
    <t>MAX_20140702_A9_60min_Pcl1Q670_Sic1Q570_11_13</t>
  </si>
  <si>
    <t>MAX_20140702_A9_60min_Pcl1Q670_Sic1Q570_11_14</t>
  </si>
  <si>
    <t>MAX_20140702_A9_60min_Pcl1Q670_Sic1Q570_11_15</t>
  </si>
  <si>
    <t>MAX_20140702_A9_60min_Pcl1Q670_Sic1Q570_11_16</t>
  </si>
  <si>
    <t>MAX_20140702_A9_60min_Pcl1Q670_Sic1Q570_11_17</t>
  </si>
  <si>
    <t>MAX_20140702_A9_60min_Pcl1Q670_Sic1Q570_11_18</t>
  </si>
  <si>
    <t>MAX_20140702_A9_60min_Pcl1Q670_Sic1Q570_11_19</t>
  </si>
  <si>
    <t>MAX_20140702_A9_60min_Pcl1Q670_Sic1Q570_11_20</t>
  </si>
  <si>
    <t>MAX_20140702_A9_60min_Pcl1Q670_Sic1Q570_12_1</t>
  </si>
  <si>
    <t>MAX_20140702_A9_60min_Pcl1Q670_Sic1Q570_12_2</t>
  </si>
  <si>
    <t>MAX_20140702_A9_60min_Pcl1Q670_Sic1Q570_12_3</t>
  </si>
  <si>
    <t>MAX_20140702_A9_60min_Pcl1Q670_Sic1Q570_12_4</t>
  </si>
  <si>
    <t>MAX_20140702_A9_60min_Pcl1Q670_Sic1Q570_12_5</t>
  </si>
  <si>
    <t>MAX_20140702_A9_60min_Pcl1Q670_Sic1Q570_12_6</t>
  </si>
  <si>
    <t>MAX_20140702_A9_60min_Pcl1Q670_Sic1Q570_12_7</t>
  </si>
  <si>
    <t>MAX_20140702_A9_60min_Pcl1Q670_Sic1Q570_12_8</t>
  </si>
  <si>
    <t>MAX_20140702_A9_60min_Pcl1Q670_Sic1Q570_12_9</t>
  </si>
  <si>
    <t>MAX_20140702_A9_60min_Pcl1Q670_Sic1Q570_12_10</t>
  </si>
  <si>
    <t>MAX_20140702_A9_60min_Pcl1Q670_Sic1Q570_12_11</t>
  </si>
  <si>
    <t>MAX_20140702_A9_60min_Pcl1Q670_Sic1Q570_13_1</t>
  </si>
  <si>
    <t>MAX_20140702_A9_60min_Pcl1Q670_Sic1Q570_13_2</t>
  </si>
  <si>
    <t>MAX_20140702_A9_60min_Pcl1Q670_Sic1Q570_13_3</t>
  </si>
  <si>
    <t>MAX_20140702_A9_60min_Pcl1Q670_Sic1Q570_13_4</t>
  </si>
  <si>
    <t>MAX_20140702_A9_60min_Pcl1Q670_Sic1Q570_13_5</t>
  </si>
  <si>
    <t>MAX_20140702_A9_60min_Pcl1Q670_Sic1Q570_13_6</t>
  </si>
  <si>
    <t>MAX_20140702_A9_60min_Pcl1Q670_Sic1Q570_13_7</t>
  </si>
  <si>
    <t>MAX_20140702_A9_60min_Pcl1Q670_Sic1Q570_13_8</t>
  </si>
  <si>
    <t>MAX_20140702_A9_60min_Pcl1Q670_Sic1Q570_13_9</t>
  </si>
  <si>
    <t>MAX_20140702_A9_60min_Pcl1Q670_Sic1Q570_13_10</t>
  </si>
  <si>
    <t>MAX_20140702_A9_60min_Pcl1Q670_Sic1Q570_13_11</t>
  </si>
  <si>
    <t>MAX_20140702_A9_60min_Pcl1Q670_Sic1Q570_13_12</t>
  </si>
  <si>
    <t>MAX_20140702_A9_60min_Pcl1Q670_Sic1Q570_13_13</t>
  </si>
  <si>
    <t>MAX_20140702_A9_60min_Pcl1Q670_Sic1Q570_13_14</t>
  </si>
  <si>
    <t>MAX_20140702_A9_60min_Pcl1Q670_Sic1Q570_13_15</t>
  </si>
  <si>
    <t>MAX_20140702_A9_60min_Pcl1Q670_Sic1Q570_13_16</t>
  </si>
  <si>
    <t>MAX_20140702_A9_60min_Pcl1Q670_Sic1Q570_14_1</t>
  </si>
  <si>
    <t>MAX_20140702_A9_60min_Pcl1Q670_Sic1Q570_14_2</t>
  </si>
  <si>
    <t>MAX_20140702_A9_60min_Pcl1Q670_Sic1Q570_14_3</t>
  </si>
  <si>
    <t>MAX_20140702_A9_60min_Pcl1Q670_Sic1Q570_14_4</t>
  </si>
  <si>
    <t>MAX_20140702_A9_60min_Pcl1Q670_Sic1Q570_14_5</t>
  </si>
  <si>
    <t>MAX_20140702_A9_60min_Pcl1Q670_Sic1Q570_14_6</t>
  </si>
  <si>
    <t>MAX_20140702_A9_60min_Pcl1Q670_Sic1Q570_14_7</t>
  </si>
  <si>
    <t>MAX_20140702_A9_60min_Pcl1Q670_Sic1Q570_14_8</t>
  </si>
  <si>
    <t>MAX_20140702_A9_60min_Pcl1Q670_Sic1Q570_14_9</t>
  </si>
  <si>
    <t>MAX_20140702_A9_60min_Pcl1Q670_Sic1Q570_14_10</t>
  </si>
  <si>
    <t>MAX_20140702_A9_60min_Pcl1Q670_Sic1Q570_14_11</t>
  </si>
  <si>
    <t>MAX_20140702_A9_60min_Pcl1Q670_Sic1Q570_14_12</t>
  </si>
  <si>
    <t>MAX_20140702_A9_60min_Pcl1Q670_Sic1Q570_14_13</t>
  </si>
  <si>
    <t>MAX_20140702_A9_60min_Pcl1Q670_Sic1Q570_14_14</t>
  </si>
  <si>
    <t>MAX_20140702_A9_60min_Pcl1Q670_Sic1Q570_14_15</t>
  </si>
  <si>
    <t>MAX_20140702_A9_60min_Pcl1Q670_Sic1Q570_15_1</t>
  </si>
  <si>
    <t>MAX_20140702_A9_60min_Pcl1Q670_Sic1Q570_15_2</t>
  </si>
  <si>
    <t>MAX_20140702_A9_60min_Pcl1Q670_Sic1Q570_15_3</t>
  </si>
  <si>
    <t>MAX_20140702_A9_60min_Pcl1Q670_Sic1Q570_15_4</t>
  </si>
  <si>
    <t>MAX_20140702_A9_60min_Pcl1Q670_Sic1Q570_15_5</t>
  </si>
  <si>
    <t>MAX_20140702_A9_60min_Pcl1Q670_Sic1Q570_15_6</t>
  </si>
  <si>
    <t>MAX_20140702_A9_60min_Pcl1Q670_Sic1Q570_15_7</t>
  </si>
  <si>
    <t>MAX_20140702_A9_60min_Pcl1Q670_Sic1Q570_15_8</t>
  </si>
  <si>
    <t>MAX_20140702_A9_60min_Pcl1Q670_Sic1Q570_15_9</t>
  </si>
  <si>
    <t>MAX_20140702_A9_60min_Pcl1Q670_Sic1Q570_15_10</t>
  </si>
  <si>
    <t>MAX_20140702_A9_60min_Pcl1Q670_Sic1Q570_15_11</t>
  </si>
  <si>
    <t>MAX_20140702_A9_60min_Pcl1Q670_Sic1Q570_15_12</t>
  </si>
  <si>
    <t>MAX_20140702_A9_60min_Pcl1Q670_Sic1Q570_15_13</t>
  </si>
  <si>
    <t>MAX_20140702_A9_60min_Pcl1Q670_Sic1Q570_15_14</t>
  </si>
  <si>
    <t>MAX_20140702_A9_60min_Pcl1Q670_Sic1Q570_15_15</t>
  </si>
  <si>
    <t>MAX_20140702_A9_60min_Pcl1Q670_Sic1Q570_15_16</t>
  </si>
  <si>
    <t>MAX_20140702_A9_60min_Pcl1Q670_Sic1Q570_15_17</t>
  </si>
  <si>
    <t>MAX_20140702_A9_60min_Pcl1Q670_Sic1Q570_15_18</t>
  </si>
  <si>
    <t>MAX_20140702_A9_60min_Pcl1Q670_Sic1Q570_15_19</t>
  </si>
  <si>
    <t>MAX_20140702_A9_60min_Pcl1Q670_Sic1Q570_15_20</t>
  </si>
  <si>
    <t>MAX_20140702_A9_60min_Pcl1Q670_Sic1Q570_16_1</t>
  </si>
  <si>
    <t>MAX_20140702_A9_60min_Pcl1Q670_Sic1Q570_16_2</t>
  </si>
  <si>
    <t>MAX_20140702_A9_60min_Pcl1Q670_Sic1Q570_16_3</t>
  </si>
  <si>
    <t>MAX_20140702_A9_60min_Pcl1Q670_Sic1Q570_16_4</t>
  </si>
  <si>
    <t>MAX_20140702_A9_60min_Pcl1Q670_Sic1Q570_16_5</t>
  </si>
  <si>
    <t>MAX_20140702_A9_60min_Pcl1Q670_Sic1Q570_16_6</t>
  </si>
  <si>
    <t>MAX_20140702_A9_60min_Pcl1Q670_Sic1Q570_16_7</t>
  </si>
  <si>
    <t>MAX_20140702_A9_60min_Pcl1Q670_Sic1Q570_16_8</t>
  </si>
  <si>
    <t>MAX_20140702_A9_60min_Pcl1Q670_Sic1Q570_16_9</t>
  </si>
  <si>
    <t>MAX_20140702_A9_60min_Pcl1Q670_Sic1Q570_16_10</t>
  </si>
  <si>
    <t>MAX_20140702_A9_60min_Pcl1Q670_Sic1Q570_16_11</t>
  </si>
  <si>
    <t>MAX_20140702_A9_60min_Pcl1Q670_Sic1Q570_16_12</t>
  </si>
  <si>
    <t>MAX_20140702_A9_60min_Pcl1Q670_Sic1Q570_16_13</t>
  </si>
  <si>
    <t>MAX_20140702_A9_60min_Pcl1Q670_Sic1Q570_1_1</t>
  </si>
  <si>
    <t>MAX_20140702_A9_60min_Pcl1Q670_Sic1Q570_1_2</t>
  </si>
  <si>
    <t>MAX_20140702_A9_60min_Pcl1Q670_Sic1Q570_1_3</t>
  </si>
  <si>
    <t>MAX_20140702_A9_60min_Pcl1Q670_Sic1Q570_1_4</t>
  </si>
  <si>
    <t>MAX_20140702_A9_60min_Pcl1Q670_Sic1Q570_1_5</t>
  </si>
  <si>
    <t>MAX_20140702_A9_60min_Pcl1Q670_Sic1Q570_1_6</t>
  </si>
  <si>
    <t>MAX_20140702_A9_60min_Pcl1Q670_Sic1Q570_1_7</t>
  </si>
  <si>
    <t>MAX_20140702_A9_60min_Pcl1Q670_Sic1Q570_1_8</t>
  </si>
  <si>
    <t>MAX_20140702_A9_60min_Pcl1Q670_Sic1Q570_1_9</t>
  </si>
  <si>
    <t>MAX_20140702_A9_60min_Pcl1Q670_Sic1Q570_2_1</t>
  </si>
  <si>
    <t>MAX_20140702_A9_60min_Pcl1Q670_Sic1Q570_2_2</t>
  </si>
  <si>
    <t>MAX_20140702_A9_60min_Pcl1Q670_Sic1Q570_2_3</t>
  </si>
  <si>
    <t>MAX_20140702_A9_60min_Pcl1Q670_Sic1Q570_2_4</t>
  </si>
  <si>
    <t>MAX_20140702_A9_60min_Pcl1Q670_Sic1Q570_2_5</t>
  </si>
  <si>
    <t>MAX_20140702_A9_60min_Pcl1Q670_Sic1Q570_2_6</t>
  </si>
  <si>
    <t>MAX_20140702_A9_60min_Pcl1Q670_Sic1Q570_2_7</t>
  </si>
  <si>
    <t>MAX_20140702_A9_60min_Pcl1Q670_Sic1Q570_2_8</t>
  </si>
  <si>
    <t>MAX_20140702_A9_60min_Pcl1Q670_Sic1Q570_2_9</t>
  </si>
  <si>
    <t>MAX_20140702_A9_60min_Pcl1Q670_Sic1Q570_2_10</t>
  </si>
  <si>
    <t>MAX_20140702_A9_60min_Pcl1Q670_Sic1Q570_2_11</t>
  </si>
  <si>
    <t>MAX_20140702_A9_60min_Pcl1Q670_Sic1Q570_2_12</t>
  </si>
  <si>
    <t>MAX_20140702_A9_60min_Pcl1Q670_Sic1Q570_2_13</t>
  </si>
  <si>
    <t>MAX_20140702_A9_60min_Pcl1Q670_Sic1Q570_3_1</t>
  </si>
  <si>
    <t>MAX_20140702_A9_60min_Pcl1Q670_Sic1Q570_3_2</t>
  </si>
  <si>
    <t>MAX_20140702_A9_60min_Pcl1Q670_Sic1Q570_3_3</t>
  </si>
  <si>
    <t>MAX_20140702_A9_60min_Pcl1Q670_Sic1Q570_3_4</t>
  </si>
  <si>
    <t>MAX_20140702_A9_60min_Pcl1Q670_Sic1Q570_3_5</t>
  </si>
  <si>
    <t>MAX_20140702_A9_60min_Pcl1Q670_Sic1Q570_3_6</t>
  </si>
  <si>
    <t>MAX_20140702_A9_60min_Pcl1Q670_Sic1Q570_3_7</t>
  </si>
  <si>
    <t>MAX_20140702_A9_60min_Pcl1Q670_Sic1Q570_3_8</t>
  </si>
  <si>
    <t>MAX_20140702_A9_60min_Pcl1Q670_Sic1Q570_3_9</t>
  </si>
  <si>
    <t>MAX_20140702_A9_60min_Pcl1Q670_Sic1Q570_3_10</t>
  </si>
  <si>
    <t>MAX_20140702_A9_60min_Pcl1Q670_Sic1Q570_3_11</t>
  </si>
  <si>
    <t>MAX_20140702_A9_60min_Pcl1Q670_Sic1Q570_3_12</t>
  </si>
  <si>
    <t>MAX_20140702_A9_60min_Pcl1Q670_Sic1Q570_3_13</t>
  </si>
  <si>
    <t>MAX_20140702_A9_60min_Pcl1Q670_Sic1Q570_4_1</t>
  </si>
  <si>
    <t>MAX_20140702_A9_60min_Pcl1Q670_Sic1Q570_4_2</t>
  </si>
  <si>
    <t>MAX_20140702_A9_60min_Pcl1Q670_Sic1Q570_4_3</t>
  </si>
  <si>
    <t>MAX_20140702_A9_60min_Pcl1Q670_Sic1Q570_4_4</t>
  </si>
  <si>
    <t>MAX_20140702_A9_60min_Pcl1Q670_Sic1Q570_4_5</t>
  </si>
  <si>
    <t>MAX_20140702_A9_60min_Pcl1Q670_Sic1Q570_4_6</t>
  </si>
  <si>
    <t>MAX_20140702_A9_60min_Pcl1Q670_Sic1Q570_4_7</t>
  </si>
  <si>
    <t>MAX_20140702_A9_60min_Pcl1Q670_Sic1Q570_4_8</t>
  </si>
  <si>
    <t>MAX_20140702_A9_60min_Pcl1Q670_Sic1Q570_4_9</t>
  </si>
  <si>
    <t>MAX_20140702_A9_60min_Pcl1Q670_Sic1Q570_4_10</t>
  </si>
  <si>
    <t>MAX_20140702_A9_60min_Pcl1Q670_Sic1Q570_4_11</t>
  </si>
  <si>
    <t>MAX_20140702_A9_60min_Pcl1Q670_Sic1Q570_4_12</t>
  </si>
  <si>
    <t>MAX_20140702_A9_60min_Pcl1Q670_Sic1Q570_4_13</t>
  </si>
  <si>
    <t>MAX_20140702_A9_60min_Pcl1Q670_Sic1Q570_4_14</t>
  </si>
  <si>
    <t>MAX_20140702_A9_60min_Pcl1Q670_Sic1Q570_5_1</t>
  </si>
  <si>
    <t>MAX_20140702_A9_60min_Pcl1Q670_Sic1Q570_5_2</t>
  </si>
  <si>
    <t>MAX_20140702_A9_60min_Pcl1Q670_Sic1Q570_5_3</t>
  </si>
  <si>
    <t>MAX_20140702_A9_60min_Pcl1Q670_Sic1Q570_5_4</t>
  </si>
  <si>
    <t>MAX_20140702_A9_60min_Pcl1Q670_Sic1Q570_5_5</t>
  </si>
  <si>
    <t>MAX_20140702_A9_60min_Pcl1Q670_Sic1Q570_5_6</t>
  </si>
  <si>
    <t>MAX_20140702_A9_60min_Pcl1Q670_Sic1Q570_5_7</t>
  </si>
  <si>
    <t>MAX_20140702_A9_60min_Pcl1Q670_Sic1Q570_5_8</t>
  </si>
  <si>
    <t>MAX_20140702_A9_60min_Pcl1Q670_Sic1Q570_5_9</t>
  </si>
  <si>
    <t>MAX_20140702_A9_60min_Pcl1Q670_Sic1Q570_5_10</t>
  </si>
  <si>
    <t>MAX_20140702_A9_60min_Pcl1Q670_Sic1Q570_6_1</t>
  </si>
  <si>
    <t>MAX_20140702_A9_60min_Pcl1Q670_Sic1Q570_6_2</t>
  </si>
  <si>
    <t>MAX_20140702_A9_60min_Pcl1Q670_Sic1Q570_6_3</t>
  </si>
  <si>
    <t>MAX_20140702_A9_60min_Pcl1Q670_Sic1Q570_6_4</t>
  </si>
  <si>
    <t>MAX_20140702_A9_60min_Pcl1Q670_Sic1Q570_6_5</t>
  </si>
  <si>
    <t>MAX_20140702_A9_60min_Pcl1Q670_Sic1Q570_6_6</t>
  </si>
  <si>
    <t>MAX_20140702_A9_60min_Pcl1Q670_Sic1Q570_6_7</t>
  </si>
  <si>
    <t>MAX_20140702_A9_60min_Pcl1Q670_Sic1Q570_6_8</t>
  </si>
  <si>
    <t>MAX_20140702_A9_60min_Pcl1Q670_Sic1Q570_6_9</t>
  </si>
  <si>
    <t>MAX_20140702_A9_60min_Pcl1Q670_Sic1Q570_6_10</t>
  </si>
  <si>
    <t>MAX_20140702_A9_60min_Pcl1Q670_Sic1Q570_6_11</t>
  </si>
  <si>
    <t>MAX_20140702_A9_60min_Pcl1Q670_Sic1Q570_6_12</t>
  </si>
  <si>
    <t>MAX_20140702_A9_60min_Pcl1Q670_Sic1Q570_6_13</t>
  </si>
  <si>
    <t>MAX_20140702_A9_60min_Pcl1Q670_Sic1Q570_6_14</t>
  </si>
  <si>
    <t>MAX_20140702_A9_60min_Pcl1Q670_Sic1Q570_6_15</t>
  </si>
  <si>
    <t>MAX_20140702_A9_60min_Pcl1Q670_Sic1Q570_6_16</t>
  </si>
  <si>
    <t>MAX_20140702_A9_60min_Pcl1Q670_Sic1Q570_7_1</t>
  </si>
  <si>
    <t>MAX_20140702_A9_60min_Pcl1Q670_Sic1Q570_7_2</t>
  </si>
  <si>
    <t>MAX_20140702_A9_60min_Pcl1Q670_Sic1Q570_7_3</t>
  </si>
  <si>
    <t>MAX_20140702_A9_60min_Pcl1Q670_Sic1Q570_7_4</t>
  </si>
  <si>
    <t>MAX_20140702_A9_60min_Pcl1Q670_Sic1Q570_7_5</t>
  </si>
  <si>
    <t>MAX_20140702_A9_60min_Pcl1Q670_Sic1Q570_7_6</t>
  </si>
  <si>
    <t>MAX_20140702_A9_60min_Pcl1Q670_Sic1Q570_7_7</t>
  </si>
  <si>
    <t>MAX_20140702_A9_60min_Pcl1Q670_Sic1Q570_7_8</t>
  </si>
  <si>
    <t>MAX_20140702_A9_60min_Pcl1Q670_Sic1Q570_7_9</t>
  </si>
  <si>
    <t>MAX_20140702_A9_60min_Pcl1Q670_Sic1Q570_7_10</t>
  </si>
  <si>
    <t>MAX_20140702_A9_60min_Pcl1Q670_Sic1Q570_7_11</t>
  </si>
  <si>
    <t>MAX_20140702_A9_60min_Pcl1Q670_Sic1Q570_7_12</t>
  </si>
  <si>
    <t>MAX_20140702_A9_60min_Pcl1Q670_Sic1Q570_8_1</t>
  </si>
  <si>
    <t>MAX_20140702_A9_60min_Pcl1Q670_Sic1Q570_8_2</t>
  </si>
  <si>
    <t>MAX_20140702_A9_60min_Pcl1Q670_Sic1Q570_8_3</t>
  </si>
  <si>
    <t>MAX_20140702_A9_60min_Pcl1Q670_Sic1Q570_8_4</t>
  </si>
  <si>
    <t>MAX_20140702_A9_60min_Pcl1Q670_Sic1Q570_8_5</t>
  </si>
  <si>
    <t>MAX_20140702_A9_60min_Pcl1Q670_Sic1Q570_8_6</t>
  </si>
  <si>
    <t>MAX_20140702_A9_60min_Pcl1Q670_Sic1Q570_8_7</t>
  </si>
  <si>
    <t>MAX_20140702_A9_60min_Pcl1Q670_Sic1Q570_8_8</t>
  </si>
  <si>
    <t>MAX_20140702_A9_60min_Pcl1Q670_Sic1Q570_8_9</t>
  </si>
  <si>
    <t>MAX_20140702_A9_60min_Pcl1Q670_Sic1Q570_8_10</t>
  </si>
  <si>
    <t>MAX_20140702_A9_60min_Pcl1Q670_Sic1Q570_8_11</t>
  </si>
  <si>
    <t>MAX_20140702_A9_60min_Pcl1Q670_Sic1Q570_8_12</t>
  </si>
  <si>
    <t>MAX_20140702_A9_60min_Pcl1Q670_Sic1Q570_8_13</t>
  </si>
  <si>
    <t>MAX_20140702_A9_60min_Pcl1Q670_Sic1Q570_8_14</t>
  </si>
  <si>
    <t>MAX_20140702_A9_60min_Pcl1Q670_Sic1Q570_9_1</t>
  </si>
  <si>
    <t>MAX_20140702_A9_60min_Pcl1Q670_Sic1Q570_9_2</t>
  </si>
  <si>
    <t>MAX_20140702_A9_60min_Pcl1Q670_Sic1Q570_9_3</t>
  </si>
  <si>
    <t>MAX_20140702_A9_60min_Pcl1Q670_Sic1Q570_9_4</t>
  </si>
  <si>
    <t>MAX_20140702_A9_60min_Pcl1Q670_Sic1Q570_9_5</t>
  </si>
  <si>
    <t>MAX_20140702_A9_60min_Pcl1Q670_Sic1Q570_9_6</t>
  </si>
  <si>
    <t>MAX_20140702_A9_60min_Pcl1Q670_Sic1Q570_9_7</t>
  </si>
  <si>
    <t>MAX_20140702_A9_60min_Pcl1Q670_Sic1Q570_9_8</t>
  </si>
  <si>
    <t>MAX_20140702_A9_60min_Pcl1Q670_Sic1Q570_9_9</t>
  </si>
  <si>
    <t>MAX_20140702_A9_60min_Pcl1Q670_Sic1Q570_9_10</t>
  </si>
  <si>
    <t>MAX_20140702_A9_60min_Pcl1Q670_Sic1Q570_9_11</t>
  </si>
  <si>
    <t>MAX_20140702_A9_60min_Pcl1Q670_Sic1Q570_9_12</t>
  </si>
  <si>
    <t>MAX_20140702_A9_60min_Pcl1Q670_Sic1Q570_9_13</t>
  </si>
  <si>
    <t>MAX_20140702_A9_60min_Pcl1Q670_Sic1Q570_9_14</t>
  </si>
  <si>
    <t>MAX_20140702_A9_60min_Pcl1Q670_Sic1Q570_9_15</t>
  </si>
  <si>
    <t>MAX_20140702_A9_60min_Pcl1Q670_Sic1Q570_9_16</t>
  </si>
  <si>
    <t>MAX_20140702_A9_60min_Pcl1Q670_Sic1Q570_9_17</t>
  </si>
  <si>
    <t>MAX_20140702_A9_60min_Pcl1Q670_Sic1Q570_9_18</t>
  </si>
  <si>
    <t>Zeilenbeschriftungen</t>
  </si>
  <si>
    <t>Gesamtergebnis</t>
  </si>
  <si>
    <t>Anzahl von cellID</t>
  </si>
  <si>
    <t>no Stress</t>
  </si>
  <si>
    <t>Mean</t>
  </si>
  <si>
    <t xml:space="preserve">Mean^2 </t>
  </si>
  <si>
    <t>E(X^2)</t>
  </si>
  <si>
    <t>std</t>
  </si>
  <si>
    <t>Std/(N^(1/2))  error SEM</t>
  </si>
  <si>
    <t>Coef variation: Std/mean</t>
  </si>
  <si>
    <t>fano factor: Std^2/mean</t>
  </si>
  <si>
    <t>45 min</t>
  </si>
  <si>
    <t>60 min</t>
  </si>
  <si>
    <t>CFP geändert, 2. spot von Nachbarzelle</t>
  </si>
  <si>
    <t>CFP geändert</t>
  </si>
  <si>
    <t>Summe von early G1</t>
  </si>
  <si>
    <t>Summe von late G1</t>
  </si>
  <si>
    <t>Summe von S</t>
  </si>
  <si>
    <t>Summe von G2</t>
  </si>
  <si>
    <t>Summe von P/M</t>
  </si>
  <si>
    <t>Summe von Ana</t>
  </si>
  <si>
    <t>Summe von T/C</t>
  </si>
  <si>
    <t>Cells with TS</t>
  </si>
  <si>
    <t>% of cells with TS</t>
  </si>
  <si>
    <t>MAX_20140702_A11_90min_Pcl1Q670_Sic1Q570_10_1</t>
  </si>
  <si>
    <t>MAX_20140702_A11_90min_Pcl1Q670_Sic1Q570_10_2</t>
  </si>
  <si>
    <t>MAX_20140702_A11_90min_Pcl1Q670_Sic1Q570_10_3</t>
  </si>
  <si>
    <t>MAX_20140702_A11_90min_Pcl1Q670_Sic1Q570_10_4</t>
  </si>
  <si>
    <t>MAX_20140702_A11_90min_Pcl1Q670_Sic1Q570_10_5</t>
  </si>
  <si>
    <t>MAX_20140702_A11_90min_Pcl1Q670_Sic1Q570_10_6</t>
  </si>
  <si>
    <t>MAX_20140702_A11_90min_Pcl1Q670_Sic1Q570_10_7</t>
  </si>
  <si>
    <t>MAX_20140702_A11_90min_Pcl1Q670_Sic1Q570_10_8</t>
  </si>
  <si>
    <t>MAX_20140702_A11_90min_Pcl1Q670_Sic1Q570_10_9</t>
  </si>
  <si>
    <t>MAX_20140702_A11_90min_Pcl1Q670_Sic1Q570_10_10</t>
  </si>
  <si>
    <t>MAX_20140702_A11_90min_Pcl1Q670_Sic1Q570_10_11</t>
  </si>
  <si>
    <t>MAX_20140702_A11_90min_Pcl1Q670_Sic1Q570_10_12</t>
  </si>
  <si>
    <t>MAX_20140702_A11_90min_Pcl1Q670_Sic1Q570_10_13</t>
  </si>
  <si>
    <t>MAX_20140702_A11_90min_Pcl1Q670_Sic1Q570_10_14</t>
  </si>
  <si>
    <t>MAX_20140702_A11_90min_Pcl1Q670_Sic1Q570_10_15</t>
  </si>
  <si>
    <t>MAX_20140702_A11_90min_Pcl1Q670_Sic1Q570_10_16</t>
  </si>
  <si>
    <t>MAX_20140702_A11_90min_Pcl1Q670_Sic1Q570_11_1</t>
  </si>
  <si>
    <t>MAX_20140702_A11_90min_Pcl1Q670_Sic1Q570_11_2</t>
  </si>
  <si>
    <t>MAX_20140702_A11_90min_Pcl1Q670_Sic1Q570_11_3</t>
  </si>
  <si>
    <t>MAX_20140702_A11_90min_Pcl1Q670_Sic1Q570_11_4</t>
  </si>
  <si>
    <t>MAX_20140702_A11_90min_Pcl1Q670_Sic1Q570_11_5</t>
  </si>
  <si>
    <t>MAX_20140702_A11_90min_Pcl1Q670_Sic1Q570_11_6</t>
  </si>
  <si>
    <t>MAX_20140702_A11_90min_Pcl1Q670_Sic1Q570_11_7</t>
  </si>
  <si>
    <t>MAX_20140702_A11_90min_Pcl1Q670_Sic1Q570_11_8</t>
  </si>
  <si>
    <t>MAX_20140702_A11_90min_Pcl1Q670_Sic1Q570_11_9</t>
  </si>
  <si>
    <t>MAX_20140702_A11_90min_Pcl1Q670_Sic1Q570_11_10</t>
  </si>
  <si>
    <t>MAX_20140702_A11_90min_Pcl1Q670_Sic1Q570_11_11</t>
  </si>
  <si>
    <t>MAX_20140702_A11_90min_Pcl1Q670_Sic1Q570_11_12</t>
  </si>
  <si>
    <t>MAX_20140702_A11_90min_Pcl1Q670_Sic1Q570_11_13</t>
  </si>
  <si>
    <t>MAX_20140702_A11_90min_Pcl1Q670_Sic1Q570_11_14</t>
  </si>
  <si>
    <t>MAX_20140702_A11_90min_Pcl1Q670_Sic1Q570_11_15</t>
  </si>
  <si>
    <t>MAX_20140702_A11_90min_Pcl1Q670_Sic1Q570_11_16</t>
  </si>
  <si>
    <t>MAX_20140702_A11_90min_Pcl1Q670_Sic1Q570_12_1</t>
  </si>
  <si>
    <t>MAX_20140702_A11_90min_Pcl1Q670_Sic1Q570_12_2</t>
  </si>
  <si>
    <t>MAX_20140702_A11_90min_Pcl1Q670_Sic1Q570_12_3</t>
  </si>
  <si>
    <t>MAX_20140702_A11_90min_Pcl1Q670_Sic1Q570_12_4</t>
  </si>
  <si>
    <t>MAX_20140702_A11_90min_Pcl1Q670_Sic1Q570_12_5</t>
  </si>
  <si>
    <t>MAX_20140702_A11_90min_Pcl1Q670_Sic1Q570_12_6</t>
  </si>
  <si>
    <t>MAX_20140702_A11_90min_Pcl1Q670_Sic1Q570_12_7</t>
  </si>
  <si>
    <t>MAX_20140702_A11_90min_Pcl1Q670_Sic1Q570_12_8</t>
  </si>
  <si>
    <t>MAX_20140702_A11_90min_Pcl1Q670_Sic1Q570_12_9</t>
  </si>
  <si>
    <t>MAX_20140702_A11_90min_Pcl1Q670_Sic1Q570_12_10</t>
  </si>
  <si>
    <t>MAX_20140702_A11_90min_Pcl1Q670_Sic1Q570_12_11</t>
  </si>
  <si>
    <t>MAX_20140702_A11_90min_Pcl1Q670_Sic1Q570_12_12</t>
  </si>
  <si>
    <t>MAX_20140702_A11_90min_Pcl1Q670_Sic1Q570_12_13</t>
  </si>
  <si>
    <t>MAX_20140702_A11_90min_Pcl1Q670_Sic1Q570_12_14</t>
  </si>
  <si>
    <t>MAX_20140702_A11_90min_Pcl1Q670_Sic1Q570_12_15</t>
  </si>
  <si>
    <t>MAX_20140702_A11_90min_Pcl1Q670_Sic1Q570_13_1</t>
  </si>
  <si>
    <t>MAX_20140702_A11_90min_Pcl1Q670_Sic1Q570_13_2</t>
  </si>
  <si>
    <t>MAX_20140702_A11_90min_Pcl1Q670_Sic1Q570_13_3</t>
  </si>
  <si>
    <t>MAX_20140702_A11_90min_Pcl1Q670_Sic1Q570_13_4</t>
  </si>
  <si>
    <t>MAX_20140702_A11_90min_Pcl1Q670_Sic1Q570_13_5</t>
  </si>
  <si>
    <t>MAX_20140702_A11_90min_Pcl1Q670_Sic1Q570_13_6</t>
  </si>
  <si>
    <t>MAX_20140702_A11_90min_Pcl1Q670_Sic1Q570_13_7</t>
  </si>
  <si>
    <t>MAX_20140702_A11_90min_Pcl1Q670_Sic1Q570_13_8</t>
  </si>
  <si>
    <t>MAX_20140702_A11_90min_Pcl1Q670_Sic1Q570_13_9</t>
  </si>
  <si>
    <t>MAX_20140702_A11_90min_Pcl1Q670_Sic1Q570_13_10</t>
  </si>
  <si>
    <t>MAX_20140702_A11_90min_Pcl1Q670_Sic1Q570_13_11</t>
  </si>
  <si>
    <t>MAX_20140702_A11_90min_Pcl1Q670_Sic1Q570_13_12</t>
  </si>
  <si>
    <t>MAX_20140702_A11_90min_Pcl1Q670_Sic1Q570_13_13</t>
  </si>
  <si>
    <t>MAX_20140702_A11_90min_Pcl1Q670_Sic1Q570_13_14</t>
  </si>
  <si>
    <t>MAX_20140702_A11_90min_Pcl1Q670_Sic1Q570_13_15</t>
  </si>
  <si>
    <t>MAX_20140702_A11_90min_Pcl1Q670_Sic1Q570_13_16</t>
  </si>
  <si>
    <t>MAX_20140702_A11_90min_Pcl1Q670_Sic1Q570_13_17</t>
  </si>
  <si>
    <t>MAX_20140702_A11_90min_Pcl1Q670_Sic1Q570_13_18</t>
  </si>
  <si>
    <t>MAX_20140702_A11_90min_Pcl1Q670_Sic1Q570_13_19</t>
  </si>
  <si>
    <t>MAX_20140702_A11_90min_Pcl1Q670_Sic1Q570_14_1</t>
  </si>
  <si>
    <t>MAX_20140702_A11_90min_Pcl1Q670_Sic1Q570_14_2</t>
  </si>
  <si>
    <t>MAX_20140702_A11_90min_Pcl1Q670_Sic1Q570_14_3</t>
  </si>
  <si>
    <t>MAX_20140702_A11_90min_Pcl1Q670_Sic1Q570_14_4</t>
  </si>
  <si>
    <t>MAX_20140702_A11_90min_Pcl1Q670_Sic1Q570_14_5</t>
  </si>
  <si>
    <t>MAX_20140702_A11_90min_Pcl1Q670_Sic1Q570_14_6</t>
  </si>
  <si>
    <t>MAX_20140702_A11_90min_Pcl1Q670_Sic1Q570_14_7</t>
  </si>
  <si>
    <t>MAX_20140702_A11_90min_Pcl1Q670_Sic1Q570_14_8</t>
  </si>
  <si>
    <t>MAX_20140702_A11_90min_Pcl1Q670_Sic1Q570_14_9</t>
  </si>
  <si>
    <t>MAX_20140702_A11_90min_Pcl1Q670_Sic1Q570_14_10</t>
  </si>
  <si>
    <t>MAX_20140702_A11_90min_Pcl1Q670_Sic1Q570_14_11</t>
  </si>
  <si>
    <t>MAX_20140702_A11_90min_Pcl1Q670_Sic1Q570_14_12</t>
  </si>
  <si>
    <t>MAX_20140702_A11_90min_Pcl1Q670_Sic1Q570_14_13</t>
  </si>
  <si>
    <t>MAX_20140702_A11_90min_Pcl1Q670_Sic1Q570_14_14</t>
  </si>
  <si>
    <t>MAX_20140702_A11_90min_Pcl1Q670_Sic1Q570_14_15</t>
  </si>
  <si>
    <t>MAX_20140702_A11_90min_Pcl1Q670_Sic1Q570_14_16</t>
  </si>
  <si>
    <t>MAX_20140702_A11_90min_Pcl1Q670_Sic1Q570_15_1</t>
  </si>
  <si>
    <t>MAX_20140702_A11_90min_Pcl1Q670_Sic1Q570_15_2</t>
  </si>
  <si>
    <t>MAX_20140702_A11_90min_Pcl1Q670_Sic1Q570_15_3</t>
  </si>
  <si>
    <t>MAX_20140702_A11_90min_Pcl1Q670_Sic1Q570_15_4</t>
  </si>
  <si>
    <t>MAX_20140702_A11_90min_Pcl1Q670_Sic1Q570_15_5</t>
  </si>
  <si>
    <t>MAX_20140702_A11_90min_Pcl1Q670_Sic1Q570_15_6</t>
  </si>
  <si>
    <t>MAX_20140702_A11_90min_Pcl1Q670_Sic1Q570_15_7</t>
  </si>
  <si>
    <t>MAX_20140702_A11_90min_Pcl1Q670_Sic1Q570_15_8</t>
  </si>
  <si>
    <t>MAX_20140702_A11_90min_Pcl1Q670_Sic1Q570_15_9</t>
  </si>
  <si>
    <t>MAX_20140702_A11_90min_Pcl1Q670_Sic1Q570_15_10</t>
  </si>
  <si>
    <t>MAX_20140702_A11_90min_Pcl1Q670_Sic1Q570_15_11</t>
  </si>
  <si>
    <t>MAX_20140702_A11_90min_Pcl1Q670_Sic1Q570_15_12</t>
  </si>
  <si>
    <t>MAX_20140702_A11_90min_Pcl1Q670_Sic1Q570_15_13</t>
  </si>
  <si>
    <t>MAX_20140702_A11_90min_Pcl1Q670_Sic1Q570_15_14</t>
  </si>
  <si>
    <t>MAX_20140702_A11_90min_Pcl1Q670_Sic1Q570_15_15</t>
  </si>
  <si>
    <t>MAX_20140702_A11_90min_Pcl1Q670_Sic1Q570_15_16</t>
  </si>
  <si>
    <t>MAX_20140702_A11_90min_Pcl1Q670_Sic1Q570_1_1</t>
  </si>
  <si>
    <t>MAX_20140702_A11_90min_Pcl1Q670_Sic1Q570_1_2</t>
  </si>
  <si>
    <t>MAX_20140702_A11_90min_Pcl1Q670_Sic1Q570_1_3</t>
  </si>
  <si>
    <t>MAX_20140702_A11_90min_Pcl1Q670_Sic1Q570_1_4</t>
  </si>
  <si>
    <t>MAX_20140702_A11_90min_Pcl1Q670_Sic1Q570_1_5</t>
  </si>
  <si>
    <t>MAX_20140702_A11_90min_Pcl1Q670_Sic1Q570_1_6</t>
  </si>
  <si>
    <t>MAX_20140702_A11_90min_Pcl1Q670_Sic1Q570_1_7</t>
  </si>
  <si>
    <t>MAX_20140702_A11_90min_Pcl1Q670_Sic1Q570_1_8</t>
  </si>
  <si>
    <t>MAX_20140702_A11_90min_Pcl1Q670_Sic1Q570_1_9</t>
  </si>
  <si>
    <t>MAX_20140702_A11_90min_Pcl1Q670_Sic1Q570_1_10</t>
  </si>
  <si>
    <t>MAX_20140702_A11_90min_Pcl1Q670_Sic1Q570_1_11</t>
  </si>
  <si>
    <t>MAX_20140702_A11_90min_Pcl1Q670_Sic1Q570_1_12</t>
  </si>
  <si>
    <t>MAX_20140702_A11_90min_Pcl1Q670_Sic1Q570_1_13</t>
  </si>
  <si>
    <t>MAX_20140702_A11_90min_Pcl1Q670_Sic1Q570_1_14</t>
  </si>
  <si>
    <t>MAX_20140702_A11_90min_Pcl1Q670_Sic1Q570_1_15</t>
  </si>
  <si>
    <t>MAX_20140702_A11_90min_Pcl1Q670_Sic1Q570_1_16</t>
  </si>
  <si>
    <t>MAX_20140702_A11_90min_Pcl1Q670_Sic1Q570_1_17</t>
  </si>
  <si>
    <t>MAX_20140702_A11_90min_Pcl1Q670_Sic1Q570_1_18</t>
  </si>
  <si>
    <t>MAX_20140702_A11_90min_Pcl1Q670_Sic1Q570_1_19</t>
  </si>
  <si>
    <t>MAX_20140702_A11_90min_Pcl1Q670_Sic1Q570_1_20</t>
  </si>
  <si>
    <t>MAX_20140702_A11_90min_Pcl1Q670_Sic1Q570_1_21</t>
  </si>
  <si>
    <t>MAX_20140702_A11_90min_Pcl1Q670_Sic1Q570_1_22</t>
  </si>
  <si>
    <t>MAX_20140702_A11_90min_Pcl1Q670_Sic1Q570_1_23</t>
  </si>
  <si>
    <t>MAX_20140702_A11_90min_Pcl1Q670_Sic1Q570_1_24</t>
  </si>
  <si>
    <t>MAX_20140702_A11_90min_Pcl1Q670_Sic1Q570_2_1</t>
  </si>
  <si>
    <t>MAX_20140702_A11_90min_Pcl1Q670_Sic1Q570_2_2</t>
  </si>
  <si>
    <t>MAX_20140702_A11_90min_Pcl1Q670_Sic1Q570_2_3</t>
  </si>
  <si>
    <t>MAX_20140702_A11_90min_Pcl1Q670_Sic1Q570_2_4</t>
  </si>
  <si>
    <t>MAX_20140702_A11_90min_Pcl1Q670_Sic1Q570_2_5</t>
  </si>
  <si>
    <t>MAX_20140702_A11_90min_Pcl1Q670_Sic1Q570_2_6</t>
  </si>
  <si>
    <t>MAX_20140702_A11_90min_Pcl1Q670_Sic1Q570_2_7</t>
  </si>
  <si>
    <t>MAX_20140702_A11_90min_Pcl1Q670_Sic1Q570_2_8</t>
  </si>
  <si>
    <t>MAX_20140702_A11_90min_Pcl1Q670_Sic1Q570_2_9</t>
  </si>
  <si>
    <t>MAX_20140702_A11_90min_Pcl1Q670_Sic1Q570_2_10</t>
  </si>
  <si>
    <t>MAX_20140702_A11_90min_Pcl1Q670_Sic1Q570_2_11</t>
  </si>
  <si>
    <t>MAX_20140702_A11_90min_Pcl1Q670_Sic1Q570_2_12</t>
  </si>
  <si>
    <t>MAX_20140702_A11_90min_Pcl1Q670_Sic1Q570_2_13</t>
  </si>
  <si>
    <t>MAX_20140702_A11_90min_Pcl1Q670_Sic1Q570_2_14</t>
  </si>
  <si>
    <t>MAX_20140702_A11_90min_Pcl1Q670_Sic1Q570_2_15</t>
  </si>
  <si>
    <t>MAX_20140702_A11_90min_Pcl1Q670_Sic1Q570_2_16</t>
  </si>
  <si>
    <t>MAX_20140702_A11_90min_Pcl1Q670_Sic1Q570_2_17</t>
  </si>
  <si>
    <t>MAX_20140702_A11_90min_Pcl1Q670_Sic1Q570_2_18</t>
  </si>
  <si>
    <t>MAX_20140702_A11_90min_Pcl1Q670_Sic1Q570_2_19</t>
  </si>
  <si>
    <t>MAX_20140702_A11_90min_Pcl1Q670_Sic1Q570_2_20</t>
  </si>
  <si>
    <t>MAX_20140702_A11_90min_Pcl1Q670_Sic1Q570_2_21</t>
  </si>
  <si>
    <t>MAX_20140702_A11_90min_Pcl1Q670_Sic1Q570_3_1</t>
  </si>
  <si>
    <t>MAX_20140702_A11_90min_Pcl1Q670_Sic1Q570_3_2</t>
  </si>
  <si>
    <t>MAX_20140702_A11_90min_Pcl1Q670_Sic1Q570_3_3</t>
  </si>
  <si>
    <t>MAX_20140702_A11_90min_Pcl1Q670_Sic1Q570_3_4</t>
  </si>
  <si>
    <t>MAX_20140702_A11_90min_Pcl1Q670_Sic1Q570_3_5</t>
  </si>
  <si>
    <t>MAX_20140702_A11_90min_Pcl1Q670_Sic1Q570_3_6</t>
  </si>
  <si>
    <t>MAX_20140702_A11_90min_Pcl1Q670_Sic1Q570_3_7</t>
  </si>
  <si>
    <t>MAX_20140702_A11_90min_Pcl1Q670_Sic1Q570_3_8</t>
  </si>
  <si>
    <t>MAX_20140702_A11_90min_Pcl1Q670_Sic1Q570_3_9</t>
  </si>
  <si>
    <t>MAX_20140702_A11_90min_Pcl1Q670_Sic1Q570_3_10</t>
  </si>
  <si>
    <t>MAX_20140702_A11_90min_Pcl1Q670_Sic1Q570_3_11</t>
  </si>
  <si>
    <t>MAX_20140702_A11_90min_Pcl1Q670_Sic1Q570_3_12</t>
  </si>
  <si>
    <t>MAX_20140702_A11_90min_Pcl1Q670_Sic1Q570_3_13</t>
  </si>
  <si>
    <t>MAX_20140702_A11_90min_Pcl1Q670_Sic1Q570_3_14</t>
  </si>
  <si>
    <t>MAX_20140702_A11_90min_Pcl1Q670_Sic1Q570_3_15</t>
  </si>
  <si>
    <t>MAX_20140702_A11_90min_Pcl1Q670_Sic1Q570_3_16</t>
  </si>
  <si>
    <t>MAX_20140702_A11_90min_Pcl1Q670_Sic1Q570_3_17</t>
  </si>
  <si>
    <t>MAX_20140702_A11_90min_Pcl1Q670_Sic1Q570_3_18</t>
  </si>
  <si>
    <t>MAX_20140702_A11_90min_Pcl1Q670_Sic1Q570_4_1</t>
  </si>
  <si>
    <t>MAX_20140702_A11_90min_Pcl1Q670_Sic1Q570_4_2</t>
  </si>
  <si>
    <t>MAX_20140702_A11_90min_Pcl1Q670_Sic1Q570_4_3</t>
  </si>
  <si>
    <t>MAX_20140702_A11_90min_Pcl1Q670_Sic1Q570_4_4</t>
  </si>
  <si>
    <t>MAX_20140702_A11_90min_Pcl1Q670_Sic1Q570_4_5</t>
  </si>
  <si>
    <t>MAX_20140702_A11_90min_Pcl1Q670_Sic1Q570_4_6</t>
  </si>
  <si>
    <t>MAX_20140702_A11_90min_Pcl1Q670_Sic1Q570_4_7</t>
  </si>
  <si>
    <t>MAX_20140702_A11_90min_Pcl1Q670_Sic1Q570_4_8</t>
  </si>
  <si>
    <t>MAX_20140702_A11_90min_Pcl1Q670_Sic1Q570_4_9</t>
  </si>
  <si>
    <t>MAX_20140702_A11_90min_Pcl1Q670_Sic1Q570_4_10</t>
  </si>
  <si>
    <t>MAX_20140702_A11_90min_Pcl1Q670_Sic1Q570_4_11</t>
  </si>
  <si>
    <t>MAX_20140702_A11_90min_Pcl1Q670_Sic1Q570_4_12</t>
  </si>
  <si>
    <t>MAX_20140702_A11_90min_Pcl1Q670_Sic1Q570_4_13</t>
  </si>
  <si>
    <t>MAX_20140702_A11_90min_Pcl1Q670_Sic1Q570_4_14</t>
  </si>
  <si>
    <t>MAX_20140702_A11_90min_Pcl1Q670_Sic1Q570_4_15</t>
  </si>
  <si>
    <t>MAX_20140702_A11_90min_Pcl1Q670_Sic1Q570_4_16</t>
  </si>
  <si>
    <t>MAX_20140702_A11_90min_Pcl1Q670_Sic1Q570_5_1</t>
  </si>
  <si>
    <t>MAX_20140702_A11_90min_Pcl1Q670_Sic1Q570_5_2</t>
  </si>
  <si>
    <t>MAX_20140702_A11_90min_Pcl1Q670_Sic1Q570_5_3</t>
  </si>
  <si>
    <t>MAX_20140702_A11_90min_Pcl1Q670_Sic1Q570_5_4</t>
  </si>
  <si>
    <t>MAX_20140702_A11_90min_Pcl1Q670_Sic1Q570_5_5</t>
  </si>
  <si>
    <t>MAX_20140702_A11_90min_Pcl1Q670_Sic1Q570_5_6</t>
  </si>
  <si>
    <t>MAX_20140702_A11_90min_Pcl1Q670_Sic1Q570_5_7</t>
  </si>
  <si>
    <t>MAX_20140702_A11_90min_Pcl1Q670_Sic1Q570_5_8</t>
  </si>
  <si>
    <t>MAX_20140702_A11_90min_Pcl1Q670_Sic1Q570_5_9</t>
  </si>
  <si>
    <t>MAX_20140702_A11_90min_Pcl1Q670_Sic1Q570_5_10</t>
  </si>
  <si>
    <t>MAX_20140702_A11_90min_Pcl1Q670_Sic1Q570_5_11</t>
  </si>
  <si>
    <t>MAX_20140702_A11_90min_Pcl1Q670_Sic1Q570_5_12</t>
  </si>
  <si>
    <t>MAX_20140702_A11_90min_Pcl1Q670_Sic1Q570_5_13</t>
  </si>
  <si>
    <t>MAX_20140702_A11_90min_Pcl1Q670_Sic1Q570_5_14</t>
  </si>
  <si>
    <t>MAX_20140702_A11_90min_Pcl1Q670_Sic1Q570_5_15</t>
  </si>
  <si>
    <t>MAX_20140702_A11_90min_Pcl1Q670_Sic1Q570_5_16</t>
  </si>
  <si>
    <t>MAX_20140702_A11_90min_Pcl1Q670_Sic1Q570_5_17</t>
  </si>
  <si>
    <t>MAX_20140702_A11_90min_Pcl1Q670_Sic1Q570_5_18</t>
  </si>
  <si>
    <t>MAX_20140702_A11_90min_Pcl1Q670_Sic1Q570_5_19</t>
  </si>
  <si>
    <t>MAX_20140702_A11_90min_Pcl1Q670_Sic1Q570_5_20</t>
  </si>
  <si>
    <t>MAX_20140702_A11_90min_Pcl1Q670_Sic1Q570_5_21</t>
  </si>
  <si>
    <t>MAX_20140702_A11_90min_Pcl1Q670_Sic1Q570_6_1</t>
  </si>
  <si>
    <t>MAX_20140702_A11_90min_Pcl1Q670_Sic1Q570_6_2</t>
  </si>
  <si>
    <t>MAX_20140702_A11_90min_Pcl1Q670_Sic1Q570_6_3</t>
  </si>
  <si>
    <t>MAX_20140702_A11_90min_Pcl1Q670_Sic1Q570_6_4</t>
  </si>
  <si>
    <t>MAX_20140702_A11_90min_Pcl1Q670_Sic1Q570_6_5</t>
  </si>
  <si>
    <t>MAX_20140702_A11_90min_Pcl1Q670_Sic1Q570_6_6</t>
  </si>
  <si>
    <t>MAX_20140702_A11_90min_Pcl1Q670_Sic1Q570_6_7</t>
  </si>
  <si>
    <t>MAX_20140702_A11_90min_Pcl1Q670_Sic1Q570_6_8</t>
  </si>
  <si>
    <t>MAX_20140702_A11_90min_Pcl1Q670_Sic1Q570_6_9</t>
  </si>
  <si>
    <t>MAX_20140702_A11_90min_Pcl1Q670_Sic1Q570_6_10</t>
  </si>
  <si>
    <t>MAX_20140702_A11_90min_Pcl1Q670_Sic1Q570_6_11</t>
  </si>
  <si>
    <t>MAX_20140702_A11_90min_Pcl1Q670_Sic1Q570_6_12</t>
  </si>
  <si>
    <t>MAX_20140702_A11_90min_Pcl1Q670_Sic1Q570_6_13</t>
  </si>
  <si>
    <t>MAX_20140702_A11_90min_Pcl1Q670_Sic1Q570_6_14</t>
  </si>
  <si>
    <t>MAX_20140702_A11_90min_Pcl1Q670_Sic1Q570_6_15</t>
  </si>
  <si>
    <t>MAX_20140702_A11_90min_Pcl1Q670_Sic1Q570_6_16</t>
  </si>
  <si>
    <t>MAX_20140702_A11_90min_Pcl1Q670_Sic1Q570_6_17</t>
  </si>
  <si>
    <t>MAX_20140702_A11_90min_Pcl1Q670_Sic1Q570_6_18</t>
  </si>
  <si>
    <t>MAX_20140702_A11_90min_Pcl1Q670_Sic1Q570_7_1</t>
  </si>
  <si>
    <t>MAX_20140702_A11_90min_Pcl1Q670_Sic1Q570_7_2</t>
  </si>
  <si>
    <t>MAX_20140702_A11_90min_Pcl1Q670_Sic1Q570_7_3</t>
  </si>
  <si>
    <t>MAX_20140702_A11_90min_Pcl1Q670_Sic1Q570_7_4</t>
  </si>
  <si>
    <t>MAX_20140702_A11_90min_Pcl1Q670_Sic1Q570_7_5</t>
  </si>
  <si>
    <t>MAX_20140702_A11_90min_Pcl1Q670_Sic1Q570_7_6</t>
  </si>
  <si>
    <t>MAX_20140702_A11_90min_Pcl1Q670_Sic1Q570_7_7</t>
  </si>
  <si>
    <t>MAX_20140702_A11_90min_Pcl1Q670_Sic1Q570_7_8</t>
  </si>
  <si>
    <t>MAX_20140702_A11_90min_Pcl1Q670_Sic1Q570_7_9</t>
  </si>
  <si>
    <t>MAX_20140702_A11_90min_Pcl1Q670_Sic1Q570_7_10</t>
  </si>
  <si>
    <t>MAX_20140702_A11_90min_Pcl1Q670_Sic1Q570_7_11</t>
  </si>
  <si>
    <t>MAX_20140702_A11_90min_Pcl1Q670_Sic1Q570_7_12</t>
  </si>
  <si>
    <t>MAX_20140702_A11_90min_Pcl1Q670_Sic1Q570_7_13</t>
  </si>
  <si>
    <t>MAX_20140702_A11_90min_Pcl1Q670_Sic1Q570_7_14</t>
  </si>
  <si>
    <t>MAX_20140702_A11_90min_Pcl1Q670_Sic1Q570_7_15</t>
  </si>
  <si>
    <t>MAX_20140702_A11_90min_Pcl1Q670_Sic1Q570_7_16</t>
  </si>
  <si>
    <t>MAX_20140702_A11_90min_Pcl1Q670_Sic1Q570_7_17</t>
  </si>
  <si>
    <t>MAX_20140702_A11_90min_Pcl1Q670_Sic1Q570_7_18</t>
  </si>
  <si>
    <t>MAX_20140702_A11_90min_Pcl1Q670_Sic1Q570_8_1</t>
  </si>
  <si>
    <t>MAX_20140702_A11_90min_Pcl1Q670_Sic1Q570_8_2</t>
  </si>
  <si>
    <t>MAX_20140702_A11_90min_Pcl1Q670_Sic1Q570_8_3</t>
  </si>
  <si>
    <t>MAX_20140702_A11_90min_Pcl1Q670_Sic1Q570_8_4</t>
  </si>
  <si>
    <t>MAX_20140702_A11_90min_Pcl1Q670_Sic1Q570_8_5</t>
  </si>
  <si>
    <t>MAX_20140702_A11_90min_Pcl1Q670_Sic1Q570_8_6</t>
  </si>
  <si>
    <t>MAX_20140702_A11_90min_Pcl1Q670_Sic1Q570_8_7</t>
  </si>
  <si>
    <t>MAX_20140702_A11_90min_Pcl1Q670_Sic1Q570_8_8</t>
  </si>
  <si>
    <t>MAX_20140702_A11_90min_Pcl1Q670_Sic1Q570_8_9</t>
  </si>
  <si>
    <t>MAX_20140702_A11_90min_Pcl1Q670_Sic1Q570_8_10</t>
  </si>
  <si>
    <t>MAX_20140702_A11_90min_Pcl1Q670_Sic1Q570_8_11</t>
  </si>
  <si>
    <t>MAX_20140702_A11_90min_Pcl1Q670_Sic1Q570_8_12</t>
  </si>
  <si>
    <t>MAX_20140702_A11_90min_Pcl1Q670_Sic1Q570_8_13</t>
  </si>
  <si>
    <t>MAX_20140702_A11_90min_Pcl1Q670_Sic1Q570_8_14</t>
  </si>
  <si>
    <t>MAX_20140702_A11_90min_Pcl1Q670_Sic1Q570_8_15</t>
  </si>
  <si>
    <t>MAX_20140702_A11_90min_Pcl1Q670_Sic1Q570_8_16</t>
  </si>
  <si>
    <t>MAX_20140702_A11_90min_Pcl1Q670_Sic1Q570_8_17</t>
  </si>
  <si>
    <t>MAX_20140702_A11_90min_Pcl1Q670_Sic1Q570_8_18</t>
  </si>
  <si>
    <t>MAX_20140702_A11_90min_Pcl1Q670_Sic1Q570_8_19</t>
  </si>
  <si>
    <t>MAX_20140702_A11_90min_Pcl1Q670_Sic1Q570_8_20</t>
  </si>
  <si>
    <t>MAX_20140702_A11_90min_Pcl1Q670_Sic1Q570_8_21</t>
  </si>
  <si>
    <t>MAX_20140702_A11_90min_Pcl1Q670_Sic1Q570_8_22</t>
  </si>
  <si>
    <t>MAX_20140702_A11_90min_Pcl1Q670_Sic1Q570_8_23</t>
  </si>
  <si>
    <t>MAX_20140702_A11_90min_Pcl1Q670_Sic1Q570_8_24</t>
  </si>
  <si>
    <t>MAX_20140702_A11_90min_Pcl1Q670_Sic1Q570_8_25</t>
  </si>
  <si>
    <t>MAX_20140702_A11_90min_Pcl1Q670_Sic1Q570_8_26</t>
  </si>
  <si>
    <t>MAX_20140702_A11_90min_Pcl1Q670_Sic1Q570_9_1</t>
  </si>
  <si>
    <t>MAX_20140702_A11_90min_Pcl1Q670_Sic1Q570_9_2</t>
  </si>
  <si>
    <t>MAX_20140702_A11_90min_Pcl1Q670_Sic1Q570_9_3</t>
  </si>
  <si>
    <t>MAX_20140702_A11_90min_Pcl1Q670_Sic1Q570_9_4</t>
  </si>
  <si>
    <t>MAX_20140702_A11_90min_Pcl1Q670_Sic1Q570_9_5</t>
  </si>
  <si>
    <t>MAX_20140702_A11_90min_Pcl1Q670_Sic1Q570_9_6</t>
  </si>
  <si>
    <t>MAX_20140702_A11_90min_Pcl1Q670_Sic1Q570_9_7</t>
  </si>
  <si>
    <t>MAX_20140702_A11_90min_Pcl1Q670_Sic1Q570_9_8</t>
  </si>
  <si>
    <t>MAX_20140702_A11_90min_Pcl1Q670_Sic1Q570_9_9</t>
  </si>
  <si>
    <t>MAX_20140702_A11_90min_Pcl1Q670_Sic1Q570_9_10</t>
  </si>
  <si>
    <t>MAX_20140702_A11_90min_Pcl1Q670_Sic1Q570_9_11</t>
  </si>
  <si>
    <t>MAX_20140702_A11_90min_Pcl1Q670_Sic1Q570_9_12</t>
  </si>
  <si>
    <t>MAX_20140702_A11_90min_Pcl1Q670_Sic1Q570_9_13</t>
  </si>
  <si>
    <t>MAX_20140702_A11_90min_Pcl1Q670_Sic1Q570_9_14</t>
  </si>
  <si>
    <t>MAX_20140702_A11_90min_Pcl1Q670_Sic1Q570_9_15</t>
  </si>
  <si>
    <t>MAX_20140702_A11_90min_Pcl1Q670_Sic1Q570_9_16</t>
  </si>
  <si>
    <t>MAX_20140702_A11_90min_Pcl1Q670_Sic1Q570_9_17</t>
  </si>
  <si>
    <t>MAX_20140702_A11_90min_Pcl1Q670_Sic1Q570_9_18</t>
  </si>
  <si>
    <t xml:space="preserve">CFP geändert </t>
  </si>
  <si>
    <t>kaum CFP Signal</t>
  </si>
  <si>
    <t>CFP/WU verschoben</t>
  </si>
  <si>
    <t>Summe von Not assigned</t>
  </si>
  <si>
    <t>Summe von 2spc / noBud</t>
  </si>
  <si>
    <t>Summe von Assigned 2x</t>
  </si>
  <si>
    <t>15 min</t>
  </si>
  <si>
    <t>90 min</t>
  </si>
  <si>
    <t>maskfilename</t>
  </si>
  <si>
    <t>commonfileID</t>
  </si>
  <si>
    <t>total_intensity_CY5</t>
  </si>
  <si>
    <t>number_of_spots_CY5</t>
  </si>
  <si>
    <t>total_mRNA_CY5</t>
  </si>
  <si>
    <t>total_transcription_sites_CY5</t>
  </si>
  <si>
    <t>total_mRNA_without_transcription_sites_CY5</t>
  </si>
  <si>
    <t>median_intensity_CY5</t>
  </si>
  <si>
    <t>MAX_20140702_A1_noStress_Pcl1Q670_Sic1Q570_10_w4CY5_mask_cells.tif</t>
  </si>
  <si>
    <t>MAX_20140702_A1_noStress_Pcl1Q670_Sic1Q570_10</t>
  </si>
  <si>
    <t>MAX_20140702_A1_noStress_Pcl1Q670_Sic1Q570_11_w4CY5_mask_cells.tif</t>
  </si>
  <si>
    <t>MAX_20140702_A1_noStress_Pcl1Q670_Sic1Q570_11</t>
  </si>
  <si>
    <t>MAX_20140702_A1_noStress_Pcl1Q670_Sic1Q570_12_w4CY5_mask_cells.tif</t>
  </si>
  <si>
    <t>MAX_20140702_A1_noStress_Pcl1Q670_Sic1Q570_12</t>
  </si>
  <si>
    <t>MAX_20140702_A1_noStress_Pcl1Q670_Sic1Q570_13_w4CY5_mask_cells.tif</t>
  </si>
  <si>
    <t>MAX_20140702_A1_noStress_Pcl1Q670_Sic1Q570_13</t>
  </si>
  <si>
    <t>MAX_20140702_A1_noStress_Pcl1Q670_Sic1Q570_14_w4CY5_mask_cells.tif</t>
  </si>
  <si>
    <t>MAX_20140702_A1_noStress_Pcl1Q670_Sic1Q570_14</t>
  </si>
  <si>
    <t>MAX_20140702_A1_noStress_Pcl1Q670_Sic1Q570_15_w4CY5_mask_cells.tif</t>
  </si>
  <si>
    <t>MAX_20140702_A1_noStress_Pcl1Q670_Sic1Q570_15</t>
  </si>
  <si>
    <t>MAX_20140702_A1_noStress_Pcl1Q670_Sic1Q570_1_w4CY5_mask_cells.tif</t>
  </si>
  <si>
    <t>MAX_20140702_A1_noStress_Pcl1Q670_Sic1Q570_1</t>
  </si>
  <si>
    <t>MAX_20140702_A1_noStress_Pcl1Q670_Sic1Q570_2_w4CY5_mask_cells.tif</t>
  </si>
  <si>
    <t>MAX_20140702_A1_noStress_Pcl1Q670_Sic1Q570_2</t>
  </si>
  <si>
    <t>MAX_20140702_A1_noStress_Pcl1Q670_Sic1Q570_3_w4CY5_mask_cells.tif</t>
  </si>
  <si>
    <t>MAX_20140702_A1_noStress_Pcl1Q670_Sic1Q570_3</t>
  </si>
  <si>
    <t>MAX_20140702_A1_noStress_Pcl1Q670_Sic1Q570_4_w4CY5_mask_cells.tif</t>
  </si>
  <si>
    <t>MAX_20140702_A1_noStress_Pcl1Q670_Sic1Q570_4</t>
  </si>
  <si>
    <t>MAX_20140702_A1_noStress_Pcl1Q670_Sic1Q570_5_w4CY5_mask_cells.tif</t>
  </si>
  <si>
    <t>MAX_20140702_A1_noStress_Pcl1Q670_Sic1Q570_5</t>
  </si>
  <si>
    <t>MAX_20140702_A1_noStress_Pcl1Q670_Sic1Q570_6_w4CY5_mask_cells.tif</t>
  </si>
  <si>
    <t>MAX_20140702_A1_noStress_Pcl1Q670_Sic1Q570_6</t>
  </si>
  <si>
    <t>MAX_20140702_A1_noStress_Pcl1Q670_Sic1Q570_7_w4CY5_mask_cells.tif</t>
  </si>
  <si>
    <t>MAX_20140702_A1_noStress_Pcl1Q670_Sic1Q570_7</t>
  </si>
  <si>
    <t>MAX_20140702_A1_noStress_Pcl1Q670_Sic1Q570_8_w4CY5_mask_cells.tif</t>
  </si>
  <si>
    <t>MAX_20140702_A1_noStress_Pcl1Q670_Sic1Q570_8</t>
  </si>
  <si>
    <t>MAX_20140702_A1_noStress_Pcl1Q670_Sic1Q570_9_w4CY5_mask_cells.tif</t>
  </si>
  <si>
    <t>MAX_20140702_A1_noStress_Pcl1Q670_Sic1Q570_9</t>
  </si>
  <si>
    <t>MAX_20140702_A4_15min_Pcl1Q670_Sic1Q570_10_w4CY5_mask_cells.tif</t>
  </si>
  <si>
    <t>MAX_20140702_A4_15min_Pcl1Q670_Sic1Q570_10</t>
  </si>
  <si>
    <t>MAX_20140702_A4_15min_Pcl1Q670_Sic1Q570_11_w4CY5_mask_cells.tif</t>
  </si>
  <si>
    <t>MAX_20140702_A4_15min_Pcl1Q670_Sic1Q570_11</t>
  </si>
  <si>
    <t>MAX_20140702_A4_15min_Pcl1Q670_Sic1Q570_12_w4CY5_mask_cells.tif</t>
  </si>
  <si>
    <t>MAX_20140702_A4_15min_Pcl1Q670_Sic1Q570_12</t>
  </si>
  <si>
    <t>MAX_20140702_A4_15min_Pcl1Q670_Sic1Q570_13_w4CY5_mask_cells.tif</t>
  </si>
  <si>
    <t>MAX_20140702_A4_15min_Pcl1Q670_Sic1Q570_13</t>
  </si>
  <si>
    <t>MAX_20140702_A4_15min_Pcl1Q670_Sic1Q570_14_w4CY5_mask_cells.tif</t>
  </si>
  <si>
    <t>MAX_20140702_A4_15min_Pcl1Q670_Sic1Q570_14</t>
  </si>
  <si>
    <t>MAX_20140702_A4_15min_Pcl1Q670_Sic1Q570_15_w4CY5_mask_cells.tif</t>
  </si>
  <si>
    <t>MAX_20140702_A4_15min_Pcl1Q670_Sic1Q570_15</t>
  </si>
  <si>
    <t>MAX_20140702_A4_15min_Pcl1Q670_Sic1Q570_16_w4CY5_mask_cells.tif</t>
  </si>
  <si>
    <t>MAX_20140702_A4_15min_Pcl1Q670_Sic1Q570_16</t>
  </si>
  <si>
    <t>MAX_20140702_A4_15min_Pcl1Q670_Sic1Q570_17_w4CY5_mask_cells.tif</t>
  </si>
  <si>
    <t>MAX_20140702_A4_15min_Pcl1Q670_Sic1Q570_17</t>
  </si>
  <si>
    <t>MAX_20140702_A4_15min_Pcl1Q670_Sic1Q570_18_w4CY5_mask_cells.tif</t>
  </si>
  <si>
    <t>MAX_20140702_A4_15min_Pcl1Q670_Sic1Q570_18</t>
  </si>
  <si>
    <t>MAX_20140702_A4_15min_Pcl1Q670_Sic1Q570_1_w4CY5_mask_cells.tif</t>
  </si>
  <si>
    <t>MAX_20140702_A4_15min_Pcl1Q670_Sic1Q570_1</t>
  </si>
  <si>
    <t>MAX_20140702_A4_15min_Pcl1Q670_Sic1Q570_2_w4CY5_mask_cells.tif</t>
  </si>
  <si>
    <t>MAX_20140702_A4_15min_Pcl1Q670_Sic1Q570_2</t>
  </si>
  <si>
    <t>MAX_20140702_A4_15min_Pcl1Q670_Sic1Q570_3_w4CY5_mask_cells.tif</t>
  </si>
  <si>
    <t>MAX_20140702_A4_15min_Pcl1Q670_Sic1Q570_3</t>
  </si>
  <si>
    <t>MAX_20140702_A4_15min_Pcl1Q670_Sic1Q570_4_w4CY5_mask_cells.tif</t>
  </si>
  <si>
    <t>MAX_20140702_A4_15min_Pcl1Q670_Sic1Q570_4</t>
  </si>
  <si>
    <t>MAX_20140702_A4_15min_Pcl1Q670_Sic1Q570_5_w4CY5_mask_cells.tif</t>
  </si>
  <si>
    <t>MAX_20140702_A4_15min_Pcl1Q670_Sic1Q570_5</t>
  </si>
  <si>
    <t>MAX_20140702_A4_15min_Pcl1Q670_Sic1Q570_6_w1CFP_mask_cells.tif</t>
  </si>
  <si>
    <t>MAX_20140702_A4_15min_Pcl1Q670_Sic1Q570_6</t>
  </si>
  <si>
    <t>MAX_20140702_A7_30min_Pcl1Q670_Sic1Q570_10_w4CY5_mask_cells.tif</t>
  </si>
  <si>
    <t>MAX_20140702_A7_30min_Pcl1Q670_Sic1Q570_10</t>
  </si>
  <si>
    <t>MAX_20140702_A7_30min_Pcl1Q670_Sic1Q570_11_w4CY5_mask_cells.tif</t>
  </si>
  <si>
    <t>MAX_20140702_A7_30min_Pcl1Q670_Sic1Q570_11</t>
  </si>
  <si>
    <t>MAX_20140702_A7_30min_Pcl1Q670_Sic1Q570_12_w4CY5_mask_cells.tif</t>
  </si>
  <si>
    <t>MAX_20140702_A7_30min_Pcl1Q670_Sic1Q570_12</t>
  </si>
  <si>
    <t>MAX_20140702_A7_30min_Pcl1Q670_Sic1Q570_13_w4CY5_mask_cells.tif</t>
  </si>
  <si>
    <t>MAX_20140702_A7_30min_Pcl1Q670_Sic1Q570_13</t>
  </si>
  <si>
    <t>MAX_20140702_A7_30min_Pcl1Q670_Sic1Q570_14_w4CY5_mask_cells.tif</t>
  </si>
  <si>
    <t>MAX_20140702_A7_30min_Pcl1Q670_Sic1Q570_14</t>
  </si>
  <si>
    <t>MAX_20140702_A7_30min_Pcl1Q670_Sic1Q570_15_w4CY5_mask_cells.tif</t>
  </si>
  <si>
    <t>MAX_20140702_A7_30min_Pcl1Q670_Sic1Q570_15</t>
  </si>
  <si>
    <t>MAX_20140702_A7_30min_Pcl1Q670_Sic1Q570_1_w4CY5_mask_cells.tif</t>
  </si>
  <si>
    <t>MAX_20140702_A7_30min_Pcl1Q670_Sic1Q570_1</t>
  </si>
  <si>
    <t>MAX_20140702_A7_30min_Pcl1Q670_Sic1Q570_2_w4CY5_mask_cells.tif</t>
  </si>
  <si>
    <t>MAX_20140702_A7_30min_Pcl1Q670_Sic1Q570_2</t>
  </si>
  <si>
    <t>MAX_20140702_A7_30min_Pcl1Q670_Sic1Q570_3_w4CY5_mask_cells.tif</t>
  </si>
  <si>
    <t>MAX_20140702_A7_30min_Pcl1Q670_Sic1Q570_3</t>
  </si>
  <si>
    <t>MAX_20140702_A7_30min_Pcl1Q670_Sic1Q570_4_w4CY5_mask_cells.tif</t>
  </si>
  <si>
    <t>MAX_20140702_A7_30min_Pcl1Q670_Sic1Q570_4</t>
  </si>
  <si>
    <t>MAX_20140702_A7_30min_Pcl1Q670_Sic1Q570_5_w4CY5_mask_cells.tif</t>
  </si>
  <si>
    <t>MAX_20140702_A7_30min_Pcl1Q670_Sic1Q570_5</t>
  </si>
  <si>
    <t>MAX_20140702_A7_30min_Pcl1Q670_Sic1Q570_6_w4CY5_mask_cells.tif</t>
  </si>
  <si>
    <t>MAX_20140702_A7_30min_Pcl1Q670_Sic1Q570_6</t>
  </si>
  <si>
    <t>MAX_20140702_A7_30min_Pcl1Q670_Sic1Q570_7_w4CY5_mask_cells.tif</t>
  </si>
  <si>
    <t>MAX_20140702_A7_30min_Pcl1Q670_Sic1Q570_7</t>
  </si>
  <si>
    <t>MAX_20140702_A7_30min_Pcl1Q670_Sic1Q570_8_w4CY5_mask_cells.tif</t>
  </si>
  <si>
    <t>MAX_20140702_A7_30min_Pcl1Q670_Sic1Q570_8</t>
  </si>
  <si>
    <t>MAX_20140702_A7_30min_Pcl1Q670_Sic1Q570_9_w4CY5_mask_cells.tif</t>
  </si>
  <si>
    <t>MAX_20140702_A7_30min_Pcl1Q670_Sic1Q570_9</t>
  </si>
  <si>
    <t>MAX_20140702_A8_45min_Pcl1Q670_Sic1Q570_10_w4CY5_mask_cells.tif</t>
  </si>
  <si>
    <t>MAX_20140702_A8_45min_Pcl1Q670_Sic1Q570_10</t>
  </si>
  <si>
    <t>MAX_20140702_A8_45min_Pcl1Q670_Sic1Q570_11_w4CY5_mask_cells.tif</t>
  </si>
  <si>
    <t>MAX_20140702_A8_45min_Pcl1Q670_Sic1Q570_11</t>
  </si>
  <si>
    <t>MAX_20140702_A8_45min_Pcl1Q670_Sic1Q570_12_w4CY5_mask_cells.tif</t>
  </si>
  <si>
    <t>MAX_20140702_A8_45min_Pcl1Q670_Sic1Q570_12</t>
  </si>
  <si>
    <t>MAX_20140702_A8_45min_Pcl1Q670_Sic1Q570_13_w4CY5_mask_cells.tif</t>
  </si>
  <si>
    <t>MAX_20140702_A8_45min_Pcl1Q670_Sic1Q570_13</t>
  </si>
  <si>
    <t>MAX_20140702_A8_45min_Pcl1Q670_Sic1Q570_14_w4CY5_mask_cells.tif</t>
  </si>
  <si>
    <t>MAX_20140702_A8_45min_Pcl1Q670_Sic1Q570_14</t>
  </si>
  <si>
    <t>MAX_20140702_A8_45min_Pcl1Q670_Sic1Q570_15_w4CY5_mask_cells.tif</t>
  </si>
  <si>
    <t>MAX_20140702_A8_45min_Pcl1Q670_Sic1Q570_15</t>
  </si>
  <si>
    <t>MAX_20140702_A8_45min_Pcl1Q670_Sic1Q570_1_w4CY5_mask_cells.tif</t>
  </si>
  <si>
    <t>MAX_20140702_A8_45min_Pcl1Q670_Sic1Q570_1</t>
  </si>
  <si>
    <t>MAX_20140702_A8_45min_Pcl1Q670_Sic1Q570_2_w4CY5_mask_cells.tif</t>
  </si>
  <si>
    <t>MAX_20140702_A8_45min_Pcl1Q670_Sic1Q570_2</t>
  </si>
  <si>
    <t>MAX_20140702_A8_45min_Pcl1Q670_Sic1Q570_3_w4CY5_mask_cells.tif</t>
  </si>
  <si>
    <t>MAX_20140702_A8_45min_Pcl1Q670_Sic1Q570_3</t>
  </si>
  <si>
    <t>MAX_20140702_A8_45min_Pcl1Q670_Sic1Q570_4_w4CY5_mask_cells.tif</t>
  </si>
  <si>
    <t>MAX_20140702_A8_45min_Pcl1Q670_Sic1Q570_4</t>
  </si>
  <si>
    <t>MAX_20140702_A8_45min_Pcl1Q670_Sic1Q570_5_w4CY5_mask_cells.tif</t>
  </si>
  <si>
    <t>MAX_20140702_A8_45min_Pcl1Q670_Sic1Q570_5</t>
  </si>
  <si>
    <t>MAX_20140702_A8_45min_Pcl1Q670_Sic1Q570_6_w4CY5_mask_cells.tif</t>
  </si>
  <si>
    <t>MAX_20140702_A8_45min_Pcl1Q670_Sic1Q570_6</t>
  </si>
  <si>
    <t>MAX_20140702_A8_45min_Pcl1Q670_Sic1Q570_7_w4CY5_mask_cells.tif</t>
  </si>
  <si>
    <t>MAX_20140702_A8_45min_Pcl1Q670_Sic1Q570_7</t>
  </si>
  <si>
    <t>MAX_20140702_A8_45min_Pcl1Q670_Sic1Q570_8_w4CY5_mask_cells.tif</t>
  </si>
  <si>
    <t>MAX_20140702_A8_45min_Pcl1Q670_Sic1Q570_8</t>
  </si>
  <si>
    <t>MAX_20140702_A8_45min_Pcl1Q670_Sic1Q570_9_w4CY5_mask_cells.tif</t>
  </si>
  <si>
    <t>MAX_20140702_A8_45min_Pcl1Q670_Sic1Q570_9</t>
  </si>
  <si>
    <t>MAX_20140702_A9_60min_Pcl1Q670_Sic1Q570_10_w4CY5_mask_cells.tif</t>
  </si>
  <si>
    <t>MAX_20140702_A9_60min_Pcl1Q670_Sic1Q570_10</t>
  </si>
  <si>
    <t>MAX_20140702_A9_60min_Pcl1Q670_Sic1Q570_11_w4CY5_mask_cells.tif</t>
  </si>
  <si>
    <t>MAX_20140702_A9_60min_Pcl1Q670_Sic1Q570_11</t>
  </si>
  <si>
    <t>MAX_20140702_A9_60min_Pcl1Q670_Sic1Q570_12_w4CY5_mask_cells.tif</t>
  </si>
  <si>
    <t>MAX_20140702_A9_60min_Pcl1Q670_Sic1Q570_12</t>
  </si>
  <si>
    <t>MAX_20140702_A9_60min_Pcl1Q670_Sic1Q570_13_w4CY5_mask_cells.tif</t>
  </si>
  <si>
    <t>MAX_20140702_A9_60min_Pcl1Q670_Sic1Q570_13</t>
  </si>
  <si>
    <t>MAX_20140702_A9_60min_Pcl1Q670_Sic1Q570_14_w4CY5_mask_cells.tif</t>
  </si>
  <si>
    <t>MAX_20140702_A9_60min_Pcl1Q670_Sic1Q570_14</t>
  </si>
  <si>
    <t>MAX_20140702_A9_60min_Pcl1Q670_Sic1Q570_15_w4CY5_mask_cells.tif</t>
  </si>
  <si>
    <t>MAX_20140702_A9_60min_Pcl1Q670_Sic1Q570_15</t>
  </si>
  <si>
    <t>MAX_20140702_A9_60min_Pcl1Q670_Sic1Q570_16_w4CY5_mask_cells.tif</t>
  </si>
  <si>
    <t>MAX_20140702_A9_60min_Pcl1Q670_Sic1Q570_16</t>
  </si>
  <si>
    <t>MAX_20140702_A9_60min_Pcl1Q670_Sic1Q570_1_w4CY5_mask_cells.tif</t>
  </si>
  <si>
    <t>MAX_20140702_A9_60min_Pcl1Q670_Sic1Q570_1</t>
  </si>
  <si>
    <t>MAX_20140702_A9_60min_Pcl1Q670_Sic1Q570_2_w4CY5_mask_cells.tif</t>
  </si>
  <si>
    <t>MAX_20140702_A9_60min_Pcl1Q670_Sic1Q570_2</t>
  </si>
  <si>
    <t>MAX_20140702_A9_60min_Pcl1Q670_Sic1Q570_3_w4CY5_mask_cells.tif</t>
  </si>
  <si>
    <t>MAX_20140702_A9_60min_Pcl1Q670_Sic1Q570_3</t>
  </si>
  <si>
    <t>MAX_20140702_A9_60min_Pcl1Q670_Sic1Q570_4_w4CY5_mask_cells.tif</t>
  </si>
  <si>
    <t>MAX_20140702_A9_60min_Pcl1Q670_Sic1Q570_4</t>
  </si>
  <si>
    <t>MAX_20140702_A9_60min_Pcl1Q670_Sic1Q570_5_w4CY5_mask_cells.tif</t>
  </si>
  <si>
    <t>MAX_20140702_A9_60min_Pcl1Q670_Sic1Q570_5</t>
  </si>
  <si>
    <t>MAX_20140702_A9_60min_Pcl1Q670_Sic1Q570_6_w4CY5_mask_cells.tif</t>
  </si>
  <si>
    <t>MAX_20140702_A9_60min_Pcl1Q670_Sic1Q570_6</t>
  </si>
  <si>
    <t>MAX_20140702_A9_60min_Pcl1Q670_Sic1Q570_7_w4CY5_mask_cells.tif</t>
  </si>
  <si>
    <t>MAX_20140702_A9_60min_Pcl1Q670_Sic1Q570_7</t>
  </si>
  <si>
    <t>MAX_20140702_A9_60min_Pcl1Q670_Sic1Q570_8_w4CY5_mask_cells.tif</t>
  </si>
  <si>
    <t>MAX_20140702_A9_60min_Pcl1Q670_Sic1Q570_8</t>
  </si>
  <si>
    <t>MAX_20140702_A9_60min_Pcl1Q670_Sic1Q570_9_w4CY5_mask_cells.tif</t>
  </si>
  <si>
    <t>MAX_20140702_A9_60min_Pcl1Q670_Sic1Q570_9</t>
  </si>
  <si>
    <t>MAX_20140702_A11_90min_Pcl1Q670_Sic1Q570_10_w5NG_mask_cells.tif</t>
  </si>
  <si>
    <t>MAX_20140702_A11_90min_Pcl1Q670_Sic1Q570_10</t>
  </si>
  <si>
    <t>MAX_20140702_A11_90min_Pcl1Q670_Sic1Q570_11_w5NG_mask_cells.tif</t>
  </si>
  <si>
    <t>MAX_20140702_A11_90min_Pcl1Q670_Sic1Q570_11</t>
  </si>
  <si>
    <t>MAX_20140702_A11_90min_Pcl1Q670_Sic1Q570_12_w5NG_mask_cells.tif</t>
  </si>
  <si>
    <t>MAX_20140702_A11_90min_Pcl1Q670_Sic1Q570_12</t>
  </si>
  <si>
    <t>MAX_20140702_A11_90min_Pcl1Q670_Sic1Q570_13_w5NG_mask_cells.tif</t>
  </si>
  <si>
    <t>MAX_20140702_A11_90min_Pcl1Q670_Sic1Q570_13</t>
  </si>
  <si>
    <t>MAX_20140702_A11_90min_Pcl1Q670_Sic1Q570_14_w5NG_mask_cells.tif</t>
  </si>
  <si>
    <t>MAX_20140702_A11_90min_Pcl1Q670_Sic1Q570_14</t>
  </si>
  <si>
    <t>MAX_20140702_A11_90min_Pcl1Q670_Sic1Q570_15_w5NG_mask_cells.tif</t>
  </si>
  <si>
    <t>MAX_20140702_A11_90min_Pcl1Q670_Sic1Q570_15</t>
  </si>
  <si>
    <t>MAX_20140702_A11_90min_Pcl1Q670_Sic1Q570_1_w5NG_mask_cells.tif</t>
  </si>
  <si>
    <t>MAX_20140702_A11_90min_Pcl1Q670_Sic1Q570_1</t>
  </si>
  <si>
    <t>MAX_20140702_A11_90min_Pcl1Q670_Sic1Q570_2_w5NG_mask_cells.tif</t>
  </si>
  <si>
    <t>MAX_20140702_A11_90min_Pcl1Q670_Sic1Q570_2</t>
  </si>
  <si>
    <t>MAX_20140702_A11_90min_Pcl1Q670_Sic1Q570_3_w5NG_mask_cells.tif</t>
  </si>
  <si>
    <t>MAX_20140702_A11_90min_Pcl1Q670_Sic1Q570_3</t>
  </si>
  <si>
    <t>MAX_20140702_A11_90min_Pcl1Q670_Sic1Q570_4_w5NG_mask_cells.tif</t>
  </si>
  <si>
    <t>MAX_20140702_A11_90min_Pcl1Q670_Sic1Q570_4</t>
  </si>
  <si>
    <t>MAX_20140702_A11_90min_Pcl1Q670_Sic1Q570_5_w5NG_mask_cells.tif</t>
  </si>
  <si>
    <t>MAX_20140702_A11_90min_Pcl1Q670_Sic1Q570_5</t>
  </si>
  <si>
    <t>MAX_20140702_A11_90min_Pcl1Q670_Sic1Q570_6_w5NG_mask_cells.tif</t>
  </si>
  <si>
    <t>MAX_20140702_A11_90min_Pcl1Q670_Sic1Q570_6</t>
  </si>
  <si>
    <t>MAX_20140702_A11_90min_Pcl1Q670_Sic1Q570_7_w5NG_mask_cells.tif</t>
  </si>
  <si>
    <t>MAX_20140702_A11_90min_Pcl1Q670_Sic1Q570_7</t>
  </si>
  <si>
    <t>MAX_20140702_A11_90min_Pcl1Q670_Sic1Q570_8_w5NG_mask_cells.tif</t>
  </si>
  <si>
    <t>MAX_20140702_A11_90min_Pcl1Q670_Sic1Q570_8</t>
  </si>
  <si>
    <t>MAX_20140702_A11_90min_Pcl1Q670_Sic1Q570_9_w5NG_mask_cells.tif</t>
  </si>
  <si>
    <t>MAX_20140702_A11_90min_Pcl1Q670_Sic1Q570_9</t>
  </si>
  <si>
    <t>30min</t>
  </si>
  <si>
    <t>MAX_20140403_A1_unstressed_Pcl1Q670_Sic1Q570_80pcVectashiels_10_1</t>
  </si>
  <si>
    <t>MAX_20140403_A1_unstressed_Pcl1Q670_Sic1Q570_80pcVectashiels_10_w4CY5_mask_cells.tif</t>
  </si>
  <si>
    <t>MAX_20140403_A1_unstressed_Pcl1Q670_Sic1Q570_80pcVectashiels_10</t>
  </si>
  <si>
    <t>MAX_20140403_A1_unstressed_Pcl1Q670_Sic1Q570_80pcVectashiels_10_2</t>
  </si>
  <si>
    <t>MAX_20140403_A1_unstressed_Pcl1Q670_Sic1Q570_80pcVectashiels_10_3</t>
  </si>
  <si>
    <t>MAX_20140403_A1_unstressed_Pcl1Q670_Sic1Q570_80pcVectashiels_10_4</t>
  </si>
  <si>
    <t>MAX_20140403_A1_unstressed_Pcl1Q670_Sic1Q570_80pcVectashiels_10_5</t>
  </si>
  <si>
    <t>MAX_20140403_A1_unstressed_Pcl1Q670_Sic1Q570_80pcVectashiels_10_6</t>
  </si>
  <si>
    <t>MAX_20140403_A1_unstressed_Pcl1Q670_Sic1Q570_80pcVectashiels_10_7</t>
  </si>
  <si>
    <t>MAX_20140403_A1_unstressed_Pcl1Q670_Sic1Q570_80pcVectashiels_10_8</t>
  </si>
  <si>
    <t>MAX_20140403_A1_unstressed_Pcl1Q670_Sic1Q570_80pcVectashiels_10_9</t>
  </si>
  <si>
    <t>MAX_20140403_A1_unstressed_Pcl1Q670_Sic1Q570_80pcVectashiels_10_10</t>
  </si>
  <si>
    <t>MAX_20140403_A1_unstressed_Pcl1Q670_Sic1Q570_80pcVectashiels_10_11</t>
  </si>
  <si>
    <t>MAX_20140403_A1_unstressed_Pcl1Q670_Sic1Q570_80pcVectashiels_10_12</t>
  </si>
  <si>
    <t>MAX_20140403_A1_unstressed_Pcl1Q670_Sic1Q570_80pcVectashiels_10_13</t>
  </si>
  <si>
    <t>MAX_20140403_A1_unstressed_Pcl1Q670_Sic1Q570_80pcVectashiels_10_14</t>
  </si>
  <si>
    <t>MAX_20140403_A1_unstressed_Pcl1Q670_Sic1Q570_80pcVectashiels_10_15</t>
  </si>
  <si>
    <t>MAX_20140403_A1_unstressed_Pcl1Q670_Sic1Q570_80pcVectashiels_10_16</t>
  </si>
  <si>
    <t>MAX_20140403_A1_unstressed_Pcl1Q670_Sic1Q570_80pcVectashiels_10_17</t>
  </si>
  <si>
    <t>MAX_20140403_A1_unstressed_Pcl1Q670_Sic1Q570_80pcVectashiels_10_18</t>
  </si>
  <si>
    <t>MAX_20140403_A1_unstressed_Pcl1Q670_Sic1Q570_80pcVectashiels_10_19</t>
  </si>
  <si>
    <t>MAX_20140403_A1_unstressed_Pcl1Q670_Sic1Q570_80pcVectashiels_10_20</t>
  </si>
  <si>
    <t>MAX_20140403_A1_unstressed_Pcl1Q670_Sic1Q570_80pcVectashiels_10_21</t>
  </si>
  <si>
    <t>MAX_20140403_A1_unstressed_Pcl1Q670_Sic1Q570_80pcVectashiels_1_1</t>
  </si>
  <si>
    <t>MAX_20140403_A1_unstressed_Pcl1Q670_Sic1Q570_80pcVectashiels_1_w4CY5_mask_cells.tif</t>
  </si>
  <si>
    <t>MAX_20140403_A1_unstressed_Pcl1Q670_Sic1Q570_80pcVectashiels_1</t>
  </si>
  <si>
    <t>MAX_20140403_A1_unstressed_Pcl1Q670_Sic1Q570_80pcVectashiels_1_2</t>
  </si>
  <si>
    <t>MAX_20140403_A1_unstressed_Pcl1Q670_Sic1Q570_80pcVectashiels_1_3</t>
  </si>
  <si>
    <t>MAX_20140403_A1_unstressed_Pcl1Q670_Sic1Q570_80pcVectashiels_1_4</t>
  </si>
  <si>
    <t>MAX_20140403_A1_unstressed_Pcl1Q670_Sic1Q570_80pcVectashiels_1_5</t>
  </si>
  <si>
    <t>MAX_20140403_A1_unstressed_Pcl1Q670_Sic1Q570_80pcVectashiels_1_6</t>
  </si>
  <si>
    <t>MAX_20140403_A1_unstressed_Pcl1Q670_Sic1Q570_80pcVectashiels_1_7</t>
  </si>
  <si>
    <t>MAX_20140403_A1_unstressed_Pcl1Q670_Sic1Q570_80pcVectashiels_1_8</t>
  </si>
  <si>
    <t>MAX_20140403_A1_unstressed_Pcl1Q670_Sic1Q570_80pcVectashiels_1_9</t>
  </si>
  <si>
    <t>MAX_20140403_A1_unstressed_Pcl1Q670_Sic1Q570_80pcVectashiels_1_10</t>
  </si>
  <si>
    <t>MAX_20140403_A1_unstressed_Pcl1Q670_Sic1Q570_80pcVectashiels_1_11</t>
  </si>
  <si>
    <t>MAX_20140403_A1_unstressed_Pcl1Q670_Sic1Q570_80pcVectashiels_1_12</t>
  </si>
  <si>
    <t>MAX_20140403_A1_unstressed_Pcl1Q670_Sic1Q570_80pcVectashiels_1_13</t>
  </si>
  <si>
    <t>MAX_20140403_A1_unstressed_Pcl1Q670_Sic1Q570_80pcVectashiels_1_14</t>
  </si>
  <si>
    <t>MAX_20140403_A1_unstressed_Pcl1Q670_Sic1Q570_80pcVectashiels_1_15</t>
  </si>
  <si>
    <t>MAX_20140403_A1_unstressed_Pcl1Q670_Sic1Q570_80pcVectashiels_1_16</t>
  </si>
  <si>
    <t>MAX_20140403_A1_unstressed_Pcl1Q670_Sic1Q570_80pcVectashiels_1_17</t>
  </si>
  <si>
    <t>MAX_20140403_A1_unstressed_Pcl1Q670_Sic1Q570_80pcVectashiels_1_18</t>
  </si>
  <si>
    <t>MAX_20140403_A1_unstressed_Pcl1Q670_Sic1Q570_80pcVectashiels_1_19</t>
  </si>
  <si>
    <t>MAX_20140403_A1_unstressed_Pcl1Q670_Sic1Q570_80pcVectashiels_1_20</t>
  </si>
  <si>
    <t>MAX_20140403_A1_unstressed_Pcl1Q670_Sic1Q570_80pcVectashiels_1_21</t>
  </si>
  <si>
    <t>MAX_20140403_A1_unstressed_Pcl1Q670_Sic1Q570_80pcVectashiels_2_1</t>
  </si>
  <si>
    <t>MAX_20140403_A1_unstressed_Pcl1Q670_Sic1Q570_80pcVectashiels_2_w4CY5_mask_cells.tif</t>
  </si>
  <si>
    <t>MAX_20140403_A1_unstressed_Pcl1Q670_Sic1Q570_80pcVectashiels_2</t>
  </si>
  <si>
    <t>MAX_20140403_A1_unstressed_Pcl1Q670_Sic1Q570_80pcVectashiels_2_2</t>
  </si>
  <si>
    <t>MAX_20140403_A1_unstressed_Pcl1Q670_Sic1Q570_80pcVectashiels_2_3</t>
  </si>
  <si>
    <t>MAX_20140403_A1_unstressed_Pcl1Q670_Sic1Q570_80pcVectashiels_2_4</t>
  </si>
  <si>
    <t>MAX_20140403_A1_unstressed_Pcl1Q670_Sic1Q570_80pcVectashiels_2_5</t>
  </si>
  <si>
    <t>MAX_20140403_A1_unstressed_Pcl1Q670_Sic1Q570_80pcVectashiels_2_6</t>
  </si>
  <si>
    <t>MAX_20140403_A1_unstressed_Pcl1Q670_Sic1Q570_80pcVectashiels_2_7</t>
  </si>
  <si>
    <t>MAX_20140403_A1_unstressed_Pcl1Q670_Sic1Q570_80pcVectashiels_2_8</t>
  </si>
  <si>
    <t>MAX_20140403_A1_unstressed_Pcl1Q670_Sic1Q570_80pcVectashiels_2_9</t>
  </si>
  <si>
    <t>MAX_20140403_A1_unstressed_Pcl1Q670_Sic1Q570_80pcVectashiels_2_10</t>
  </si>
  <si>
    <t>MAX_20140403_A1_unstressed_Pcl1Q670_Sic1Q570_80pcVectashiels_2_11</t>
  </si>
  <si>
    <t>MAX_20140403_A1_unstressed_Pcl1Q670_Sic1Q570_80pcVectashiels_2_12</t>
  </si>
  <si>
    <t>MAX_20140403_A1_unstressed_Pcl1Q670_Sic1Q570_80pcVectashiels_2_13</t>
  </si>
  <si>
    <t>MAX_20140403_A1_unstressed_Pcl1Q670_Sic1Q570_80pcVectashiels_2_14</t>
  </si>
  <si>
    <t>MAX_20140403_A1_unstressed_Pcl1Q670_Sic1Q570_80pcVectashiels_2_15</t>
  </si>
  <si>
    <t>MAX_20140403_A1_unstressed_Pcl1Q670_Sic1Q570_80pcVectashiels_2_16</t>
  </si>
  <si>
    <t>MAX_20140403_A1_unstressed_Pcl1Q670_Sic1Q570_80pcVectashiels_2_17</t>
  </si>
  <si>
    <t>MAX_20140403_A1_unstressed_Pcl1Q670_Sic1Q570_80pcVectashiels_2_18</t>
  </si>
  <si>
    <t>MAX_20140403_A1_unstressed_Pcl1Q670_Sic1Q570_80pcVectashiels_2_19</t>
  </si>
  <si>
    <t>MAX_20140403_A1_unstressed_Pcl1Q670_Sic1Q570_80pcVectashiels_2_20</t>
  </si>
  <si>
    <t>MAX_20140403_A1_unstressed_Pcl1Q670_Sic1Q570_80pcVectashiels_2_21</t>
  </si>
  <si>
    <t>MAX_20140403_A1_unstressed_Pcl1Q670_Sic1Q570_80pcVectashiels_2_22</t>
  </si>
  <si>
    <t>MAX_20140403_A1_unstressed_Pcl1Q670_Sic1Q570_80pcVectashiels_2_23</t>
  </si>
  <si>
    <t>MAX_20140403_A1_unstressed_Pcl1Q670_Sic1Q570_80pcVectashiels_2_24</t>
  </si>
  <si>
    <t>MAX_20140403_A1_unstressed_Pcl1Q670_Sic1Q570_80pcVectashiels_2_25</t>
  </si>
  <si>
    <t>MAX_20140403_A1_unstressed_Pcl1Q670_Sic1Q570_80pcVectashiels_2_26</t>
  </si>
  <si>
    <t>MAX_20140403_A1_unstressed_Pcl1Q670_Sic1Q570_80pcVectashiels_2_27</t>
  </si>
  <si>
    <t>MAX_20140403_A1_unstressed_Pcl1Q670_Sic1Q570_80pcVectashiels_3_1</t>
  </si>
  <si>
    <t>MAX_20140403_A1_unstressed_Pcl1Q670_Sic1Q570_80pcVectashiels_3_w4CY5_mask_cells.tif</t>
  </si>
  <si>
    <t>MAX_20140403_A1_unstressed_Pcl1Q670_Sic1Q570_80pcVectashiels_3</t>
  </si>
  <si>
    <t>MAX_20140403_A1_unstressed_Pcl1Q670_Sic1Q570_80pcVectashiels_3_2</t>
  </si>
  <si>
    <t>MAX_20140403_A1_unstressed_Pcl1Q670_Sic1Q570_80pcVectashiels_3_3</t>
  </si>
  <si>
    <t>MAX_20140403_A1_unstressed_Pcl1Q670_Sic1Q570_80pcVectashiels_3_4</t>
  </si>
  <si>
    <t>MAX_20140403_A1_unstressed_Pcl1Q670_Sic1Q570_80pcVectashiels_3_5</t>
  </si>
  <si>
    <t>MAX_20140403_A1_unstressed_Pcl1Q670_Sic1Q570_80pcVectashiels_3_6</t>
  </si>
  <si>
    <t>MAX_20140403_A1_unstressed_Pcl1Q670_Sic1Q570_80pcVectashiels_3_7</t>
  </si>
  <si>
    <t>MAX_20140403_A1_unstressed_Pcl1Q670_Sic1Q570_80pcVectashiels_3_8</t>
  </si>
  <si>
    <t>MAX_20140403_A1_unstressed_Pcl1Q670_Sic1Q570_80pcVectashiels_3_9</t>
  </si>
  <si>
    <t>MAX_20140403_A1_unstressed_Pcl1Q670_Sic1Q570_80pcVectashiels_3_10</t>
  </si>
  <si>
    <t>MAX_20140403_A1_unstressed_Pcl1Q670_Sic1Q570_80pcVectashiels_3_11</t>
  </si>
  <si>
    <t>MAX_20140403_A1_unstressed_Pcl1Q670_Sic1Q570_80pcVectashiels_3_12</t>
  </si>
  <si>
    <t>MAX_20140403_A1_unstressed_Pcl1Q670_Sic1Q570_80pcVectashiels_3_13</t>
  </si>
  <si>
    <t>MAX_20140403_A1_unstressed_Pcl1Q670_Sic1Q570_80pcVectashiels_3_14</t>
  </si>
  <si>
    <t>MAX_20140403_A1_unstressed_Pcl1Q670_Sic1Q570_80pcVectashiels_3_15</t>
  </si>
  <si>
    <t>MAX_20140403_A1_unstressed_Pcl1Q670_Sic1Q570_80pcVectashiels_3_16</t>
  </si>
  <si>
    <t>MAX_20140403_A1_unstressed_Pcl1Q670_Sic1Q570_80pcVectashiels_3_17</t>
  </si>
  <si>
    <t>MAX_20140403_A1_unstressed_Pcl1Q670_Sic1Q570_80pcVectashiels_3_18</t>
  </si>
  <si>
    <t>MAX_20140403_A1_unstressed_Pcl1Q670_Sic1Q570_80pcVectashiels_3_19</t>
  </si>
  <si>
    <t>MAX_20140403_A1_unstressed_Pcl1Q670_Sic1Q570_80pcVectashiels_3_20</t>
  </si>
  <si>
    <t>MAX_20140403_A1_unstressed_Pcl1Q670_Sic1Q570_80pcVectashiels_4_1</t>
  </si>
  <si>
    <t>MAX_20140403_A1_unstressed_Pcl1Q670_Sic1Q570_80pcVectashiels_4_w4CY5_mask_cells.tif</t>
  </si>
  <si>
    <t>MAX_20140403_A1_unstressed_Pcl1Q670_Sic1Q570_80pcVectashiels_4</t>
  </si>
  <si>
    <t>MAX_20140403_A1_unstressed_Pcl1Q670_Sic1Q570_80pcVectashiels_4_2</t>
  </si>
  <si>
    <t>MAX_20140403_A1_unstressed_Pcl1Q670_Sic1Q570_80pcVectashiels_4_3</t>
  </si>
  <si>
    <t>MAX_20140403_A1_unstressed_Pcl1Q670_Sic1Q570_80pcVectashiels_4_4</t>
  </si>
  <si>
    <t>MAX_20140403_A1_unstressed_Pcl1Q670_Sic1Q570_80pcVectashiels_4_5</t>
  </si>
  <si>
    <t>MAX_20140403_A1_unstressed_Pcl1Q670_Sic1Q570_80pcVectashiels_4_6</t>
  </si>
  <si>
    <t>MAX_20140403_A1_unstressed_Pcl1Q670_Sic1Q570_80pcVectashiels_4_7</t>
  </si>
  <si>
    <t>MAX_20140403_A1_unstressed_Pcl1Q670_Sic1Q570_80pcVectashiels_4_8</t>
  </si>
  <si>
    <t>MAX_20140403_A1_unstressed_Pcl1Q670_Sic1Q570_80pcVectashiels_4_9</t>
  </si>
  <si>
    <t>MAX_20140403_A1_unstressed_Pcl1Q670_Sic1Q570_80pcVectashiels_4_10</t>
  </si>
  <si>
    <t>MAX_20140403_A1_unstressed_Pcl1Q670_Sic1Q570_80pcVectashiels_4_11</t>
  </si>
  <si>
    <t>MAX_20140403_A1_unstressed_Pcl1Q670_Sic1Q570_80pcVectashiels_4_12</t>
  </si>
  <si>
    <t>MAX_20140403_A1_unstressed_Pcl1Q670_Sic1Q570_80pcVectashiels_4_13</t>
  </si>
  <si>
    <t>MAX_20140403_A1_unstressed_Pcl1Q670_Sic1Q570_80pcVectashiels_4_14</t>
  </si>
  <si>
    <t>MAX_20140403_A1_unstressed_Pcl1Q670_Sic1Q570_80pcVectashiels_4_15</t>
  </si>
  <si>
    <t>MAX_20140403_A1_unstressed_Pcl1Q670_Sic1Q570_80pcVectashiels_4_16</t>
  </si>
  <si>
    <t>MAX_20140403_A1_unstressed_Pcl1Q670_Sic1Q570_80pcVectashiels_5_1</t>
  </si>
  <si>
    <t>MAX_20140403_A1_unstressed_Pcl1Q670_Sic1Q570_80pcVectashiels_5_w4CY5_mask_cells.tif</t>
  </si>
  <si>
    <t>MAX_20140403_A1_unstressed_Pcl1Q670_Sic1Q570_80pcVectashiels_5</t>
  </si>
  <si>
    <t>MAX_20140403_A1_unstressed_Pcl1Q670_Sic1Q570_80pcVectashiels_5_2</t>
  </si>
  <si>
    <t>MAX_20140403_A1_unstressed_Pcl1Q670_Sic1Q570_80pcVectashiels_5_3</t>
  </si>
  <si>
    <t>MAX_20140403_A1_unstressed_Pcl1Q670_Sic1Q570_80pcVectashiels_5_4</t>
  </si>
  <si>
    <t>MAX_20140403_A1_unstressed_Pcl1Q670_Sic1Q570_80pcVectashiels_5_5</t>
  </si>
  <si>
    <t>MAX_20140403_A1_unstressed_Pcl1Q670_Sic1Q570_80pcVectashiels_5_6</t>
  </si>
  <si>
    <t>MAX_20140403_A1_unstressed_Pcl1Q670_Sic1Q570_80pcVectashiels_5_7</t>
  </si>
  <si>
    <t>MAX_20140403_A1_unstressed_Pcl1Q670_Sic1Q570_80pcVectashiels_5_8</t>
  </si>
  <si>
    <t>MAX_20140403_A1_unstressed_Pcl1Q670_Sic1Q570_80pcVectashiels_5_9</t>
  </si>
  <si>
    <t>MAX_20140403_A1_unstressed_Pcl1Q670_Sic1Q570_80pcVectashiels_5_12</t>
  </si>
  <si>
    <t>MAX_20140403_A1_unstressed_Pcl1Q670_Sic1Q570_80pcVectashiels_5_13</t>
  </si>
  <si>
    <t>MAX_20140403_A1_unstressed_Pcl1Q670_Sic1Q570_80pcVectashiels_5_14</t>
  </si>
  <si>
    <t>MAX_20140403_A1_unstressed_Pcl1Q670_Sic1Q570_80pcVectashiels_5_15</t>
  </si>
  <si>
    <t>MAX_20140403_A1_unstressed_Pcl1Q670_Sic1Q570_80pcVectashiels_5_16</t>
  </si>
  <si>
    <t>MAX_20140403_A1_unstressed_Pcl1Q670_Sic1Q570_80pcVectashiels_5_17</t>
  </si>
  <si>
    <t>MAX_20140403_A1_unstressed_Pcl1Q670_Sic1Q570_80pcVectashiels_5_19</t>
  </si>
  <si>
    <t>MAX_20140403_A1_unstressed_Pcl1Q670_Sic1Q570_80pcVectashiels_6_1</t>
  </si>
  <si>
    <t>MAX_20140403_A1_unstressed_Pcl1Q670_Sic1Q570_80pcVectashiels_6_w4CY5_mask_cells.tif</t>
  </si>
  <si>
    <t>MAX_20140403_A1_unstressed_Pcl1Q670_Sic1Q570_80pcVectashiels_6</t>
  </si>
  <si>
    <t>MAX_20140403_A1_unstressed_Pcl1Q670_Sic1Q570_80pcVectashiels_6_2</t>
  </si>
  <si>
    <t>MAX_20140403_A1_unstressed_Pcl1Q670_Sic1Q570_80pcVectashiels_6_3</t>
  </si>
  <si>
    <t>MAX_20140403_A1_unstressed_Pcl1Q670_Sic1Q570_80pcVectashiels_6_4</t>
  </si>
  <si>
    <t>MAX_20140403_A1_unstressed_Pcl1Q670_Sic1Q570_80pcVectashiels_6_5</t>
  </si>
  <si>
    <t>MAX_20140403_A1_unstressed_Pcl1Q670_Sic1Q570_80pcVectashiels_6_6</t>
  </si>
  <si>
    <t>MAX_20140403_A1_unstressed_Pcl1Q670_Sic1Q570_80pcVectashiels_6_7</t>
  </si>
  <si>
    <t>MAX_20140403_A1_unstressed_Pcl1Q670_Sic1Q570_80pcVectashiels_6_8</t>
  </si>
  <si>
    <t>MAX_20140403_A1_unstressed_Pcl1Q670_Sic1Q570_80pcVectashiels_6_9</t>
  </si>
  <si>
    <t>MAX_20140403_A1_unstressed_Pcl1Q670_Sic1Q570_80pcVectashiels_6_10</t>
  </si>
  <si>
    <t>MAX_20140403_A1_unstressed_Pcl1Q670_Sic1Q570_80pcVectashiels_6_11</t>
  </si>
  <si>
    <t>MAX_20140403_A1_unstressed_Pcl1Q670_Sic1Q570_80pcVectashiels_6_12</t>
  </si>
  <si>
    <t>MAX_20140403_A1_unstressed_Pcl1Q670_Sic1Q570_80pcVectashiels_6_13</t>
  </si>
  <si>
    <t>MAX_20140403_A1_unstressed_Pcl1Q670_Sic1Q570_80pcVectashiels_6_14</t>
  </si>
  <si>
    <t>MAX_20140403_A1_unstressed_Pcl1Q670_Sic1Q570_80pcVectashiels_7_1</t>
  </si>
  <si>
    <t>MAX_20140403_A1_unstressed_Pcl1Q670_Sic1Q570_80pcVectashiels_7_w4CY5_mask_cells.tif</t>
  </si>
  <si>
    <t>MAX_20140403_A1_unstressed_Pcl1Q670_Sic1Q570_80pcVectashiels_7</t>
  </si>
  <si>
    <t>MAX_20140403_A1_unstressed_Pcl1Q670_Sic1Q570_80pcVectashiels_7_2</t>
  </si>
  <si>
    <t>MAX_20140403_A1_unstressed_Pcl1Q670_Sic1Q570_80pcVectashiels_7_3</t>
  </si>
  <si>
    <t>MAX_20140403_A1_unstressed_Pcl1Q670_Sic1Q570_80pcVectashiels_7_4</t>
  </si>
  <si>
    <t>MAX_20140403_A1_unstressed_Pcl1Q670_Sic1Q570_80pcVectashiels_7_5</t>
  </si>
  <si>
    <t>MAX_20140403_A1_unstressed_Pcl1Q670_Sic1Q570_80pcVectashiels_7_6</t>
  </si>
  <si>
    <t>MAX_20140403_A1_unstressed_Pcl1Q670_Sic1Q570_80pcVectashiels_7_7</t>
  </si>
  <si>
    <t>MAX_20140403_A1_unstressed_Pcl1Q670_Sic1Q570_80pcVectashiels_7_8</t>
  </si>
  <si>
    <t>MAX_20140403_A1_unstressed_Pcl1Q670_Sic1Q570_80pcVectashiels_7_9</t>
  </si>
  <si>
    <t>MAX_20140403_A1_unstressed_Pcl1Q670_Sic1Q570_80pcVectashiels_7_10</t>
  </si>
  <si>
    <t>MAX_20140403_A1_unstressed_Pcl1Q670_Sic1Q570_80pcVectashiels_7_11</t>
  </si>
  <si>
    <t>MAX_20140403_A1_unstressed_Pcl1Q670_Sic1Q570_80pcVectashiels_7_12</t>
  </si>
  <si>
    <t>MAX_20140403_A1_unstressed_Pcl1Q670_Sic1Q570_80pcVectashiels_7_13</t>
  </si>
  <si>
    <t>MAX_20140403_A1_unstressed_Pcl1Q670_Sic1Q570_80pcVectashiels_7_14</t>
  </si>
  <si>
    <t>MAX_20140403_A1_unstressed_Pcl1Q670_Sic1Q570_80pcVectashiels_7_15</t>
  </si>
  <si>
    <t>MAX_20140403_A1_unstressed_Pcl1Q670_Sic1Q570_80pcVectashiels_7_16</t>
  </si>
  <si>
    <t>MAX_20140403_A1_unstressed_Pcl1Q670_Sic1Q570_80pcVectashiels_7_17</t>
  </si>
  <si>
    <t>MAX_20140403_A1_unstressed_Pcl1Q670_Sic1Q570_80pcVectashiels_7_18</t>
  </si>
  <si>
    <t>MAX_20140403_A1_unstressed_Pcl1Q670_Sic1Q570_80pcVectashiels_7_19</t>
  </si>
  <si>
    <t>MAX_20140403_A1_unstressed_Pcl1Q670_Sic1Q570_80pcVectashiels_7_20</t>
  </si>
  <si>
    <t>MAX_20140403_A1_unstressed_Pcl1Q670_Sic1Q570_80pcVectashiels_7_21</t>
  </si>
  <si>
    <t>MAX_20140403_A1_unstressed_Pcl1Q670_Sic1Q570_80pcVectashiels_7_22</t>
  </si>
  <si>
    <t>MAX_20140403_A1_unstressed_Pcl1Q670_Sic1Q570_80pcVectashiels_7_23</t>
  </si>
  <si>
    <t>MAX_20140403_A1_unstressed_Pcl1Q670_Sic1Q570_80pcVectashiels_7_24</t>
  </si>
  <si>
    <t>MAX_20140403_A1_unstressed_Pcl1Q670_Sic1Q570_80pcVectashiels_7_25</t>
  </si>
  <si>
    <t>MAX_20140403_A1_unstressed_Pcl1Q670_Sic1Q570_80pcVectashiels_7_26</t>
  </si>
  <si>
    <t>MAX_20140403_A1_unstressed_Pcl1Q670_Sic1Q570_80pcVectashiels_7_27</t>
  </si>
  <si>
    <t>MAX_20140403_A1_unstressed_Pcl1Q670_Sic1Q570_80pcVectashiels_7_28</t>
  </si>
  <si>
    <t>MAX_20140403_A1_unstressed_Pcl1Q670_Sic1Q570_80pcVectashiels_8_1</t>
  </si>
  <si>
    <t>MAX_20140403_A1_unstressed_Pcl1Q670_Sic1Q570_80pcVectashiels_8_w4CY5_mask_cells.tif</t>
  </si>
  <si>
    <t>MAX_20140403_A1_unstressed_Pcl1Q670_Sic1Q570_80pcVectashiels_8</t>
  </si>
  <si>
    <t>MAX_20140403_A1_unstressed_Pcl1Q670_Sic1Q570_80pcVectashiels_8_2</t>
  </si>
  <si>
    <t>MAX_20140403_A1_unstressed_Pcl1Q670_Sic1Q570_80pcVectashiels_8_3</t>
  </si>
  <si>
    <t>MAX_20140403_A1_unstressed_Pcl1Q670_Sic1Q570_80pcVectashiels_8_4</t>
  </si>
  <si>
    <t>MAX_20140403_A1_unstressed_Pcl1Q670_Sic1Q570_80pcVectashiels_8_5</t>
  </si>
  <si>
    <t>MAX_20140403_A1_unstressed_Pcl1Q670_Sic1Q570_80pcVectashiels_8_6</t>
  </si>
  <si>
    <t>MAX_20140403_A1_unstressed_Pcl1Q670_Sic1Q570_80pcVectashiels_8_7</t>
  </si>
  <si>
    <t>MAX_20140403_A1_unstressed_Pcl1Q670_Sic1Q570_80pcVectashiels_8_8</t>
  </si>
  <si>
    <t>MAX_20140403_A1_unstressed_Pcl1Q670_Sic1Q570_80pcVectashiels_8_9</t>
  </si>
  <si>
    <t>MAX_20140403_A1_unstressed_Pcl1Q670_Sic1Q570_80pcVectashiels_8_10</t>
  </si>
  <si>
    <t>MAX_20140403_A1_unstressed_Pcl1Q670_Sic1Q570_80pcVectashiels_8_11</t>
  </si>
  <si>
    <t>MAX_20140403_A1_unstressed_Pcl1Q670_Sic1Q570_80pcVectashiels_8_12</t>
  </si>
  <si>
    <t>MAX_20140403_A1_unstressed_Pcl1Q670_Sic1Q570_80pcVectashiels_8_13</t>
  </si>
  <si>
    <t>MAX_20140403_A1_unstressed_Pcl1Q670_Sic1Q570_80pcVectashiels_8_14</t>
  </si>
  <si>
    <t>MAX_20140403_A1_unstressed_Pcl1Q670_Sic1Q570_80pcVectashiels_8_15</t>
  </si>
  <si>
    <t>MAX_20140403_A1_unstressed_Pcl1Q670_Sic1Q570_80pcVectashiels_8_16</t>
  </si>
  <si>
    <t>MAX_20140403_A1_unstressed_Pcl1Q670_Sic1Q570_80pcVectashiels_8_17</t>
  </si>
  <si>
    <t>MAX_20140403_A1_unstressed_Pcl1Q670_Sic1Q570_80pcVectashiels_8_18</t>
  </si>
  <si>
    <t>MAX_20140403_A1_unstressed_Pcl1Q670_Sic1Q570_80pcVectashiels_8_19</t>
  </si>
  <si>
    <t>MAX_20140403_A1_unstressed_Pcl1Q670_Sic1Q570_80pcVectashiels_8_20</t>
  </si>
  <si>
    <t>MAX_20140403_A1_unstressed_Pcl1Q670_Sic1Q570_80pcVectashiels_8_21</t>
  </si>
  <si>
    <t>MAX_20140403_A1_unstressed_Pcl1Q670_Sic1Q570_80pcVectashiels_8_22</t>
  </si>
  <si>
    <t>MAX_20140403_A1_unstressed_Pcl1Q670_Sic1Q570_80pcVectashiels_9_1</t>
  </si>
  <si>
    <t>MAX_20140403_A1_unstressed_Pcl1Q670_Sic1Q570_80pcVectashiels_9_w4CY5_mask_cells.tif</t>
  </si>
  <si>
    <t>MAX_20140403_A1_unstressed_Pcl1Q670_Sic1Q570_80pcVectashiels_9</t>
  </si>
  <si>
    <t>MAX_20140403_A1_unstressed_Pcl1Q670_Sic1Q570_80pcVectashiels_9_2</t>
  </si>
  <si>
    <t>MAX_20140403_A1_unstressed_Pcl1Q670_Sic1Q570_80pcVectashiels_9_3</t>
  </si>
  <si>
    <t>MAX_20140403_A1_unstressed_Pcl1Q670_Sic1Q570_80pcVectashiels_9_4</t>
  </si>
  <si>
    <t>MAX_20140403_A1_unstressed_Pcl1Q670_Sic1Q570_80pcVectashiels_9_5</t>
  </si>
  <si>
    <t>MAX_20140403_A1_unstressed_Pcl1Q670_Sic1Q570_80pcVectashiels_9_6</t>
  </si>
  <si>
    <t>MAX_20140403_A1_unstressed_Pcl1Q670_Sic1Q570_80pcVectashiels_9_7</t>
  </si>
  <si>
    <t>MAX_20140403_A1_unstressed_Pcl1Q670_Sic1Q570_80pcVectashiels_9_8</t>
  </si>
  <si>
    <t>MAX_20140403_A1_unstressed_Pcl1Q670_Sic1Q570_80pcVectashiels_9_9</t>
  </si>
  <si>
    <t>MAX_20140403_A1_unstressed_Pcl1Q670_Sic1Q570_80pcVectashiels_9_10</t>
  </si>
  <si>
    <t>MAX_20140403_A1_unstressed_Pcl1Q670_Sic1Q570_80pcVectashiels_9_11</t>
  </si>
  <si>
    <t>MAX_20140403_A1_unstressed_Pcl1Q670_Sic1Q570_80pcVectashiels_9_12</t>
  </si>
  <si>
    <t>MAX_20140403_A1_unstressed_Pcl1Q670_Sic1Q570_80pcVectashiels_9_13</t>
  </si>
  <si>
    <t>MAX_20140403_A1_unstressed_Pcl1Q670_Sic1Q570_80pcVectashiels_9_14</t>
  </si>
  <si>
    <t>MAX_20140403_A1_unstressed_Pcl1Q670_Sic1Q570_80pcVectashiels_9_15</t>
  </si>
  <si>
    <t>MAX_20140403_A1_unstressed_Pcl1Q670_Sic1Q570_80pcVectashiels_9_16</t>
  </si>
  <si>
    <t>MAX_20140403_A1_unstressed_Pcl1Q670_Sic1Q570_80pcVectashiels_9_17</t>
  </si>
  <si>
    <t>MAX_20140403_A1_unstressed_Pcl1Q670_Sic1Q570_80pcVectashiels_9_18</t>
  </si>
  <si>
    <t>MAX_20140403_A1_unstressed_Pcl1Q670_Sic1Q570_80pcVectashiels_9_19</t>
  </si>
  <si>
    <t>MAX_20140403_A1_unstressed_Pcl1Q670_Sic1Q570_80pcVectashiels_9_20</t>
  </si>
  <si>
    <t>MAX_20140403_A1_unstressed_Pcl1Q670_Sic1Q570_80pcVectashiels_9_21</t>
  </si>
  <si>
    <t>MAX_20140403_A1_unstressed_Pcl1Q670_Sic1Q570_80pcVectashiels_9_22</t>
  </si>
  <si>
    <t>CFP verändert</t>
  </si>
  <si>
    <t>Zellen10,11,18 gelöscht</t>
  </si>
  <si>
    <t>Gesamtzellzahl</t>
  </si>
  <si>
    <t>MAX_20140403_A4_15min_Pcl1Q670_Sic1Q570_80pcVectashiels_11_1</t>
  </si>
  <si>
    <t>MAX_20140403_A4_15min_Pcl1Q670_Sic1Q570_80pcVectashiels_11_w4CY5_mask_cells.tif</t>
  </si>
  <si>
    <t>MAX_20140403_A4_15min_Pcl1Q670_Sic1Q570_80pcVectashiels_11</t>
  </si>
  <si>
    <t>MAX_20140403_A4_15min_Pcl1Q670_Sic1Q570_80pcVectashiels_11_3</t>
  </si>
  <si>
    <t>MAX_20140403_A4_15min_Pcl1Q670_Sic1Q570_80pcVectashiels_11_4</t>
  </si>
  <si>
    <t>MAX_20140403_A4_15min_Pcl1Q670_Sic1Q570_80pcVectashiels_11_5</t>
  </si>
  <si>
    <t>MAX_20140403_A4_15min_Pcl1Q670_Sic1Q570_80pcVectashiels_11_6</t>
  </si>
  <si>
    <t>MAX_20140403_A4_15min_Pcl1Q670_Sic1Q570_80pcVectashiels_11_7</t>
  </si>
  <si>
    <t>MAX_20140403_A4_15min_Pcl1Q670_Sic1Q570_80pcVectashiels_11_8</t>
  </si>
  <si>
    <t>MAX_20140403_A4_15min_Pcl1Q670_Sic1Q570_80pcVectashiels_11_9</t>
  </si>
  <si>
    <t>MAX_20140403_A4_15min_Pcl1Q670_Sic1Q570_80pcVectashiels_11_10</t>
  </si>
  <si>
    <t>MAX_20140403_A4_15min_Pcl1Q670_Sic1Q570_80pcVectashiels_11_11</t>
  </si>
  <si>
    <t>MAX_20140403_A4_15min_Pcl1Q670_Sic1Q570_80pcVectashiels_11_12</t>
  </si>
  <si>
    <t>MAX_20140403_A4_15min_Pcl1Q670_Sic1Q570_80pcVectashiels_11_13</t>
  </si>
  <si>
    <t>MAX_20140403_A4_15min_Pcl1Q670_Sic1Q570_80pcVectashiels_11_14</t>
  </si>
  <si>
    <t>MAX_20140403_A4_15min_Pcl1Q670_Sic1Q570_80pcVectashiels_11_15</t>
  </si>
  <si>
    <t>MAX_20140403_A4_15min_Pcl1Q670_Sic1Q570_80pcVectashiels_11_16</t>
  </si>
  <si>
    <t>MAX_20140403_A4_15min_Pcl1Q670_Sic1Q570_80pcVectashiels_11_17</t>
  </si>
  <si>
    <t>MAX_20140403_A4_15min_Pcl1Q670_Sic1Q570_80pcVectashiels_12_1</t>
  </si>
  <si>
    <t>MAX_20140403_A4_15min_Pcl1Q670_Sic1Q570_80pcVectashiels_12_w4CY5_mask_cells.tif</t>
  </si>
  <si>
    <t>MAX_20140403_A4_15min_Pcl1Q670_Sic1Q570_80pcVectashiels_12</t>
  </si>
  <si>
    <t>MAX_20140403_A4_15min_Pcl1Q670_Sic1Q570_80pcVectashiels_12_2</t>
  </si>
  <si>
    <t>MAX_20140403_A4_15min_Pcl1Q670_Sic1Q570_80pcVectashiels_12_3</t>
  </si>
  <si>
    <t>MAX_20140403_A4_15min_Pcl1Q670_Sic1Q570_80pcVectashiels_12_4</t>
  </si>
  <si>
    <t>MAX_20140403_A4_15min_Pcl1Q670_Sic1Q570_80pcVectashiels_12_5</t>
  </si>
  <si>
    <t>MAX_20140403_A4_15min_Pcl1Q670_Sic1Q570_80pcVectashiels_12_6</t>
  </si>
  <si>
    <t>MAX_20140403_A4_15min_Pcl1Q670_Sic1Q570_80pcVectashiels_12_7</t>
  </si>
  <si>
    <t>MAX_20140403_A4_15min_Pcl1Q670_Sic1Q570_80pcVectashiels_12_8</t>
  </si>
  <si>
    <t>MAX_20140403_A4_15min_Pcl1Q670_Sic1Q570_80pcVectashiels_12_9</t>
  </si>
  <si>
    <t>MAX_20140403_A4_15min_Pcl1Q670_Sic1Q570_80pcVectashiels_12_10</t>
  </si>
  <si>
    <t>MAX_20140403_A4_15min_Pcl1Q670_Sic1Q570_80pcVectashiels_12_11</t>
  </si>
  <si>
    <t>MAX_20140403_A4_15min_Pcl1Q670_Sic1Q570_80pcVectashiels_12_12</t>
  </si>
  <si>
    <t>MAX_20140403_A4_15min_Pcl1Q670_Sic1Q570_80pcVectashiels_12_13</t>
  </si>
  <si>
    <t>MAX_20140403_A4_15min_Pcl1Q670_Sic1Q570_80pcVectashiels_12_14</t>
  </si>
  <si>
    <t>MAX_20140403_A4_15min_Pcl1Q670_Sic1Q570_80pcVectashiels_12_15</t>
  </si>
  <si>
    <t>MAX_20140403_A4_15min_Pcl1Q670_Sic1Q570_80pcVectashiels_13_1</t>
  </si>
  <si>
    <t>MAX_20140403_A4_15min_Pcl1Q670_Sic1Q570_80pcVectashiels_13_w4CY5_mask_cells.tif</t>
  </si>
  <si>
    <t>MAX_20140403_A4_15min_Pcl1Q670_Sic1Q570_80pcVectashiels_13</t>
  </si>
  <si>
    <t>MAX_20140403_A4_15min_Pcl1Q670_Sic1Q570_80pcVectashiels_13_2</t>
  </si>
  <si>
    <t>MAX_20140403_A4_15min_Pcl1Q670_Sic1Q570_80pcVectashiels_13_3</t>
  </si>
  <si>
    <t>MAX_20140403_A4_15min_Pcl1Q670_Sic1Q570_80pcVectashiels_13_4</t>
  </si>
  <si>
    <t>MAX_20140403_A4_15min_Pcl1Q670_Sic1Q570_80pcVectashiels_13_5</t>
  </si>
  <si>
    <t>MAX_20140403_A4_15min_Pcl1Q670_Sic1Q570_80pcVectashiels_13_6</t>
  </si>
  <si>
    <t>MAX_20140403_A4_15min_Pcl1Q670_Sic1Q570_80pcVectashiels_13_7</t>
  </si>
  <si>
    <t>MAX_20140403_A4_15min_Pcl1Q670_Sic1Q570_80pcVectashiels_13_8</t>
  </si>
  <si>
    <t>MAX_20140403_A4_15min_Pcl1Q670_Sic1Q570_80pcVectashiels_13_9</t>
  </si>
  <si>
    <t>MAX_20140403_A4_15min_Pcl1Q670_Sic1Q570_80pcVectashiels_13_10</t>
  </si>
  <si>
    <t>MAX_20140403_A4_15min_Pcl1Q670_Sic1Q570_80pcVectashiels_13_11</t>
  </si>
  <si>
    <t>MAX_20140403_A4_15min_Pcl1Q670_Sic1Q570_80pcVectashiels_13_12</t>
  </si>
  <si>
    <t>MAX_20140403_A4_15min_Pcl1Q670_Sic1Q570_80pcVectashiels_13_13</t>
  </si>
  <si>
    <t>MAX_20140403_A4_15min_Pcl1Q670_Sic1Q570_80pcVectashiels_13_14</t>
  </si>
  <si>
    <t>MAX_20140403_A4_15min_Pcl1Q670_Sic1Q570_80pcVectashiels_13_15</t>
  </si>
  <si>
    <t>MAX_20140403_A4_15min_Pcl1Q670_Sic1Q570_80pcVectashiels_13_16</t>
  </si>
  <si>
    <t>MAX_20140403_A4_15min_Pcl1Q670_Sic1Q570_80pcVectashiels_13_17</t>
  </si>
  <si>
    <t>MAX_20140403_A4_15min_Pcl1Q670_Sic1Q570_80pcVectashiels_13_18</t>
  </si>
  <si>
    <t>MAX_20140403_A4_15min_Pcl1Q670_Sic1Q570_80pcVectashiels_14_1</t>
  </si>
  <si>
    <t>MAX_20140403_A4_15min_Pcl1Q670_Sic1Q570_80pcVectashiels_14_w4CY5_mask_cells.tif</t>
  </si>
  <si>
    <t>MAX_20140403_A4_15min_Pcl1Q670_Sic1Q570_80pcVectashiels_14</t>
  </si>
  <si>
    <t>MAX_20140403_A4_15min_Pcl1Q670_Sic1Q570_80pcVectashiels_14_2</t>
  </si>
  <si>
    <t>MAX_20140403_A4_15min_Pcl1Q670_Sic1Q570_80pcVectashiels_14_3</t>
  </si>
  <si>
    <t>MAX_20140403_A4_15min_Pcl1Q670_Sic1Q570_80pcVectashiels_14_4</t>
  </si>
  <si>
    <t>MAX_20140403_A4_15min_Pcl1Q670_Sic1Q570_80pcVectashiels_14_5</t>
  </si>
  <si>
    <t>MAX_20140403_A4_15min_Pcl1Q670_Sic1Q570_80pcVectashiels_14_6</t>
  </si>
  <si>
    <t>MAX_20140403_A4_15min_Pcl1Q670_Sic1Q570_80pcVectashiels_14_7</t>
  </si>
  <si>
    <t>MAX_20140403_A4_15min_Pcl1Q670_Sic1Q570_80pcVectashiels_14_8</t>
  </si>
  <si>
    <t>MAX_20140403_A4_15min_Pcl1Q670_Sic1Q570_80pcVectashiels_14_9</t>
  </si>
  <si>
    <t>MAX_20140403_A4_15min_Pcl1Q670_Sic1Q570_80pcVectashiels_14_10</t>
  </si>
  <si>
    <t>MAX_20140403_A4_15min_Pcl1Q670_Sic1Q570_80pcVectashiels_14_11</t>
  </si>
  <si>
    <t>MAX_20140403_A4_15min_Pcl1Q670_Sic1Q570_80pcVectashiels_14_12</t>
  </si>
  <si>
    <t>MAX_20140403_A4_15min_Pcl1Q670_Sic1Q570_80pcVectashiels_14_13</t>
  </si>
  <si>
    <t>MAX_20140403_A4_15min_Pcl1Q670_Sic1Q570_80pcVectashiels_14_14</t>
  </si>
  <si>
    <t>MAX_20140403_A4_15min_Pcl1Q670_Sic1Q570_80pcVectashiels_14_15</t>
  </si>
  <si>
    <t>MAX_20140403_A4_15min_Pcl1Q670_Sic1Q570_80pcVectashiels_14_16</t>
  </si>
  <si>
    <t>MAX_20140403_A4_15min_Pcl1Q670_Sic1Q570_80pcVectashiels_14_17</t>
  </si>
  <si>
    <t>MAX_20140403_A4_15min_Pcl1Q670_Sic1Q570_80pcVectashiels_14_18</t>
  </si>
  <si>
    <t>MAX_20140403_A4_15min_Pcl1Q670_Sic1Q570_80pcVectashiels_14_19</t>
  </si>
  <si>
    <t>MAX_20140403_A4_15min_Pcl1Q670_Sic1Q570_80pcVectashiels_15_1</t>
  </si>
  <si>
    <t>MAX_20140403_A4_15min_Pcl1Q670_Sic1Q570_80pcVectashiels_15_w4CY5_mask_cells.tif</t>
  </si>
  <si>
    <t>MAX_20140403_A4_15min_Pcl1Q670_Sic1Q570_80pcVectashiels_15</t>
  </si>
  <si>
    <t>MAX_20140403_A4_15min_Pcl1Q670_Sic1Q570_80pcVectashiels_15_2</t>
  </si>
  <si>
    <t>MAX_20140403_A4_15min_Pcl1Q670_Sic1Q570_80pcVectashiels_15_3</t>
  </si>
  <si>
    <t>MAX_20140403_A4_15min_Pcl1Q670_Sic1Q570_80pcVectashiels_15_4</t>
  </si>
  <si>
    <t>MAX_20140403_A4_15min_Pcl1Q670_Sic1Q570_80pcVectashiels_15_5</t>
  </si>
  <si>
    <t>MAX_20140403_A4_15min_Pcl1Q670_Sic1Q570_80pcVectashiels_15_6</t>
  </si>
  <si>
    <t>MAX_20140403_A4_15min_Pcl1Q670_Sic1Q570_80pcVectashiels_15_7</t>
  </si>
  <si>
    <t>MAX_20140403_A4_15min_Pcl1Q670_Sic1Q570_80pcVectashiels_15_8</t>
  </si>
  <si>
    <t>MAX_20140403_A4_15min_Pcl1Q670_Sic1Q570_80pcVectashiels_15_9</t>
  </si>
  <si>
    <t>MAX_20140403_A4_15min_Pcl1Q670_Sic1Q570_80pcVectashiels_15_10</t>
  </si>
  <si>
    <t>MAX_20140403_A4_15min_Pcl1Q670_Sic1Q570_80pcVectashiels_15_11</t>
  </si>
  <si>
    <t>MAX_20140403_A4_15min_Pcl1Q670_Sic1Q570_80pcVectashiels_15_12</t>
  </si>
  <si>
    <t>MAX_20140403_A4_15min_Pcl1Q670_Sic1Q570_80pcVectashiels_15_13</t>
  </si>
  <si>
    <t>MAX_20140403_A4_15min_Pcl1Q670_Sic1Q570_80pcVectashiels_15_14</t>
  </si>
  <si>
    <t>MAX_20140403_A4_15min_Pcl1Q670_Sic1Q570_80pcVectashiels_15_15</t>
  </si>
  <si>
    <t>MAX_20140403_A4_15min_Pcl1Q670_Sic1Q570_80pcVectashiels_15_16</t>
  </si>
  <si>
    <t>MAX_20140403_A4_15min_Pcl1Q670_Sic1Q570_80pcVectashiels_15_17</t>
  </si>
  <si>
    <t>MAX_20140403_A4_15min_Pcl1Q670_Sic1Q570_80pcVectashiels_15_18</t>
  </si>
  <si>
    <t>MAX_20140403_A4_15min_Pcl1Q670_Sic1Q570_80pcVectashiels_15_19</t>
  </si>
  <si>
    <t>MAX_20140403_A4_15min_Pcl1Q670_Sic1Q570_80pcVectashiels_15_20</t>
  </si>
  <si>
    <t>MAX_20140403_A4_15min_Pcl1Q670_Sic1Q570_80pcVectashiels_15_21</t>
  </si>
  <si>
    <t>MAX_20140403_A4_15min_Pcl1Q670_Sic1Q570_80pcVectashiels_15_22</t>
  </si>
  <si>
    <t>MAX_20140403_A4_15min_Pcl1Q670_Sic1Q570_80pcVectashiels_16_1</t>
  </si>
  <si>
    <t>MAX_20140403_A4_15min_Pcl1Q670_Sic1Q570_80pcVectashiels_16_w4CY5_mask_cells.tif</t>
  </si>
  <si>
    <t>MAX_20140403_A4_15min_Pcl1Q670_Sic1Q570_80pcVectashiels_16</t>
  </si>
  <si>
    <t>MAX_20140403_A4_15min_Pcl1Q670_Sic1Q570_80pcVectashiels_16_2</t>
  </si>
  <si>
    <t>MAX_20140403_A4_15min_Pcl1Q670_Sic1Q570_80pcVectashiels_16_3</t>
  </si>
  <si>
    <t>MAX_20140403_A4_15min_Pcl1Q670_Sic1Q570_80pcVectashiels_16_4</t>
  </si>
  <si>
    <t>MAX_20140403_A4_15min_Pcl1Q670_Sic1Q570_80pcVectashiels_16_5</t>
  </si>
  <si>
    <t>MAX_20140403_A4_15min_Pcl1Q670_Sic1Q570_80pcVectashiels_16_6</t>
  </si>
  <si>
    <t>MAX_20140403_A4_15min_Pcl1Q670_Sic1Q570_80pcVectashiels_16_7</t>
  </si>
  <si>
    <t>MAX_20140403_A4_15min_Pcl1Q670_Sic1Q570_80pcVectashiels_16_8</t>
  </si>
  <si>
    <t>MAX_20140403_A4_15min_Pcl1Q670_Sic1Q570_80pcVectashiels_16_9</t>
  </si>
  <si>
    <t>MAX_20140403_A4_15min_Pcl1Q670_Sic1Q570_80pcVectashiels_16_10</t>
  </si>
  <si>
    <t>MAX_20140403_A4_15min_Pcl1Q670_Sic1Q570_80pcVectashiels_16_11</t>
  </si>
  <si>
    <t>MAX_20140403_A4_15min_Pcl1Q670_Sic1Q570_80pcVectashiels_16_12</t>
  </si>
  <si>
    <t>MAX_20140403_A4_15min_Pcl1Q670_Sic1Q570_80pcVectashiels_16_13</t>
  </si>
  <si>
    <t>MAX_20140403_A4_15min_Pcl1Q670_Sic1Q570_80pcVectashiels_16_14</t>
  </si>
  <si>
    <t>MAX_20140403_A4_15min_Pcl1Q670_Sic1Q570_80pcVectashiels_16_15</t>
  </si>
  <si>
    <t>MAX_20140403_A4_15min_Pcl1Q670_Sic1Q570_80pcVectashiels_16_16</t>
  </si>
  <si>
    <t>MAX_20140403_A4_15min_Pcl1Q670_Sic1Q570_80pcVectashiels_16_17</t>
  </si>
  <si>
    <t>MAX_20140403_A4_15min_Pcl1Q670_Sic1Q570_80pcVectashiels_16_18</t>
  </si>
  <si>
    <t>MAX_20140403_A4_15min_Pcl1Q670_Sic1Q570_80pcVectashiels_16_19</t>
  </si>
  <si>
    <t>MAX_20140403_A4_15min_Pcl1Q670_Sic1Q570_80pcVectashiels_16_20</t>
  </si>
  <si>
    <t>MAX_20140403_A4_15min_Pcl1Q670_Sic1Q570_80pcVectashiels_16_21</t>
  </si>
  <si>
    <t>MAX_20140403_A4_15min_Pcl1Q670_Sic1Q570_80pcVectashiels_17_1</t>
  </si>
  <si>
    <t>MAX_20140403_A4_15min_Pcl1Q670_Sic1Q570_80pcVectashiels_17_w4CY5_mask_cells.tif</t>
  </si>
  <si>
    <t>MAX_20140403_A4_15min_Pcl1Q670_Sic1Q570_80pcVectashiels_17</t>
  </si>
  <si>
    <t>MAX_20140403_A4_15min_Pcl1Q670_Sic1Q570_80pcVectashiels_17_2</t>
  </si>
  <si>
    <t>MAX_20140403_A4_15min_Pcl1Q670_Sic1Q570_80pcVectashiels_17_3</t>
  </si>
  <si>
    <t>MAX_20140403_A4_15min_Pcl1Q670_Sic1Q570_80pcVectashiels_17_4</t>
  </si>
  <si>
    <t>MAX_20140403_A4_15min_Pcl1Q670_Sic1Q570_80pcVectashiels_17_5</t>
  </si>
  <si>
    <t>MAX_20140403_A4_15min_Pcl1Q670_Sic1Q570_80pcVectashiels_17_6</t>
  </si>
  <si>
    <t>MAX_20140403_A4_15min_Pcl1Q670_Sic1Q570_80pcVectashiels_17_7</t>
  </si>
  <si>
    <t>MAX_20140403_A4_15min_Pcl1Q670_Sic1Q570_80pcVectashiels_17_8</t>
  </si>
  <si>
    <t>MAX_20140403_A4_15min_Pcl1Q670_Sic1Q570_80pcVectashiels_17_9</t>
  </si>
  <si>
    <t>MAX_20140403_A4_15min_Pcl1Q670_Sic1Q570_80pcVectashiels_17_10</t>
  </si>
  <si>
    <t>MAX_20140403_A4_15min_Pcl1Q670_Sic1Q570_80pcVectashiels_17_11</t>
  </si>
  <si>
    <t>MAX_20140403_A4_15min_Pcl1Q670_Sic1Q570_80pcVectashiels_17_12</t>
  </si>
  <si>
    <t>MAX_20140403_A4_15min_Pcl1Q670_Sic1Q570_80pcVectashiels_17_13</t>
  </si>
  <si>
    <t>MAX_20140403_A4_15min_Pcl1Q670_Sic1Q570_80pcVectashiels_17_14</t>
  </si>
  <si>
    <t>MAX_20140403_A4_15min_Pcl1Q670_Sic1Q570_80pcVectashiels_18_1</t>
  </si>
  <si>
    <t>MAX_20140403_A4_15min_Pcl1Q670_Sic1Q570_80pcVectashiels_18_w4CY5_mask_cells.tif</t>
  </si>
  <si>
    <t>MAX_20140403_A4_15min_Pcl1Q670_Sic1Q570_80pcVectashiels_18</t>
  </si>
  <si>
    <t>MAX_20140403_A4_15min_Pcl1Q670_Sic1Q570_80pcVectashiels_18_2</t>
  </si>
  <si>
    <t>MAX_20140403_A4_15min_Pcl1Q670_Sic1Q570_80pcVectashiels_18_3</t>
  </si>
  <si>
    <t>MAX_20140403_A4_15min_Pcl1Q670_Sic1Q570_80pcVectashiels_18_4</t>
  </si>
  <si>
    <t>MAX_20140403_A4_15min_Pcl1Q670_Sic1Q570_80pcVectashiels_18_5</t>
  </si>
  <si>
    <t>MAX_20140403_A4_15min_Pcl1Q670_Sic1Q570_80pcVectashiels_18_6</t>
  </si>
  <si>
    <t>MAX_20140403_A4_15min_Pcl1Q670_Sic1Q570_80pcVectashiels_18_7</t>
  </si>
  <si>
    <t>MAX_20140403_A4_15min_Pcl1Q670_Sic1Q570_80pcVectashiels_18_8</t>
  </si>
  <si>
    <t>MAX_20140403_A4_15min_Pcl1Q670_Sic1Q570_80pcVectashiels_18_9</t>
  </si>
  <si>
    <t>MAX_20140403_A4_15min_Pcl1Q670_Sic1Q570_80pcVectashiels_18_10</t>
  </si>
  <si>
    <t>MAX_20140403_A4_15min_Pcl1Q670_Sic1Q570_80pcVectashiels_18_11</t>
  </si>
  <si>
    <t>MAX_20140403_A4_15min_Pcl1Q670_Sic1Q570_80pcVectashiels_18_12</t>
  </si>
  <si>
    <t>MAX_20140403_A4_15min_Pcl1Q670_Sic1Q570_80pcVectashiels_18_13</t>
  </si>
  <si>
    <t>MAX_20140403_A4_15min_Pcl1Q670_Sic1Q570_80pcVectashiels_18_14</t>
  </si>
  <si>
    <t>MAX_20140403_A4_15min_Pcl1Q670_Sic1Q570_80pcVectashiels_18_15</t>
  </si>
  <si>
    <t>MAX_20140403_A4_15min_Pcl1Q670_Sic1Q570_80pcVectashiels_18_16</t>
  </si>
  <si>
    <t>MAX_20140403_A4_15min_Pcl1Q670_Sic1Q570_80pcVectashiels_18_17</t>
  </si>
  <si>
    <t>MAX_20140403_A4_15min_Pcl1Q670_Sic1Q570_80pcVectashiels_18_18</t>
  </si>
  <si>
    <t>MAX_20140403_A4_15min_Pcl1Q670_Sic1Q570_80pcVectashiels_18_19</t>
  </si>
  <si>
    <t>MAX_20140403_A4_15min_Pcl1Q670_Sic1Q570_80pcVectashiels_18_20</t>
  </si>
  <si>
    <t>MAX_20140403_A4_15min_Pcl1Q670_Sic1Q570_80pcVectashiels_18_21</t>
  </si>
  <si>
    <t>MAX_20140403_A4_15min_Pcl1Q670_Sic1Q570_80pcVectashiels_19_1</t>
  </si>
  <si>
    <t>MAX_20140403_A4_15min_Pcl1Q670_Sic1Q570_80pcVectashiels_19_w4CY5_mask_cells.tif</t>
  </si>
  <si>
    <t>MAX_20140403_A4_15min_Pcl1Q670_Sic1Q570_80pcVectashiels_19</t>
  </si>
  <si>
    <t>MAX_20140403_A4_15min_Pcl1Q670_Sic1Q570_80pcVectashiels_19_2</t>
  </si>
  <si>
    <t>MAX_20140403_A4_15min_Pcl1Q670_Sic1Q570_80pcVectashiels_19_3</t>
  </si>
  <si>
    <t>MAX_20140403_A4_15min_Pcl1Q670_Sic1Q570_80pcVectashiels_19_4</t>
  </si>
  <si>
    <t>MAX_20140403_A4_15min_Pcl1Q670_Sic1Q570_80pcVectashiels_19_5</t>
  </si>
  <si>
    <t>MAX_20140403_A4_15min_Pcl1Q670_Sic1Q570_80pcVectashiels_19_6</t>
  </si>
  <si>
    <t>MAX_20140403_A4_15min_Pcl1Q670_Sic1Q570_80pcVectashiels_19_7</t>
  </si>
  <si>
    <t>MAX_20140403_A4_15min_Pcl1Q670_Sic1Q570_80pcVectashiels_19_8</t>
  </si>
  <si>
    <t>MAX_20140403_A4_15min_Pcl1Q670_Sic1Q570_80pcVectashiels_19_9</t>
  </si>
  <si>
    <t>MAX_20140403_A4_15min_Pcl1Q670_Sic1Q570_80pcVectashiels_19_10</t>
  </si>
  <si>
    <t>MAX_20140403_A4_15min_Pcl1Q670_Sic1Q570_80pcVectashiels_19_11</t>
  </si>
  <si>
    <t>MAX_20140403_A4_15min_Pcl1Q670_Sic1Q570_80pcVectashiels_19_12</t>
  </si>
  <si>
    <t>MAX_20140403_A4_15min_Pcl1Q670_Sic1Q570_80pcVectashiels_19_13</t>
  </si>
  <si>
    <t>MAX_20140403_A4_15min_Pcl1Q670_Sic1Q570_80pcVectashiels_19_14</t>
  </si>
  <si>
    <t>MAX_20140403_A4_15min_Pcl1Q670_Sic1Q570_80pcVectashiels_19_15</t>
  </si>
  <si>
    <t>MAX_20140403_A4_15min_Pcl1Q670_Sic1Q570_80pcVectashiels_19_16</t>
  </si>
  <si>
    <t>MAX_20140403_A4_15min_Pcl1Q670_Sic1Q570_80pcVectashiels_19_17</t>
  </si>
  <si>
    <t>MAX_20140403_A4_15min_Pcl1Q670_Sic1Q570_80pcVectashiels_19_18</t>
  </si>
  <si>
    <t>MAX_20140403_A4_15min_Pcl1Q670_Sic1Q570_80pcVectashiels_19_19</t>
  </si>
  <si>
    <t>MAX_20140403_A4_15min_Pcl1Q670_Sic1Q570_80pcVectashiels_19_20</t>
  </si>
  <si>
    <t>MAX_20140403_A4_15min_Pcl1Q670_Sic1Q570_80pcVectashiels_19_21</t>
  </si>
  <si>
    <t>MAX_20140403_A4_15min_Pcl1Q670_Sic1Q570_80pcVectashiels_19_22</t>
  </si>
  <si>
    <t>MAX_20140403_A4_15min_Pcl1Q670_Sic1Q570_80pcVectashiels_19_23</t>
  </si>
  <si>
    <t>MAX_20140403_A4_15min_Pcl1Q670_Sic1Q570_80pcVectashiels_19_24</t>
  </si>
  <si>
    <t>MAX_20140403_A4_15min_Pcl1Q670_Sic1Q570_80pcVectashiels_20_1</t>
  </si>
  <si>
    <t>MAX_20140403_A4_15min_Pcl1Q670_Sic1Q570_80pcVectashiels_20_w4CY5_mask_cells.tif</t>
  </si>
  <si>
    <t>MAX_20140403_A4_15min_Pcl1Q670_Sic1Q570_80pcVectashiels_20</t>
  </si>
  <si>
    <t>MAX_20140403_A4_15min_Pcl1Q670_Sic1Q570_80pcVectashiels_20_2</t>
  </si>
  <si>
    <t>MAX_20140403_A4_15min_Pcl1Q670_Sic1Q570_80pcVectashiels_20_3</t>
  </si>
  <si>
    <t>MAX_20140403_A4_15min_Pcl1Q670_Sic1Q570_80pcVectashiels_20_4</t>
  </si>
  <si>
    <t>MAX_20140403_A4_15min_Pcl1Q670_Sic1Q570_80pcVectashiels_20_5</t>
  </si>
  <si>
    <t>MAX_20140403_A4_15min_Pcl1Q670_Sic1Q570_80pcVectashiels_20_6</t>
  </si>
  <si>
    <t>MAX_20140403_A4_15min_Pcl1Q670_Sic1Q570_80pcVectashiels_20_7</t>
  </si>
  <si>
    <t>MAX_20140403_A4_15min_Pcl1Q670_Sic1Q570_80pcVectashiels_20_8</t>
  </si>
  <si>
    <t>MAX_20140403_A4_15min_Pcl1Q670_Sic1Q570_80pcVectashiels_20_9</t>
  </si>
  <si>
    <t>MAX_20140403_A4_15min_Pcl1Q670_Sic1Q570_80pcVectashiels_20_10</t>
  </si>
  <si>
    <t>MAX_20140403_A4_15min_Pcl1Q670_Sic1Q570_80pcVectashiels_20_11</t>
  </si>
  <si>
    <t>MAX_20140403_A4_15min_Pcl1Q670_Sic1Q570_80pcVectashiels_20_12</t>
  </si>
  <si>
    <t>MAX_20140403_A4_15min_Pcl1Q670_Sic1Q570_80pcVectashiels_20_13</t>
  </si>
  <si>
    <t>MAX_20140403_A4_15min_Pcl1Q670_Sic1Q570_80pcVectashiels_20_14</t>
  </si>
  <si>
    <t>MAX_20140403_A4_15min_Pcl1Q670_Sic1Q570_80pcVectashiels_20_15</t>
  </si>
  <si>
    <t>MAX_20140403_A4_15min_Pcl1Q670_Sic1Q570_80pcVectashiels_20_16</t>
  </si>
  <si>
    <t>MAX_20140403_A4_15min_Pcl1Q670_Sic1Q570_80pcVectashiels_20_17</t>
  </si>
  <si>
    <t>MAX_20140403_A4_15min_Pcl1Q670_Sic1Q570_80pcVectashiels_20_18</t>
  </si>
  <si>
    <t>MAX_20140403_A4_15min_Pcl1Q670_Sic1Q570_80pcVectashiels_20_19</t>
  </si>
  <si>
    <t>MAX_20140403_A4_15min_Pcl1Q670_Sic1Q570_80pcVectashiels_20_20</t>
  </si>
  <si>
    <t>MAX_20140403_A4_15min_Pcl1Q670_Sic1Q570_80pcVectashiels_20_21</t>
  </si>
  <si>
    <t>MAX_20140403_A4_15min_Pcl1Q670_Sic1Q570_80pcVectashiels_20_22</t>
  </si>
  <si>
    <t>MAX_20140403_A4_15min_Pcl1Q670_Sic1Q570_80pcVectashiels_20_23</t>
  </si>
  <si>
    <t>MAX_20140403_A4_15min_Pcl1Q670_Sic1Q570_80pcVectashiels_20_24</t>
  </si>
  <si>
    <t>MAX_20140403_A4_15min_Pcl1Q670_Sic1Q570_80pcVectashiels_1_1</t>
  </si>
  <si>
    <t>MAX_20140403_A4_15min_Pcl1Q670_Sic1Q570_80pcVectashiels_1_w4CY5_mask_cells.tif</t>
  </si>
  <si>
    <t>MAX_20140403_A4_15min_Pcl1Q670_Sic1Q570_80pcVectashiels_1</t>
  </si>
  <si>
    <t>MAX_20140403_A4_15min_Pcl1Q670_Sic1Q570_80pcVectashiels_1_2</t>
  </si>
  <si>
    <t>MAX_20140403_A4_15min_Pcl1Q670_Sic1Q570_80pcVectashiels_1_3</t>
  </si>
  <si>
    <t>MAX_20140403_A4_15min_Pcl1Q670_Sic1Q570_80pcVectashiels_1_4</t>
  </si>
  <si>
    <t>MAX_20140403_A4_15min_Pcl1Q670_Sic1Q570_80pcVectashiels_1_5</t>
  </si>
  <si>
    <t>MAX_20140403_A4_15min_Pcl1Q670_Sic1Q570_80pcVectashiels_1_6</t>
  </si>
  <si>
    <t>MAX_20140403_A4_15min_Pcl1Q670_Sic1Q570_80pcVectashiels_1_7</t>
  </si>
  <si>
    <t>MAX_20140403_A4_15min_Pcl1Q670_Sic1Q570_80pcVectashiels_1_8</t>
  </si>
  <si>
    <t>MAX_20140403_A4_15min_Pcl1Q670_Sic1Q570_80pcVectashiels_1_9</t>
  </si>
  <si>
    <t>MAX_20140403_A4_15min_Pcl1Q670_Sic1Q570_80pcVectashiels_1_10</t>
  </si>
  <si>
    <t>MAX_20140403_A4_15min_Pcl1Q670_Sic1Q570_80pcVectashiels_1_11</t>
  </si>
  <si>
    <t>MAX_20140403_A4_15min_Pcl1Q670_Sic1Q570_80pcVectashiels_1_12</t>
  </si>
  <si>
    <t>MAX_20140403_A4_15min_Pcl1Q670_Sic1Q570_80pcVectashiels_1_13</t>
  </si>
  <si>
    <t>MAX_20140403_A4_15min_Pcl1Q670_Sic1Q570_80pcVectashiels_1_14</t>
  </si>
  <si>
    <t>MAX_20140403_A4_15min_Pcl1Q670_Sic1Q570_80pcVectashiels_1_15</t>
  </si>
  <si>
    <t>MAX_20140403_A4_15min_Pcl1Q670_Sic1Q570_80pcVectashiels_2_1</t>
  </si>
  <si>
    <t>MAX_20140403_A4_15min_Pcl1Q670_Sic1Q570_80pcVectashiels_2_w4CY5_mask_cells.tif</t>
  </si>
  <si>
    <t>MAX_20140403_A4_15min_Pcl1Q670_Sic1Q570_80pcVectashiels_2</t>
  </si>
  <si>
    <t>MAX_20140403_A4_15min_Pcl1Q670_Sic1Q570_80pcVectashiels_2_2</t>
  </si>
  <si>
    <t>MAX_20140403_A4_15min_Pcl1Q670_Sic1Q570_80pcVectashiels_2_3</t>
  </si>
  <si>
    <t>MAX_20140403_A4_15min_Pcl1Q670_Sic1Q570_80pcVectashiels_2_4</t>
  </si>
  <si>
    <t>MAX_20140403_A4_15min_Pcl1Q670_Sic1Q570_80pcVectashiels_2_5</t>
  </si>
  <si>
    <t>MAX_20140403_A4_15min_Pcl1Q670_Sic1Q570_80pcVectashiels_2_6</t>
  </si>
  <si>
    <t>MAX_20140403_A4_15min_Pcl1Q670_Sic1Q570_80pcVectashiels_2_7</t>
  </si>
  <si>
    <t>MAX_20140403_A4_15min_Pcl1Q670_Sic1Q570_80pcVectashiels_2_8</t>
  </si>
  <si>
    <t>MAX_20140403_A4_15min_Pcl1Q670_Sic1Q570_80pcVectashiels_2_9</t>
  </si>
  <si>
    <t>MAX_20140403_A4_15min_Pcl1Q670_Sic1Q570_80pcVectashiels_2_10</t>
  </si>
  <si>
    <t>MAX_20140403_A4_15min_Pcl1Q670_Sic1Q570_80pcVectashiels_2_11</t>
  </si>
  <si>
    <t>MAX_20140403_A4_15min_Pcl1Q670_Sic1Q570_80pcVectashiels_2_12</t>
  </si>
  <si>
    <t>MAX_20140403_A4_15min_Pcl1Q670_Sic1Q570_80pcVectashiels_2_13</t>
  </si>
  <si>
    <t>MAX_20140403_A4_15min_Pcl1Q670_Sic1Q570_80pcVectashiels_2_14</t>
  </si>
  <si>
    <t>MAX_20140403_A4_15min_Pcl1Q670_Sic1Q570_80pcVectashiels_3_1</t>
  </si>
  <si>
    <t>MAX_20140403_A4_15min_Pcl1Q670_Sic1Q570_80pcVectashiels_3_w4CY5_mask_cells.tif</t>
  </si>
  <si>
    <t>MAX_20140403_A4_15min_Pcl1Q670_Sic1Q570_80pcVectashiels_3</t>
  </si>
  <si>
    <t>MAX_20140403_A4_15min_Pcl1Q670_Sic1Q570_80pcVectashiels_3_2</t>
  </si>
  <si>
    <t>MAX_20140403_A4_15min_Pcl1Q670_Sic1Q570_80pcVectashiels_3_3</t>
  </si>
  <si>
    <t>MAX_20140403_A4_15min_Pcl1Q670_Sic1Q570_80pcVectashiels_3_4</t>
  </si>
  <si>
    <t>MAX_20140403_A4_15min_Pcl1Q670_Sic1Q570_80pcVectashiels_3_5</t>
  </si>
  <si>
    <t>MAX_20140403_A4_15min_Pcl1Q670_Sic1Q570_80pcVectashiels_3_6</t>
  </si>
  <si>
    <t>MAX_20140403_A4_15min_Pcl1Q670_Sic1Q570_80pcVectashiels_3_7</t>
  </si>
  <si>
    <t>MAX_20140403_A4_15min_Pcl1Q670_Sic1Q570_80pcVectashiels_3_8</t>
  </si>
  <si>
    <t>MAX_20140403_A4_15min_Pcl1Q670_Sic1Q570_80pcVectashiels_3_9</t>
  </si>
  <si>
    <t>MAX_20140403_A4_15min_Pcl1Q670_Sic1Q570_80pcVectashiels_3_10</t>
  </si>
  <si>
    <t>MAX_20140403_A4_15min_Pcl1Q670_Sic1Q570_80pcVectashiels_3_11</t>
  </si>
  <si>
    <t>MAX_20140403_A4_15min_Pcl1Q670_Sic1Q570_80pcVectashiels_3_12</t>
  </si>
  <si>
    <t>MAX_20140403_A4_15min_Pcl1Q670_Sic1Q570_80pcVectashiels_3_13</t>
  </si>
  <si>
    <t>MAX_20140403_A4_15min_Pcl1Q670_Sic1Q570_80pcVectashiels_3_14</t>
  </si>
  <si>
    <t>MAX_20140403_A4_15min_Pcl1Q670_Sic1Q570_80pcVectashiels_3_15</t>
  </si>
  <si>
    <t>MAX_20140403_A4_15min_Pcl1Q670_Sic1Q570_80pcVectashiels_3_16</t>
  </si>
  <si>
    <t>MAX_20140403_A4_15min_Pcl1Q670_Sic1Q570_80pcVectashiels_3_18</t>
  </si>
  <si>
    <t>MAX_20140403_A4_15min_Pcl1Q670_Sic1Q570_80pcVectashiels_3_19</t>
  </si>
  <si>
    <t>MAX_20140403_A4_15min_Pcl1Q670_Sic1Q570_80pcVectashiels_3_20</t>
  </si>
  <si>
    <t>MAX_20140403_A4_15min_Pcl1Q670_Sic1Q570_80pcVectashiels_4_1</t>
  </si>
  <si>
    <t>MAX_20140403_A4_15min_Pcl1Q670_Sic1Q570_80pcVectashiels_4_w4CY5_mask_cells.tif</t>
  </si>
  <si>
    <t>MAX_20140403_A4_15min_Pcl1Q670_Sic1Q570_80pcVectashiels_4</t>
  </si>
  <si>
    <t>MAX_20140403_A4_15min_Pcl1Q670_Sic1Q570_80pcVectashiels_4_2</t>
  </si>
  <si>
    <t>MAX_20140403_A4_15min_Pcl1Q670_Sic1Q570_80pcVectashiels_4_3</t>
  </si>
  <si>
    <t>MAX_20140403_A4_15min_Pcl1Q670_Sic1Q570_80pcVectashiels_4_4</t>
  </si>
  <si>
    <t>MAX_20140403_A4_15min_Pcl1Q670_Sic1Q570_80pcVectashiels_4_5</t>
  </si>
  <si>
    <t>MAX_20140403_A4_15min_Pcl1Q670_Sic1Q570_80pcVectashiels_4_6</t>
  </si>
  <si>
    <t>MAX_20140403_A4_15min_Pcl1Q670_Sic1Q570_80pcVectashiels_4_7</t>
  </si>
  <si>
    <t>MAX_20140403_A4_15min_Pcl1Q670_Sic1Q570_80pcVectashiels_4_8</t>
  </si>
  <si>
    <t>MAX_20140403_A4_15min_Pcl1Q670_Sic1Q570_80pcVectashiels_4_9</t>
  </si>
  <si>
    <t>MAX_20140403_A4_15min_Pcl1Q670_Sic1Q570_80pcVectashiels_4_10</t>
  </si>
  <si>
    <t>MAX_20140403_A4_15min_Pcl1Q670_Sic1Q570_80pcVectashiels_4_11</t>
  </si>
  <si>
    <t>MAX_20140403_A4_15min_Pcl1Q670_Sic1Q570_80pcVectashiels_4_12</t>
  </si>
  <si>
    <t>MAX_20140403_A4_15min_Pcl1Q670_Sic1Q570_80pcVectashiels_4_13</t>
  </si>
  <si>
    <t>MAX_20140403_A4_15min_Pcl1Q670_Sic1Q570_80pcVectashiels_4_14</t>
  </si>
  <si>
    <t>MAX_20140403_A4_15min_Pcl1Q670_Sic1Q570_80pcVectashiels_4_15</t>
  </si>
  <si>
    <t>MAX_20140403_A4_15min_Pcl1Q670_Sic1Q570_80pcVectashiels_4_16</t>
  </si>
  <si>
    <t>MAX_20140403_A4_15min_Pcl1Q670_Sic1Q570_80pcVectashiels_4_17</t>
  </si>
  <si>
    <t>MAX_20140403_A4_15min_Pcl1Q670_Sic1Q570_80pcVectashiels_4_18</t>
  </si>
  <si>
    <t>MAX_20140403_A4_15min_Pcl1Q670_Sic1Q570_80pcVectashiels_4_19</t>
  </si>
  <si>
    <t>MAX_20140403_A4_15min_Pcl1Q670_Sic1Q570_80pcVectashiels_4_20</t>
  </si>
  <si>
    <t>MAX_20140403_A4_15min_Pcl1Q670_Sic1Q570_80pcVectashiels_4_21</t>
  </si>
  <si>
    <t>MAX_20140403_A4_15min_Pcl1Q670_Sic1Q570_80pcVectashiels_4_22</t>
  </si>
  <si>
    <t>MAX_20140403_A4_15min_Pcl1Q670_Sic1Q570_80pcVectashiels_4_23</t>
  </si>
  <si>
    <t>MAX_20140403_A4_15min_Pcl1Q670_Sic1Q570_80pcVectashiels_4_24</t>
  </si>
  <si>
    <t>MAX_20140403_A4_15min_Pcl1Q670_Sic1Q570_80pcVectashiels_4_25</t>
  </si>
  <si>
    <t>MAX_20140403_A4_15min_Pcl1Q670_Sic1Q570_80pcVectashiels_4_26</t>
  </si>
  <si>
    <t>MAX_20140403_A4_15min_Pcl1Q670_Sic1Q570_80pcVectashiels_4_27</t>
  </si>
  <si>
    <t>MAX_20140403_A4_15min_Pcl1Q670_Sic1Q570_80pcVectashiels_4_28</t>
  </si>
  <si>
    <t>MAX_20140403_A4_15min_Pcl1Q670_Sic1Q570_80pcVectashiels_4_29</t>
  </si>
  <si>
    <t>MAX_20140403_A4_15min_Pcl1Q670_Sic1Q570_80pcVectashiels_4_30</t>
  </si>
  <si>
    <t>MAX_20140403_A4_15min_Pcl1Q670_Sic1Q570_80pcVectashiels_4_31</t>
  </si>
  <si>
    <t>MAX_20140403_A4_15min_Pcl1Q670_Sic1Q570_80pcVectashiels_4_32</t>
  </si>
  <si>
    <t>MAX_20140403_A4_15min_Pcl1Q670_Sic1Q570_80pcVectashiels_5_1</t>
  </si>
  <si>
    <t>MAX_20140403_A4_15min_Pcl1Q670_Sic1Q570_80pcVectashiels_5_w4CY5_mask_cells.tif</t>
  </si>
  <si>
    <t>MAX_20140403_A4_15min_Pcl1Q670_Sic1Q570_80pcVectashiels_5</t>
  </si>
  <si>
    <t>MAX_20140403_A4_15min_Pcl1Q670_Sic1Q570_80pcVectashiels_5_2</t>
  </si>
  <si>
    <t>MAX_20140403_A4_15min_Pcl1Q670_Sic1Q570_80pcVectashiels_5_3</t>
  </si>
  <si>
    <t>MAX_20140403_A4_15min_Pcl1Q670_Sic1Q570_80pcVectashiels_5_4</t>
  </si>
  <si>
    <t>MAX_20140403_A4_15min_Pcl1Q670_Sic1Q570_80pcVectashiels_5_5</t>
  </si>
  <si>
    <t>MAX_20140403_A4_15min_Pcl1Q670_Sic1Q570_80pcVectashiels_5_6</t>
  </si>
  <si>
    <t>MAX_20140403_A4_15min_Pcl1Q670_Sic1Q570_80pcVectashiels_5_7</t>
  </si>
  <si>
    <t>MAX_20140403_A4_15min_Pcl1Q670_Sic1Q570_80pcVectashiels_5_8</t>
  </si>
  <si>
    <t>MAX_20140403_A4_15min_Pcl1Q670_Sic1Q570_80pcVectashiels_5_9</t>
  </si>
  <si>
    <t>MAX_20140403_A4_15min_Pcl1Q670_Sic1Q570_80pcVectashiels_5_10</t>
  </si>
  <si>
    <t>MAX_20140403_A4_15min_Pcl1Q670_Sic1Q570_80pcVectashiels_5_11</t>
  </si>
  <si>
    <t>MAX_20140403_A4_15min_Pcl1Q670_Sic1Q570_80pcVectashiels_5_12</t>
  </si>
  <si>
    <t>MAX_20140403_A4_15min_Pcl1Q670_Sic1Q570_80pcVectashiels_5_13</t>
  </si>
  <si>
    <t>MAX_20140403_A4_15min_Pcl1Q670_Sic1Q570_80pcVectashiels_5_14</t>
  </si>
  <si>
    <t>MAX_20140403_A4_15min_Pcl1Q670_Sic1Q570_80pcVectashiels_5_15</t>
  </si>
  <si>
    <t>MAX_20140403_A4_15min_Pcl1Q670_Sic1Q570_80pcVectashiels_6_1</t>
  </si>
  <si>
    <t>MAX_20140403_A4_15min_Pcl1Q670_Sic1Q570_80pcVectashiels_6_w4CY5_mask_cells.tif</t>
  </si>
  <si>
    <t>MAX_20140403_A4_15min_Pcl1Q670_Sic1Q570_80pcVectashiels_6</t>
  </si>
  <si>
    <t>MAX_20140403_A4_15min_Pcl1Q670_Sic1Q570_80pcVectashiels_6_2</t>
  </si>
  <si>
    <t>MAX_20140403_A4_15min_Pcl1Q670_Sic1Q570_80pcVectashiels_6_3</t>
  </si>
  <si>
    <t>MAX_20140403_A4_15min_Pcl1Q670_Sic1Q570_80pcVectashiels_6_4</t>
  </si>
  <si>
    <t>MAX_20140403_A4_15min_Pcl1Q670_Sic1Q570_80pcVectashiels_6_5</t>
  </si>
  <si>
    <t>MAX_20140403_A4_15min_Pcl1Q670_Sic1Q570_80pcVectashiels_6_6</t>
  </si>
  <si>
    <t>MAX_20140403_A4_15min_Pcl1Q670_Sic1Q570_80pcVectashiels_6_7</t>
  </si>
  <si>
    <t>MAX_20140403_A4_15min_Pcl1Q670_Sic1Q570_80pcVectashiels_6_8</t>
  </si>
  <si>
    <t>MAX_20140403_A4_15min_Pcl1Q670_Sic1Q570_80pcVectashiels_6_9</t>
  </si>
  <si>
    <t>MAX_20140403_A4_15min_Pcl1Q670_Sic1Q570_80pcVectashiels_6_10</t>
  </si>
  <si>
    <t>MAX_20140403_A4_15min_Pcl1Q670_Sic1Q570_80pcVectashiels_6_11</t>
  </si>
  <si>
    <t>MAX_20140403_A4_15min_Pcl1Q670_Sic1Q570_80pcVectashiels_6_12</t>
  </si>
  <si>
    <t>MAX_20140403_A4_15min_Pcl1Q670_Sic1Q570_80pcVectashiels_6_13</t>
  </si>
  <si>
    <t>MAX_20140403_A4_15min_Pcl1Q670_Sic1Q570_80pcVectashiels_6_14</t>
  </si>
  <si>
    <t>MAX_20140403_A4_15min_Pcl1Q670_Sic1Q570_80pcVectashiels_6_15</t>
  </si>
  <si>
    <t>MAX_20140403_A4_15min_Pcl1Q670_Sic1Q570_80pcVectashiels_6_16</t>
  </si>
  <si>
    <t>MAX_20140403_A4_15min_Pcl1Q670_Sic1Q570_80pcVectashiels_6_17</t>
  </si>
  <si>
    <t>MAX_20140403_A4_15min_Pcl1Q670_Sic1Q570_80pcVectashiels_6_18</t>
  </si>
  <si>
    <t>MAX_20140403_A4_15min_Pcl1Q670_Sic1Q570_80pcVectashiels_6_19</t>
  </si>
  <si>
    <t>MAX_20140403_A4_15min_Pcl1Q670_Sic1Q570_80pcVectashiels_7_1</t>
  </si>
  <si>
    <t>MAX_20140403_A4_15min_Pcl1Q670_Sic1Q570_80pcVectashiels_7_w4CY5_mask_cells.tif</t>
  </si>
  <si>
    <t>MAX_20140403_A4_15min_Pcl1Q670_Sic1Q570_80pcVectashiels_7</t>
  </si>
  <si>
    <t>MAX_20140403_A4_15min_Pcl1Q670_Sic1Q570_80pcVectashiels_7_2</t>
  </si>
  <si>
    <t>MAX_20140403_A4_15min_Pcl1Q670_Sic1Q570_80pcVectashiels_7_3</t>
  </si>
  <si>
    <t>MAX_20140403_A4_15min_Pcl1Q670_Sic1Q570_80pcVectashiels_7_4</t>
  </si>
  <si>
    <t>MAX_20140403_A4_15min_Pcl1Q670_Sic1Q570_80pcVectashiels_7_5</t>
  </si>
  <si>
    <t>MAX_20140403_A4_15min_Pcl1Q670_Sic1Q570_80pcVectashiels_7_7</t>
  </si>
  <si>
    <t>MAX_20140403_A4_15min_Pcl1Q670_Sic1Q570_80pcVectashiels_7_8</t>
  </si>
  <si>
    <t>MAX_20140403_A4_15min_Pcl1Q670_Sic1Q570_80pcVectashiels_7_9</t>
  </si>
  <si>
    <t>MAX_20140403_A4_15min_Pcl1Q670_Sic1Q570_80pcVectashiels_7_10</t>
  </si>
  <si>
    <t>MAX_20140403_A4_15min_Pcl1Q670_Sic1Q570_80pcVectashiels_7_11</t>
  </si>
  <si>
    <t>MAX_20140403_A4_15min_Pcl1Q670_Sic1Q570_80pcVectashiels_7_12</t>
  </si>
  <si>
    <t>MAX_20140403_A4_15min_Pcl1Q670_Sic1Q570_80pcVectashiels_7_13</t>
  </si>
  <si>
    <t>MAX_20140403_A4_15min_Pcl1Q670_Sic1Q570_80pcVectashiels_7_14</t>
  </si>
  <si>
    <t>MAX_20140403_A4_15min_Pcl1Q670_Sic1Q570_80pcVectashiels_7_15</t>
  </si>
  <si>
    <t>MAX_20140403_A4_15min_Pcl1Q670_Sic1Q570_80pcVectashiels_7_16</t>
  </si>
  <si>
    <t>MAX_20140403_A4_15min_Pcl1Q670_Sic1Q570_80pcVectashiels_7_17</t>
  </si>
  <si>
    <t>MAX_20140403_A4_15min_Pcl1Q670_Sic1Q570_80pcVectashiels_7_18</t>
  </si>
  <si>
    <t>MAX_20140403_A4_15min_Pcl1Q670_Sic1Q570_80pcVectashiels_7_19</t>
  </si>
  <si>
    <t>MAX_20140403_A4_15min_Pcl1Q670_Sic1Q570_80pcVectashiels_7_20</t>
  </si>
  <si>
    <t>MAX_20140403_A4_15min_Pcl1Q670_Sic1Q570_80pcVectashiels_7_21</t>
  </si>
  <si>
    <t>MAX_20140403_A4_15min_Pcl1Q670_Sic1Q570_80pcVectashiels_7_22</t>
  </si>
  <si>
    <t>MAX_20140403_A4_15min_Pcl1Q670_Sic1Q570_80pcVectashiels_7_23</t>
  </si>
  <si>
    <t>MAX_20140403_A4_15min_Pcl1Q670_Sic1Q570_80pcVectashiels_7_24</t>
  </si>
  <si>
    <t>MAX_20140403_A4_15min_Pcl1Q670_Sic1Q570_80pcVectashiels_7_25</t>
  </si>
  <si>
    <t>Zelle 3_17 gelöscht</t>
  </si>
  <si>
    <t>Zelle 7_6 gelöscht</t>
  </si>
  <si>
    <t xml:space="preserve">Zelle 11_2 gelöscht </t>
  </si>
  <si>
    <t>MAX_20140403_A7_30min_Pcl1Q670_Sic1Q570_80pcVectashiels_1_1</t>
  </si>
  <si>
    <t>MAX_20140403_A7_30min_Pcl1Q670_Sic1Q570_80pcVectashiels_1_w4CY5_mask_cells.tif</t>
  </si>
  <si>
    <t>MAX_20140403_A7_30min_Pcl1Q670_Sic1Q570_80pcVectashiels_1</t>
  </si>
  <si>
    <t>MAX_20140403_A7_30min_Pcl1Q670_Sic1Q570_80pcVectashiels_1_2</t>
  </si>
  <si>
    <t>MAX_20140403_A7_30min_Pcl1Q670_Sic1Q570_80pcVectashiels_1_3</t>
  </si>
  <si>
    <t>MAX_20140403_A7_30min_Pcl1Q670_Sic1Q570_80pcVectashiels_1_4</t>
  </si>
  <si>
    <t>MAX_20140403_A7_30min_Pcl1Q670_Sic1Q570_80pcVectashiels_1_5</t>
  </si>
  <si>
    <t>MAX_20140403_A7_30min_Pcl1Q670_Sic1Q570_80pcVectashiels_1_6</t>
  </si>
  <si>
    <t>MAX_20140403_A7_30min_Pcl1Q670_Sic1Q570_80pcVectashiels_1_7</t>
  </si>
  <si>
    <t>MAX_20140403_A7_30min_Pcl1Q670_Sic1Q570_80pcVectashiels_1_8</t>
  </si>
  <si>
    <t>MAX_20140403_A7_30min_Pcl1Q670_Sic1Q570_80pcVectashiels_1_9</t>
  </si>
  <si>
    <t>MAX_20140403_A7_30min_Pcl1Q670_Sic1Q570_80pcVectashiels_1_10</t>
  </si>
  <si>
    <t>MAX_20140403_A7_30min_Pcl1Q670_Sic1Q570_80pcVectashiels_1_11</t>
  </si>
  <si>
    <t>MAX_20140403_A7_30min_Pcl1Q670_Sic1Q570_80pcVectashiels_1_12</t>
  </si>
  <si>
    <t>MAX_20140403_A7_30min_Pcl1Q670_Sic1Q570_80pcVectashiels_1_13</t>
  </si>
  <si>
    <t>MAX_20140403_A7_30min_Pcl1Q670_Sic1Q570_80pcVectashiels_1_14</t>
  </si>
  <si>
    <t>MAX_20140403_A7_30min_Pcl1Q670_Sic1Q570_80pcVectashiels_1_15</t>
  </si>
  <si>
    <t>MAX_20140403_A7_30min_Pcl1Q670_Sic1Q570_80pcVectashiels_1_16</t>
  </si>
  <si>
    <t>MAX_20140403_A7_30min_Pcl1Q670_Sic1Q570_80pcVectashiels_1_17</t>
  </si>
  <si>
    <t>MAX_20140403_A7_30min_Pcl1Q670_Sic1Q570_80pcVectashiels_1_18</t>
  </si>
  <si>
    <t>MAX_20140403_A7_30min_Pcl1Q670_Sic1Q570_80pcVectashiels_1_19</t>
  </si>
  <si>
    <t>MAX_20140403_A7_30min_Pcl1Q670_Sic1Q570_80pcVectashiels_2_1</t>
  </si>
  <si>
    <t>MAX_20140403_A7_30min_Pcl1Q670_Sic1Q570_80pcVectashiels_2_w4CY5_mask_cells.tif</t>
  </si>
  <si>
    <t>MAX_20140403_A7_30min_Pcl1Q670_Sic1Q570_80pcVectashiels_2</t>
  </si>
  <si>
    <t>MAX_20140403_A7_30min_Pcl1Q670_Sic1Q570_80pcVectashiels_2_2</t>
  </si>
  <si>
    <t>MAX_20140403_A7_30min_Pcl1Q670_Sic1Q570_80pcVectashiels_2_3</t>
  </si>
  <si>
    <t>MAX_20140403_A7_30min_Pcl1Q670_Sic1Q570_80pcVectashiels_2_4</t>
  </si>
  <si>
    <t>MAX_20140403_A7_30min_Pcl1Q670_Sic1Q570_80pcVectashiels_2_5</t>
  </si>
  <si>
    <t>MAX_20140403_A7_30min_Pcl1Q670_Sic1Q570_80pcVectashiels_2_6</t>
  </si>
  <si>
    <t>MAX_20140403_A7_30min_Pcl1Q670_Sic1Q570_80pcVectashiels_2_7</t>
  </si>
  <si>
    <t>MAX_20140403_A7_30min_Pcl1Q670_Sic1Q570_80pcVectashiels_2_8</t>
  </si>
  <si>
    <t>MAX_20140403_A7_30min_Pcl1Q670_Sic1Q570_80pcVectashiels_2_9</t>
  </si>
  <si>
    <t>MAX_20140403_A7_30min_Pcl1Q670_Sic1Q570_80pcVectashiels_2_10</t>
  </si>
  <si>
    <t>MAX_20140403_A7_30min_Pcl1Q670_Sic1Q570_80pcVectashiels_2_11</t>
  </si>
  <si>
    <t>MAX_20140403_A7_30min_Pcl1Q670_Sic1Q570_80pcVectashiels_2_12</t>
  </si>
  <si>
    <t>MAX_20140403_A7_30min_Pcl1Q670_Sic1Q570_80pcVectashiels_2_13</t>
  </si>
  <si>
    <t>MAX_20140403_A7_30min_Pcl1Q670_Sic1Q570_80pcVectashiels_2_14</t>
  </si>
  <si>
    <t>MAX_20140403_A7_30min_Pcl1Q670_Sic1Q570_80pcVectashiels_2_15</t>
  </si>
  <si>
    <t>MAX_20140403_A7_30min_Pcl1Q670_Sic1Q570_80pcVectashiels_2_16</t>
  </si>
  <si>
    <t>MAX_20140403_A7_30min_Pcl1Q670_Sic1Q570_80pcVectashiels_2_17</t>
  </si>
  <si>
    <t>MAX_20140403_A7_30min_Pcl1Q670_Sic1Q570_80pcVectashiels_2_18</t>
  </si>
  <si>
    <t>MAX_20140403_A7_30min_Pcl1Q670_Sic1Q570_80pcVectashiels_2_19</t>
  </si>
  <si>
    <t>MAX_20140403_A7_30min_Pcl1Q670_Sic1Q570_80pcVectashiels_2_20</t>
  </si>
  <si>
    <t>MAX_20140403_A7_30min_Pcl1Q670_Sic1Q570_80pcVectashiels_2_21</t>
  </si>
  <si>
    <t>MAX_20140403_A7_30min_Pcl1Q670_Sic1Q570_80pcVectashiels_2_22</t>
  </si>
  <si>
    <t>MAX_20140403_A7_30min_Pcl1Q670_Sic1Q570_80pcVectashiels_2_23</t>
  </si>
  <si>
    <t>MAX_20140403_A7_30min_Pcl1Q670_Sic1Q570_80pcVectashiels_2_24</t>
  </si>
  <si>
    <t>MAX_20140403_A7_30min_Pcl1Q670_Sic1Q570_80pcVectashiels_2_25</t>
  </si>
  <si>
    <t>MAX_20140403_A7_30min_Pcl1Q670_Sic1Q570_80pcVectashiels_2_26</t>
  </si>
  <si>
    <t>MAX_20140403_A7_30min_Pcl1Q670_Sic1Q570_80pcVectashiels_2_27</t>
  </si>
  <si>
    <t>MAX_20140403_A7_30min_Pcl1Q670_Sic1Q570_80pcVectashiels_3_1</t>
  </si>
  <si>
    <t>MAX_20140403_A7_30min_Pcl1Q670_Sic1Q570_80pcVectashiels_3_w4CY5_mask_cells.tif</t>
  </si>
  <si>
    <t>MAX_20140403_A7_30min_Pcl1Q670_Sic1Q570_80pcVectashiels_3</t>
  </si>
  <si>
    <t>MAX_20140403_A7_30min_Pcl1Q670_Sic1Q570_80pcVectashiels_3_2</t>
  </si>
  <si>
    <t>MAX_20140403_A7_30min_Pcl1Q670_Sic1Q570_80pcVectashiels_3_3</t>
  </si>
  <si>
    <t>MAX_20140403_A7_30min_Pcl1Q670_Sic1Q570_80pcVectashiels_3_4</t>
  </si>
  <si>
    <t>MAX_20140403_A7_30min_Pcl1Q670_Sic1Q570_80pcVectashiels_3_5</t>
  </si>
  <si>
    <t>MAX_20140403_A7_30min_Pcl1Q670_Sic1Q570_80pcVectashiels_3_6</t>
  </si>
  <si>
    <t>MAX_20140403_A7_30min_Pcl1Q670_Sic1Q570_80pcVectashiels_3_7</t>
  </si>
  <si>
    <t>MAX_20140403_A7_30min_Pcl1Q670_Sic1Q570_80pcVectashiels_3_8</t>
  </si>
  <si>
    <t>MAX_20140403_A7_30min_Pcl1Q670_Sic1Q570_80pcVectashiels_3_9</t>
  </si>
  <si>
    <t>MAX_20140403_A7_30min_Pcl1Q670_Sic1Q570_80pcVectashiels_3_10</t>
  </si>
  <si>
    <t>MAX_20140403_A7_30min_Pcl1Q670_Sic1Q570_80pcVectashiels_3_11</t>
  </si>
  <si>
    <t>MAX_20140403_A7_30min_Pcl1Q670_Sic1Q570_80pcVectashiels_3_12</t>
  </si>
  <si>
    <t>MAX_20140403_A7_30min_Pcl1Q670_Sic1Q570_80pcVectashiels_3_13</t>
  </si>
  <si>
    <t>MAX_20140403_A7_30min_Pcl1Q670_Sic1Q570_80pcVectashiels_3_14</t>
  </si>
  <si>
    <t>MAX_20140403_A7_30min_Pcl1Q670_Sic1Q570_80pcVectashiels_3_15</t>
  </si>
  <si>
    <t>MAX_20140403_A7_30min_Pcl1Q670_Sic1Q570_80pcVectashiels_3_16</t>
  </si>
  <si>
    <t>MAX_20140403_A7_30min_Pcl1Q670_Sic1Q570_80pcVectashiels_3_17</t>
  </si>
  <si>
    <t>MAX_20140403_A7_30min_Pcl1Q670_Sic1Q570_80pcVectashiels_3_18</t>
  </si>
  <si>
    <t>MAX_20140403_A7_30min_Pcl1Q670_Sic1Q570_80pcVectashiels_3_19</t>
  </si>
  <si>
    <t>MAX_20140403_A7_30min_Pcl1Q670_Sic1Q570_80pcVectashiels_3_20</t>
  </si>
  <si>
    <t>MAX_20140403_A7_30min_Pcl1Q670_Sic1Q570_80pcVectashiels_3_21</t>
  </si>
  <si>
    <t>MAX_20140403_A7_30min_Pcl1Q670_Sic1Q570_80pcVectashiels_3_22</t>
  </si>
  <si>
    <t>MAX_20140403_A7_30min_Pcl1Q670_Sic1Q570_80pcVectashiels_3_23</t>
  </si>
  <si>
    <t>MAX_20140403_A7_30min_Pcl1Q670_Sic1Q570_80pcVectashiels_3_24</t>
  </si>
  <si>
    <t>MAX_20140403_A7_30min_Pcl1Q670_Sic1Q570_80pcVectashiels_4_1</t>
  </si>
  <si>
    <t>MAX_20140403_A7_30min_Pcl1Q670_Sic1Q570_80pcVectashiels_4_w4CY5_mask_cells.tif</t>
  </si>
  <si>
    <t>MAX_20140403_A7_30min_Pcl1Q670_Sic1Q570_80pcVectashiels_4</t>
  </si>
  <si>
    <t>MAX_20140403_A7_30min_Pcl1Q670_Sic1Q570_80pcVectashiels_4_2</t>
  </si>
  <si>
    <t>MAX_20140403_A7_30min_Pcl1Q670_Sic1Q570_80pcVectashiels_4_3</t>
  </si>
  <si>
    <t>MAX_20140403_A7_30min_Pcl1Q670_Sic1Q570_80pcVectashiels_4_4</t>
  </si>
  <si>
    <t>MAX_20140403_A7_30min_Pcl1Q670_Sic1Q570_80pcVectashiels_4_5</t>
  </si>
  <si>
    <t>MAX_20140403_A7_30min_Pcl1Q670_Sic1Q570_80pcVectashiels_4_6</t>
  </si>
  <si>
    <t>MAX_20140403_A7_30min_Pcl1Q670_Sic1Q570_80pcVectashiels_4_7</t>
  </si>
  <si>
    <t>MAX_20140403_A7_30min_Pcl1Q670_Sic1Q570_80pcVectashiels_4_8</t>
  </si>
  <si>
    <t>MAX_20140403_A7_30min_Pcl1Q670_Sic1Q570_80pcVectashiels_4_9</t>
  </si>
  <si>
    <t>MAX_20140403_A7_30min_Pcl1Q670_Sic1Q570_80pcVectashiels_4_10</t>
  </si>
  <si>
    <t>MAX_20140403_A7_30min_Pcl1Q670_Sic1Q570_80pcVectashiels_4_11</t>
  </si>
  <si>
    <t>MAX_20140403_A7_30min_Pcl1Q670_Sic1Q570_80pcVectashiels_4_12</t>
  </si>
  <si>
    <t>MAX_20140403_A7_30min_Pcl1Q670_Sic1Q570_80pcVectashiels_4_13</t>
  </si>
  <si>
    <t>MAX_20140403_A7_30min_Pcl1Q670_Sic1Q570_80pcVectashiels_4_14</t>
  </si>
  <si>
    <t>MAX_20140403_A7_30min_Pcl1Q670_Sic1Q570_80pcVectashiels_4_15</t>
  </si>
  <si>
    <t>MAX_20140403_A7_30min_Pcl1Q670_Sic1Q570_80pcVectashiels_4_16</t>
  </si>
  <si>
    <t>MAX_20140403_A7_30min_Pcl1Q670_Sic1Q570_80pcVectashiels_4_17</t>
  </si>
  <si>
    <t>MAX_20140403_A7_30min_Pcl1Q670_Sic1Q570_80pcVectashiels_4_18</t>
  </si>
  <si>
    <t>MAX_20140403_A7_30min_Pcl1Q670_Sic1Q570_80pcVectashiels_4_19</t>
  </si>
  <si>
    <t>MAX_20140403_A7_30min_Pcl1Q670_Sic1Q570_80pcVectashiels_4_20</t>
  </si>
  <si>
    <t>MAX_20140403_A7_30min_Pcl1Q670_Sic1Q570_80pcVectashiels_4_21</t>
  </si>
  <si>
    <t>MAX_20140403_A7_30min_Pcl1Q670_Sic1Q570_80pcVectashiels_4_22</t>
  </si>
  <si>
    <t>MAX_20140403_A7_30min_Pcl1Q670_Sic1Q570_80pcVectashiels_4_23</t>
  </si>
  <si>
    <t>MAX_20140403_A7_30min_Pcl1Q670_Sic1Q570_80pcVectashiels_4_24</t>
  </si>
  <si>
    <t>MAX_20140403_A7_30min_Pcl1Q670_Sic1Q570_80pcVectashiels_4_25</t>
  </si>
  <si>
    <t>MAX_20140403_A7_30min_Pcl1Q670_Sic1Q570_80pcVectashiels_4_26</t>
  </si>
  <si>
    <t>MAX_20140403_A7_30min_Pcl1Q670_Sic1Q570_80pcVectashiels_4_27</t>
  </si>
  <si>
    <t>MAX_20140403_A7_30min_Pcl1Q670_Sic1Q570_80pcVectashiels_4_28</t>
  </si>
  <si>
    <t>MAX_20140403_A7_30min_Pcl1Q670_Sic1Q570_80pcVectashiels_4_29</t>
  </si>
  <si>
    <t>MAX_20140403_A7_30min_Pcl1Q670_Sic1Q570_80pcVectashiels_5_1</t>
  </si>
  <si>
    <t>MAX_20140403_A7_30min_Pcl1Q670_Sic1Q570_80pcVectashiels_5_w4CY5_mask_cells.tif</t>
  </si>
  <si>
    <t>MAX_20140403_A7_30min_Pcl1Q670_Sic1Q570_80pcVectashiels_5</t>
  </si>
  <si>
    <t>MAX_20140403_A7_30min_Pcl1Q670_Sic1Q570_80pcVectashiels_5_2</t>
  </si>
  <si>
    <t>MAX_20140403_A7_30min_Pcl1Q670_Sic1Q570_80pcVectashiels_5_3</t>
  </si>
  <si>
    <t>MAX_20140403_A7_30min_Pcl1Q670_Sic1Q570_80pcVectashiels_5_4</t>
  </si>
  <si>
    <t>MAX_20140403_A7_30min_Pcl1Q670_Sic1Q570_80pcVectashiels_5_5</t>
  </si>
  <si>
    <t>MAX_20140403_A7_30min_Pcl1Q670_Sic1Q570_80pcVectashiels_5_6</t>
  </si>
  <si>
    <t>MAX_20140403_A7_30min_Pcl1Q670_Sic1Q570_80pcVectashiels_5_7</t>
  </si>
  <si>
    <t>MAX_20140403_A7_30min_Pcl1Q670_Sic1Q570_80pcVectashiels_5_8</t>
  </si>
  <si>
    <t>MAX_20140403_A7_30min_Pcl1Q670_Sic1Q570_80pcVectashiels_5_9</t>
  </si>
  <si>
    <t>MAX_20140403_A7_30min_Pcl1Q670_Sic1Q570_80pcVectashiels_5_10</t>
  </si>
  <si>
    <t>MAX_20140403_A7_30min_Pcl1Q670_Sic1Q570_80pcVectashiels_5_11</t>
  </si>
  <si>
    <t>MAX_20140403_A7_30min_Pcl1Q670_Sic1Q570_80pcVectashiels_5_12</t>
  </si>
  <si>
    <t>MAX_20140403_A7_30min_Pcl1Q670_Sic1Q570_80pcVectashiels_5_13</t>
  </si>
  <si>
    <t>MAX_20140403_A7_30min_Pcl1Q670_Sic1Q570_80pcVectashiels_5_14</t>
  </si>
  <si>
    <t>MAX_20140403_A7_30min_Pcl1Q670_Sic1Q570_80pcVectashiels_5_15</t>
  </si>
  <si>
    <t>MAX_20140403_A7_30min_Pcl1Q670_Sic1Q570_80pcVectashiels_5_16</t>
  </si>
  <si>
    <t>MAX_20140403_A7_30min_Pcl1Q670_Sic1Q570_80pcVectashiels_5_17</t>
  </si>
  <si>
    <t>MAX_20140403_A7_30min_Pcl1Q670_Sic1Q570_80pcVectashiels_5_18</t>
  </si>
  <si>
    <t>MAX_20140403_A7_30min_Pcl1Q670_Sic1Q570_80pcVectashiels_5_19</t>
  </si>
  <si>
    <t>MAX_20140403_A7_30min_Pcl1Q670_Sic1Q570_80pcVectashiels_5_20</t>
  </si>
  <si>
    <t>MAX_20140403_A7_30min_Pcl1Q670_Sic1Q570_80pcVectashiels_5_21</t>
  </si>
  <si>
    <t>MAX_20140403_A7_30min_Pcl1Q670_Sic1Q570_80pcVectashiels_5_22</t>
  </si>
  <si>
    <t>MAX_20140403_A7_30min_Pcl1Q670_Sic1Q570_80pcVectashiels_6_1</t>
  </si>
  <si>
    <t>MAX_20140403_A7_30min_Pcl1Q670_Sic1Q570_80pcVectashiels_6_w4CY5_mask_cells.tif</t>
  </si>
  <si>
    <t>MAX_20140403_A7_30min_Pcl1Q670_Sic1Q570_80pcVectashiels_6</t>
  </si>
  <si>
    <t>MAX_20140403_A7_30min_Pcl1Q670_Sic1Q570_80pcVectashiels_6_2</t>
  </si>
  <si>
    <t>MAX_20140403_A7_30min_Pcl1Q670_Sic1Q570_80pcVectashiels_6_3</t>
  </si>
  <si>
    <t>MAX_20140403_A7_30min_Pcl1Q670_Sic1Q570_80pcVectashiels_6_4</t>
  </si>
  <si>
    <t>MAX_20140403_A7_30min_Pcl1Q670_Sic1Q570_80pcVectashiels_6_5</t>
  </si>
  <si>
    <t>MAX_20140403_A7_30min_Pcl1Q670_Sic1Q570_80pcVectashiels_6_6</t>
  </si>
  <si>
    <t>MAX_20140403_A7_30min_Pcl1Q670_Sic1Q570_80pcVectashiels_6_7</t>
  </si>
  <si>
    <t>MAX_20140403_A7_30min_Pcl1Q670_Sic1Q570_80pcVectashiels_6_8</t>
  </si>
  <si>
    <t>MAX_20140403_A7_30min_Pcl1Q670_Sic1Q570_80pcVectashiels_6_9</t>
  </si>
  <si>
    <t>MAX_20140403_A7_30min_Pcl1Q670_Sic1Q570_80pcVectashiels_6_10</t>
  </si>
  <si>
    <t>MAX_20140403_A7_30min_Pcl1Q670_Sic1Q570_80pcVectashiels_6_11</t>
  </si>
  <si>
    <t>MAX_20140403_A7_30min_Pcl1Q670_Sic1Q570_80pcVectashiels_6_12</t>
  </si>
  <si>
    <t>MAX_20140403_A7_30min_Pcl1Q670_Sic1Q570_80pcVectashiels_6_13</t>
  </si>
  <si>
    <t>MAX_20140403_A7_30min_Pcl1Q670_Sic1Q570_80pcVectashiels_6_14</t>
  </si>
  <si>
    <t>MAX_20140403_A7_30min_Pcl1Q670_Sic1Q570_80pcVectashiels_6_15</t>
  </si>
  <si>
    <t>MAX_20140403_A7_30min_Pcl1Q670_Sic1Q570_80pcVectashiels_6_16</t>
  </si>
  <si>
    <t>MAX_20140403_A7_30min_Pcl1Q670_Sic1Q570_80pcVectashiels_6_17</t>
  </si>
  <si>
    <t>MAX_20140403_A7_30min_Pcl1Q670_Sic1Q570_80pcVectashiels_6_18</t>
  </si>
  <si>
    <t>MAX_20140403_A7_30min_Pcl1Q670_Sic1Q570_80pcVectashiels_6_19</t>
  </si>
  <si>
    <t>MAX_20140403_A7_30min_Pcl1Q670_Sic1Q570_80pcVectashiels_6_20</t>
  </si>
  <si>
    <t>MAX_20140403_A7_30min_Pcl1Q670_Sic1Q570_80pcVectashiels_6_21</t>
  </si>
  <si>
    <t>MAX_20140403_A7_30min_Pcl1Q670_Sic1Q570_80pcVectashiels_6_22</t>
  </si>
  <si>
    <t>MAX_20140403_A7_30min_Pcl1Q670_Sic1Q570_80pcVectashiels_6_23</t>
  </si>
  <si>
    <t>MAX_20140403_A7_30min_Pcl1Q670_Sic1Q570_80pcVectashiels_6_24</t>
  </si>
  <si>
    <t>MAX_20140403_A7_30min_Pcl1Q670_Sic1Q570_80pcVectashiels_6_25</t>
  </si>
  <si>
    <t>MAX_20140403_A7_30min_Pcl1Q670_Sic1Q570_80pcVectashiels_11_1</t>
  </si>
  <si>
    <t>MAX_20140403_A7_30min_Pcl1Q670_Sic1Q570_80pcVectashiels_11_w4CY5_mask_cells.tif</t>
  </si>
  <si>
    <t>MAX_20140403_A7_30min_Pcl1Q670_Sic1Q570_80pcVectashiels_11</t>
  </si>
  <si>
    <t>MAX_20140403_A7_30min_Pcl1Q670_Sic1Q570_80pcVectashiels_11_2</t>
  </si>
  <si>
    <t>MAX_20140403_A7_30min_Pcl1Q670_Sic1Q570_80pcVectashiels_11_4</t>
  </si>
  <si>
    <t>MAX_20140403_A7_30min_Pcl1Q670_Sic1Q570_80pcVectashiels_11_5</t>
  </si>
  <si>
    <t>MAX_20140403_A7_30min_Pcl1Q670_Sic1Q570_80pcVectashiels_11_6</t>
  </si>
  <si>
    <t>MAX_20140403_A7_30min_Pcl1Q670_Sic1Q570_80pcVectashiels_11_7</t>
  </si>
  <si>
    <t>MAX_20140403_A7_30min_Pcl1Q670_Sic1Q570_80pcVectashiels_11_8</t>
  </si>
  <si>
    <t>MAX_20140403_A7_30min_Pcl1Q670_Sic1Q570_80pcVectashiels_11_9</t>
  </si>
  <si>
    <t>MAX_20140403_A7_30min_Pcl1Q670_Sic1Q570_80pcVectashiels_11_10</t>
  </si>
  <si>
    <t>MAX_20140403_A7_30min_Pcl1Q670_Sic1Q570_80pcVectashiels_11_11</t>
  </si>
  <si>
    <t>MAX_20140403_A7_30min_Pcl1Q670_Sic1Q570_80pcVectashiels_11_12</t>
  </si>
  <si>
    <t>MAX_20140403_A7_30min_Pcl1Q670_Sic1Q570_80pcVectashiels_11_13</t>
  </si>
  <si>
    <t>MAX_20140403_A7_30min_Pcl1Q670_Sic1Q570_80pcVectashiels_11_14</t>
  </si>
  <si>
    <t>MAX_20140403_A7_30min_Pcl1Q670_Sic1Q570_80pcVectashiels_11_15</t>
  </si>
  <si>
    <t>MAX_20140403_A7_30min_Pcl1Q670_Sic1Q570_80pcVectashiels_11_16</t>
  </si>
  <si>
    <t>MAX_20140403_A7_30min_Pcl1Q670_Sic1Q570_80pcVectashiels_11_17</t>
  </si>
  <si>
    <t>MAX_20140403_A7_30min_Pcl1Q670_Sic1Q570_80pcVectashiels_11_18</t>
  </si>
  <si>
    <t>MAX_20140403_A7_30min_Pcl1Q670_Sic1Q570_80pcVectashiels_11_20</t>
  </si>
  <si>
    <t>MAX_20140403_A7_30min_Pcl1Q670_Sic1Q570_80pcVectashiels_12_1</t>
  </si>
  <si>
    <t>MAX_20140403_A7_30min_Pcl1Q670_Sic1Q570_80pcVectashiels_12_w4CY5_mask_cells.tif</t>
  </si>
  <si>
    <t>MAX_20140403_A7_30min_Pcl1Q670_Sic1Q570_80pcVectashiels_12</t>
  </si>
  <si>
    <t>MAX_20140403_A7_30min_Pcl1Q670_Sic1Q570_80pcVectashiels_12_2</t>
  </si>
  <si>
    <t>MAX_20140403_A7_30min_Pcl1Q670_Sic1Q570_80pcVectashiels_12_3</t>
  </si>
  <si>
    <t>MAX_20140403_A7_30min_Pcl1Q670_Sic1Q570_80pcVectashiels_12_4</t>
  </si>
  <si>
    <t>MAX_20140403_A7_30min_Pcl1Q670_Sic1Q570_80pcVectashiels_12_5</t>
  </si>
  <si>
    <t>MAX_20140403_A7_30min_Pcl1Q670_Sic1Q570_80pcVectashiels_12_6</t>
  </si>
  <si>
    <t>MAX_20140403_A7_30min_Pcl1Q670_Sic1Q570_80pcVectashiels_12_7</t>
  </si>
  <si>
    <t>MAX_20140403_A7_30min_Pcl1Q670_Sic1Q570_80pcVectashiels_12_8</t>
  </si>
  <si>
    <t>MAX_20140403_A7_30min_Pcl1Q670_Sic1Q570_80pcVectashiels_12_9</t>
  </si>
  <si>
    <t>MAX_20140403_A7_30min_Pcl1Q670_Sic1Q570_80pcVectashiels_12_10</t>
  </si>
  <si>
    <t>MAX_20140403_A7_30min_Pcl1Q670_Sic1Q570_80pcVectashiels_12_11</t>
  </si>
  <si>
    <t>MAX_20140403_A7_30min_Pcl1Q670_Sic1Q570_80pcVectashiels_12_12</t>
  </si>
  <si>
    <t>MAX_20140403_A7_30min_Pcl1Q670_Sic1Q570_80pcVectashiels_12_13</t>
  </si>
  <si>
    <t>MAX_20140403_A7_30min_Pcl1Q670_Sic1Q570_80pcVectashiels_12_14</t>
  </si>
  <si>
    <t>MAX_20140403_A7_30min_Pcl1Q670_Sic1Q570_80pcVectashiels_12_15</t>
  </si>
  <si>
    <t>MAX_20140403_A7_30min_Pcl1Q670_Sic1Q570_80pcVectashiels_13_1</t>
  </si>
  <si>
    <t>MAX_20140403_A7_30min_Pcl1Q670_Sic1Q570_80pcVectashiels_13_w4CY5_mask_cells.tif</t>
  </si>
  <si>
    <t>MAX_20140403_A7_30min_Pcl1Q670_Sic1Q570_80pcVectashiels_13</t>
  </si>
  <si>
    <t>MAX_20140403_A7_30min_Pcl1Q670_Sic1Q570_80pcVectashiels_13_2</t>
  </si>
  <si>
    <t>MAX_20140403_A7_30min_Pcl1Q670_Sic1Q570_80pcVectashiels_13_3</t>
  </si>
  <si>
    <t>MAX_20140403_A7_30min_Pcl1Q670_Sic1Q570_80pcVectashiels_13_4</t>
  </si>
  <si>
    <t>MAX_20140403_A7_30min_Pcl1Q670_Sic1Q570_80pcVectashiels_13_5</t>
  </si>
  <si>
    <t>MAX_20140403_A7_30min_Pcl1Q670_Sic1Q570_80pcVectashiels_13_6</t>
  </si>
  <si>
    <t>MAX_20140403_A7_30min_Pcl1Q670_Sic1Q570_80pcVectashiels_13_7</t>
  </si>
  <si>
    <t>MAX_20140403_A7_30min_Pcl1Q670_Sic1Q570_80pcVectashiels_13_8</t>
  </si>
  <si>
    <t>MAX_20140403_A7_30min_Pcl1Q670_Sic1Q570_80pcVectashiels_13_9</t>
  </si>
  <si>
    <t>MAX_20140403_A7_30min_Pcl1Q670_Sic1Q570_80pcVectashiels_13_10</t>
  </si>
  <si>
    <t>MAX_20140403_A7_30min_Pcl1Q670_Sic1Q570_80pcVectashiels_13_11</t>
  </si>
  <si>
    <t>MAX_20140403_A7_30min_Pcl1Q670_Sic1Q570_80pcVectashiels_13_12</t>
  </si>
  <si>
    <t>MAX_20140403_A7_30min_Pcl1Q670_Sic1Q570_80pcVectashiels_13_13</t>
  </si>
  <si>
    <t>MAX_20140403_A7_30min_Pcl1Q670_Sic1Q570_80pcVectashiels_13_14</t>
  </si>
  <si>
    <t>MAX_20140403_A7_30min_Pcl1Q670_Sic1Q570_80pcVectashiels_13_15</t>
  </si>
  <si>
    <t>MAX_20140403_A7_30min_Pcl1Q670_Sic1Q570_80pcVectashiels_13_16</t>
  </si>
  <si>
    <t>MAX_20140403_A7_30min_Pcl1Q670_Sic1Q570_80pcVectashiels_13_17</t>
  </si>
  <si>
    <t>MAX_20140403_A7_30min_Pcl1Q670_Sic1Q570_80pcVectashiels_14_1</t>
  </si>
  <si>
    <t>MAX_20140403_A7_30min_Pcl1Q670_Sic1Q570_80pcVectashiels_14_w4CY5_mask_cells.tif</t>
  </si>
  <si>
    <t>MAX_20140403_A7_30min_Pcl1Q670_Sic1Q570_80pcVectashiels_14</t>
  </si>
  <si>
    <t>MAX_20140403_A7_30min_Pcl1Q670_Sic1Q570_80pcVectashiels_14_2</t>
  </si>
  <si>
    <t>MAX_20140403_A7_30min_Pcl1Q670_Sic1Q570_80pcVectashiels_14_3</t>
  </si>
  <si>
    <t>MAX_20140403_A7_30min_Pcl1Q670_Sic1Q570_80pcVectashiels_14_4</t>
  </si>
  <si>
    <t>MAX_20140403_A7_30min_Pcl1Q670_Sic1Q570_80pcVectashiels_14_5</t>
  </si>
  <si>
    <t>MAX_20140403_A7_30min_Pcl1Q670_Sic1Q570_80pcVectashiels_14_6</t>
  </si>
  <si>
    <t>MAX_20140403_A7_30min_Pcl1Q670_Sic1Q570_80pcVectashiels_14_7</t>
  </si>
  <si>
    <t>MAX_20140403_A7_30min_Pcl1Q670_Sic1Q570_80pcVectashiels_14_8</t>
  </si>
  <si>
    <t>MAX_20140403_A7_30min_Pcl1Q670_Sic1Q570_80pcVectashiels_14_9</t>
  </si>
  <si>
    <t>MAX_20140403_A7_30min_Pcl1Q670_Sic1Q570_80pcVectashiels_14_10</t>
  </si>
  <si>
    <t>MAX_20140403_A7_30min_Pcl1Q670_Sic1Q570_80pcVectashiels_14_11</t>
  </si>
  <si>
    <t>MAX_20140403_A7_30min_Pcl1Q670_Sic1Q570_80pcVectashiels_14_12</t>
  </si>
  <si>
    <t>MAX_20140403_A7_30min_Pcl1Q670_Sic1Q570_80pcVectashiels_14_13</t>
  </si>
  <si>
    <t>MAX_20140403_A7_30min_Pcl1Q670_Sic1Q570_80pcVectashiels_14_14</t>
  </si>
  <si>
    <t>MAX_20140403_A7_30min_Pcl1Q670_Sic1Q570_80pcVectashiels_15_1</t>
  </si>
  <si>
    <t>MAX_20140403_A7_30min_Pcl1Q670_Sic1Q570_80pcVectashiels_15_w4CY5_mask_cells.tif</t>
  </si>
  <si>
    <t>MAX_20140403_A7_30min_Pcl1Q670_Sic1Q570_80pcVectashiels_15</t>
  </si>
  <si>
    <t>MAX_20140403_A7_30min_Pcl1Q670_Sic1Q570_80pcVectashiels_15_2</t>
  </si>
  <si>
    <t>MAX_20140403_A7_30min_Pcl1Q670_Sic1Q570_80pcVectashiels_15_3</t>
  </si>
  <si>
    <t>MAX_20140403_A7_30min_Pcl1Q670_Sic1Q570_80pcVectashiels_15_4</t>
  </si>
  <si>
    <t>MAX_20140403_A7_30min_Pcl1Q670_Sic1Q570_80pcVectashiels_15_5</t>
  </si>
  <si>
    <t>MAX_20140403_A7_30min_Pcl1Q670_Sic1Q570_80pcVectashiels_15_6</t>
  </si>
  <si>
    <t>MAX_20140403_A7_30min_Pcl1Q670_Sic1Q570_80pcVectashiels_15_7</t>
  </si>
  <si>
    <t>MAX_20140403_A7_30min_Pcl1Q670_Sic1Q570_80pcVectashiels_15_8</t>
  </si>
  <si>
    <t>MAX_20140403_A7_30min_Pcl1Q670_Sic1Q570_80pcVectashiels_15_9</t>
  </si>
  <si>
    <t>MAX_20140403_A7_30min_Pcl1Q670_Sic1Q570_80pcVectashiels_15_10</t>
  </si>
  <si>
    <t>MAX_20140403_A7_30min_Pcl1Q670_Sic1Q570_80pcVectashiels_15_11</t>
  </si>
  <si>
    <t>MAX_20140403_A7_30min_Pcl1Q670_Sic1Q570_80pcVectashiels_15_12</t>
  </si>
  <si>
    <t>MAX_20140403_A7_30min_Pcl1Q670_Sic1Q570_80pcVectashiels_15_13</t>
  </si>
  <si>
    <t>MAX_20140403_A7_30min_Pcl1Q670_Sic1Q570_80pcVectashiels_15_14</t>
  </si>
  <si>
    <t>MAX_20140403_A7_30min_Pcl1Q670_Sic1Q570_80pcVectashiels_15_15</t>
  </si>
  <si>
    <t>MAX_20140403_A7_30min_Pcl1Q670_Sic1Q570_80pcVectashiels_16_1</t>
  </si>
  <si>
    <t>MAX_20140403_A7_30min_Pcl1Q670_Sic1Q570_80pcVectashiels_16_w4CY5_mask_cells.tif</t>
  </si>
  <si>
    <t>MAX_20140403_A7_30min_Pcl1Q670_Sic1Q570_80pcVectashiels_16</t>
  </si>
  <si>
    <t>MAX_20140403_A7_30min_Pcl1Q670_Sic1Q570_80pcVectashiels_16_2</t>
  </si>
  <si>
    <t>MAX_20140403_A7_30min_Pcl1Q670_Sic1Q570_80pcVectashiels_16_3</t>
  </si>
  <si>
    <t>MAX_20140403_A7_30min_Pcl1Q670_Sic1Q570_80pcVectashiels_16_4</t>
  </si>
  <si>
    <t>MAX_20140403_A7_30min_Pcl1Q670_Sic1Q570_80pcVectashiels_16_5</t>
  </si>
  <si>
    <t>MAX_20140403_A7_30min_Pcl1Q670_Sic1Q570_80pcVectashiels_16_6</t>
  </si>
  <si>
    <t>MAX_20140403_A7_30min_Pcl1Q670_Sic1Q570_80pcVectashiels_16_7</t>
  </si>
  <si>
    <t>MAX_20140403_A7_30min_Pcl1Q670_Sic1Q570_80pcVectashiels_16_8</t>
  </si>
  <si>
    <t>MAX_20140403_A7_30min_Pcl1Q670_Sic1Q570_80pcVectashiels_16_9</t>
  </si>
  <si>
    <t>MAX_20140403_A7_30min_Pcl1Q670_Sic1Q570_80pcVectashiels_16_10</t>
  </si>
  <si>
    <t>MAX_20140403_A7_30min_Pcl1Q670_Sic1Q570_80pcVectashiels_16_11</t>
  </si>
  <si>
    <t>MAX_20140403_A7_30min_Pcl1Q670_Sic1Q570_80pcVectashiels_16_12</t>
  </si>
  <si>
    <t>MAX_20140403_A7_30min_Pcl1Q670_Sic1Q570_80pcVectashiels_16_13</t>
  </si>
  <si>
    <t>MAX_20140403_A7_30min_Pcl1Q670_Sic1Q570_80pcVectashiels_16_14</t>
  </si>
  <si>
    <t>MAX_20140403_A7_30min_Pcl1Q670_Sic1Q570_80pcVectashiels_16_15</t>
  </si>
  <si>
    <t>MAX_20140403_A7_30min_Pcl1Q670_Sic1Q570_80pcVectashiels_16_16</t>
  </si>
  <si>
    <t>MAX_20140403_A7_30min_Pcl1Q670_Sic1Q570_80pcVectashiels_16_17</t>
  </si>
  <si>
    <t>MAX_20140403_A7_30min_Pcl1Q670_Sic1Q570_80pcVectashiels_16_18</t>
  </si>
  <si>
    <t>MAX_20140403_A7_30min_Pcl1Q670_Sic1Q570_80pcVectashiels_16_19</t>
  </si>
  <si>
    <t>MAX_20140403_A7_30min_Pcl1Q670_Sic1Q570_80pcVectashiels_16_20</t>
  </si>
  <si>
    <t>MAX_20140403_A7_30min_Pcl1Q670_Sic1Q570_80pcVectashiels_16_21</t>
  </si>
  <si>
    <t>MAX_20140403_A7_30min_Pcl1Q670_Sic1Q570_80pcVectashiels_17_1</t>
  </si>
  <si>
    <t>MAX_20140403_A7_30min_Pcl1Q670_Sic1Q570_80pcVectashiels_17_w4CY5_mask_cells.tif</t>
  </si>
  <si>
    <t>MAX_20140403_A7_30min_Pcl1Q670_Sic1Q570_80pcVectashiels_17</t>
  </si>
  <si>
    <t>MAX_20140403_A7_30min_Pcl1Q670_Sic1Q570_80pcVectashiels_17_2</t>
  </si>
  <si>
    <t>MAX_20140403_A7_30min_Pcl1Q670_Sic1Q570_80pcVectashiels_17_3</t>
  </si>
  <si>
    <t>MAX_20140403_A7_30min_Pcl1Q670_Sic1Q570_80pcVectashiels_17_4</t>
  </si>
  <si>
    <t>MAX_20140403_A7_30min_Pcl1Q670_Sic1Q570_80pcVectashiels_17_5</t>
  </si>
  <si>
    <t>MAX_20140403_A7_30min_Pcl1Q670_Sic1Q570_80pcVectashiels_17_6</t>
  </si>
  <si>
    <t>MAX_20140403_A7_30min_Pcl1Q670_Sic1Q570_80pcVectashiels_17_7</t>
  </si>
  <si>
    <t>MAX_20140403_A7_30min_Pcl1Q670_Sic1Q570_80pcVectashiels_17_8</t>
  </si>
  <si>
    <t>MAX_20140403_A7_30min_Pcl1Q670_Sic1Q570_80pcVectashiels_17_9</t>
  </si>
  <si>
    <t>MAX_20140403_A7_30min_Pcl1Q670_Sic1Q570_80pcVectashiels_17_10</t>
  </si>
  <si>
    <t>MAX_20140403_A7_30min_Pcl1Q670_Sic1Q570_80pcVectashiels_17_11</t>
  </si>
  <si>
    <t>MAX_20140403_A7_30min_Pcl1Q670_Sic1Q570_80pcVectashiels_17_12</t>
  </si>
  <si>
    <t>MAX_20140403_A7_30min_Pcl1Q670_Sic1Q570_80pcVectashiels_17_13</t>
  </si>
  <si>
    <t>MAX_20140403_A7_30min_Pcl1Q670_Sic1Q570_80pcVectashiels_17_14</t>
  </si>
  <si>
    <t>MAX_20140403_A7_30min_Pcl1Q670_Sic1Q570_80pcVectashiels_17_15</t>
  </si>
  <si>
    <t>MAX_20140403_A7_30min_Pcl1Q670_Sic1Q570_80pcVectashiels_17_16</t>
  </si>
  <si>
    <t>MAX_20140403_A7_30min_Pcl1Q670_Sic1Q570_80pcVectashiels_18_1</t>
  </si>
  <si>
    <t>MAX_20140403_A7_30min_Pcl1Q670_Sic1Q570_80pcVectashiels_18_w4CY5_mask_cells.tif</t>
  </si>
  <si>
    <t>MAX_20140403_A7_30min_Pcl1Q670_Sic1Q570_80pcVectashiels_18</t>
  </si>
  <si>
    <t>MAX_20140403_A7_30min_Pcl1Q670_Sic1Q570_80pcVectashiels_18_2</t>
  </si>
  <si>
    <t>MAX_20140403_A7_30min_Pcl1Q670_Sic1Q570_80pcVectashiels_18_4</t>
  </si>
  <si>
    <t>MAX_20140403_A7_30min_Pcl1Q670_Sic1Q570_80pcVectashiels_18_5</t>
  </si>
  <si>
    <t>MAX_20140403_A7_30min_Pcl1Q670_Sic1Q570_80pcVectashiels_18_6</t>
  </si>
  <si>
    <t>MAX_20140403_A7_30min_Pcl1Q670_Sic1Q570_80pcVectashiels_18_7</t>
  </si>
  <si>
    <t>MAX_20140403_A7_30min_Pcl1Q670_Sic1Q570_80pcVectashiels_18_9</t>
  </si>
  <si>
    <t>MAX_20140403_A7_30min_Pcl1Q670_Sic1Q570_80pcVectashiels_18_10</t>
  </si>
  <si>
    <t>MAX_20140403_A7_30min_Pcl1Q670_Sic1Q570_80pcVectashiels_18_11</t>
  </si>
  <si>
    <t>MAX_20140403_A7_30min_Pcl1Q670_Sic1Q570_80pcVectashiels_18_12</t>
  </si>
  <si>
    <t>MAX_20140403_A7_30min_Pcl1Q670_Sic1Q570_80pcVectashiels_18_13</t>
  </si>
  <si>
    <t>MAX_20140403_A7_30min_Pcl1Q670_Sic1Q570_80pcVectashiels_18_14</t>
  </si>
  <si>
    <t>MAX_20140403_A7_30min_Pcl1Q670_Sic1Q570_80pcVectashiels_18_15</t>
  </si>
  <si>
    <t>MAX_20140403_A7_30min_Pcl1Q670_Sic1Q570_80pcVectashiels_18_16</t>
  </si>
  <si>
    <t>MAX_20140403_A7_30min_Pcl1Q670_Sic1Q570_80pcVectashiels_18_17</t>
  </si>
  <si>
    <t>MAX_20140403_A7_30min_Pcl1Q670_Sic1Q570_80pcVectashiels_18_18</t>
  </si>
  <si>
    <t>MAX_20140403_A7_30min_Pcl1Q670_Sic1Q570_80pcVectashiels_19_1</t>
  </si>
  <si>
    <t>MAX_20140403_A7_30min_Pcl1Q670_Sic1Q570_80pcVectashiels_19_w4CY5_mask_cells.tif</t>
  </si>
  <si>
    <t>MAX_20140403_A7_30min_Pcl1Q670_Sic1Q570_80pcVectashiels_19</t>
  </si>
  <si>
    <t>MAX_20140403_A7_30min_Pcl1Q670_Sic1Q570_80pcVectashiels_19_2</t>
  </si>
  <si>
    <t>MAX_20140403_A7_30min_Pcl1Q670_Sic1Q570_80pcVectashiels_19_3</t>
  </si>
  <si>
    <t>MAX_20140403_A7_30min_Pcl1Q670_Sic1Q570_80pcVectashiels_19_4</t>
  </si>
  <si>
    <t>MAX_20140403_A7_30min_Pcl1Q670_Sic1Q570_80pcVectashiels_19_5</t>
  </si>
  <si>
    <t>MAX_20140403_A7_30min_Pcl1Q670_Sic1Q570_80pcVectashiels_19_6</t>
  </si>
  <si>
    <t>MAX_20140403_A7_30min_Pcl1Q670_Sic1Q570_80pcVectashiels_19_7</t>
  </si>
  <si>
    <t>MAX_20140403_A7_30min_Pcl1Q670_Sic1Q570_80pcVectashiels_19_8</t>
  </si>
  <si>
    <t>MAX_20140403_A7_30min_Pcl1Q670_Sic1Q570_80pcVectashiels_19_9</t>
  </si>
  <si>
    <t>MAX_20140403_A7_30min_Pcl1Q670_Sic1Q570_80pcVectashiels_19_10</t>
  </si>
  <si>
    <t>MAX_20140403_A7_30min_Pcl1Q670_Sic1Q570_80pcVectashiels_19_11</t>
  </si>
  <si>
    <t>MAX_20140403_A7_30min_Pcl1Q670_Sic1Q570_80pcVectashiels_19_12</t>
  </si>
  <si>
    <t>MAX_20140403_A7_30min_Pcl1Q670_Sic1Q570_80pcVectashiels_19_13</t>
  </si>
  <si>
    <t>MAX_20140403_A7_30min_Pcl1Q670_Sic1Q570_80pcVectashiels_19_14</t>
  </si>
  <si>
    <t>MAX_20140403_A7_30min_Pcl1Q670_Sic1Q570_80pcVectashiels_19_15</t>
  </si>
  <si>
    <t>MAX_20140403_A7_30min_Pcl1Q670_Sic1Q570_80pcVectashiels_19_16</t>
  </si>
  <si>
    <t>MAX_20140403_A7_30min_Pcl1Q670_Sic1Q570_80pcVectashiels_19_17</t>
  </si>
  <si>
    <t>MAX_20140403_A7_30min_Pcl1Q670_Sic1Q570_80pcVectashiels_19_18</t>
  </si>
  <si>
    <t>MAX_20140403_A8_45min_Pcl1Q670_Sic1Q570_80pcVectashiels_10_1</t>
  </si>
  <si>
    <t>MAX_20140403_A8_45min_Pcl1Q670_Sic1Q570_80pcVectashiels_10_2</t>
  </si>
  <si>
    <t>MAX_20140403_A8_45min_Pcl1Q670_Sic1Q570_80pcVectashiels_10_3</t>
  </si>
  <si>
    <t>MAX_20140403_A8_45min_Pcl1Q670_Sic1Q570_80pcVectashiels_10_4</t>
  </si>
  <si>
    <t>MAX_20140403_A8_45min_Pcl1Q670_Sic1Q570_80pcVectashiels_10_5</t>
  </si>
  <si>
    <t>MAX_20140403_A8_45min_Pcl1Q670_Sic1Q570_80pcVectashiels_10_6</t>
  </si>
  <si>
    <t>MAX_20140403_A8_45min_Pcl1Q670_Sic1Q570_80pcVectashiels_10_7</t>
  </si>
  <si>
    <t>MAX_20140403_A8_45min_Pcl1Q670_Sic1Q570_80pcVectashiels_10_8</t>
  </si>
  <si>
    <t>MAX_20140403_A8_45min_Pcl1Q670_Sic1Q570_80pcVectashiels_10_9</t>
  </si>
  <si>
    <t>MAX_20140403_A8_45min_Pcl1Q670_Sic1Q570_80pcVectashiels_10_10</t>
  </si>
  <si>
    <t>MAX_20140403_A8_45min_Pcl1Q670_Sic1Q570_80pcVectashiels_10_11</t>
  </si>
  <si>
    <t>MAX_20140403_A8_45min_Pcl1Q670_Sic1Q570_80pcVectashiels_10_12</t>
  </si>
  <si>
    <t>MAX_20140403_A8_45min_Pcl1Q670_Sic1Q570_80pcVectashiels_10_13</t>
  </si>
  <si>
    <t>MAX_20140403_A8_45min_Pcl1Q670_Sic1Q570_80pcVectashiels_10_14</t>
  </si>
  <si>
    <t>MAX_20140403_A8_45min_Pcl1Q670_Sic1Q570_80pcVectashiels_1_1</t>
  </si>
  <si>
    <t>MAX_20140403_A8_45min_Pcl1Q670_Sic1Q570_80pcVectashiels_1_2</t>
  </si>
  <si>
    <t>MAX_20140403_A8_45min_Pcl1Q670_Sic1Q570_80pcVectashiels_1_3</t>
  </si>
  <si>
    <t>MAX_20140403_A8_45min_Pcl1Q670_Sic1Q570_80pcVectashiels_1_4</t>
  </si>
  <si>
    <t>MAX_20140403_A8_45min_Pcl1Q670_Sic1Q570_80pcVectashiels_1_5</t>
  </si>
  <si>
    <t>MAX_20140403_A8_45min_Pcl1Q670_Sic1Q570_80pcVectashiels_1_6</t>
  </si>
  <si>
    <t>MAX_20140403_A8_45min_Pcl1Q670_Sic1Q570_80pcVectashiels_1_7</t>
  </si>
  <si>
    <t>MAX_20140403_A8_45min_Pcl1Q670_Sic1Q570_80pcVectashiels_1_8</t>
  </si>
  <si>
    <t>MAX_20140403_A8_45min_Pcl1Q670_Sic1Q570_80pcVectashiels_1_9</t>
  </si>
  <si>
    <t>MAX_20140403_A8_45min_Pcl1Q670_Sic1Q570_80pcVectashiels_1_10</t>
  </si>
  <si>
    <t>MAX_20140403_A8_45min_Pcl1Q670_Sic1Q570_80pcVectashiels_1_11</t>
  </si>
  <si>
    <t>MAX_20140403_A8_45min_Pcl1Q670_Sic1Q570_80pcVectashiels_1_12</t>
  </si>
  <si>
    <t>MAX_20140403_A8_45min_Pcl1Q670_Sic1Q570_80pcVectashiels_2_1</t>
  </si>
  <si>
    <t>MAX_20140403_A8_45min_Pcl1Q670_Sic1Q570_80pcVectashiels_2_2</t>
  </si>
  <si>
    <t>MAX_20140403_A8_45min_Pcl1Q670_Sic1Q570_80pcVectashiels_2_3</t>
  </si>
  <si>
    <t>MAX_20140403_A8_45min_Pcl1Q670_Sic1Q570_80pcVectashiels_2_4</t>
  </si>
  <si>
    <t>MAX_20140403_A8_45min_Pcl1Q670_Sic1Q570_80pcVectashiels_2_5</t>
  </si>
  <si>
    <t>MAX_20140403_A8_45min_Pcl1Q670_Sic1Q570_80pcVectashiels_2_6</t>
  </si>
  <si>
    <t>MAX_20140403_A8_45min_Pcl1Q670_Sic1Q570_80pcVectashiels_2_7</t>
  </si>
  <si>
    <t>MAX_20140403_A8_45min_Pcl1Q670_Sic1Q570_80pcVectashiels_2_8</t>
  </si>
  <si>
    <t>MAX_20140403_A8_45min_Pcl1Q670_Sic1Q570_80pcVectashiels_2_9</t>
  </si>
  <si>
    <t>MAX_20140403_A8_45min_Pcl1Q670_Sic1Q570_80pcVectashiels_2_10</t>
  </si>
  <si>
    <t>MAX_20140403_A8_45min_Pcl1Q670_Sic1Q570_80pcVectashiels_3_1</t>
  </si>
  <si>
    <t>MAX_20140403_A8_45min_Pcl1Q670_Sic1Q570_80pcVectashiels_3_2</t>
  </si>
  <si>
    <t>MAX_20140403_A8_45min_Pcl1Q670_Sic1Q570_80pcVectashiels_3_3</t>
  </si>
  <si>
    <t>MAX_20140403_A8_45min_Pcl1Q670_Sic1Q570_80pcVectashiels_3_4</t>
  </si>
  <si>
    <t>MAX_20140403_A8_45min_Pcl1Q670_Sic1Q570_80pcVectashiels_3_5</t>
  </si>
  <si>
    <t>MAX_20140403_A8_45min_Pcl1Q670_Sic1Q570_80pcVectashiels_3_6</t>
  </si>
  <si>
    <t>MAX_20140403_A8_45min_Pcl1Q670_Sic1Q570_80pcVectashiels_3_7</t>
  </si>
  <si>
    <t>MAX_20140403_A8_45min_Pcl1Q670_Sic1Q570_80pcVectashiels_3_8</t>
  </si>
  <si>
    <t>MAX_20140403_A8_45min_Pcl1Q670_Sic1Q570_80pcVectashiels_3_9</t>
  </si>
  <si>
    <t>MAX_20140403_A8_45min_Pcl1Q670_Sic1Q570_80pcVectashiels_3_10</t>
  </si>
  <si>
    <t>MAX_20140403_A8_45min_Pcl1Q670_Sic1Q570_80pcVectashiels_3_11</t>
  </si>
  <si>
    <t>MAX_20140403_A8_45min_Pcl1Q670_Sic1Q570_80pcVectashiels_3_12</t>
  </si>
  <si>
    <t>MAX_20140403_A8_45min_Pcl1Q670_Sic1Q570_80pcVectashiels_3_13</t>
  </si>
  <si>
    <t>MAX_20140403_A8_45min_Pcl1Q670_Sic1Q570_80pcVectashiels_3_14</t>
  </si>
  <si>
    <t>MAX_20140403_A8_45min_Pcl1Q670_Sic1Q570_80pcVectashiels_3_15</t>
  </si>
  <si>
    <t>MAX_20140403_A8_45min_Pcl1Q670_Sic1Q570_80pcVectashiels_4_1</t>
  </si>
  <si>
    <t>MAX_20140403_A8_45min_Pcl1Q670_Sic1Q570_80pcVectashiels_4_2</t>
  </si>
  <si>
    <t>MAX_20140403_A8_45min_Pcl1Q670_Sic1Q570_80pcVectashiels_4_3</t>
  </si>
  <si>
    <t>MAX_20140403_A8_45min_Pcl1Q670_Sic1Q570_80pcVectashiels_4_4</t>
  </si>
  <si>
    <t>MAX_20140403_A8_45min_Pcl1Q670_Sic1Q570_80pcVectashiels_4_5</t>
  </si>
  <si>
    <t>MAX_20140403_A8_45min_Pcl1Q670_Sic1Q570_80pcVectashiels_4_6</t>
  </si>
  <si>
    <t>MAX_20140403_A8_45min_Pcl1Q670_Sic1Q570_80pcVectashiels_4_7</t>
  </si>
  <si>
    <t>MAX_20140403_A8_45min_Pcl1Q670_Sic1Q570_80pcVectashiels_4_8</t>
  </si>
  <si>
    <t>MAX_20140403_A8_45min_Pcl1Q670_Sic1Q570_80pcVectashiels_4_9</t>
  </si>
  <si>
    <t>MAX_20140403_A8_45min_Pcl1Q670_Sic1Q570_80pcVectashiels_4_10</t>
  </si>
  <si>
    <t>MAX_20140403_A8_45min_Pcl1Q670_Sic1Q570_80pcVectashiels_4_11</t>
  </si>
  <si>
    <t>MAX_20140403_A8_45min_Pcl1Q670_Sic1Q570_80pcVectashiels_4_12</t>
  </si>
  <si>
    <t>MAX_20140403_A8_45min_Pcl1Q670_Sic1Q570_80pcVectashiels_4_13</t>
  </si>
  <si>
    <t>MAX_20140403_A8_45min_Pcl1Q670_Sic1Q570_80pcVectashiels_4_14</t>
  </si>
  <si>
    <t>MAX_20140403_A8_45min_Pcl1Q670_Sic1Q570_80pcVectashiels_4_15</t>
  </si>
  <si>
    <t>MAX_20140403_A8_45min_Pcl1Q670_Sic1Q570_80pcVectashiels_4_16</t>
  </si>
  <si>
    <t>MAX_20140403_A8_45min_Pcl1Q670_Sic1Q570_80pcVectashiels_4_17</t>
  </si>
  <si>
    <t>MAX_20140403_A8_45min_Pcl1Q670_Sic1Q570_80pcVectashiels_5_1</t>
  </si>
  <si>
    <t>MAX_20140403_A8_45min_Pcl1Q670_Sic1Q570_80pcVectashiels_5_2</t>
  </si>
  <si>
    <t>MAX_20140403_A8_45min_Pcl1Q670_Sic1Q570_80pcVectashiels_5_3</t>
  </si>
  <si>
    <t>MAX_20140403_A8_45min_Pcl1Q670_Sic1Q570_80pcVectashiels_5_4</t>
  </si>
  <si>
    <t>MAX_20140403_A8_45min_Pcl1Q670_Sic1Q570_80pcVectashiels_5_5</t>
  </si>
  <si>
    <t>MAX_20140403_A8_45min_Pcl1Q670_Sic1Q570_80pcVectashiels_5_6</t>
  </si>
  <si>
    <t>MAX_20140403_A8_45min_Pcl1Q670_Sic1Q570_80pcVectashiels_5_7</t>
  </si>
  <si>
    <t>MAX_20140403_A8_45min_Pcl1Q670_Sic1Q570_80pcVectashiels_5_8</t>
  </si>
  <si>
    <t>MAX_20140403_A8_45min_Pcl1Q670_Sic1Q570_80pcVectashiels_5_9</t>
  </si>
  <si>
    <t>MAX_20140403_A8_45min_Pcl1Q670_Sic1Q570_80pcVectashiels_5_10</t>
  </si>
  <si>
    <t>MAX_20140403_A8_45min_Pcl1Q670_Sic1Q570_80pcVectashiels_5_11</t>
  </si>
  <si>
    <t>MAX_20140403_A8_45min_Pcl1Q670_Sic1Q570_80pcVectashiels_5_12</t>
  </si>
  <si>
    <t>MAX_20140403_A8_45min_Pcl1Q670_Sic1Q570_80pcVectashiels_5_13</t>
  </si>
  <si>
    <t>MAX_20140403_A8_45min_Pcl1Q670_Sic1Q570_80pcVectashiels_5_14</t>
  </si>
  <si>
    <t>MAX_20140403_A8_45min_Pcl1Q670_Sic1Q570_80pcVectashiels_6_1</t>
  </si>
  <si>
    <t>MAX_20140403_A8_45min_Pcl1Q670_Sic1Q570_80pcVectashiels_6_2</t>
  </si>
  <si>
    <t>MAX_20140403_A8_45min_Pcl1Q670_Sic1Q570_80pcVectashiels_6_3</t>
  </si>
  <si>
    <t>MAX_20140403_A8_45min_Pcl1Q670_Sic1Q570_80pcVectashiels_6_4</t>
  </si>
  <si>
    <t>MAX_20140403_A8_45min_Pcl1Q670_Sic1Q570_80pcVectashiels_6_5</t>
  </si>
  <si>
    <t>MAX_20140403_A8_45min_Pcl1Q670_Sic1Q570_80pcVectashiels_6_6</t>
  </si>
  <si>
    <t>MAX_20140403_A8_45min_Pcl1Q670_Sic1Q570_80pcVectashiels_6_7</t>
  </si>
  <si>
    <t>MAX_20140403_A8_45min_Pcl1Q670_Sic1Q570_80pcVectashiels_6_8</t>
  </si>
  <si>
    <t>MAX_20140403_A8_45min_Pcl1Q670_Sic1Q570_80pcVectashiels_6_9</t>
  </si>
  <si>
    <t>MAX_20140403_A8_45min_Pcl1Q670_Sic1Q570_80pcVectashiels_6_10</t>
  </si>
  <si>
    <t>MAX_20140403_A8_45min_Pcl1Q670_Sic1Q570_80pcVectashiels_7_1</t>
  </si>
  <si>
    <t>MAX_20140403_A8_45min_Pcl1Q670_Sic1Q570_80pcVectashiels_7_2</t>
  </si>
  <si>
    <t>MAX_20140403_A8_45min_Pcl1Q670_Sic1Q570_80pcVectashiels_7_3</t>
  </si>
  <si>
    <t>MAX_20140403_A8_45min_Pcl1Q670_Sic1Q570_80pcVectashiels_7_4</t>
  </si>
  <si>
    <t>MAX_20140403_A8_45min_Pcl1Q670_Sic1Q570_80pcVectashiels_7_5</t>
  </si>
  <si>
    <t>MAX_20140403_A8_45min_Pcl1Q670_Sic1Q570_80pcVectashiels_7_6</t>
  </si>
  <si>
    <t>MAX_20140403_A8_45min_Pcl1Q670_Sic1Q570_80pcVectashiels_7_7</t>
  </si>
  <si>
    <t>MAX_20140403_A8_45min_Pcl1Q670_Sic1Q570_80pcVectashiels_7_8</t>
  </si>
  <si>
    <t>MAX_20140403_A8_45min_Pcl1Q670_Sic1Q570_80pcVectashiels_7_9</t>
  </si>
  <si>
    <t>MAX_20140403_A8_45min_Pcl1Q670_Sic1Q570_80pcVectashiels_7_10</t>
  </si>
  <si>
    <t>MAX_20140403_A8_45min_Pcl1Q670_Sic1Q570_80pcVectashiels_7_11</t>
  </si>
  <si>
    <t>MAX_20140403_A8_45min_Pcl1Q670_Sic1Q570_80pcVectashiels_7_12</t>
  </si>
  <si>
    <t>MAX_20140403_A8_45min_Pcl1Q670_Sic1Q570_80pcVectashiels_7_13</t>
  </si>
  <si>
    <t>MAX_20140403_A8_45min_Pcl1Q670_Sic1Q570_80pcVectashiels_7_14</t>
  </si>
  <si>
    <t>MAX_20140403_A8_45min_Pcl1Q670_Sic1Q570_80pcVectashiels_8_1</t>
  </si>
  <si>
    <t>MAX_20140403_A8_45min_Pcl1Q670_Sic1Q570_80pcVectashiels_8_2</t>
  </si>
  <si>
    <t>MAX_20140403_A8_45min_Pcl1Q670_Sic1Q570_80pcVectashiels_8_3</t>
  </si>
  <si>
    <t>MAX_20140403_A8_45min_Pcl1Q670_Sic1Q570_80pcVectashiels_8_4</t>
  </si>
  <si>
    <t>MAX_20140403_A8_45min_Pcl1Q670_Sic1Q570_80pcVectashiels_8_5</t>
  </si>
  <si>
    <t>MAX_20140403_A8_45min_Pcl1Q670_Sic1Q570_80pcVectashiels_8_6</t>
  </si>
  <si>
    <t>MAX_20140403_A8_45min_Pcl1Q670_Sic1Q570_80pcVectashiels_8_7</t>
  </si>
  <si>
    <t>MAX_20140403_A8_45min_Pcl1Q670_Sic1Q570_80pcVectashiels_8_8</t>
  </si>
  <si>
    <t>MAX_20140403_A8_45min_Pcl1Q670_Sic1Q570_80pcVectashiels_8_9</t>
  </si>
  <si>
    <t>MAX_20140403_A8_45min_Pcl1Q670_Sic1Q570_80pcVectashiels_8_10</t>
  </si>
  <si>
    <t>MAX_20140403_A8_45min_Pcl1Q670_Sic1Q570_80pcVectashiels_8_11</t>
  </si>
  <si>
    <t>MAX_20140403_A8_45min_Pcl1Q670_Sic1Q570_80pcVectashiels_8_12</t>
  </si>
  <si>
    <t>MAX_20140403_A8_45min_Pcl1Q670_Sic1Q570_80pcVectashiels_8_13</t>
  </si>
  <si>
    <t>MAX_20140403_A8_45min_Pcl1Q670_Sic1Q570_80pcVectashiels_8_14</t>
  </si>
  <si>
    <t>MAX_20140403_A8_45min_Pcl1Q670_Sic1Q570_80pcVectashiels_8_15</t>
  </si>
  <si>
    <t>MAX_20140403_A8_45min_Pcl1Q670_Sic1Q570_80pcVectashiels_9_1</t>
  </si>
  <si>
    <t>MAX_20140403_A8_45min_Pcl1Q670_Sic1Q570_80pcVectashiels_9_2</t>
  </si>
  <si>
    <t>MAX_20140403_A8_45min_Pcl1Q670_Sic1Q570_80pcVectashiels_9_3</t>
  </si>
  <si>
    <t>MAX_20140403_A8_45min_Pcl1Q670_Sic1Q570_80pcVectashiels_9_4</t>
  </si>
  <si>
    <t>MAX_20140403_A8_45min_Pcl1Q670_Sic1Q570_80pcVectashiels_9_5</t>
  </si>
  <si>
    <t>MAX_20140403_A8_45min_Pcl1Q670_Sic1Q570_80pcVectashiels_9_6</t>
  </si>
  <si>
    <t>MAX_20140403_A8_45min_Pcl1Q670_Sic1Q570_80pcVectashiels_9_7</t>
  </si>
  <si>
    <t>MAX_20140403_A8_45min_Pcl1Q670_Sic1Q570_80pcVectashiels_9_8</t>
  </si>
  <si>
    <t>MAX_20140403_A8_45min_Pcl1Q670_Sic1Q570_80pcVectashiels_9_9</t>
  </si>
  <si>
    <t>MAX_20140403_A8_45min_Pcl1Q670_Sic1Q570_80pcVectashiels_9_10</t>
  </si>
  <si>
    <t>MAX_20140403_A8_45min_Pcl1Q670_Sic1Q570_80pcVectashiels_9_11</t>
  </si>
  <si>
    <t>MAX_20140403_A8_45min_Pcl1Q670_Sic1Q570_80pcVectashiels_9_12</t>
  </si>
  <si>
    <t>MAX_20140403_A8_45min_Pcl1Q670_Sic1Q570_80pcVectashiels_9_13</t>
  </si>
  <si>
    <t>MAX_20140403_A8_45min_Pcl1Q670_Sic1Q570_80pcVectashiels_11_1</t>
  </si>
  <si>
    <t>MAX_20140403_A8_45min_Pcl1Q670_Sic1Q570_80pcVectashiels_11_2</t>
  </si>
  <si>
    <t>MAX_20140403_A8_45min_Pcl1Q670_Sic1Q570_80pcVectashiels_11_3</t>
  </si>
  <si>
    <t>MAX_20140403_A8_45min_Pcl1Q670_Sic1Q570_80pcVectashiels_11_4</t>
  </si>
  <si>
    <t>MAX_20140403_A8_45min_Pcl1Q670_Sic1Q570_80pcVectashiels_11_5</t>
  </si>
  <si>
    <t>MAX_20140403_A8_45min_Pcl1Q670_Sic1Q570_80pcVectashiels_11_6</t>
  </si>
  <si>
    <t>MAX_20140403_A8_45min_Pcl1Q670_Sic1Q570_80pcVectashiels_11_7</t>
  </si>
  <si>
    <t>MAX_20140403_A8_45min_Pcl1Q670_Sic1Q570_80pcVectashiels_11_8</t>
  </si>
  <si>
    <t>MAX_20140403_A8_45min_Pcl1Q670_Sic1Q570_80pcVectashiels_11_9</t>
  </si>
  <si>
    <t>MAX_20140403_A8_45min_Pcl1Q670_Sic1Q570_80pcVectashiels_11_10</t>
  </si>
  <si>
    <t>MAX_20140403_A8_45min_Pcl1Q670_Sic1Q570_80pcVectashiels_11_11</t>
  </si>
  <si>
    <t>MAX_20140403_A8_45min_Pcl1Q670_Sic1Q570_80pcVectashiels_11_12</t>
  </si>
  <si>
    <t>MAX_20140403_A8_45min_Pcl1Q670_Sic1Q570_80pcVectashiels_11_13</t>
  </si>
  <si>
    <t>MAX_20140403_A8_45min_Pcl1Q670_Sic1Q570_80pcVectashiels_11_14</t>
  </si>
  <si>
    <t>MAX_20140403_A8_45min_Pcl1Q670_Sic1Q570_80pcVectashiels_11_15</t>
  </si>
  <si>
    <t>MAX_20140403_A8_45min_Pcl1Q670_Sic1Q570_80pcVectashiels_11_16</t>
  </si>
  <si>
    <t>MAX_20140403_A8_45min_Pcl1Q670_Sic1Q570_80pcVectashiels_11_17</t>
  </si>
  <si>
    <t>MAX_20140403_A8_45min_Pcl1Q670_Sic1Q570_80pcVectashiels_11_18</t>
  </si>
  <si>
    <t>MAX_20140403_A8_45min_Pcl1Q670_Sic1Q570_80pcVectashiels_11_19</t>
  </si>
  <si>
    <t>MAX_20140403_A8_45min_Pcl1Q670_Sic1Q570_80pcVectashiels_11_20</t>
  </si>
  <si>
    <t>MAX_20140403_A8_45min_Pcl1Q670_Sic1Q570_80pcVectashiels_11_21</t>
  </si>
  <si>
    <t>MAX_20140403_A8_45min_Pcl1Q670_Sic1Q570_80pcVectashiels_12_1</t>
  </si>
  <si>
    <t>MAX_20140403_A8_45min_Pcl1Q670_Sic1Q570_80pcVectashiels_12_2</t>
  </si>
  <si>
    <t>MAX_20140403_A8_45min_Pcl1Q670_Sic1Q570_80pcVectashiels_12_3</t>
  </si>
  <si>
    <t>MAX_20140403_A8_45min_Pcl1Q670_Sic1Q570_80pcVectashiels_12_4</t>
  </si>
  <si>
    <t>MAX_20140403_A8_45min_Pcl1Q670_Sic1Q570_80pcVectashiels_12_5</t>
  </si>
  <si>
    <t>MAX_20140403_A8_45min_Pcl1Q670_Sic1Q570_80pcVectashiels_12_6</t>
  </si>
  <si>
    <t>MAX_20140403_A8_45min_Pcl1Q670_Sic1Q570_80pcVectashiels_12_7</t>
  </si>
  <si>
    <t>MAX_20140403_A8_45min_Pcl1Q670_Sic1Q570_80pcVectashiels_12_8</t>
  </si>
  <si>
    <t>MAX_20140403_A8_45min_Pcl1Q670_Sic1Q570_80pcVectashiels_12_9</t>
  </si>
  <si>
    <t>MAX_20140403_A8_45min_Pcl1Q670_Sic1Q570_80pcVectashiels_12_10</t>
  </si>
  <si>
    <t>MAX_20140403_A8_45min_Pcl1Q670_Sic1Q570_80pcVectashiels_13_1</t>
  </si>
  <si>
    <t>MAX_20140403_A8_45min_Pcl1Q670_Sic1Q570_80pcVectashiels_13_2</t>
  </si>
  <si>
    <t>MAX_20140403_A8_45min_Pcl1Q670_Sic1Q570_80pcVectashiels_13_3</t>
  </si>
  <si>
    <t>MAX_20140403_A8_45min_Pcl1Q670_Sic1Q570_80pcVectashiels_13_4</t>
  </si>
  <si>
    <t>MAX_20140403_A8_45min_Pcl1Q670_Sic1Q570_80pcVectashiels_13_5</t>
  </si>
  <si>
    <t>MAX_20140403_A8_45min_Pcl1Q670_Sic1Q570_80pcVectashiels_13_6</t>
  </si>
  <si>
    <t>MAX_20140403_A8_45min_Pcl1Q670_Sic1Q570_80pcVectashiels_13_7</t>
  </si>
  <si>
    <t>MAX_20140403_A8_45min_Pcl1Q670_Sic1Q570_80pcVectashiels_13_8</t>
  </si>
  <si>
    <t>MAX_20140403_A8_45min_Pcl1Q670_Sic1Q570_80pcVectashiels_13_9</t>
  </si>
  <si>
    <t>MAX_20140403_A8_45min_Pcl1Q670_Sic1Q570_80pcVectashiels_13_10</t>
  </si>
  <si>
    <t>MAX_20140403_A8_45min_Pcl1Q670_Sic1Q570_80pcVectashiels_13_11</t>
  </si>
  <si>
    <t>MAX_20140403_A8_45min_Pcl1Q670_Sic1Q570_80pcVectashiels_13_12</t>
  </si>
  <si>
    <t>MAX_20140403_A8_45min_Pcl1Q670_Sic1Q570_80pcVectashiels_13_13</t>
  </si>
  <si>
    <t>MAX_20140403_A8_45min_Pcl1Q670_Sic1Q570_80pcVectashiels_13_14</t>
  </si>
  <si>
    <t>MAX_20140403_A8_45min_Pcl1Q670_Sic1Q570_80pcVectashiels_13_15</t>
  </si>
  <si>
    <t>MAX_20140403_A8_45min_Pcl1Q670_Sic1Q570_80pcVectashiels_13_16</t>
  </si>
  <si>
    <t>MAX_20140403_A8_45min_Pcl1Q670_Sic1Q570_80pcVectashiels_13_17</t>
  </si>
  <si>
    <t>MAX_20140403_A8_45min_Pcl1Q670_Sic1Q570_80pcVectashiels_13_18</t>
  </si>
  <si>
    <t>MAX_20140403_A8_45min_Pcl1Q670_Sic1Q570_80pcVectashiels_14_1</t>
  </si>
  <si>
    <t>MAX_20140403_A8_45min_Pcl1Q670_Sic1Q570_80pcVectashiels_14_2</t>
  </si>
  <si>
    <t>MAX_20140403_A8_45min_Pcl1Q670_Sic1Q570_80pcVectashiels_14_3</t>
  </si>
  <si>
    <t>MAX_20140403_A8_45min_Pcl1Q670_Sic1Q570_80pcVectashiels_14_4</t>
  </si>
  <si>
    <t>MAX_20140403_A8_45min_Pcl1Q670_Sic1Q570_80pcVectashiels_14_5</t>
  </si>
  <si>
    <t>MAX_20140403_A8_45min_Pcl1Q670_Sic1Q570_80pcVectashiels_14_6</t>
  </si>
  <si>
    <t>MAX_20140403_A8_45min_Pcl1Q670_Sic1Q570_80pcVectashiels_14_7</t>
  </si>
  <si>
    <t>MAX_20140403_A8_45min_Pcl1Q670_Sic1Q570_80pcVectashiels_14_8</t>
  </si>
  <si>
    <t>MAX_20140403_A8_45min_Pcl1Q670_Sic1Q570_80pcVectashiels_14_9</t>
  </si>
  <si>
    <t>MAX_20140403_A8_45min_Pcl1Q670_Sic1Q570_80pcVectashiels_14_10</t>
  </si>
  <si>
    <t>MAX_20140403_A8_45min_Pcl1Q670_Sic1Q570_80pcVectashiels_14_11</t>
  </si>
  <si>
    <t>MAX_20140403_A8_45min_Pcl1Q670_Sic1Q570_80pcVectashiels_14_12</t>
  </si>
  <si>
    <t>MAX_20140403_A8_45min_Pcl1Q670_Sic1Q570_80pcVectashiels_14_13</t>
  </si>
  <si>
    <t>MAX_20140403_A8_45min_Pcl1Q670_Sic1Q570_80pcVectashiels_14_14</t>
  </si>
  <si>
    <t>MAX_20140403_A8_45min_Pcl1Q670_Sic1Q570_80pcVectashiels_14_15</t>
  </si>
  <si>
    <t>MAX_20140403_A8_45min_Pcl1Q670_Sic1Q570_80pcVectashiels_14_16</t>
  </si>
  <si>
    <t>MAX_20140403_A8_45min_Pcl1Q670_Sic1Q570_80pcVectashiels_14_17</t>
  </si>
  <si>
    <t>MAX_20140403_A8_45min_Pcl1Q670_Sic1Q570_80pcVectashiels_14_18</t>
  </si>
  <si>
    <t>MAX_20140403_A8_45min_Pcl1Q670_Sic1Q570_80pcVectashiels_14_19</t>
  </si>
  <si>
    <t>MAX_20140403_A8_45min_Pcl1Q670_Sic1Q570_80pcVectashiels_18_1</t>
  </si>
  <si>
    <t>MAX_20140403_A8_45min_Pcl1Q670_Sic1Q570_80pcVectashiels_18_2</t>
  </si>
  <si>
    <t>MAX_20140403_A8_45min_Pcl1Q670_Sic1Q570_80pcVectashiels_18_3</t>
  </si>
  <si>
    <t>MAX_20140403_A8_45min_Pcl1Q670_Sic1Q570_80pcVectashiels_18_4</t>
  </si>
  <si>
    <t>MAX_20140403_A8_45min_Pcl1Q670_Sic1Q570_80pcVectashiels_18_5</t>
  </si>
  <si>
    <t>MAX_20140403_A8_45min_Pcl1Q670_Sic1Q570_80pcVectashiels_18_6</t>
  </si>
  <si>
    <t>MAX_20140403_A8_45min_Pcl1Q670_Sic1Q570_80pcVectashiels_18_7</t>
  </si>
  <si>
    <t>MAX_20140403_A8_45min_Pcl1Q670_Sic1Q570_80pcVectashiels_18_8</t>
  </si>
  <si>
    <t>MAX_20140403_A8_45min_Pcl1Q670_Sic1Q570_80pcVectashiels_18_9</t>
  </si>
  <si>
    <t>MAX_20140403_A8_45min_Pcl1Q670_Sic1Q570_80pcVectashiels_18_10</t>
  </si>
  <si>
    <t>MAX_20140403_A8_45min_Pcl1Q670_Sic1Q570_80pcVectashiels_18_11</t>
  </si>
  <si>
    <t>MAX_20140403_A8_45min_Pcl1Q670_Sic1Q570_80pcVectashiels_19_1</t>
  </si>
  <si>
    <t>MAX_20140403_A8_45min_Pcl1Q670_Sic1Q570_80pcVectashiels_19_2</t>
  </si>
  <si>
    <t>MAX_20140403_A8_45min_Pcl1Q670_Sic1Q570_80pcVectashiels_19_3</t>
  </si>
  <si>
    <t>MAX_20140403_A8_45min_Pcl1Q670_Sic1Q570_80pcVectashiels_19_4</t>
  </si>
  <si>
    <t>MAX_20140403_A8_45min_Pcl1Q670_Sic1Q570_80pcVectashiels_19_5</t>
  </si>
  <si>
    <t>MAX_20140403_A8_45min_Pcl1Q670_Sic1Q570_80pcVectashiels_19_6</t>
  </si>
  <si>
    <t>MAX_20140403_A8_45min_Pcl1Q670_Sic1Q570_80pcVectashiels_19_7</t>
  </si>
  <si>
    <t>MAX_20140403_A8_45min_Pcl1Q670_Sic1Q570_80pcVectashiels_19_8</t>
  </si>
  <si>
    <t>MAX_20140403_A8_45min_Pcl1Q670_Sic1Q570_80pcVectashiels_19_9</t>
  </si>
  <si>
    <t>MAX_20140403_A8_45min_Pcl1Q670_Sic1Q570_80pcVectashiels_19_10</t>
  </si>
  <si>
    <t>MAX_20140403_A8_45min_Pcl1Q670_Sic1Q570_80pcVectashiels_19_11</t>
  </si>
  <si>
    <t>MAX_20140403_A8_45min_Pcl1Q670_Sic1Q570_80pcVectashiels_19_12</t>
  </si>
  <si>
    <t>MAX_20140403_A8_45min_Pcl1Q670_Sic1Q570_80pcVectashiels_19_13</t>
  </si>
  <si>
    <t>MAX_20140403_A8_45min_Pcl1Q670_Sic1Q570_80pcVectashiels_19_14</t>
  </si>
  <si>
    <t>MAX_20140403_A8_45min_Pcl1Q670_Sic1Q570_80pcVectashiels_10_w4CY5_mask_cells.tif</t>
  </si>
  <si>
    <t>MAX_20140403_A8_45min_Pcl1Q670_Sic1Q570_80pcVectashiels_10</t>
  </si>
  <si>
    <t>MAX_20140403_A8_45min_Pcl1Q670_Sic1Q570_80pcVectashiels_1_w4CY5_mask_cells.tif</t>
  </si>
  <si>
    <t>MAX_20140403_A8_45min_Pcl1Q670_Sic1Q570_80pcVectashiels_1</t>
  </si>
  <si>
    <t>MAX_20140403_A8_45min_Pcl1Q670_Sic1Q570_80pcVectashiels_2_w4CY5_mask_cells.tif</t>
  </si>
  <si>
    <t>MAX_20140403_A8_45min_Pcl1Q670_Sic1Q570_80pcVectashiels_2</t>
  </si>
  <si>
    <t>MAX_20140403_A8_45min_Pcl1Q670_Sic1Q570_80pcVectashiels_3_w4CY5_mask_cells.tif</t>
  </si>
  <si>
    <t>MAX_20140403_A8_45min_Pcl1Q670_Sic1Q570_80pcVectashiels_3</t>
  </si>
  <si>
    <t>MAX_20140403_A8_45min_Pcl1Q670_Sic1Q570_80pcVectashiels_4_w4CY5_mask_cells.tif</t>
  </si>
  <si>
    <t>MAX_20140403_A8_45min_Pcl1Q670_Sic1Q570_80pcVectashiels_4</t>
  </si>
  <si>
    <t>MAX_20140403_A8_45min_Pcl1Q670_Sic1Q570_80pcVectashiels_5_w4CY5_mask_cells.tif</t>
  </si>
  <si>
    <t>MAX_20140403_A8_45min_Pcl1Q670_Sic1Q570_80pcVectashiels_5</t>
  </si>
  <si>
    <t>MAX_20140403_A8_45min_Pcl1Q670_Sic1Q570_80pcVectashiels_6_w4CY5_mask_cells.tif</t>
  </si>
  <si>
    <t>MAX_20140403_A8_45min_Pcl1Q670_Sic1Q570_80pcVectashiels_6</t>
  </si>
  <si>
    <t>MAX_20140403_A8_45min_Pcl1Q670_Sic1Q570_80pcVectashiels_7_w4CY5_mask_cells.tif</t>
  </si>
  <si>
    <t>MAX_20140403_A8_45min_Pcl1Q670_Sic1Q570_80pcVectashiels_7</t>
  </si>
  <si>
    <t>MAX_20140403_A8_45min_Pcl1Q670_Sic1Q570_80pcVectashiels_8_w4CY5_mask_cells.tif</t>
  </si>
  <si>
    <t>MAX_20140403_A8_45min_Pcl1Q670_Sic1Q570_80pcVectashiels_8</t>
  </si>
  <si>
    <t>MAX_20140403_A8_45min_Pcl1Q670_Sic1Q570_80pcVectashiels_9_w4CY5_mask_cells.tif</t>
  </si>
  <si>
    <t>MAX_20140403_A8_45min_Pcl1Q670_Sic1Q570_80pcVectashiels_9</t>
  </si>
  <si>
    <t>MAX_20140403_A8_45min_Pcl1Q670_Sic1Q570_80pcVectashiels_11_w4CY5_mask_cells.tif</t>
  </si>
  <si>
    <t>MAX_20140403_A8_45min_Pcl1Q670_Sic1Q570_80pcVectashiels_11</t>
  </si>
  <si>
    <t>MAX_20140403_A8_45min_Pcl1Q670_Sic1Q570_80pcVectashiels_12_w4CY5_mask_cells.tif</t>
  </si>
  <si>
    <t>MAX_20140403_A8_45min_Pcl1Q670_Sic1Q570_80pcVectashiels_12</t>
  </si>
  <si>
    <t>MAX_20140403_A8_45min_Pcl1Q670_Sic1Q570_80pcVectashiels_13_w4CY5_mask_cells.tif</t>
  </si>
  <si>
    <t>MAX_20140403_A8_45min_Pcl1Q670_Sic1Q570_80pcVectashiels_13</t>
  </si>
  <si>
    <t>MAX_20140403_A8_45min_Pcl1Q670_Sic1Q570_80pcVectashiels_14_w4CY5_mask_cells.tif</t>
  </si>
  <si>
    <t>MAX_20140403_A8_45min_Pcl1Q670_Sic1Q570_80pcVectashiels_14</t>
  </si>
  <si>
    <t>MAX_20140403_A8_45min_Pcl1Q670_Sic1Q570_80pcVectashiels_18_w4CY5_mask_cells.tif</t>
  </si>
  <si>
    <t>MAX_20140403_A8_45min_Pcl1Q670_Sic1Q570_80pcVectashiels_18</t>
  </si>
  <si>
    <t>MAX_20140403_A8_45min_Pcl1Q670_Sic1Q570_80pcVectashiels_19_w4CY5_mask_cells.tif</t>
  </si>
  <si>
    <t>MAX_20140403_A8_45min_Pcl1Q670_Sic1Q570_80pcVectashiels_19</t>
  </si>
  <si>
    <t>MAX_20140414_A9_60min_Pcl1Q670_Sic1Q570_10_1</t>
  </si>
  <si>
    <t>MAX_20140414_A9_60min_Pcl1Q670_Sic1Q570_10_2</t>
  </si>
  <si>
    <t>MAX_20140414_A9_60min_Pcl1Q670_Sic1Q570_10_3</t>
  </si>
  <si>
    <t>MAX_20140414_A9_60min_Pcl1Q670_Sic1Q570_10_4</t>
  </si>
  <si>
    <t>MAX_20140414_A9_60min_Pcl1Q670_Sic1Q570_10_5</t>
  </si>
  <si>
    <t>MAX_20140414_A9_60min_Pcl1Q670_Sic1Q570_10_6</t>
  </si>
  <si>
    <t>MAX_20140414_A9_60min_Pcl1Q670_Sic1Q570_10_7</t>
  </si>
  <si>
    <t>MAX_20140414_A9_60min_Pcl1Q670_Sic1Q570_10_8</t>
  </si>
  <si>
    <t>MAX_20140414_A9_60min_Pcl1Q670_Sic1Q570_10_9</t>
  </si>
  <si>
    <t>MAX_20140414_A9_60min_Pcl1Q670_Sic1Q570_10_10</t>
  </si>
  <si>
    <t>MAX_20140414_A9_60min_Pcl1Q670_Sic1Q570_13_1</t>
  </si>
  <si>
    <t>MAX_20140414_A9_60min_Pcl1Q670_Sic1Q570_13_2</t>
  </si>
  <si>
    <t>MAX_20140414_A9_60min_Pcl1Q670_Sic1Q570_13_3</t>
  </si>
  <si>
    <t>MAX_20140414_A9_60min_Pcl1Q670_Sic1Q570_13_4</t>
  </si>
  <si>
    <t>MAX_20140414_A9_60min_Pcl1Q670_Sic1Q570_13_5</t>
  </si>
  <si>
    <t>MAX_20140414_A9_60min_Pcl1Q670_Sic1Q570_13_6</t>
  </si>
  <si>
    <t>MAX_20140414_A9_60min_Pcl1Q670_Sic1Q570_13_7</t>
  </si>
  <si>
    <t>MAX_20140414_A9_60min_Pcl1Q670_Sic1Q570_13_8</t>
  </si>
  <si>
    <t>MAX_20140414_A9_60min_Pcl1Q670_Sic1Q570_14_1</t>
  </si>
  <si>
    <t>MAX_20140414_A9_60min_Pcl1Q670_Sic1Q570_14_2</t>
  </si>
  <si>
    <t>MAX_20140414_A9_60min_Pcl1Q670_Sic1Q570_14_3</t>
  </si>
  <si>
    <t>MAX_20140414_A9_60min_Pcl1Q670_Sic1Q570_14_4</t>
  </si>
  <si>
    <t>MAX_20140414_A9_60min_Pcl1Q670_Sic1Q570_14_5</t>
  </si>
  <si>
    <t>MAX_20140414_A9_60min_Pcl1Q670_Sic1Q570_14_6</t>
  </si>
  <si>
    <t>MAX_20140414_A9_60min_Pcl1Q670_Sic1Q570_14_7</t>
  </si>
  <si>
    <t>MAX_20140414_A9_60min_Pcl1Q670_Sic1Q570_14_8</t>
  </si>
  <si>
    <t>MAX_20140414_A9_60min_Pcl1Q670_Sic1Q570_14_9</t>
  </si>
  <si>
    <t>MAX_20140414_A9_60min_Pcl1Q670_Sic1Q570_15_1</t>
  </si>
  <si>
    <t>MAX_20140414_A9_60min_Pcl1Q670_Sic1Q570_15_2</t>
  </si>
  <si>
    <t>MAX_20140414_A9_60min_Pcl1Q670_Sic1Q570_15_3</t>
  </si>
  <si>
    <t>MAX_20140414_A9_60min_Pcl1Q670_Sic1Q570_15_4</t>
  </si>
  <si>
    <t>MAX_20140414_A9_60min_Pcl1Q670_Sic1Q570_15_5</t>
  </si>
  <si>
    <t>MAX_20140414_A9_60min_Pcl1Q670_Sic1Q570_16_1</t>
  </si>
  <si>
    <t>MAX_20140414_A9_60min_Pcl1Q670_Sic1Q570_16_2</t>
  </si>
  <si>
    <t>MAX_20140414_A9_60min_Pcl1Q670_Sic1Q570_16_3</t>
  </si>
  <si>
    <t>MAX_20140414_A9_60min_Pcl1Q670_Sic1Q570_16_4</t>
  </si>
  <si>
    <t>MAX_20140414_A9_60min_Pcl1Q670_Sic1Q570_16_5</t>
  </si>
  <si>
    <t>MAX_20140414_A9_60min_Pcl1Q670_Sic1Q570_16_6</t>
  </si>
  <si>
    <t>MAX_20140414_A9_60min_Pcl1Q670_Sic1Q570_16_7</t>
  </si>
  <si>
    <t>MAX_20140414_A9_60min_Pcl1Q670_Sic1Q570_16_8</t>
  </si>
  <si>
    <t>MAX_20140414_A9_60min_Pcl1Q670_Sic1Q570_16_9</t>
  </si>
  <si>
    <t>MAX_20140414_A9_60min_Pcl1Q670_Sic1Q570_1_1</t>
  </si>
  <si>
    <t>MAX_20140414_A9_60min_Pcl1Q670_Sic1Q570_1_2</t>
  </si>
  <si>
    <t>MAX_20140414_A9_60min_Pcl1Q670_Sic1Q570_1_3</t>
  </si>
  <si>
    <t>MAX_20140414_A9_60min_Pcl1Q670_Sic1Q570_1_4</t>
  </si>
  <si>
    <t>MAX_20140414_A9_60min_Pcl1Q670_Sic1Q570_1_5</t>
  </si>
  <si>
    <t>MAX_20140414_A9_60min_Pcl1Q670_Sic1Q570_1_6</t>
  </si>
  <si>
    <t>MAX_20140414_A9_60min_Pcl1Q670_Sic1Q570_1_7</t>
  </si>
  <si>
    <t>MAX_20140414_A9_60min_Pcl1Q670_Sic1Q570_1_8</t>
  </si>
  <si>
    <t>MAX_20140414_A9_60min_Pcl1Q670_Sic1Q570_1_9</t>
  </si>
  <si>
    <t>MAX_20140414_A9_60min_Pcl1Q670_Sic1Q570_1_10</t>
  </si>
  <si>
    <t>MAX_20140414_A9_60min_Pcl1Q670_Sic1Q570_1_11</t>
  </si>
  <si>
    <t>MAX_20140414_A9_60min_Pcl1Q670_Sic1Q570_1_12</t>
  </si>
  <si>
    <t>MAX_20140414_A9_60min_Pcl1Q670_Sic1Q570_1_13</t>
  </si>
  <si>
    <t>MAX_20140414_A9_60min_Pcl1Q670_Sic1Q570_1_14</t>
  </si>
  <si>
    <t>MAX_20140414_A9_60min_Pcl1Q670_Sic1Q570_1_15</t>
  </si>
  <si>
    <t>MAX_20140414_A9_60min_Pcl1Q670_Sic1Q570_2_1</t>
  </si>
  <si>
    <t>MAX_20140414_A9_60min_Pcl1Q670_Sic1Q570_2_2</t>
  </si>
  <si>
    <t>MAX_20140414_A9_60min_Pcl1Q670_Sic1Q570_2_3</t>
  </si>
  <si>
    <t>MAX_20140414_A9_60min_Pcl1Q670_Sic1Q570_2_4</t>
  </si>
  <si>
    <t>MAX_20140414_A9_60min_Pcl1Q670_Sic1Q570_2_5</t>
  </si>
  <si>
    <t>MAX_20140414_A9_60min_Pcl1Q670_Sic1Q570_2_6</t>
  </si>
  <si>
    <t>MAX_20140414_A9_60min_Pcl1Q670_Sic1Q570_2_7</t>
  </si>
  <si>
    <t>MAX_20140414_A9_60min_Pcl1Q670_Sic1Q570_3_1</t>
  </si>
  <si>
    <t>MAX_20140414_A9_60min_Pcl1Q670_Sic1Q570_3_2</t>
  </si>
  <si>
    <t>MAX_20140414_A9_60min_Pcl1Q670_Sic1Q570_3_3</t>
  </si>
  <si>
    <t>MAX_20140414_A9_60min_Pcl1Q670_Sic1Q570_3_4</t>
  </si>
  <si>
    <t>MAX_20140414_A9_60min_Pcl1Q670_Sic1Q570_3_5</t>
  </si>
  <si>
    <t>MAX_20140414_A9_60min_Pcl1Q670_Sic1Q570_3_6</t>
  </si>
  <si>
    <t>MAX_20140414_A9_60min_Pcl1Q670_Sic1Q570_3_7</t>
  </si>
  <si>
    <t>MAX_20140414_A9_60min_Pcl1Q670_Sic1Q570_3_8</t>
  </si>
  <si>
    <t>MAX_20140414_A9_60min_Pcl1Q670_Sic1Q570_3_9</t>
  </si>
  <si>
    <t>MAX_20140414_A9_60min_Pcl1Q670_Sic1Q570_4_1</t>
  </si>
  <si>
    <t>MAX_20140414_A9_60min_Pcl1Q670_Sic1Q570_4_2</t>
  </si>
  <si>
    <t>MAX_20140414_A9_60min_Pcl1Q670_Sic1Q570_4_3</t>
  </si>
  <si>
    <t>MAX_20140414_A9_60min_Pcl1Q670_Sic1Q570_4_4</t>
  </si>
  <si>
    <t>MAX_20140414_A9_60min_Pcl1Q670_Sic1Q570_4_5</t>
  </si>
  <si>
    <t>MAX_20140414_A9_60min_Pcl1Q670_Sic1Q570_4_6</t>
  </si>
  <si>
    <t>MAX_20140414_A9_60min_Pcl1Q670_Sic1Q570_4_7</t>
  </si>
  <si>
    <t>MAX_20140414_A9_60min_Pcl1Q670_Sic1Q570_4_8</t>
  </si>
  <si>
    <t>MAX_20140414_A9_60min_Pcl1Q670_Sic1Q570_4_9</t>
  </si>
  <si>
    <t>MAX_20140414_A9_60min_Pcl1Q670_Sic1Q570_4_10</t>
  </si>
  <si>
    <t>MAX_20140414_A9_60min_Pcl1Q670_Sic1Q570_4_11</t>
  </si>
  <si>
    <t>MAX_20140414_A9_60min_Pcl1Q670_Sic1Q570_4_12</t>
  </si>
  <si>
    <t>MAX_20140414_A9_60min_Pcl1Q670_Sic1Q570_4_13</t>
  </si>
  <si>
    <t>MAX_20140414_A9_60min_Pcl1Q670_Sic1Q570_4_14</t>
  </si>
  <si>
    <t>MAX_20140414_A9_60min_Pcl1Q670_Sic1Q570_4_15</t>
  </si>
  <si>
    <t>MAX_20140414_A9_60min_Pcl1Q670_Sic1Q570_4_16</t>
  </si>
  <si>
    <t>MAX_20140414_A9_60min_Pcl1Q670_Sic1Q570_4_17</t>
  </si>
  <si>
    <t>MAX_20140414_A9_60min_Pcl1Q670_Sic1Q570_5_1</t>
  </si>
  <si>
    <t>MAX_20140414_A9_60min_Pcl1Q670_Sic1Q570_5_2</t>
  </si>
  <si>
    <t>MAX_20140414_A9_60min_Pcl1Q670_Sic1Q570_5_3</t>
  </si>
  <si>
    <t>MAX_20140414_A9_60min_Pcl1Q670_Sic1Q570_5_4</t>
  </si>
  <si>
    <t>MAX_20140414_A9_60min_Pcl1Q670_Sic1Q570_5_5</t>
  </si>
  <si>
    <t>MAX_20140414_A9_60min_Pcl1Q670_Sic1Q570_5_6</t>
  </si>
  <si>
    <t>MAX_20140414_A9_60min_Pcl1Q670_Sic1Q570_5_7</t>
  </si>
  <si>
    <t>MAX_20140414_A9_60min_Pcl1Q670_Sic1Q570_5_8</t>
  </si>
  <si>
    <t>MAX_20140414_A9_60min_Pcl1Q670_Sic1Q570_5_9</t>
  </si>
  <si>
    <t>MAX_20140414_A9_60min_Pcl1Q670_Sic1Q570_5_10</t>
  </si>
  <si>
    <t>MAX_20140414_A9_60min_Pcl1Q670_Sic1Q570_5_11</t>
  </si>
  <si>
    <t>MAX_20140414_A9_60min_Pcl1Q670_Sic1Q570_5_12</t>
  </si>
  <si>
    <t>MAX_20140414_A9_60min_Pcl1Q670_Sic1Q570_5_13</t>
  </si>
  <si>
    <t>MAX_20140414_A9_60min_Pcl1Q670_Sic1Q570_5_14</t>
  </si>
  <si>
    <t>MAX_20140414_A9_60min_Pcl1Q670_Sic1Q570_5_15</t>
  </si>
  <si>
    <t>MAX_20140414_A9_60min_Pcl1Q670_Sic1Q570_7_1</t>
  </si>
  <si>
    <t>MAX_20140414_A9_60min_Pcl1Q670_Sic1Q570_7_2</t>
  </si>
  <si>
    <t>MAX_20140414_A9_60min_Pcl1Q670_Sic1Q570_7_3</t>
  </si>
  <si>
    <t>MAX_20140414_A9_60min_Pcl1Q670_Sic1Q570_7_4</t>
  </si>
  <si>
    <t>MAX_20140414_A9_60min_Pcl1Q670_Sic1Q570_7_5</t>
  </si>
  <si>
    <t>MAX_20140414_A9_60min_Pcl1Q670_Sic1Q570_7_6</t>
  </si>
  <si>
    <t>MAX_20140414_A9_60min_Pcl1Q670_Sic1Q570_7_7</t>
  </si>
  <si>
    <t>MAX_20140414_A9_60min_Pcl1Q670_Sic1Q570_7_8</t>
  </si>
  <si>
    <t>MAX_20140414_A9_60min_Pcl1Q670_Sic1Q570_7_9</t>
  </si>
  <si>
    <t>MAX_20140414_A9_60min_Pcl1Q670_Sic1Q570_7_10</t>
  </si>
  <si>
    <t>MAX_20140414_A9_60min_Pcl1Q670_Sic1Q570_7_11</t>
  </si>
  <si>
    <t>MAX_20140414_A9_60min_Pcl1Q670_Sic1Q570_7_12</t>
  </si>
  <si>
    <t>MAX_20140414_A9_60min_Pcl1Q670_Sic1Q570_7_13</t>
  </si>
  <si>
    <t>MAX_20140414_A9_60min_Pcl1Q670_Sic1Q570_7_14</t>
  </si>
  <si>
    <t>MAX_20140414_A9_60min_Pcl1Q670_Sic1Q570_7_15</t>
  </si>
  <si>
    <t>MAX_20140414_A9_60min_Pcl1Q670_Sic1Q570_7_16</t>
  </si>
  <si>
    <t>MAX_20140414_A9_60min_Pcl1Q670_Sic1Q570_7_17</t>
  </si>
  <si>
    <t>MAX_20140414_A9_60min_Pcl1Q670_Sic1Q570_8_1</t>
  </si>
  <si>
    <t>MAX_20140414_A9_60min_Pcl1Q670_Sic1Q570_8_2</t>
  </si>
  <si>
    <t>MAX_20140414_A9_60min_Pcl1Q670_Sic1Q570_8_3</t>
  </si>
  <si>
    <t>MAX_20140414_A9_60min_Pcl1Q670_Sic1Q570_8_4</t>
  </si>
  <si>
    <t>MAX_20140414_A9_60min_Pcl1Q670_Sic1Q570_8_5</t>
  </si>
  <si>
    <t>MAX_20140414_A9_60min_Pcl1Q670_Sic1Q570_8_6</t>
  </si>
  <si>
    <t>MAX_20140414_A9_60min_Pcl1Q670_Sic1Q570_8_7</t>
  </si>
  <si>
    <t>MAX_20140414_A9_60min_Pcl1Q670_Sic1Q570_8_8</t>
  </si>
  <si>
    <t>MAX_20140414_A9_60min_Pcl1Q670_Sic1Q570_8_9</t>
  </si>
  <si>
    <t>MAX_20140414_A9_60min_Pcl1Q670_Sic1Q570_8_10</t>
  </si>
  <si>
    <t>MAX_20140414_A9_60min_Pcl1Q670_Sic1Q570_8_11</t>
  </si>
  <si>
    <t>MAX_20140414_A9_60min_Pcl1Q670_Sic1Q570_8_12</t>
  </si>
  <si>
    <t>MAX_20140414_A9_60min_Pcl1Q670_Sic1Q570_8_13</t>
  </si>
  <si>
    <t>MAX_20140414_A9_60min_Pcl1Q670_Sic1Q570_8_14</t>
  </si>
  <si>
    <t>MAX_20140414_A9_60min_Pcl1Q670_Sic1Q570_9_1</t>
  </si>
  <si>
    <t>MAX_20140414_A9_60min_Pcl1Q670_Sic1Q570_9_2</t>
  </si>
  <si>
    <t>MAX_20140414_A9_60min_Pcl1Q670_Sic1Q570_9_3</t>
  </si>
  <si>
    <t>MAX_20140414_A9_60min_Pcl1Q670_Sic1Q570_9_4</t>
  </si>
  <si>
    <t>MAX_20140414_A9_60min_Pcl1Q670_Sic1Q570_9_5</t>
  </si>
  <si>
    <t>MAX_20140414_A9_60min_Pcl1Q670_Sic1Q570_9_6</t>
  </si>
  <si>
    <t>MAX_20140414_A9_60min_Pcl1Q670_Sic1Q570_9_7</t>
  </si>
  <si>
    <t>MAX_20140414_A9_60min_Pcl1Q670_Sic1Q570_9_8</t>
  </si>
  <si>
    <t>MAX_20140414_A9_60min_Pcl1Q670_Sic1Q570_9_9</t>
  </si>
  <si>
    <t>MAX_20140414_A9_60min_Pcl1Q670_Sic1Q570_9_10</t>
  </si>
  <si>
    <t>MAX_20140414_A9_60min_Pcl1Q670_Sic1Q570_9_11</t>
  </si>
  <si>
    <t>MAX_20140414_A9_60min_Pcl1Q670_Sic1Q570_9_12</t>
  </si>
  <si>
    <t>MAX_20140414_A9_60min_Pcl1Q670_Sic1Q570_10_w4CY5_mask_cells.tif</t>
  </si>
  <si>
    <t>MAX_20140414_A9_60min_Pcl1Q670_Sic1Q570_10</t>
  </si>
  <si>
    <t>MAX_20140414_A9_60min_Pcl1Q670_Sic1Q570_13_w5NG_mask_cells.tif</t>
  </si>
  <si>
    <t>MAX_20140414_A9_60min_Pcl1Q670_Sic1Q570_13</t>
  </si>
  <si>
    <t>MAX_20140414_A9_60min_Pcl1Q670_Sic1Q570_14_w5NG_mask_cells.tif</t>
  </si>
  <si>
    <t>MAX_20140414_A9_60min_Pcl1Q670_Sic1Q570_14</t>
  </si>
  <si>
    <t>MAX_20140414_A9_60min_Pcl1Q670_Sic1Q570_15_w5NG_mask_cells.tif</t>
  </si>
  <si>
    <t>MAX_20140414_A9_60min_Pcl1Q670_Sic1Q570_15</t>
  </si>
  <si>
    <t>MAX_20140414_A9_60min_Pcl1Q670_Sic1Q570_16_w5NG_mask_cells.tif</t>
  </si>
  <si>
    <t>MAX_20140414_A9_60min_Pcl1Q670_Sic1Q570_16</t>
  </si>
  <si>
    <t>MAX_20140414_A9_60min_Pcl1Q670_Sic1Q570_1_w4CY5_mask_cells.tif</t>
  </si>
  <si>
    <t>MAX_20140414_A9_60min_Pcl1Q670_Sic1Q570_1</t>
  </si>
  <si>
    <t>MAX_20140414_A9_60min_Pcl1Q670_Sic1Q570_2_w4CY5_mask_cells.tif</t>
  </si>
  <si>
    <t>MAX_20140414_A9_60min_Pcl1Q670_Sic1Q570_2</t>
  </si>
  <si>
    <t>MAX_20140414_A9_60min_Pcl1Q670_Sic1Q570_3_w4CY5_mask_cells.tif</t>
  </si>
  <si>
    <t>MAX_20140414_A9_60min_Pcl1Q670_Sic1Q570_3</t>
  </si>
  <si>
    <t>MAX_20140414_A9_60min_Pcl1Q670_Sic1Q570_4_w4CY5_mask_cells.tif</t>
  </si>
  <si>
    <t>MAX_20140414_A9_60min_Pcl1Q670_Sic1Q570_4</t>
  </si>
  <si>
    <t>MAX_20140414_A9_60min_Pcl1Q670_Sic1Q570_5_w4CY5_mask_cells.tif</t>
  </si>
  <si>
    <t>MAX_20140414_A9_60min_Pcl1Q670_Sic1Q570_5</t>
  </si>
  <si>
    <t>MAX_20140414_A9_60min_Pcl1Q670_Sic1Q570_7_w4CY5_mask_cells.tif</t>
  </si>
  <si>
    <t>MAX_20140414_A9_60min_Pcl1Q670_Sic1Q570_7</t>
  </si>
  <si>
    <t>MAX_20140414_A9_60min_Pcl1Q670_Sic1Q570_8_w4CY5_mask_cells.tif</t>
  </si>
  <si>
    <t>MAX_20140414_A9_60min_Pcl1Q670_Sic1Q570_8</t>
  </si>
  <si>
    <t>MAX_20140414_A9_60min_Pcl1Q670_Sic1Q570_9_w4CY5_mask_cells.tif</t>
  </si>
  <si>
    <t>MAX_20140414_A9_60min_Pcl1Q670_Sic1Q570_9</t>
  </si>
  <si>
    <t>MAX_20140414_A11_90min_Pcl1Q670_Sic1Q570_10_1</t>
  </si>
  <si>
    <t>MAX_20140414_A11_90min_Pcl1Q670_Sic1Q570_10_2</t>
  </si>
  <si>
    <t>MAX_20140414_A11_90min_Pcl1Q670_Sic1Q570_10_3</t>
  </si>
  <si>
    <t>MAX_20140414_A11_90min_Pcl1Q670_Sic1Q570_10_4</t>
  </si>
  <si>
    <t>MAX_20140414_A11_90min_Pcl1Q670_Sic1Q570_10_5</t>
  </si>
  <si>
    <t>MAX_20140414_A11_90min_Pcl1Q670_Sic1Q570_10_6</t>
  </si>
  <si>
    <t>MAX_20140414_A11_90min_Pcl1Q670_Sic1Q570_10_7</t>
  </si>
  <si>
    <t>MAX_20140414_A11_90min_Pcl1Q670_Sic1Q570_10_8</t>
  </si>
  <si>
    <t>MAX_20140414_A11_90min_Pcl1Q670_Sic1Q570_10_9</t>
  </si>
  <si>
    <t>MAX_20140414_A11_90min_Pcl1Q670_Sic1Q570_10_10</t>
  </si>
  <si>
    <t>MAX_20140414_A11_90min_Pcl1Q670_Sic1Q570_10_11</t>
  </si>
  <si>
    <t>MAX_20140414_A11_90min_Pcl1Q670_Sic1Q570_10_12</t>
  </si>
  <si>
    <t>MAX_20140414_A11_90min_Pcl1Q670_Sic1Q570_10_13</t>
  </si>
  <si>
    <t>MAX_20140414_A11_90min_Pcl1Q670_Sic1Q570_10_14</t>
  </si>
  <si>
    <t>MAX_20140414_A11_90min_Pcl1Q670_Sic1Q570_10_15</t>
  </si>
  <si>
    <t>MAX_20140414_A11_90min_Pcl1Q670_Sic1Q570_10_16</t>
  </si>
  <si>
    <t>MAX_20140414_A11_90min_Pcl1Q670_Sic1Q570_10_17</t>
  </si>
  <si>
    <t>MAX_20140414_A11_90min_Pcl1Q670_Sic1Q570_10_18</t>
  </si>
  <si>
    <t>MAX_20140414_A11_90min_Pcl1Q670_Sic1Q570_11_1</t>
  </si>
  <si>
    <t>MAX_20140414_A11_90min_Pcl1Q670_Sic1Q570_11_2</t>
  </si>
  <si>
    <t>MAX_20140414_A11_90min_Pcl1Q670_Sic1Q570_11_3</t>
  </si>
  <si>
    <t>MAX_20140414_A11_90min_Pcl1Q670_Sic1Q570_11_4</t>
  </si>
  <si>
    <t>MAX_20140414_A11_90min_Pcl1Q670_Sic1Q570_11_5</t>
  </si>
  <si>
    <t>MAX_20140414_A11_90min_Pcl1Q670_Sic1Q570_11_6</t>
  </si>
  <si>
    <t>MAX_20140414_A11_90min_Pcl1Q670_Sic1Q570_11_7</t>
  </si>
  <si>
    <t>MAX_20140414_A11_90min_Pcl1Q670_Sic1Q570_11_8</t>
  </si>
  <si>
    <t>MAX_20140414_A11_90min_Pcl1Q670_Sic1Q570_11_9</t>
  </si>
  <si>
    <t>MAX_20140414_A11_90min_Pcl1Q670_Sic1Q570_11_10</t>
  </si>
  <si>
    <t>MAX_20140414_A11_90min_Pcl1Q670_Sic1Q570_11_11</t>
  </si>
  <si>
    <t>MAX_20140414_A11_90min_Pcl1Q670_Sic1Q570_11_12</t>
  </si>
  <si>
    <t>MAX_20140414_A11_90min_Pcl1Q670_Sic1Q570_11_13</t>
  </si>
  <si>
    <t>MAX_20140414_A11_90min_Pcl1Q670_Sic1Q570_11_14</t>
  </si>
  <si>
    <t>MAX_20140414_A11_90min_Pcl1Q670_Sic1Q570_11_15</t>
  </si>
  <si>
    <t>MAX_20140414_A11_90min_Pcl1Q670_Sic1Q570_11_16</t>
  </si>
  <si>
    <t>MAX_20140414_A11_90min_Pcl1Q670_Sic1Q570_11_17</t>
  </si>
  <si>
    <t>MAX_20140414_A11_90min_Pcl1Q670_Sic1Q570_11_18</t>
  </si>
  <si>
    <t>MAX_20140414_A11_90min_Pcl1Q670_Sic1Q570_11_19</t>
  </si>
  <si>
    <t>MAX_20140414_A11_90min_Pcl1Q670_Sic1Q570_11_20</t>
  </si>
  <si>
    <t>MAX_20140414_A11_90min_Pcl1Q670_Sic1Q570_12_1</t>
  </si>
  <si>
    <t>MAX_20140414_A11_90min_Pcl1Q670_Sic1Q570_12_2</t>
  </si>
  <si>
    <t>MAX_20140414_A11_90min_Pcl1Q670_Sic1Q570_12_3</t>
  </si>
  <si>
    <t>MAX_20140414_A11_90min_Pcl1Q670_Sic1Q570_12_4</t>
  </si>
  <si>
    <t>MAX_20140414_A11_90min_Pcl1Q670_Sic1Q570_12_5</t>
  </si>
  <si>
    <t>MAX_20140414_A11_90min_Pcl1Q670_Sic1Q570_12_6</t>
  </si>
  <si>
    <t>MAX_20140414_A11_90min_Pcl1Q670_Sic1Q570_12_7</t>
  </si>
  <si>
    <t>MAX_20140414_A11_90min_Pcl1Q670_Sic1Q570_12_8</t>
  </si>
  <si>
    <t>MAX_20140414_A11_90min_Pcl1Q670_Sic1Q570_12_9</t>
  </si>
  <si>
    <t>MAX_20140414_A11_90min_Pcl1Q670_Sic1Q570_12_10</t>
  </si>
  <si>
    <t>MAX_20140414_A11_90min_Pcl1Q670_Sic1Q570_12_11</t>
  </si>
  <si>
    <t>MAX_20140414_A11_90min_Pcl1Q670_Sic1Q570_12_12</t>
  </si>
  <si>
    <t>MAX_20140414_A11_90min_Pcl1Q670_Sic1Q570_12_13</t>
  </si>
  <si>
    <t>MAX_20140414_A11_90min_Pcl1Q670_Sic1Q570_12_14</t>
  </si>
  <si>
    <t>MAX_20140414_A11_90min_Pcl1Q670_Sic1Q570_12_15</t>
  </si>
  <si>
    <t>MAX_20140414_A11_90min_Pcl1Q670_Sic1Q570_12_16</t>
  </si>
  <si>
    <t>MAX_20140414_A11_90min_Pcl1Q670_Sic1Q570_12_17</t>
  </si>
  <si>
    <t>MAX_20140414_A11_90min_Pcl1Q670_Sic1Q570_13_1</t>
  </si>
  <si>
    <t>MAX_20140414_A11_90min_Pcl1Q670_Sic1Q570_13_2</t>
  </si>
  <si>
    <t>MAX_20140414_A11_90min_Pcl1Q670_Sic1Q570_13_3</t>
  </si>
  <si>
    <t>MAX_20140414_A11_90min_Pcl1Q670_Sic1Q570_13_4</t>
  </si>
  <si>
    <t>MAX_20140414_A11_90min_Pcl1Q670_Sic1Q570_13_5</t>
  </si>
  <si>
    <t>MAX_20140414_A11_90min_Pcl1Q670_Sic1Q570_13_6</t>
  </si>
  <si>
    <t>MAX_20140414_A11_90min_Pcl1Q670_Sic1Q570_13_7</t>
  </si>
  <si>
    <t>MAX_20140414_A11_90min_Pcl1Q670_Sic1Q570_13_8</t>
  </si>
  <si>
    <t>MAX_20140414_A11_90min_Pcl1Q670_Sic1Q570_13_9</t>
  </si>
  <si>
    <t>MAX_20140414_A11_90min_Pcl1Q670_Sic1Q570_13_10</t>
  </si>
  <si>
    <t>MAX_20140414_A11_90min_Pcl1Q670_Sic1Q570_13_11</t>
  </si>
  <si>
    <t>MAX_20140414_A11_90min_Pcl1Q670_Sic1Q570_13_12</t>
  </si>
  <si>
    <t>MAX_20140414_A11_90min_Pcl1Q670_Sic1Q570_13_13</t>
  </si>
  <si>
    <t>MAX_20140414_A11_90min_Pcl1Q670_Sic1Q570_13_14</t>
  </si>
  <si>
    <t>MAX_20140414_A11_90min_Pcl1Q670_Sic1Q570_14_1</t>
  </si>
  <si>
    <t>MAX_20140414_A11_90min_Pcl1Q670_Sic1Q570_14_2</t>
  </si>
  <si>
    <t>MAX_20140414_A11_90min_Pcl1Q670_Sic1Q570_14_3</t>
  </si>
  <si>
    <t>MAX_20140414_A11_90min_Pcl1Q670_Sic1Q570_14_4</t>
  </si>
  <si>
    <t>MAX_20140414_A11_90min_Pcl1Q670_Sic1Q570_14_5</t>
  </si>
  <si>
    <t>MAX_20140414_A11_90min_Pcl1Q670_Sic1Q570_14_6</t>
  </si>
  <si>
    <t>MAX_20140414_A11_90min_Pcl1Q670_Sic1Q570_14_7</t>
  </si>
  <si>
    <t>MAX_20140414_A11_90min_Pcl1Q670_Sic1Q570_14_8</t>
  </si>
  <si>
    <t>MAX_20140414_A11_90min_Pcl1Q670_Sic1Q570_14_9</t>
  </si>
  <si>
    <t>MAX_20140414_A11_90min_Pcl1Q670_Sic1Q570_14_10</t>
  </si>
  <si>
    <t>MAX_20140414_A11_90min_Pcl1Q670_Sic1Q570_14_11</t>
  </si>
  <si>
    <t>MAX_20140414_A11_90min_Pcl1Q670_Sic1Q570_14_12</t>
  </si>
  <si>
    <t>MAX_20140414_A11_90min_Pcl1Q670_Sic1Q570_14_13</t>
  </si>
  <si>
    <t>MAX_20140414_A11_90min_Pcl1Q670_Sic1Q570_14_14</t>
  </si>
  <si>
    <t>MAX_20140414_A11_90min_Pcl1Q670_Sic1Q570_14_15</t>
  </si>
  <si>
    <t>MAX_20140414_A11_90min_Pcl1Q670_Sic1Q570_14_16</t>
  </si>
  <si>
    <t>MAX_20140414_A11_90min_Pcl1Q670_Sic1Q570_14_17</t>
  </si>
  <si>
    <t>MAX_20140414_A11_90min_Pcl1Q670_Sic1Q570_14_18</t>
  </si>
  <si>
    <t>MAX_20140414_A11_90min_Pcl1Q670_Sic1Q570_15_1</t>
  </si>
  <si>
    <t>MAX_20140414_A11_90min_Pcl1Q670_Sic1Q570_15_2</t>
  </si>
  <si>
    <t>MAX_20140414_A11_90min_Pcl1Q670_Sic1Q570_15_3</t>
  </si>
  <si>
    <t>MAX_20140414_A11_90min_Pcl1Q670_Sic1Q570_15_4</t>
  </si>
  <si>
    <t>MAX_20140414_A11_90min_Pcl1Q670_Sic1Q570_15_5</t>
  </si>
  <si>
    <t>MAX_20140414_A11_90min_Pcl1Q670_Sic1Q570_15_6</t>
  </si>
  <si>
    <t>MAX_20140414_A11_90min_Pcl1Q670_Sic1Q570_15_7</t>
  </si>
  <si>
    <t>MAX_20140414_A11_90min_Pcl1Q670_Sic1Q570_15_8</t>
  </si>
  <si>
    <t>MAX_20140414_A11_90min_Pcl1Q670_Sic1Q570_15_9</t>
  </si>
  <si>
    <t>MAX_20140414_A11_90min_Pcl1Q670_Sic1Q570_15_10</t>
  </si>
  <si>
    <t>MAX_20140414_A11_90min_Pcl1Q670_Sic1Q570_15_11</t>
  </si>
  <si>
    <t>MAX_20140414_A11_90min_Pcl1Q670_Sic1Q570_15_12</t>
  </si>
  <si>
    <t>MAX_20140414_A11_90min_Pcl1Q670_Sic1Q570_15_13</t>
  </si>
  <si>
    <t>MAX_20140414_A11_90min_Pcl1Q670_Sic1Q570_15_14</t>
  </si>
  <si>
    <t>MAX_20140414_A11_90min_Pcl1Q670_Sic1Q570_15_15</t>
  </si>
  <si>
    <t>MAX_20140414_A11_90min_Pcl1Q670_Sic1Q570_15_16</t>
  </si>
  <si>
    <t>MAX_20140414_A11_90min_Pcl1Q670_Sic1Q570_15_17</t>
  </si>
  <si>
    <t>MAX_20140414_A11_90min_Pcl1Q670_Sic1Q570_1_1</t>
  </si>
  <si>
    <t>MAX_20140414_A11_90min_Pcl1Q670_Sic1Q570_1_2</t>
  </si>
  <si>
    <t>MAX_20140414_A11_90min_Pcl1Q670_Sic1Q570_1_3</t>
  </si>
  <si>
    <t>MAX_20140414_A11_90min_Pcl1Q670_Sic1Q570_1_4</t>
  </si>
  <si>
    <t>MAX_20140414_A11_90min_Pcl1Q670_Sic1Q570_1_5</t>
  </si>
  <si>
    <t>MAX_20140414_A11_90min_Pcl1Q670_Sic1Q570_1_6</t>
  </si>
  <si>
    <t>MAX_20140414_A11_90min_Pcl1Q670_Sic1Q570_1_7</t>
  </si>
  <si>
    <t>MAX_20140414_A11_90min_Pcl1Q670_Sic1Q570_1_8</t>
  </si>
  <si>
    <t>MAX_20140414_A11_90min_Pcl1Q670_Sic1Q570_1_9</t>
  </si>
  <si>
    <t>MAX_20140414_A11_90min_Pcl1Q670_Sic1Q570_1_10</t>
  </si>
  <si>
    <t>MAX_20140414_A11_90min_Pcl1Q670_Sic1Q570_1_11</t>
  </si>
  <si>
    <t>MAX_20140414_A11_90min_Pcl1Q670_Sic1Q570_1_12</t>
  </si>
  <si>
    <t>MAX_20140414_A11_90min_Pcl1Q670_Sic1Q570_1_13</t>
  </si>
  <si>
    <t>MAX_20140414_A11_90min_Pcl1Q670_Sic1Q570_1_14</t>
  </si>
  <si>
    <t>MAX_20140414_A11_90min_Pcl1Q670_Sic1Q570_1_15</t>
  </si>
  <si>
    <t>MAX_20140414_A11_90min_Pcl1Q670_Sic1Q570_1_16</t>
  </si>
  <si>
    <t>MAX_20140414_A11_90min_Pcl1Q670_Sic1Q570_1_17</t>
  </si>
  <si>
    <t>MAX_20140414_A11_90min_Pcl1Q670_Sic1Q570_2_1</t>
  </si>
  <si>
    <t>MAX_20140414_A11_90min_Pcl1Q670_Sic1Q570_2_2</t>
  </si>
  <si>
    <t>MAX_20140414_A11_90min_Pcl1Q670_Sic1Q570_2_3</t>
  </si>
  <si>
    <t>MAX_20140414_A11_90min_Pcl1Q670_Sic1Q570_2_4</t>
  </si>
  <si>
    <t>MAX_20140414_A11_90min_Pcl1Q670_Sic1Q570_2_5</t>
  </si>
  <si>
    <t>MAX_20140414_A11_90min_Pcl1Q670_Sic1Q570_2_6</t>
  </si>
  <si>
    <t>MAX_20140414_A11_90min_Pcl1Q670_Sic1Q570_2_7</t>
  </si>
  <si>
    <t>MAX_20140414_A11_90min_Pcl1Q670_Sic1Q570_2_8</t>
  </si>
  <si>
    <t>MAX_20140414_A11_90min_Pcl1Q670_Sic1Q570_2_9</t>
  </si>
  <si>
    <t>MAX_20140414_A11_90min_Pcl1Q670_Sic1Q570_2_10</t>
  </si>
  <si>
    <t>MAX_20140414_A11_90min_Pcl1Q670_Sic1Q570_2_11</t>
  </si>
  <si>
    <t>MAX_20140414_A11_90min_Pcl1Q670_Sic1Q570_2_12</t>
  </si>
  <si>
    <t>MAX_20140414_A11_90min_Pcl1Q670_Sic1Q570_2_13</t>
  </si>
  <si>
    <t>MAX_20140414_A11_90min_Pcl1Q670_Sic1Q570_3_1</t>
  </si>
  <si>
    <t>MAX_20140414_A11_90min_Pcl1Q670_Sic1Q570_3_2</t>
  </si>
  <si>
    <t>MAX_20140414_A11_90min_Pcl1Q670_Sic1Q570_3_3</t>
  </si>
  <si>
    <t>MAX_20140414_A11_90min_Pcl1Q670_Sic1Q570_3_4</t>
  </si>
  <si>
    <t>MAX_20140414_A11_90min_Pcl1Q670_Sic1Q570_3_5</t>
  </si>
  <si>
    <t>MAX_20140414_A11_90min_Pcl1Q670_Sic1Q570_3_6</t>
  </si>
  <si>
    <t>MAX_20140414_A11_90min_Pcl1Q670_Sic1Q570_3_7</t>
  </si>
  <si>
    <t>MAX_20140414_A11_90min_Pcl1Q670_Sic1Q570_3_8</t>
  </si>
  <si>
    <t>MAX_20140414_A11_90min_Pcl1Q670_Sic1Q570_3_9</t>
  </si>
  <si>
    <t>MAX_20140414_A11_90min_Pcl1Q670_Sic1Q570_3_10</t>
  </si>
  <si>
    <t>MAX_20140414_A11_90min_Pcl1Q670_Sic1Q570_3_11</t>
  </si>
  <si>
    <t>MAX_20140414_A11_90min_Pcl1Q670_Sic1Q570_3_12</t>
  </si>
  <si>
    <t>MAX_20140414_A11_90min_Pcl1Q670_Sic1Q570_3_13</t>
  </si>
  <si>
    <t>MAX_20140414_A11_90min_Pcl1Q670_Sic1Q570_3_14</t>
  </si>
  <si>
    <t>MAX_20140414_A11_90min_Pcl1Q670_Sic1Q570_3_15</t>
  </si>
  <si>
    <t>MAX_20140414_A11_90min_Pcl1Q670_Sic1Q570_3_16</t>
  </si>
  <si>
    <t>MAX_20140414_A11_90min_Pcl1Q670_Sic1Q570_3_17</t>
  </si>
  <si>
    <t>MAX_20140414_A11_90min_Pcl1Q670_Sic1Q570_4_1</t>
  </si>
  <si>
    <t>MAX_20140414_A11_90min_Pcl1Q670_Sic1Q570_4_2</t>
  </si>
  <si>
    <t>MAX_20140414_A11_90min_Pcl1Q670_Sic1Q570_4_3</t>
  </si>
  <si>
    <t>MAX_20140414_A11_90min_Pcl1Q670_Sic1Q570_4_4</t>
  </si>
  <si>
    <t>MAX_20140414_A11_90min_Pcl1Q670_Sic1Q570_4_5</t>
  </si>
  <si>
    <t>MAX_20140414_A11_90min_Pcl1Q670_Sic1Q570_4_6</t>
  </si>
  <si>
    <t>MAX_20140414_A11_90min_Pcl1Q670_Sic1Q570_4_7</t>
  </si>
  <si>
    <t>MAX_20140414_A11_90min_Pcl1Q670_Sic1Q570_4_8</t>
  </si>
  <si>
    <t>MAX_20140414_A11_90min_Pcl1Q670_Sic1Q570_4_9</t>
  </si>
  <si>
    <t>MAX_20140414_A11_90min_Pcl1Q670_Sic1Q570_4_10</t>
  </si>
  <si>
    <t>MAX_20140414_A11_90min_Pcl1Q670_Sic1Q570_4_11</t>
  </si>
  <si>
    <t>MAX_20140414_A11_90min_Pcl1Q670_Sic1Q570_4_12</t>
  </si>
  <si>
    <t>MAX_20140414_A11_90min_Pcl1Q670_Sic1Q570_4_13</t>
  </si>
  <si>
    <t>MAX_20140414_A11_90min_Pcl1Q670_Sic1Q570_4_14</t>
  </si>
  <si>
    <t>MAX_20140414_A11_90min_Pcl1Q670_Sic1Q570_4_15</t>
  </si>
  <si>
    <t>MAX_20140414_A11_90min_Pcl1Q670_Sic1Q570_5_1</t>
  </si>
  <si>
    <t>MAX_20140414_A11_90min_Pcl1Q670_Sic1Q570_5_2</t>
  </si>
  <si>
    <t>MAX_20140414_A11_90min_Pcl1Q670_Sic1Q570_5_3</t>
  </si>
  <si>
    <t>MAX_20140414_A11_90min_Pcl1Q670_Sic1Q570_5_4</t>
  </si>
  <si>
    <t>MAX_20140414_A11_90min_Pcl1Q670_Sic1Q570_5_5</t>
  </si>
  <si>
    <t>MAX_20140414_A11_90min_Pcl1Q670_Sic1Q570_5_6</t>
  </si>
  <si>
    <t>MAX_20140414_A11_90min_Pcl1Q670_Sic1Q570_5_7</t>
  </si>
  <si>
    <t>MAX_20140414_A11_90min_Pcl1Q670_Sic1Q570_5_8</t>
  </si>
  <si>
    <t>MAX_20140414_A11_90min_Pcl1Q670_Sic1Q570_5_9</t>
  </si>
  <si>
    <t>MAX_20140414_A11_90min_Pcl1Q670_Sic1Q570_5_10</t>
  </si>
  <si>
    <t>MAX_20140414_A11_90min_Pcl1Q670_Sic1Q570_5_11</t>
  </si>
  <si>
    <t>MAX_20140414_A11_90min_Pcl1Q670_Sic1Q570_5_12</t>
  </si>
  <si>
    <t>MAX_20140414_A11_90min_Pcl1Q670_Sic1Q570_5_13</t>
  </si>
  <si>
    <t>MAX_20140414_A11_90min_Pcl1Q670_Sic1Q570_5_14</t>
  </si>
  <si>
    <t>MAX_20140414_A11_90min_Pcl1Q670_Sic1Q570_5_15</t>
  </si>
  <si>
    <t>MAX_20140414_A11_90min_Pcl1Q670_Sic1Q570_5_16</t>
  </si>
  <si>
    <t>MAX_20140414_A11_90min_Pcl1Q670_Sic1Q570_5_17</t>
  </si>
  <si>
    <t>MAX_20140414_A11_90min_Pcl1Q670_Sic1Q570_5_18</t>
  </si>
  <si>
    <t>MAX_20140414_A11_90min_Pcl1Q670_Sic1Q570_5_19</t>
  </si>
  <si>
    <t>MAX_20140414_A11_90min_Pcl1Q670_Sic1Q570_5_20</t>
  </si>
  <si>
    <t>MAX_20140414_A11_90min_Pcl1Q670_Sic1Q570_6_1</t>
  </si>
  <si>
    <t>MAX_20140414_A11_90min_Pcl1Q670_Sic1Q570_6_2</t>
  </si>
  <si>
    <t>MAX_20140414_A11_90min_Pcl1Q670_Sic1Q570_6_3</t>
  </si>
  <si>
    <t>MAX_20140414_A11_90min_Pcl1Q670_Sic1Q570_6_4</t>
  </si>
  <si>
    <t>MAX_20140414_A11_90min_Pcl1Q670_Sic1Q570_6_5</t>
  </si>
  <si>
    <t>MAX_20140414_A11_90min_Pcl1Q670_Sic1Q570_6_6</t>
  </si>
  <si>
    <t>MAX_20140414_A11_90min_Pcl1Q670_Sic1Q570_6_7</t>
  </si>
  <si>
    <t>MAX_20140414_A11_90min_Pcl1Q670_Sic1Q570_6_8</t>
  </si>
  <si>
    <t>MAX_20140414_A11_90min_Pcl1Q670_Sic1Q570_6_9</t>
  </si>
  <si>
    <t>MAX_20140414_A11_90min_Pcl1Q670_Sic1Q570_6_10</t>
  </si>
  <si>
    <t>MAX_20140414_A11_90min_Pcl1Q670_Sic1Q570_6_11</t>
  </si>
  <si>
    <t>MAX_20140414_A11_90min_Pcl1Q670_Sic1Q570_6_12</t>
  </si>
  <si>
    <t>MAX_20140414_A11_90min_Pcl1Q670_Sic1Q570_6_13</t>
  </si>
  <si>
    <t>MAX_20140414_A11_90min_Pcl1Q670_Sic1Q570_6_14</t>
  </si>
  <si>
    <t>MAX_20140414_A11_90min_Pcl1Q670_Sic1Q570_6_15</t>
  </si>
  <si>
    <t>MAX_20140414_A11_90min_Pcl1Q670_Sic1Q570_6_16</t>
  </si>
  <si>
    <t>MAX_20140414_A11_90min_Pcl1Q670_Sic1Q570_6_17</t>
  </si>
  <si>
    <t>MAX_20140414_A11_90min_Pcl1Q670_Sic1Q570_6_18</t>
  </si>
  <si>
    <t>MAX_20140414_A11_90min_Pcl1Q670_Sic1Q570_6_19</t>
  </si>
  <si>
    <t>MAX_20140414_A11_90min_Pcl1Q670_Sic1Q570_6_20</t>
  </si>
  <si>
    <t>MAX_20140414_A11_90min_Pcl1Q670_Sic1Q570_6_21</t>
  </si>
  <si>
    <t>MAX_20140414_A11_90min_Pcl1Q670_Sic1Q570_7_1</t>
  </si>
  <si>
    <t>MAX_20140414_A11_90min_Pcl1Q670_Sic1Q570_7_2</t>
  </si>
  <si>
    <t>MAX_20140414_A11_90min_Pcl1Q670_Sic1Q570_7_3</t>
  </si>
  <si>
    <t>MAX_20140414_A11_90min_Pcl1Q670_Sic1Q570_7_4</t>
  </si>
  <si>
    <t>MAX_20140414_A11_90min_Pcl1Q670_Sic1Q570_7_5</t>
  </si>
  <si>
    <t>MAX_20140414_A11_90min_Pcl1Q670_Sic1Q570_7_6</t>
  </si>
  <si>
    <t>MAX_20140414_A11_90min_Pcl1Q670_Sic1Q570_7_7</t>
  </si>
  <si>
    <t>MAX_20140414_A11_90min_Pcl1Q670_Sic1Q570_7_8</t>
  </si>
  <si>
    <t>MAX_20140414_A11_90min_Pcl1Q670_Sic1Q570_7_9</t>
  </si>
  <si>
    <t>MAX_20140414_A11_90min_Pcl1Q670_Sic1Q570_7_10</t>
  </si>
  <si>
    <t>MAX_20140414_A11_90min_Pcl1Q670_Sic1Q570_7_11</t>
  </si>
  <si>
    <t>MAX_20140414_A11_90min_Pcl1Q670_Sic1Q570_7_12</t>
  </si>
  <si>
    <t>MAX_20140414_A11_90min_Pcl1Q670_Sic1Q570_7_13</t>
  </si>
  <si>
    <t>MAX_20140414_A11_90min_Pcl1Q670_Sic1Q570_7_14</t>
  </si>
  <si>
    <t>MAX_20140414_A11_90min_Pcl1Q670_Sic1Q570_7_15</t>
  </si>
  <si>
    <t>MAX_20140414_A11_90min_Pcl1Q670_Sic1Q570_8_1</t>
  </si>
  <si>
    <t>MAX_20140414_A11_90min_Pcl1Q670_Sic1Q570_8_2</t>
  </si>
  <si>
    <t>MAX_20140414_A11_90min_Pcl1Q670_Sic1Q570_8_3</t>
  </si>
  <si>
    <t>MAX_20140414_A11_90min_Pcl1Q670_Sic1Q570_8_4</t>
  </si>
  <si>
    <t>MAX_20140414_A11_90min_Pcl1Q670_Sic1Q570_8_5</t>
  </si>
  <si>
    <t>MAX_20140414_A11_90min_Pcl1Q670_Sic1Q570_8_6</t>
  </si>
  <si>
    <t>MAX_20140414_A11_90min_Pcl1Q670_Sic1Q570_8_7</t>
  </si>
  <si>
    <t>MAX_20140414_A11_90min_Pcl1Q670_Sic1Q570_8_8</t>
  </si>
  <si>
    <t>MAX_20140414_A11_90min_Pcl1Q670_Sic1Q570_8_9</t>
  </si>
  <si>
    <t>MAX_20140414_A11_90min_Pcl1Q670_Sic1Q570_8_10</t>
  </si>
  <si>
    <t>MAX_20140414_A11_90min_Pcl1Q670_Sic1Q570_8_11</t>
  </si>
  <si>
    <t>MAX_20140414_A11_90min_Pcl1Q670_Sic1Q570_8_12</t>
  </si>
  <si>
    <t>MAX_20140414_A11_90min_Pcl1Q670_Sic1Q570_8_13</t>
  </si>
  <si>
    <t>MAX_20140414_A11_90min_Pcl1Q670_Sic1Q570_8_14</t>
  </si>
  <si>
    <t>MAX_20140414_A11_90min_Pcl1Q670_Sic1Q570_8_15</t>
  </si>
  <si>
    <t>MAX_20140414_A11_90min_Pcl1Q670_Sic1Q570_8_16</t>
  </si>
  <si>
    <t>MAX_20140414_A11_90min_Pcl1Q670_Sic1Q570_8_17</t>
  </si>
  <si>
    <t>MAX_20140414_A11_90min_Pcl1Q670_Sic1Q570_8_18</t>
  </si>
  <si>
    <t>MAX_20140414_A11_90min_Pcl1Q670_Sic1Q570_8_19</t>
  </si>
  <si>
    <t>MAX_20140414_A11_90min_Pcl1Q670_Sic1Q570_8_20</t>
  </si>
  <si>
    <t>MAX_20140414_A11_90min_Pcl1Q670_Sic1Q570_8_21</t>
  </si>
  <si>
    <t>MAX_20140414_A11_90min_Pcl1Q670_Sic1Q570_8_22</t>
  </si>
  <si>
    <t>MAX_20140414_A11_90min_Pcl1Q670_Sic1Q570_9_1</t>
  </si>
  <si>
    <t>MAX_20140414_A11_90min_Pcl1Q670_Sic1Q570_9_2</t>
  </si>
  <si>
    <t>MAX_20140414_A11_90min_Pcl1Q670_Sic1Q570_9_3</t>
  </si>
  <si>
    <t>MAX_20140414_A11_90min_Pcl1Q670_Sic1Q570_9_4</t>
  </si>
  <si>
    <t>MAX_20140414_A11_90min_Pcl1Q670_Sic1Q570_9_5</t>
  </si>
  <si>
    <t>MAX_20140414_A11_90min_Pcl1Q670_Sic1Q570_9_6</t>
  </si>
  <si>
    <t>MAX_20140414_A11_90min_Pcl1Q670_Sic1Q570_9_7</t>
  </si>
  <si>
    <t>MAX_20140414_A11_90min_Pcl1Q670_Sic1Q570_9_8</t>
  </si>
  <si>
    <t>MAX_20140414_A11_90min_Pcl1Q670_Sic1Q570_9_9</t>
  </si>
  <si>
    <t>MAX_20140414_A11_90min_Pcl1Q670_Sic1Q570_9_10</t>
  </si>
  <si>
    <t>MAX_20140414_A11_90min_Pcl1Q670_Sic1Q570_9_11</t>
  </si>
  <si>
    <t>MAX_20140414_A11_90min_Pcl1Q670_Sic1Q570_9_12</t>
  </si>
  <si>
    <t>MAX_20140414_A11_90min_Pcl1Q670_Sic1Q570_9_13</t>
  </si>
  <si>
    <t>MAX_20140414_A11_90min_Pcl1Q670_Sic1Q570_9_14</t>
  </si>
  <si>
    <t>MAX_20140414_A11_90min_Pcl1Q670_Sic1Q570_9_15</t>
  </si>
  <si>
    <t>MAX_20140414_A11_90min_Pcl1Q670_Sic1Q570_9_16</t>
  </si>
  <si>
    <t>MAX_20140414_A11_90min_Pcl1Q670_Sic1Q570_9</t>
  </si>
  <si>
    <t>MAX_20140414_A11_90min_Pcl1Q670_Sic1Q570_9_w4CY5_mask_cells.tif</t>
  </si>
  <si>
    <t>MAX_20140414_A11_90min_Pcl1Q670_Sic1Q570_8</t>
  </si>
  <si>
    <t>MAX_20140414_A11_90min_Pcl1Q670_Sic1Q570_8_w4CY5_mask_cells.tif</t>
  </si>
  <si>
    <t>MAX_20140414_A11_90min_Pcl1Q670_Sic1Q570_7</t>
  </si>
  <si>
    <t>MAX_20140414_A11_90min_Pcl1Q670_Sic1Q570_7_w4CY5_mask_cells.tif</t>
  </si>
  <si>
    <t>MAX_20140414_A11_90min_Pcl1Q670_Sic1Q570_6</t>
  </si>
  <si>
    <t>MAX_20140414_A11_90min_Pcl1Q670_Sic1Q570_6_w4CY5_mask_cells.tif</t>
  </si>
  <si>
    <t>MAX_20140414_A11_90min_Pcl1Q670_Sic1Q570_5</t>
  </si>
  <si>
    <t>MAX_20140414_A11_90min_Pcl1Q670_Sic1Q570_5_w4CY5_mask_cells.tif</t>
  </si>
  <si>
    <t>MAX_20140414_A11_90min_Pcl1Q670_Sic1Q570_4</t>
  </si>
  <si>
    <t>MAX_20140414_A11_90min_Pcl1Q670_Sic1Q570_4_w4CY5_mask_cells.tif</t>
  </si>
  <si>
    <t>MAX_20140414_A11_90min_Pcl1Q670_Sic1Q570_3</t>
  </si>
  <si>
    <t>MAX_20140414_A11_90min_Pcl1Q670_Sic1Q570_3_w4CY5_mask_cells.tif</t>
  </si>
  <si>
    <t>MAX_20140414_A11_90min_Pcl1Q670_Sic1Q570_2</t>
  </si>
  <si>
    <t>MAX_20140414_A11_90min_Pcl1Q670_Sic1Q570_2_w4CY5_mask_cells.tif</t>
  </si>
  <si>
    <t>MAX_20140414_A11_90min_Pcl1Q670_Sic1Q570_1</t>
  </si>
  <si>
    <t>MAX_20140414_A11_90min_Pcl1Q670_Sic1Q570_1_w4CY5_mask_cells.tif</t>
  </si>
  <si>
    <t>MAX_20140414_A11_90min_Pcl1Q670_Sic1Q570_15</t>
  </si>
  <si>
    <t>MAX_20140414_A11_90min_Pcl1Q670_Sic1Q570_15_w4CY5_mask_cells.tif</t>
  </si>
  <si>
    <t>MAX_20140414_A11_90min_Pcl1Q670_Sic1Q570_14</t>
  </si>
  <si>
    <t>MAX_20140414_A11_90min_Pcl1Q670_Sic1Q570_14_w4CY5_mask_cells.tif</t>
  </si>
  <si>
    <t>MAX_20140414_A11_90min_Pcl1Q670_Sic1Q570_13</t>
  </si>
  <si>
    <t>MAX_20140414_A11_90min_Pcl1Q670_Sic1Q570_13_w4CY5_mask_cells.tif</t>
  </si>
  <si>
    <t>MAX_20140414_A11_90min_Pcl1Q670_Sic1Q570_12</t>
  </si>
  <si>
    <t>MAX_20140414_A11_90min_Pcl1Q670_Sic1Q570_12_w4CY5_mask_cells.tif</t>
  </si>
  <si>
    <t>MAX_20140414_A11_90min_Pcl1Q670_Sic1Q570_11</t>
  </si>
  <si>
    <t>MAX_20140414_A11_90min_Pcl1Q670_Sic1Q570_11_w4CY5_mask_cells.tif</t>
  </si>
  <si>
    <t>MAX_20140414_A11_90min_Pcl1Q670_Sic1Q570_10</t>
  </si>
  <si>
    <t>MAX_20140414_A11_90min_Pcl1Q670_Sic1Q570_10_w4CY5_mask_cells.tif</t>
  </si>
  <si>
    <t>3 and 9 deleted</t>
  </si>
  <si>
    <t>3, 8 deleted</t>
  </si>
  <si>
    <t>30 min</t>
  </si>
  <si>
    <t>SEM</t>
  </si>
  <si>
    <t>MAX_20142011_B4_elutriated_Cells_Pcl9Q570_Pcl1Q670_1_1</t>
  </si>
  <si>
    <t>MAX_20142011_B4_elutriated_Cells_Pcl9Q570_Pcl1Q670_1_w5NG_mask_cells.tif</t>
  </si>
  <si>
    <t>MAX_20142011_B4_elutriated_Cells_Pcl9Q570_Pcl1Q670_1</t>
  </si>
  <si>
    <t>MAX_20142011_B4_elutriated_Cells_Pcl9Q570_Pcl1Q670_1_2</t>
  </si>
  <si>
    <t>MAX_20142011_B4_elutriated_Cells_Pcl9Q570_Pcl1Q670_1_3</t>
  </si>
  <si>
    <t>MAX_20142011_B4_elutriated_Cells_Pcl9Q570_Pcl1Q670_1_4</t>
  </si>
  <si>
    <t>MAX_20142011_B4_elutriated_Cells_Pcl9Q570_Pcl1Q670_1_5</t>
  </si>
  <si>
    <t>MAX_20142011_B4_elutriated_Cells_Pcl9Q570_Pcl1Q670_1_6</t>
  </si>
  <si>
    <t>MAX_20142011_B4_elutriated_Cells_Pcl9Q570_Pcl1Q670_1_7</t>
  </si>
  <si>
    <t>MAX_20142011_B4_elutriated_Cells_Pcl9Q570_Pcl1Q670_1_8</t>
  </si>
  <si>
    <t>MAX_20142011_B4_elutriated_Cells_Pcl9Q570_Pcl1Q670_3_1</t>
  </si>
  <si>
    <t>MAX_20142011_B4_elutriated_Cells_Pcl9Q570_Pcl1Q670_3_w5NG_mask_cells.tif</t>
  </si>
  <si>
    <t>MAX_20142011_B4_elutriated_Cells_Pcl9Q570_Pcl1Q670_3</t>
  </si>
  <si>
    <t>MAX_20142011_B4_elutriated_Cells_Pcl9Q570_Pcl1Q670_3_2</t>
  </si>
  <si>
    <t>MAX_20142011_B4_elutriated_Cells_Pcl9Q570_Pcl1Q670_3_3</t>
  </si>
  <si>
    <t>MAX_20142011_B4_elutriated_Cells_Pcl9Q570_Pcl1Q670_3_4</t>
  </si>
  <si>
    <t>MAX_20142011_B4_elutriated_Cells_Pcl9Q570_Pcl1Q670_3_5</t>
  </si>
  <si>
    <t>MAX_20142011_B4_elutriated_Cells_Pcl9Q570_Pcl1Q670_3_6</t>
  </si>
  <si>
    <t>MAX_20142011_B4_elutriated_Cells_Pcl9Q570_Pcl1Q670_3_7</t>
  </si>
  <si>
    <t>MAX_20142011_B4_elutriated_Cells_Pcl9Q570_Pcl1Q670_3_8</t>
  </si>
  <si>
    <t>MAX_20142011_B4_elutriated_Cells_Pcl9Q570_Pcl1Q670_3_9</t>
  </si>
  <si>
    <t>MAX_20142011_B4_elutriated_Cells_Pcl9Q570_Pcl1Q670_4_1</t>
  </si>
  <si>
    <t>MAX_20142011_B4_elutriated_Cells_Pcl9Q570_Pcl1Q670_4_w5NG_mask_cells.tif</t>
  </si>
  <si>
    <t>MAX_20142011_B4_elutriated_Cells_Pcl9Q570_Pcl1Q670_4</t>
  </si>
  <si>
    <t>MAX_20142011_B4_elutriated_Cells_Pcl9Q570_Pcl1Q670_4_2</t>
  </si>
  <si>
    <t>MAX_20142011_B4_elutriated_Cells_Pcl9Q570_Pcl1Q670_4_3</t>
  </si>
  <si>
    <t>MAX_20142011_B4_elutriated_Cells_Pcl9Q570_Pcl1Q670_4_4</t>
  </si>
  <si>
    <t>MAX_20142011_B4_elutriated_Cells_Pcl9Q570_Pcl1Q670_4_5</t>
  </si>
  <si>
    <t>MAX_20142011_B4_elutriated_Cells_Pcl9Q570_Pcl1Q670_4_6</t>
  </si>
  <si>
    <t>MAX_20142011_B4_elutriated_Cells_Pcl9Q570_Pcl1Q670_4_7</t>
  </si>
  <si>
    <t>MAX_20142011_B4_elutriated_Cells_Pcl9Q570_Pcl1Q670_4_8</t>
  </si>
  <si>
    <t>MAX_20142011_B4_elutriated_Cells_Pcl9Q570_Pcl1Q670_4_9</t>
  </si>
  <si>
    <t>MAX_20142011_B4_elutriated_Cells_Pcl9Q570_Pcl1Q670_4_10</t>
  </si>
  <si>
    <t>MAX_20142011_B4_elutriated_Cells_Pcl9Q570_Pcl1Q670_4_11</t>
  </si>
  <si>
    <t>MAX_20142011_B4_elutriated_Cells_Pcl9Q570_Pcl1Q670_4_12</t>
  </si>
  <si>
    <t>MAX_20142011_B4_elutriated_Cells_Pcl9Q570_Pcl1Q670_5_1</t>
  </si>
  <si>
    <t>MAX_20142011_B4_elutriated_Cells_Pcl9Q570_Pcl1Q670_5_w5NG_mask_cells.tif</t>
  </si>
  <si>
    <t>MAX_20142011_B4_elutriated_Cells_Pcl9Q570_Pcl1Q670_5</t>
  </si>
  <si>
    <t>MAX_20142011_B4_elutriated_Cells_Pcl9Q570_Pcl1Q670_5_2</t>
  </si>
  <si>
    <t>MAX_20142011_B4_elutriated_Cells_Pcl9Q570_Pcl1Q670_5_3</t>
  </si>
  <si>
    <t>MAX_20142011_B4_elutriated_Cells_Pcl9Q570_Pcl1Q670_5_4</t>
  </si>
  <si>
    <t>MAX_20142011_B4_elutriated_Cells_Pcl9Q570_Pcl1Q670_5_5</t>
  </si>
  <si>
    <t>MAX_20142011_B4_elutriated_Cells_Pcl9Q570_Pcl1Q670_5_6</t>
  </si>
  <si>
    <t>MAX_20142011_B4_elutriated_Cells_Pcl9Q570_Pcl1Q670_5_7</t>
  </si>
  <si>
    <t>MAX_20142011_B4_elutriated_Cells_Pcl9Q570_Pcl1Q670_5_8</t>
  </si>
  <si>
    <t>MAX_20142011_B4_elutriated_Cells_Pcl9Q570_Pcl1Q670_5_9</t>
  </si>
  <si>
    <t>MAX_20142011_B4_elutriated_Cells_Pcl9Q570_Pcl1Q670_5_10</t>
  </si>
  <si>
    <t>MAX_20142011_B5_elutriated_Cells_Pcl9Q570_Pcl1Q670_10_1</t>
  </si>
  <si>
    <t>MAX_20142011_B5_elutriated_Cells_Pcl9Q570_Pcl1Q670_10_w4CY5_mask_cells.tif</t>
  </si>
  <si>
    <t>MAX_20142011_B5_elutriated_Cells_Pcl9Q570_Pcl1Q670_10</t>
  </si>
  <si>
    <t>MAX_20142011_B5_elutriated_Cells_Pcl9Q570_Pcl1Q670_10_2</t>
  </si>
  <si>
    <t>MAX_20142011_B5_elutriated_Cells_Pcl9Q570_Pcl1Q670_10_3</t>
  </si>
  <si>
    <t>MAX_20142011_B5_elutriated_Cells_Pcl9Q570_Pcl1Q670_10_4</t>
  </si>
  <si>
    <t>MAX_20142011_B5_elutriated_Cells_Pcl9Q570_Pcl1Q670_10_5</t>
  </si>
  <si>
    <t>MAX_20142011_B5_elutriated_Cells_Pcl9Q570_Pcl1Q670_10_6</t>
  </si>
  <si>
    <t>MAX_20142011_B5_elutriated_Cells_Pcl9Q570_Pcl1Q670_10_7</t>
  </si>
  <si>
    <t>MAX_20142011_B5_elutriated_Cells_Pcl9Q570_Pcl1Q670_10_8</t>
  </si>
  <si>
    <t>MAX_20142011_B5_elutriated_Cells_Pcl9Q570_Pcl1Q670_10_9</t>
  </si>
  <si>
    <t>MAX_20142011_B5_elutriated_Cells_Pcl9Q570_Pcl1Q670_10_10</t>
  </si>
  <si>
    <t>MAX_20142011_B5_elutriated_Cells_Pcl9Q570_Pcl1Q670_10_11</t>
  </si>
  <si>
    <t>MAX_20142011_B5_elutriated_Cells_Pcl9Q570_Pcl1Q670_11_1</t>
  </si>
  <si>
    <t>MAX_20142011_B5_elutriated_Cells_Pcl9Q570_Pcl1Q670_11_w4CY5_mask_cells.tif</t>
  </si>
  <si>
    <t>MAX_20142011_B5_elutriated_Cells_Pcl9Q570_Pcl1Q670_11</t>
  </si>
  <si>
    <t>CFP/DAPI verschoben</t>
  </si>
  <si>
    <t>MAX_20142011_B5_elutriated_Cells_Pcl9Q570_Pcl1Q670_11_2</t>
  </si>
  <si>
    <t>MAX_20142011_B5_elutriated_Cells_Pcl9Q570_Pcl1Q670_11_3</t>
  </si>
  <si>
    <t>MAX_20142011_B5_elutriated_Cells_Pcl9Q570_Pcl1Q670_11_4</t>
  </si>
  <si>
    <t>MAX_20142011_B5_elutriated_Cells_Pcl9Q570_Pcl1Q670_11_5</t>
  </si>
  <si>
    <t>MAX_20142011_B5_elutriated_Cells_Pcl9Q570_Pcl1Q670_11_6</t>
  </si>
  <si>
    <t>MAX_20142011_B5_elutriated_Cells_Pcl9Q570_Pcl1Q670_11_7</t>
  </si>
  <si>
    <t>MAX_20142011_B5_elutriated_Cells_Pcl9Q570_Pcl1Q670_11_8</t>
  </si>
  <si>
    <t>MAX_20142011_B5_elutriated_Cells_Pcl9Q570_Pcl1Q670_11_9</t>
  </si>
  <si>
    <t>MAX_20142011_B5_elutriated_Cells_Pcl9Q570_Pcl1Q670_12_1</t>
  </si>
  <si>
    <t>MAX_20142011_B5_elutriated_Cells_Pcl9Q570_Pcl1Q670_12_w4CY5_mask_cells.tif</t>
  </si>
  <si>
    <t>MAX_20142011_B5_elutriated_Cells_Pcl9Q570_Pcl1Q670_12</t>
  </si>
  <si>
    <t>MAX_20142011_B5_elutriated_Cells_Pcl9Q570_Pcl1Q670_12_2</t>
  </si>
  <si>
    <t>MAX_20142011_B5_elutriated_Cells_Pcl9Q570_Pcl1Q670_12_3</t>
  </si>
  <si>
    <t>MAX_20142011_B5_elutriated_Cells_Pcl9Q570_Pcl1Q670_12_4</t>
  </si>
  <si>
    <t>MAX_20142011_B5_elutriated_Cells_Pcl9Q570_Pcl1Q670_12_5</t>
  </si>
  <si>
    <t>MAX_20142011_B5_elutriated_Cells_Pcl9Q570_Pcl1Q670_12_6</t>
  </si>
  <si>
    <t>MAX_20142011_B5_elutriated_Cells_Pcl9Q570_Pcl1Q670_12_7</t>
  </si>
  <si>
    <t>MAX_20142011_B5_elutriated_Cells_Pcl9Q570_Pcl1Q670_12_8</t>
  </si>
  <si>
    <t>MAX_20142011_B5_elutriated_Cells_Pcl9Q570_Pcl1Q670_12_9</t>
  </si>
  <si>
    <t>MAX_20142011_B5_elutriated_Cells_Pcl9Q570_Pcl1Q670_12_10</t>
  </si>
  <si>
    <t>MAX_20142011_B5_elutriated_Cells_Pcl9Q570_Pcl1Q670_12_11</t>
  </si>
  <si>
    <t>MAX_20142011_B5_elutriated_Cells_Pcl9Q570_Pcl1Q670_12_12</t>
  </si>
  <si>
    <t>MAX_20142011_B5_elutriated_Cells_Pcl9Q570_Pcl1Q670_12_13</t>
  </si>
  <si>
    <t>MAX_20142011_B5_elutriated_Cells_Pcl9Q570_Pcl1Q670_13_1</t>
  </si>
  <si>
    <t>MAX_20142011_B5_elutriated_Cells_Pcl9Q570_Pcl1Q670_13_w4CY5_mask_cells.tif</t>
  </si>
  <si>
    <t>MAX_20142011_B5_elutriated_Cells_Pcl9Q570_Pcl1Q670_13</t>
  </si>
  <si>
    <t>MAX_20142011_B5_elutriated_Cells_Pcl9Q570_Pcl1Q670_13_2</t>
  </si>
  <si>
    <t>MAX_20142011_B5_elutriated_Cells_Pcl9Q570_Pcl1Q670_13_3</t>
  </si>
  <si>
    <t>MAX_20142011_B5_elutriated_Cells_Pcl9Q570_Pcl1Q670_13_4</t>
  </si>
  <si>
    <t>MAX_20142011_B5_elutriated_Cells_Pcl9Q570_Pcl1Q670_13_5</t>
  </si>
  <si>
    <t>MAX_20142011_B5_elutriated_Cells_Pcl9Q570_Pcl1Q670_13_6</t>
  </si>
  <si>
    <t>MAX_20142011_B5_elutriated_Cells_Pcl9Q570_Pcl1Q670_14_1</t>
  </si>
  <si>
    <t>MAX_20142011_B5_elutriated_Cells_Pcl9Q570_Pcl1Q670_14_w4CY5_mask_cells.tif</t>
  </si>
  <si>
    <t>MAX_20142011_B5_elutriated_Cells_Pcl9Q570_Pcl1Q670_14</t>
  </si>
  <si>
    <t>MAX_20142011_B5_elutriated_Cells_Pcl9Q570_Pcl1Q670_14_2</t>
  </si>
  <si>
    <t>MAX_20142011_B5_elutriated_Cells_Pcl9Q570_Pcl1Q670_14_3</t>
  </si>
  <si>
    <t>MAX_20142011_B5_elutriated_Cells_Pcl9Q570_Pcl1Q670_15_1</t>
  </si>
  <si>
    <t>MAX_20142011_B5_elutriated_Cells_Pcl9Q570_Pcl1Q670_15_w4CY5_mask_cells.tif</t>
  </si>
  <si>
    <t>MAX_20142011_B5_elutriated_Cells_Pcl9Q570_Pcl1Q670_15</t>
  </si>
  <si>
    <t>MAX_20142011_B5_elutriated_Cells_Pcl9Q570_Pcl1Q670_15_2</t>
  </si>
  <si>
    <t>MAX_20142011_B5_elutriated_Cells_Pcl9Q570_Pcl1Q670_15_3</t>
  </si>
  <si>
    <t>MAX_20142011_B5_elutriated_Cells_Pcl9Q570_Pcl1Q670_15_4</t>
  </si>
  <si>
    <t>MAX_20142011_B5_elutriated_Cells_Pcl9Q570_Pcl1Q670_15_5</t>
  </si>
  <si>
    <t>MAX_20142011_B5_elutriated_Cells_Pcl9Q570_Pcl1Q670_15_6</t>
  </si>
  <si>
    <t>MAX_20142011_B5_elutriated_Cells_Pcl9Q570_Pcl1Q670_15_7</t>
  </si>
  <si>
    <t>MAX_20142011_B5_elutriated_Cells_Pcl9Q570_Pcl1Q670_15_8</t>
  </si>
  <si>
    <t>MAX_20142011_B5_elutriated_Cells_Pcl9Q570_Pcl1Q670_15_9</t>
  </si>
  <si>
    <t>MAX_20142011_B5_elutriated_Cells_Pcl9Q570_Pcl1Q670_15_10</t>
  </si>
  <si>
    <t>MAX_20142011_B5_elutriated_Cells_Pcl9Q570_Pcl1Q670_15_11</t>
  </si>
  <si>
    <t>MAX_20142011_B5_elutriated_Cells_Pcl9Q570_Pcl1Q670_1_1</t>
  </si>
  <si>
    <t>MAX_20142011_B5_elutriated_Cells_Pcl9Q570_Pcl1Q670_1_w4CY5_mask_cells.tif</t>
  </si>
  <si>
    <t>MAX_20142011_B5_elutriated_Cells_Pcl9Q570_Pcl1Q670_1</t>
  </si>
  <si>
    <t>MAX_20142011_B5_elutriated_Cells_Pcl9Q570_Pcl1Q670_1_2</t>
  </si>
  <si>
    <t>MAX_20142011_B5_elutriated_Cells_Pcl9Q570_Pcl1Q670_1_3</t>
  </si>
  <si>
    <t>MAX_20142011_B5_elutriated_Cells_Pcl9Q570_Pcl1Q670_1_4</t>
  </si>
  <si>
    <t>MAX_20142011_B5_elutriated_Cells_Pcl9Q570_Pcl1Q670_1_5</t>
  </si>
  <si>
    <t>MAX_20142011_B5_elutriated_Cells_Pcl9Q570_Pcl1Q670_1_6</t>
  </si>
  <si>
    <t>MAX_20142011_B5_elutriated_Cells_Pcl9Q570_Pcl1Q670_1_7</t>
  </si>
  <si>
    <t>MAX_20142011_B5_elutriated_Cells_Pcl9Q570_Pcl1Q670_1_8</t>
  </si>
  <si>
    <t>MAX_20142011_B5_elutriated_Cells_Pcl9Q570_Pcl1Q670_21_1</t>
  </si>
  <si>
    <t>MAX_20142011_B5_elutriated_Cells_Pcl9Q570_Pcl1Q670_21_w4CY5_mask_cells.tif</t>
  </si>
  <si>
    <t>MAX_20142011_B5_elutriated_Cells_Pcl9Q570_Pcl1Q670_21</t>
  </si>
  <si>
    <t>MAX_20142011_B5_elutriated_Cells_Pcl9Q570_Pcl1Q670_21_2</t>
  </si>
  <si>
    <t>MAX_20142011_B5_elutriated_Cells_Pcl9Q570_Pcl1Q670_21_3</t>
  </si>
  <si>
    <t>MAX_20142011_B5_elutriated_Cells_Pcl9Q570_Pcl1Q670_21_4</t>
  </si>
  <si>
    <t>MAX_20142011_B5_elutriated_Cells_Pcl9Q570_Pcl1Q670_21_5</t>
  </si>
  <si>
    <t>MAX_20142011_B5_elutriated_Cells_Pcl9Q570_Pcl1Q670_22_1</t>
  </si>
  <si>
    <t>MAX_20142011_B5_elutriated_Cells_Pcl9Q570_Pcl1Q670_22_w4CY5_mask_cells.tif</t>
  </si>
  <si>
    <t>MAX_20142011_B5_elutriated_Cells_Pcl9Q570_Pcl1Q670_22</t>
  </si>
  <si>
    <t>MAX_20142011_B5_elutriated_Cells_Pcl9Q570_Pcl1Q670_22_2</t>
  </si>
  <si>
    <t>MAX_20142011_B5_elutriated_Cells_Pcl9Q570_Pcl1Q670_22_3</t>
  </si>
  <si>
    <t>MAX_20142011_B5_elutriated_Cells_Pcl9Q570_Pcl1Q670_22_4</t>
  </si>
  <si>
    <t>MAX_20142011_B5_elutriated_Cells_Pcl9Q570_Pcl1Q670_22_5</t>
  </si>
  <si>
    <t>MAX_20142011_B5_elutriated_Cells_Pcl9Q570_Pcl1Q670_22_6</t>
  </si>
  <si>
    <t>MAX_20142011_B5_elutriated_Cells_Pcl9Q570_Pcl1Q670_23_1</t>
  </si>
  <si>
    <t>MAX_20142011_B5_elutriated_Cells_Pcl9Q570_Pcl1Q670_23_w4CY5_mask_cells.tif</t>
  </si>
  <si>
    <t>MAX_20142011_B5_elutriated_Cells_Pcl9Q570_Pcl1Q670_23</t>
  </si>
  <si>
    <t>MAX_20142011_B5_elutriated_Cells_Pcl9Q570_Pcl1Q670_23_2</t>
  </si>
  <si>
    <t>MAX_20142011_B5_elutriated_Cells_Pcl9Q570_Pcl1Q670_23_3</t>
  </si>
  <si>
    <t>MAX_20142011_B5_elutriated_Cells_Pcl9Q570_Pcl1Q670_23_4</t>
  </si>
  <si>
    <t>MAX_20142011_B5_elutriated_Cells_Pcl9Q570_Pcl1Q670_23_5</t>
  </si>
  <si>
    <t>MAX_20142011_B5_elutriated_Cells_Pcl9Q570_Pcl1Q670_23_6</t>
  </si>
  <si>
    <t>MAX_20142011_B5_elutriated_Cells_Pcl9Q570_Pcl1Q670_23_7</t>
  </si>
  <si>
    <t>MAX_20142011_B5_elutriated_Cells_Pcl9Q570_Pcl1Q670_2_1</t>
  </si>
  <si>
    <t>MAX_20142011_B5_elutriated_Cells_Pcl9Q570_Pcl1Q670_2_w4CY5_mask_cells.tif</t>
  </si>
  <si>
    <t>MAX_20142011_B5_elutriated_Cells_Pcl9Q570_Pcl1Q670_2</t>
  </si>
  <si>
    <t>MAX_20142011_B5_elutriated_Cells_Pcl9Q570_Pcl1Q670_2_2</t>
  </si>
  <si>
    <t>MAX_20142011_B5_elutriated_Cells_Pcl9Q570_Pcl1Q670_2_3</t>
  </si>
  <si>
    <t>MAX_20142011_B5_elutriated_Cells_Pcl9Q570_Pcl1Q670_2_4</t>
  </si>
  <si>
    <t>MAX_20142011_B5_elutriated_Cells_Pcl9Q570_Pcl1Q670_2_5</t>
  </si>
  <si>
    <t>MAX_20142011_B5_elutriated_Cells_Pcl9Q570_Pcl1Q670_2_6</t>
  </si>
  <si>
    <t>MAX_20142011_B5_elutriated_Cells_Pcl9Q570_Pcl1Q670_2_7</t>
  </si>
  <si>
    <t>MAX_20142011_B5_elutriated_Cells_Pcl9Q570_Pcl1Q670_2_8</t>
  </si>
  <si>
    <t>MAX_20142011_B5_elutriated_Cells_Pcl9Q570_Pcl1Q670_2_9</t>
  </si>
  <si>
    <t>MAX_20142011_B5_elutriated_Cells_Pcl9Q570_Pcl1Q670_3_1</t>
  </si>
  <si>
    <t>MAX_20142011_B5_elutriated_Cells_Pcl9Q570_Pcl1Q670_3_w4CY5_mask_cells.tif</t>
  </si>
  <si>
    <t>MAX_20142011_B5_elutriated_Cells_Pcl9Q570_Pcl1Q670_3</t>
  </si>
  <si>
    <t>MAX_20142011_B5_elutriated_Cells_Pcl9Q570_Pcl1Q670_3_2</t>
  </si>
  <si>
    <t>MAX_20142011_B5_elutriated_Cells_Pcl9Q570_Pcl1Q670_3_3</t>
  </si>
  <si>
    <t>MAX_20142011_B5_elutriated_Cells_Pcl9Q570_Pcl1Q670_3_4</t>
  </si>
  <si>
    <t>MAX_20142011_B5_elutriated_Cells_Pcl9Q570_Pcl1Q670_3_5</t>
  </si>
  <si>
    <t>MAX_20142011_B5_elutriated_Cells_Pcl9Q570_Pcl1Q670_3_6</t>
  </si>
  <si>
    <t>MAX_20142011_B5_elutriated_Cells_Pcl9Q570_Pcl1Q670_3_7</t>
  </si>
  <si>
    <t>MAX_20142011_B5_elutriated_Cells_Pcl9Q570_Pcl1Q670_3_8</t>
  </si>
  <si>
    <t>MAX_20142011_B5_elutriated_Cells_Pcl9Q570_Pcl1Q670_3_9</t>
  </si>
  <si>
    <t>MAX_20142011_B5_elutriated_Cells_Pcl9Q570_Pcl1Q670_4_1</t>
  </si>
  <si>
    <t>MAX_20142011_B5_elutriated_Cells_Pcl9Q570_Pcl1Q670_4_w4CY5_mask_cells.tif</t>
  </si>
  <si>
    <t>MAX_20142011_B5_elutriated_Cells_Pcl9Q570_Pcl1Q670_4</t>
  </si>
  <si>
    <t>MAX_20142011_B5_elutriated_Cells_Pcl9Q570_Pcl1Q670_4_2</t>
  </si>
  <si>
    <t>MAX_20142011_B5_elutriated_Cells_Pcl9Q570_Pcl1Q670_4_3</t>
  </si>
  <si>
    <t>MAX_20142011_B5_elutriated_Cells_Pcl9Q570_Pcl1Q670_4_4</t>
  </si>
  <si>
    <t>MAX_20142011_B5_elutriated_Cells_Pcl9Q570_Pcl1Q670_4_5</t>
  </si>
  <si>
    <t>MAX_20142011_B5_elutriated_Cells_Pcl9Q570_Pcl1Q670_4_6</t>
  </si>
  <si>
    <t>MAX_20142011_B5_elutriated_Cells_Pcl9Q570_Pcl1Q670_4_7</t>
  </si>
  <si>
    <t>MAX_20142011_B5_elutriated_Cells_Pcl9Q570_Pcl1Q670_4_8</t>
  </si>
  <si>
    <t>MAX_20142011_B5_elutriated_Cells_Pcl9Q570_Pcl1Q670_4_9</t>
  </si>
  <si>
    <t>MAX_20142011_B5_elutriated_Cells_Pcl9Q570_Pcl1Q670_4_10</t>
  </si>
  <si>
    <t>MAX_20142011_B5_elutriated_Cells_Pcl9Q570_Pcl1Q670_4_11</t>
  </si>
  <si>
    <t>MAX_20142011_B5_elutriated_Cells_Pcl9Q570_Pcl1Q670_5_1</t>
  </si>
  <si>
    <t>MAX_20142011_B5_elutriated_Cells_Pcl9Q570_Pcl1Q670_5_w4CY5_mask_cells.tif</t>
  </si>
  <si>
    <t>MAX_20142011_B5_elutriated_Cells_Pcl9Q570_Pcl1Q670_5</t>
  </si>
  <si>
    <t>MAX_20142011_B5_elutriated_Cells_Pcl9Q570_Pcl1Q670_5_2</t>
  </si>
  <si>
    <t>MAX_20142011_B5_elutriated_Cells_Pcl9Q570_Pcl1Q670_5_3</t>
  </si>
  <si>
    <t>MAX_20142011_B5_elutriated_Cells_Pcl9Q570_Pcl1Q670_5_4</t>
  </si>
  <si>
    <t>MAX_20142011_B5_elutriated_Cells_Pcl9Q570_Pcl1Q670_5_5</t>
  </si>
  <si>
    <t>MAX_20142011_B5_elutriated_Cells_Pcl9Q570_Pcl1Q670_5_6</t>
  </si>
  <si>
    <t>MAX_20142011_B5_elutriated_Cells_Pcl9Q570_Pcl1Q670_5_7</t>
  </si>
  <si>
    <t>MAX_20142011_B5_elutriated_Cells_Pcl9Q570_Pcl1Q670_5_8</t>
  </si>
  <si>
    <t>MAX_20142011_B5_elutriated_Cells_Pcl9Q570_Pcl1Q670_5_9</t>
  </si>
  <si>
    <t>MAX_20142011_B5_elutriated_Cells_Pcl9Q570_Pcl1Q670_6_1</t>
  </si>
  <si>
    <t>MAX_20142011_B5_elutriated_Cells_Pcl9Q570_Pcl1Q670_6_w4CY5_mask_cells.tif</t>
  </si>
  <si>
    <t>MAX_20142011_B5_elutriated_Cells_Pcl9Q570_Pcl1Q670_6</t>
  </si>
  <si>
    <t>MAX_20142011_B5_elutriated_Cells_Pcl9Q570_Pcl1Q670_6_2</t>
  </si>
  <si>
    <t>MAX_20142011_B5_elutriated_Cells_Pcl9Q570_Pcl1Q670_6_3</t>
  </si>
  <si>
    <t>MAX_20142011_B5_elutriated_Cells_Pcl9Q570_Pcl1Q670_6_4</t>
  </si>
  <si>
    <t>MAX_20142011_B5_elutriated_Cells_Pcl9Q570_Pcl1Q670_6_5</t>
  </si>
  <si>
    <t>MAX_20142011_B5_elutriated_Cells_Pcl9Q570_Pcl1Q670_6_6</t>
  </si>
  <si>
    <t>MAX_20142011_B5_elutriated_Cells_Pcl9Q570_Pcl1Q670_6_7</t>
  </si>
  <si>
    <t>MAX_20142011_B5_elutriated_Cells_Pcl9Q570_Pcl1Q670_6_8</t>
  </si>
  <si>
    <t>MAX_20142011_B5_elutriated_Cells_Pcl9Q570_Pcl1Q670_7_1</t>
  </si>
  <si>
    <t>MAX_20142011_B5_elutriated_Cells_Pcl9Q570_Pcl1Q670_7_w4CY5_mask_cells.tif</t>
  </si>
  <si>
    <t>MAX_20142011_B5_elutriated_Cells_Pcl9Q570_Pcl1Q670_7</t>
  </si>
  <si>
    <t>MAX_20142011_B5_elutriated_Cells_Pcl9Q570_Pcl1Q670_7_2</t>
  </si>
  <si>
    <t>MAX_20142011_B5_elutriated_Cells_Pcl9Q570_Pcl1Q670_7_3</t>
  </si>
  <si>
    <t>MAX_20142011_B5_elutriated_Cells_Pcl9Q570_Pcl1Q670_7_4</t>
  </si>
  <si>
    <t>MAX_20142011_B5_elutriated_Cells_Pcl9Q570_Pcl1Q670_7_5</t>
  </si>
  <si>
    <t>MAX_20142011_B5_elutriated_Cells_Pcl9Q570_Pcl1Q670_8_1</t>
  </si>
  <si>
    <t>MAX_20142011_B5_elutriated_Cells_Pcl9Q570_Pcl1Q670_8_w4CY5_mask_cells.tif</t>
  </si>
  <si>
    <t>MAX_20142011_B5_elutriated_Cells_Pcl9Q570_Pcl1Q670_8</t>
  </si>
  <si>
    <t>MAX_20142011_B5_elutriated_Cells_Pcl9Q570_Pcl1Q670_8_2</t>
  </si>
  <si>
    <t>MAX_20142011_B5_elutriated_Cells_Pcl9Q570_Pcl1Q670_8_3</t>
  </si>
  <si>
    <t>MAX_20142011_B5_elutriated_Cells_Pcl9Q570_Pcl1Q670_8_4</t>
  </si>
  <si>
    <t>MAX_20142011_B5_elutriated_Cells_Pcl9Q570_Pcl1Q670_8_5</t>
  </si>
  <si>
    <t>MAX_20142011_B5_elutriated_Cells_Pcl9Q570_Pcl1Q670_9_1</t>
  </si>
  <si>
    <t>MAX_20142011_B5_elutriated_Cells_Pcl9Q570_Pcl1Q670_9_w5NG_mask_cells.tif</t>
  </si>
  <si>
    <t>MAX_20142011_B5_elutriated_Cells_Pcl9Q570_Pcl1Q670_9</t>
  </si>
  <si>
    <t>MAX_20142011_B5_elutriated_Cells_Pcl9Q570_Pcl1Q670_9_2</t>
  </si>
  <si>
    <t>MAX_20142011_B5_elutriated_Cells_Pcl9Q570_Pcl1Q670_9_3</t>
  </si>
  <si>
    <t>MAX_20142011_B5_elutriated_Cells_Pcl9Q570_Pcl1Q670_9_4</t>
  </si>
  <si>
    <t>MAX_20142011_B5_elutriated_Cells_Pcl9Q570_Pcl1Q670_9_5</t>
  </si>
  <si>
    <t>MAX_20142011_B5_elutriated_Cells_Pcl9Q570_Pcl1Q670_9_6</t>
  </si>
  <si>
    <t>MAX_20142011_B5_elutriated_Cells_Pcl9Q570_Pcl1Q670_9_7</t>
  </si>
  <si>
    <t>MAX_20142011_B5_elutriated_Cells_Pcl9Q570_Pcl1Q670_9_8</t>
  </si>
  <si>
    <t>MAX_20142011_B5_elutriated_Cells_Pcl9Q570_Pcl1Q670_9_9</t>
  </si>
  <si>
    <t>MAX_20142011_B6_elutriated_Cells_Pcl9Q570_Pcl1Q670_10_1</t>
  </si>
  <si>
    <t>MAX_20142011_B6_elutriated_Cells_Pcl9Q570_Pcl1Q670_10_w4CY5_mask_cells.tif</t>
  </si>
  <si>
    <t>MAX_20142011_B6_elutriated_Cells_Pcl9Q570_Pcl1Q670_10</t>
  </si>
  <si>
    <t>MAX_20142011_B6_elutriated_Cells_Pcl9Q570_Pcl1Q670_10_2</t>
  </si>
  <si>
    <t>MAX_20142011_B6_elutriated_Cells_Pcl9Q570_Pcl1Q670_10_3</t>
  </si>
  <si>
    <t>MAX_20142011_B6_elutriated_Cells_Pcl9Q570_Pcl1Q670_10_4</t>
  </si>
  <si>
    <t>MAX_20142011_B6_elutriated_Cells_Pcl9Q570_Pcl1Q670_10_5</t>
  </si>
  <si>
    <t>MAX_20142011_B6_elutriated_Cells_Pcl9Q570_Pcl1Q670_10_6</t>
  </si>
  <si>
    <t>MAX_20142011_B6_elutriated_Cells_Pcl9Q570_Pcl1Q670_10_7</t>
  </si>
  <si>
    <t>MAX_20142011_B6_elutriated_Cells_Pcl9Q570_Pcl1Q670_10_8</t>
  </si>
  <si>
    <t>MAX_20142011_B6_elutriated_Cells_Pcl9Q570_Pcl1Q670_1_1</t>
  </si>
  <si>
    <t>MAX_20142011_B6_elutriated_Cells_Pcl9Q570_Pcl1Q670_1_w5NG_mask_cells.tif</t>
  </si>
  <si>
    <t>MAX_20142011_B6_elutriated_Cells_Pcl9Q570_Pcl1Q670_1</t>
  </si>
  <si>
    <t>MAX_20142011_B6_elutriated_Cells_Pcl9Q570_Pcl1Q670_1_2</t>
  </si>
  <si>
    <t>MAX_20142011_B6_elutriated_Cells_Pcl9Q570_Pcl1Q670_1_3</t>
  </si>
  <si>
    <t>MAX_20142011_B6_elutriated_Cells_Pcl9Q570_Pcl1Q670_1_4</t>
  </si>
  <si>
    <t>MAX_20142011_B6_elutriated_Cells_Pcl9Q570_Pcl1Q670_1_5</t>
  </si>
  <si>
    <t>MAX_20142011_B6_elutriated_Cells_Pcl9Q570_Pcl1Q670_1_6</t>
  </si>
  <si>
    <t>MAX_20142011_B6_elutriated_Cells_Pcl9Q570_Pcl1Q670_1_7</t>
  </si>
  <si>
    <t>MAX_20142011_B6_elutriated_Cells_Pcl9Q570_Pcl1Q670_1_8</t>
  </si>
  <si>
    <t>MAX_20142011_B6_elutriated_Cells_Pcl9Q570_Pcl1Q670_1_9</t>
  </si>
  <si>
    <t>MAX_20142011_B6_elutriated_Cells_Pcl9Q570_Pcl1Q670_1_10</t>
  </si>
  <si>
    <t>MAX_20142011_B6_elutriated_Cells_Pcl9Q570_Pcl1Q670_1_11</t>
  </si>
  <si>
    <t>MAX_20142011_B6_elutriated_Cells_Pcl9Q570_Pcl1Q670_1_12</t>
  </si>
  <si>
    <t>MAX_20142011_B6_elutriated_Cells_Pcl9Q570_Pcl1Q670_1_13</t>
  </si>
  <si>
    <t>MAX_20142011_B6_elutriated_Cells_Pcl9Q570_Pcl1Q670_2_1</t>
  </si>
  <si>
    <t>MAX_20142011_B6_elutriated_Cells_Pcl9Q570_Pcl1Q670_2_w4CY5_mask_cells.tif</t>
  </si>
  <si>
    <t>MAX_20142011_B6_elutriated_Cells_Pcl9Q570_Pcl1Q670_2</t>
  </si>
  <si>
    <t>MAX_20142011_B6_elutriated_Cells_Pcl9Q570_Pcl1Q670_2_2</t>
  </si>
  <si>
    <t>MAX_20142011_B6_elutriated_Cells_Pcl9Q570_Pcl1Q670_2_3</t>
  </si>
  <si>
    <t>MAX_20142011_B6_elutriated_Cells_Pcl9Q570_Pcl1Q670_2_4</t>
  </si>
  <si>
    <t>MAX_20142011_B6_elutriated_Cells_Pcl9Q570_Pcl1Q670_2_5</t>
  </si>
  <si>
    <t>MAX_20142011_B6_elutriated_Cells_Pcl9Q570_Pcl1Q670_2_6</t>
  </si>
  <si>
    <t>MAX_20142011_B6_elutriated_Cells_Pcl9Q570_Pcl1Q670_2_7</t>
  </si>
  <si>
    <t>MAX_20142011_B6_elutriated_Cells_Pcl9Q570_Pcl1Q670_2_8</t>
  </si>
  <si>
    <t>MAX_20142011_B6_elutriated_Cells_Pcl9Q570_Pcl1Q670_2_9</t>
  </si>
  <si>
    <t>MAX_20142011_B6_elutriated_Cells_Pcl9Q570_Pcl1Q670_2_10</t>
  </si>
  <si>
    <t>MAX_20142011_B6_elutriated_Cells_Pcl9Q570_Pcl1Q670_2_11</t>
  </si>
  <si>
    <t>MAX_20142011_B6_elutriated_Cells_Pcl9Q570_Pcl1Q670_2_12</t>
  </si>
  <si>
    <t>MAX_20142011_B6_elutriated_Cells_Pcl9Q570_Pcl1Q670_2_13</t>
  </si>
  <si>
    <t>MAX_20142011_B6_elutriated_Cells_Pcl9Q570_Pcl1Q670_2_14</t>
  </si>
  <si>
    <t>MAX_20142011_B6_elutriated_Cells_Pcl9Q570_Pcl1Q670_2_15</t>
  </si>
  <si>
    <t>MAX_20142011_B6_elutriated_Cells_Pcl9Q570_Pcl1Q670_3_1</t>
  </si>
  <si>
    <t>MAX_20142011_B6_elutriated_Cells_Pcl9Q570_Pcl1Q670_3_w4CY5_mask_cells.tif</t>
  </si>
  <si>
    <t>MAX_20142011_B6_elutriated_Cells_Pcl9Q570_Pcl1Q670_3</t>
  </si>
  <si>
    <t>MAX_20142011_B6_elutriated_Cells_Pcl9Q570_Pcl1Q670_3_2</t>
  </si>
  <si>
    <t>MAX_20142011_B6_elutriated_Cells_Pcl9Q570_Pcl1Q670_3_3</t>
  </si>
  <si>
    <t>MAX_20142011_B6_elutriated_Cells_Pcl9Q570_Pcl1Q670_3_4</t>
  </si>
  <si>
    <t>MAX_20142011_B6_elutriated_Cells_Pcl9Q570_Pcl1Q670_3_5</t>
  </si>
  <si>
    <t>MAX_20142011_B6_elutriated_Cells_Pcl9Q570_Pcl1Q670_3_6</t>
  </si>
  <si>
    <t>MAX_20142011_B6_elutriated_Cells_Pcl9Q570_Pcl1Q670_3_7</t>
  </si>
  <si>
    <t>MAX_20142011_B6_elutriated_Cells_Pcl9Q570_Pcl1Q670_4_1</t>
  </si>
  <si>
    <t>MAX_20142011_B6_elutriated_Cells_Pcl9Q570_Pcl1Q670_4_w4CY5_mask_cells.tif</t>
  </si>
  <si>
    <t>MAX_20142011_B6_elutriated_Cells_Pcl9Q570_Pcl1Q670_4</t>
  </si>
  <si>
    <t>MAX_20142011_B6_elutriated_Cells_Pcl9Q570_Pcl1Q670_4_2</t>
  </si>
  <si>
    <t>MAX_20142011_B6_elutriated_Cells_Pcl9Q570_Pcl1Q670_4_3</t>
  </si>
  <si>
    <t>MAX_20142011_B6_elutriated_Cells_Pcl9Q570_Pcl1Q670_4_4</t>
  </si>
  <si>
    <t>MAX_20142011_B6_elutriated_Cells_Pcl9Q570_Pcl1Q670_4_5</t>
  </si>
  <si>
    <t>MAX_20142011_B6_elutriated_Cells_Pcl9Q570_Pcl1Q670_4_6</t>
  </si>
  <si>
    <t>MAX_20142011_B6_elutriated_Cells_Pcl9Q570_Pcl1Q670_4_7</t>
  </si>
  <si>
    <t>MAX_20142011_B6_elutriated_Cells_Pcl9Q570_Pcl1Q670_4_8</t>
  </si>
  <si>
    <t>MAX_20142011_B6_elutriated_Cells_Pcl9Q570_Pcl1Q670_4_9</t>
  </si>
  <si>
    <t>MAX_20142011_B6_elutriated_Cells_Pcl9Q570_Pcl1Q670_5_1</t>
  </si>
  <si>
    <t>MAX_20142011_B6_elutriated_Cells_Pcl9Q570_Pcl1Q670_5_w4CY5_mask_cells.tif</t>
  </si>
  <si>
    <t>MAX_20142011_B6_elutriated_Cells_Pcl9Q570_Pcl1Q670_5</t>
  </si>
  <si>
    <t>MAX_20142011_B6_elutriated_Cells_Pcl9Q570_Pcl1Q670_5_2</t>
  </si>
  <si>
    <t>MAX_20142011_B6_elutriated_Cells_Pcl9Q570_Pcl1Q670_5_3</t>
  </si>
  <si>
    <t>MAX_20142011_B6_elutriated_Cells_Pcl9Q570_Pcl1Q670_5_4</t>
  </si>
  <si>
    <t>MAX_20142011_B6_elutriated_Cells_Pcl9Q570_Pcl1Q670_5_5</t>
  </si>
  <si>
    <t>MAX_20142011_B6_elutriated_Cells_Pcl9Q570_Pcl1Q670_5_6</t>
  </si>
  <si>
    <t>MAX_20142011_B6_elutriated_Cells_Pcl9Q570_Pcl1Q670_5_7</t>
  </si>
  <si>
    <t>MAX_20142011_B6_elutriated_Cells_Pcl9Q570_Pcl1Q670_5_8</t>
  </si>
  <si>
    <t>MAX_20142011_B6_elutriated_Cells_Pcl9Q570_Pcl1Q670_5_9</t>
  </si>
  <si>
    <t>MAX_20142011_B6_elutriated_Cells_Pcl9Q570_Pcl1Q670_5_10</t>
  </si>
  <si>
    <t>MAX_20142011_B6_elutriated_Cells_Pcl9Q570_Pcl1Q670_5_11</t>
  </si>
  <si>
    <t>MAX_20142011_B6_elutriated_Cells_Pcl9Q570_Pcl1Q670_5_12</t>
  </si>
  <si>
    <t>MAX_20142011_B6_elutriated_Cells_Pcl9Q570_Pcl1Q670_5_13</t>
  </si>
  <si>
    <t>MAX_20142011_B6_elutriated_Cells_Pcl9Q570_Pcl1Q670_5_14</t>
  </si>
  <si>
    <t>MAX_20142011_B6_elutriated_Cells_Pcl9Q570_Pcl1Q670_6_1</t>
  </si>
  <si>
    <t>MAX_20142011_B6_elutriated_Cells_Pcl9Q570_Pcl1Q670_6_w4CY5_mask_cells.tif</t>
  </si>
  <si>
    <t>MAX_20142011_B6_elutriated_Cells_Pcl9Q570_Pcl1Q670_6</t>
  </si>
  <si>
    <t>MAX_20142011_B6_elutriated_Cells_Pcl9Q570_Pcl1Q670_6_2</t>
  </si>
  <si>
    <t>MAX_20142011_B6_elutriated_Cells_Pcl9Q570_Pcl1Q670_6_3</t>
  </si>
  <si>
    <t>MAX_20142011_B6_elutriated_Cells_Pcl9Q570_Pcl1Q670_6_4</t>
  </si>
  <si>
    <t>MAX_20142011_B6_elutriated_Cells_Pcl9Q570_Pcl1Q670_6_5</t>
  </si>
  <si>
    <t>MAX_20142011_B6_elutriated_Cells_Pcl9Q570_Pcl1Q670_6_6</t>
  </si>
  <si>
    <t>MAX_20142011_B6_elutriated_Cells_Pcl9Q570_Pcl1Q670_6_7</t>
  </si>
  <si>
    <t>MAX_20142011_B6_elutriated_Cells_Pcl9Q570_Pcl1Q670_6_8</t>
  </si>
  <si>
    <t>MAX_20142011_B6_elutriated_Cells_Pcl9Q570_Pcl1Q670_6_9</t>
  </si>
  <si>
    <t>MAX_20142011_B6_elutriated_Cells_Pcl9Q570_Pcl1Q670_7_1</t>
  </si>
  <si>
    <t>MAX_20142011_B6_elutriated_Cells_Pcl9Q570_Pcl1Q670_7_w4CY5_mask_cells.tif</t>
  </si>
  <si>
    <t>MAX_20142011_B6_elutriated_Cells_Pcl9Q570_Pcl1Q670_7</t>
  </si>
  <si>
    <t>MAX_20142011_B6_elutriated_Cells_Pcl9Q570_Pcl1Q670_7_2</t>
  </si>
  <si>
    <t>MAX_20142011_B6_elutriated_Cells_Pcl9Q570_Pcl1Q670_7_3</t>
  </si>
  <si>
    <t>MAX_20142011_B6_elutriated_Cells_Pcl9Q570_Pcl1Q670_7_4</t>
  </si>
  <si>
    <t>MAX_20142011_B6_elutriated_Cells_Pcl9Q570_Pcl1Q670_7_5</t>
  </si>
  <si>
    <t>MAX_20142011_B6_elutriated_Cells_Pcl9Q570_Pcl1Q670_7_6</t>
  </si>
  <si>
    <t>MAX_20142011_B6_elutriated_Cells_Pcl9Q570_Pcl1Q670_8_1</t>
  </si>
  <si>
    <t>MAX_20142011_B6_elutriated_Cells_Pcl9Q570_Pcl1Q670_8_w4CY5_mask_cells.tif</t>
  </si>
  <si>
    <t>MAX_20142011_B6_elutriated_Cells_Pcl9Q570_Pcl1Q670_8</t>
  </si>
  <si>
    <t>MAX_20142011_B6_elutriated_Cells_Pcl9Q570_Pcl1Q670_8_2</t>
  </si>
  <si>
    <t>MAX_20142011_B6_elutriated_Cells_Pcl9Q570_Pcl1Q670_8_3</t>
  </si>
  <si>
    <t>MAX_20142011_B6_elutriated_Cells_Pcl9Q570_Pcl1Q670_8_4</t>
  </si>
  <si>
    <t>MAX_20142011_B6_elutriated_Cells_Pcl9Q570_Pcl1Q670_8_5</t>
  </si>
  <si>
    <t>MAX_20142011_B6_elutriated_Cells_Pcl9Q570_Pcl1Q670_8_6</t>
  </si>
  <si>
    <t>MAX_20142011_B6_elutriated_Cells_Pcl9Q570_Pcl1Q670_8_7</t>
  </si>
  <si>
    <t>MAX_20142011_B6_elutriated_Cells_Pcl9Q570_Pcl1Q670_8_8</t>
  </si>
  <si>
    <t>MAX_20142011_B6_elutriated_Cells_Pcl9Q570_Pcl1Q670_8_9</t>
  </si>
  <si>
    <t>MAX_20142011_B6_elutriated_Cells_Pcl9Q570_Pcl1Q670_8_10</t>
  </si>
  <si>
    <t>MAX_20142011_B6_elutriated_Cells_Pcl9Q570_Pcl1Q670_8_11</t>
  </si>
  <si>
    <t>MAX_20142011_B6_elutriated_Cells_Pcl9Q570_Pcl1Q670_8_12</t>
  </si>
  <si>
    <t>MAX_20142011_B6_elutriated_Cells_Pcl9Q570_Pcl1Q670_8_13</t>
  </si>
  <si>
    <t>MAX_20142011_B6_elutriated_Cells_Pcl9Q570_Pcl1Q670_8_14</t>
  </si>
  <si>
    <t>MAX_20142011_B6_elutriated_Cells_Pcl9Q570_Pcl1Q670_9_1</t>
  </si>
  <si>
    <t>MAX_20142011_B6_elutriated_Cells_Pcl9Q570_Pcl1Q670_9_w4CY5_mask_cells.tif</t>
  </si>
  <si>
    <t>MAX_20142011_B6_elutriated_Cells_Pcl9Q570_Pcl1Q670_9</t>
  </si>
  <si>
    <t>MAX_20142011_B6_elutriated_Cells_Pcl9Q570_Pcl1Q670_9_2</t>
  </si>
  <si>
    <t>MAX_20142011_B6_elutriated_Cells_Pcl9Q570_Pcl1Q670_9_3</t>
  </si>
  <si>
    <t>MAX_20142011_B6_elutriated_Cells_Pcl9Q570_Pcl1Q670_9_4</t>
  </si>
  <si>
    <t>MAX_20142011_B6_elutriated_Cells_Pcl9Q570_Pcl1Q670_9_5</t>
  </si>
  <si>
    <t>MAX_20142011_B6_elutriated_Cells_Pcl9Q570_Pcl1Q670_9_6</t>
  </si>
  <si>
    <t>MAX_20142011_B8_elutriated_Cells_Pcl9Q570_Pcl1Q670_10_1</t>
  </si>
  <si>
    <t>MAX_20142011_B8_elutriated_Cells_Pcl9Q570_Pcl1Q670_10_w4CY5_mask_cells.tif</t>
  </si>
  <si>
    <t>MAX_20142011_B8_elutriated_Cells_Pcl9Q570_Pcl1Q670_10</t>
  </si>
  <si>
    <t>MAX_20142011_B8_elutriated_Cells_Pcl9Q570_Pcl1Q670_10_2</t>
  </si>
  <si>
    <t>MAX_20142011_B8_elutriated_Cells_Pcl9Q570_Pcl1Q670_10_3</t>
  </si>
  <si>
    <t>MAX_20142011_B8_elutriated_Cells_Pcl9Q570_Pcl1Q670_10_4</t>
  </si>
  <si>
    <t>MAX_20142011_B8_elutriated_Cells_Pcl9Q570_Pcl1Q670_10_5</t>
  </si>
  <si>
    <t>MAX_20142011_B8_elutriated_Cells_Pcl9Q570_Pcl1Q670_10_6</t>
  </si>
  <si>
    <t>MAX_20142011_B8_elutriated_Cells_Pcl9Q570_Pcl1Q670_10_7</t>
  </si>
  <si>
    <t>MAX_20142011_B8_elutriated_Cells_Pcl9Q570_Pcl1Q670_10_8</t>
  </si>
  <si>
    <t>MAX_20142011_B8_elutriated_Cells_Pcl9Q570_Pcl1Q670_10_9</t>
  </si>
  <si>
    <t>MAX_20142011_B8_elutriated_Cells_Pcl9Q570_Pcl1Q670_10_10</t>
  </si>
  <si>
    <t>MAX_20142011_B8_elutriated_Cells_Pcl9Q570_Pcl1Q670_10_11</t>
  </si>
  <si>
    <t>MAX_20142011_B8_elutriated_Cells_Pcl9Q570_Pcl1Q670_10_12</t>
  </si>
  <si>
    <t>MAX_20142011_B8_elutriated_Cells_Pcl9Q570_Pcl1Q670_16_1</t>
  </si>
  <si>
    <t>MAX_20142011_B8_elutriated_Cells_Pcl9Q570_Pcl1Q670_16_w4CY5_mask_cells.tif</t>
  </si>
  <si>
    <t>MAX_20142011_B8_elutriated_Cells_Pcl9Q570_Pcl1Q670_16</t>
  </si>
  <si>
    <t>MAX_20142011_B8_elutriated_Cells_Pcl9Q570_Pcl1Q670_16_2</t>
  </si>
  <si>
    <t>MAX_20142011_B8_elutriated_Cells_Pcl9Q570_Pcl1Q670_16_3</t>
  </si>
  <si>
    <t>MAX_20142011_B8_elutriated_Cells_Pcl9Q570_Pcl1Q670_16_4</t>
  </si>
  <si>
    <t>MAX_20142011_B8_elutriated_Cells_Pcl9Q570_Pcl1Q670_16_5</t>
  </si>
  <si>
    <t>MAX_20142011_B8_elutriated_Cells_Pcl9Q570_Pcl1Q670_16_6</t>
  </si>
  <si>
    <t>MAX_20142011_B8_elutriated_Cells_Pcl9Q570_Pcl1Q670_16_7</t>
  </si>
  <si>
    <t>MAX_20142011_B8_elutriated_Cells_Pcl9Q570_Pcl1Q670_16_8</t>
  </si>
  <si>
    <t>MAX_20142011_B8_elutriated_Cells_Pcl9Q570_Pcl1Q670_17_1</t>
  </si>
  <si>
    <t>MAX_20142011_B8_elutriated_Cells_Pcl9Q570_Pcl1Q670_17_w4CY5_mask_cells.tif</t>
  </si>
  <si>
    <t>MAX_20142011_B8_elutriated_Cells_Pcl9Q570_Pcl1Q670_17</t>
  </si>
  <si>
    <t>MAX_20142011_B8_elutriated_Cells_Pcl9Q570_Pcl1Q670_17_2</t>
  </si>
  <si>
    <t>MAX_20142011_B8_elutriated_Cells_Pcl9Q570_Pcl1Q670_17_3</t>
  </si>
  <si>
    <t>MAX_20142011_B8_elutriated_Cells_Pcl9Q570_Pcl1Q670_17_4</t>
  </si>
  <si>
    <t>MAX_20142011_B8_elutriated_Cells_Pcl9Q570_Pcl1Q670_17_5</t>
  </si>
  <si>
    <t>MAX_20142011_B8_elutriated_Cells_Pcl9Q570_Pcl1Q670_18_1</t>
  </si>
  <si>
    <t>MAX_20142011_B8_elutriated_Cells_Pcl9Q570_Pcl1Q670_18_w4CY5_mask_cells.tif</t>
  </si>
  <si>
    <t>MAX_20142011_B8_elutriated_Cells_Pcl9Q570_Pcl1Q670_18</t>
  </si>
  <si>
    <t>MAX_20142011_B8_elutriated_Cells_Pcl9Q570_Pcl1Q670_18_2</t>
  </si>
  <si>
    <t>MAX_20142011_B8_elutriated_Cells_Pcl9Q570_Pcl1Q670_18_3</t>
  </si>
  <si>
    <t>MAX_20142011_B8_elutriated_Cells_Pcl9Q570_Pcl1Q670_18_4</t>
  </si>
  <si>
    <t>MAX_20142011_B8_elutriated_Cells_Pcl9Q570_Pcl1Q670_18_5</t>
  </si>
  <si>
    <t>MAX_20142011_B8_elutriated_Cells_Pcl9Q570_Pcl1Q670_18_6</t>
  </si>
  <si>
    <t>MAX_20142011_B8_elutriated_Cells_Pcl9Q570_Pcl1Q670_18_7</t>
  </si>
  <si>
    <t>MAX_20142011_B8_elutriated_Cells_Pcl9Q570_Pcl1Q670_19_1</t>
  </si>
  <si>
    <t>MAX_20142011_B8_elutriated_Cells_Pcl9Q570_Pcl1Q670_19_w4CY5_mask_cells.tif</t>
  </si>
  <si>
    <t>MAX_20142011_B8_elutriated_Cells_Pcl9Q570_Pcl1Q670_19</t>
  </si>
  <si>
    <t>MAX_20142011_B8_elutriated_Cells_Pcl9Q570_Pcl1Q670_19_2</t>
  </si>
  <si>
    <t>MAX_20142011_B8_elutriated_Cells_Pcl9Q570_Pcl1Q670_19_3</t>
  </si>
  <si>
    <t>MAX_20142011_B8_elutriated_Cells_Pcl9Q570_Pcl1Q670_19_4</t>
  </si>
  <si>
    <t>MAX_20142011_B8_elutriated_Cells_Pcl9Q570_Pcl1Q670_19_5</t>
  </si>
  <si>
    <t>MAX_20142011_B8_elutriated_Cells_Pcl9Q570_Pcl1Q670_19_6</t>
  </si>
  <si>
    <t>MAX_20142011_B8_elutriated_Cells_Pcl9Q570_Pcl1Q670_19_7</t>
  </si>
  <si>
    <t>MAX_20142011_B8_elutriated_Cells_Pcl9Q570_Pcl1Q670_19_8</t>
  </si>
  <si>
    <t>MAX_20142011_B8_elutriated_Cells_Pcl9Q570_Pcl1Q670_1_1</t>
  </si>
  <si>
    <t>MAX_20142011_B8_elutriated_Cells_Pcl9Q570_Pcl1Q670_1_w4CY5_mask_cells.tif</t>
  </si>
  <si>
    <t>MAX_20142011_B8_elutriated_Cells_Pcl9Q570_Pcl1Q670_1</t>
  </si>
  <si>
    <t>MAX_20142011_B8_elutriated_Cells_Pcl9Q570_Pcl1Q670_1_2</t>
  </si>
  <si>
    <t>MAX_20142011_B8_elutriated_Cells_Pcl9Q570_Pcl1Q670_1_3</t>
  </si>
  <si>
    <t>MAX_20142011_B8_elutriated_Cells_Pcl9Q570_Pcl1Q670_1_4</t>
  </si>
  <si>
    <t>MAX_20142011_B8_elutriated_Cells_Pcl9Q570_Pcl1Q670_1_5</t>
  </si>
  <si>
    <t>MAX_20142011_B8_elutriated_Cells_Pcl9Q570_Pcl1Q670_1_6</t>
  </si>
  <si>
    <t>MAX_20142011_B8_elutriated_Cells_Pcl9Q570_Pcl1Q670_1_7</t>
  </si>
  <si>
    <t>MAX_20142011_B8_elutriated_Cells_Pcl9Q570_Pcl1Q670_1_8</t>
  </si>
  <si>
    <t>MAX_20142011_B8_elutriated_Cells_Pcl9Q570_Pcl1Q670_1_9</t>
  </si>
  <si>
    <t>MAX_20142011_B8_elutriated_Cells_Pcl9Q570_Pcl1Q670_20_1</t>
  </si>
  <si>
    <t>MAX_20142011_B8_elutriated_Cells_Pcl9Q570_Pcl1Q670_20_w4CY5_mask_cells.tif</t>
  </si>
  <si>
    <t>MAX_20142011_B8_elutriated_Cells_Pcl9Q570_Pcl1Q670_20</t>
  </si>
  <si>
    <t>MAX_20142011_B8_elutriated_Cells_Pcl9Q570_Pcl1Q670_20_2</t>
  </si>
  <si>
    <t>MAX_20142011_B8_elutriated_Cells_Pcl9Q570_Pcl1Q670_20_3</t>
  </si>
  <si>
    <t>MAX_20142011_B8_elutriated_Cells_Pcl9Q570_Pcl1Q670_20_4</t>
  </si>
  <si>
    <t>MAX_20142011_B8_elutriated_Cells_Pcl9Q570_Pcl1Q670_20_5</t>
  </si>
  <si>
    <t>MAX_20142011_B8_elutriated_Cells_Pcl9Q570_Pcl1Q670_20_6</t>
  </si>
  <si>
    <t>MAX_20142011_B8_elutriated_Cells_Pcl9Q570_Pcl1Q670_20_7</t>
  </si>
  <si>
    <t>MAX_20142011_B8_elutriated_Cells_Pcl9Q570_Pcl1Q670_20_8</t>
  </si>
  <si>
    <t>MAX_20142011_B8_elutriated_Cells_Pcl9Q570_Pcl1Q670_20_9</t>
  </si>
  <si>
    <t>MAX_20142011_B8_elutriated_Cells_Pcl9Q570_Pcl1Q670_6_1</t>
  </si>
  <si>
    <t>MAX_20142011_B8_elutriated_Cells_Pcl9Q570_Pcl1Q670_6_w4CY5_mask_cells.tif</t>
  </si>
  <si>
    <t>MAX_20142011_B8_elutriated_Cells_Pcl9Q570_Pcl1Q670_6</t>
  </si>
  <si>
    <t>MAX_20142011_B8_elutriated_Cells_Pcl9Q570_Pcl1Q670_6_2</t>
  </si>
  <si>
    <t>MAX_20142011_B8_elutriated_Cells_Pcl9Q570_Pcl1Q670_6_3</t>
  </si>
  <si>
    <t>MAX_20142011_B8_elutriated_Cells_Pcl9Q570_Pcl1Q670_6_4</t>
  </si>
  <si>
    <t>MAX_20142011_B8_elutriated_Cells_Pcl9Q570_Pcl1Q670_6_5</t>
  </si>
  <si>
    <t>MAX_20142011_B8_elutriated_Cells_Pcl9Q570_Pcl1Q670_6_6</t>
  </si>
  <si>
    <t>MAX_20142011_B8_elutriated_Cells_Pcl9Q570_Pcl1Q670_6_7</t>
  </si>
  <si>
    <t>MAX_20142011_B8_elutriated_Cells_Pcl9Q570_Pcl1Q670_6_8</t>
  </si>
  <si>
    <t>MAX_20142011_B8_elutriated_Cells_Pcl9Q570_Pcl1Q670_6_9</t>
  </si>
  <si>
    <t>MAX_20142011_B8_elutriated_Cells_Pcl9Q570_Pcl1Q670_6_10</t>
  </si>
  <si>
    <t>MAX_20142011_B8_elutriated_Cells_Pcl9Q570_Pcl1Q670_6_11</t>
  </si>
  <si>
    <t>MAX_20142011_B8_elutriated_Cells_Pcl9Q570_Pcl1Q670_6_12</t>
  </si>
  <si>
    <t>MAX_20142011_B8_elutriated_Cells_Pcl9Q570_Pcl1Q670_6_13</t>
  </si>
  <si>
    <t>MAX_20142011_B8_elutriated_Cells_Pcl9Q570_Pcl1Q670_8_1</t>
  </si>
  <si>
    <t>MAX_20142011_B8_elutriated_Cells_Pcl9Q570_Pcl1Q670_8_w4CY5_mask_cells.tif</t>
  </si>
  <si>
    <t>MAX_20142011_B8_elutriated_Cells_Pcl9Q570_Pcl1Q670_8</t>
  </si>
  <si>
    <t>MAX_20142011_B8_elutriated_Cells_Pcl9Q570_Pcl1Q670_8_2</t>
  </si>
  <si>
    <t>MAX_20142011_B8_elutriated_Cells_Pcl9Q570_Pcl1Q670_8_3</t>
  </si>
  <si>
    <t>MAX_20142011_B8_elutriated_Cells_Pcl9Q570_Pcl1Q670_8_4</t>
  </si>
  <si>
    <t>MAX_20142011_B8_elutriated_Cells_Pcl9Q570_Pcl1Q670_9_1</t>
  </si>
  <si>
    <t>MAX_20142011_B8_elutriated_Cells_Pcl9Q570_Pcl1Q670_9_w4CY5_mask_cells.tif</t>
  </si>
  <si>
    <t>MAX_20142011_B8_elutriated_Cells_Pcl9Q570_Pcl1Q670_9</t>
  </si>
  <si>
    <t>MAX_20142011_B8_elutriated_Cells_Pcl9Q570_Pcl1Q670_9_2</t>
  </si>
  <si>
    <t>MAX_20142011_B8_elutriated_Cells_Pcl9Q570_Pcl1Q670_9_3</t>
  </si>
  <si>
    <t>MAX_20142011_B8_elutriated_Cells_Pcl9Q570_Pcl1Q670_9_4</t>
  </si>
  <si>
    <t>MAX_20142011_B8_elutriated_Cells_Pcl9Q570_Pcl1Q670_9_5</t>
  </si>
  <si>
    <t>MAX_20142011_B8_elutriated_Cells_Pcl9Q570_Pcl1Q670_9_6</t>
  </si>
  <si>
    <t>MAX_20142011_B8_elutriated_Cells_Pcl9Q570_Pcl1Q670_9_7</t>
  </si>
  <si>
    <t>MAX_20142011_B8_elutriated_Cells_Pcl9Q570_Pcl1Q670_9_8</t>
  </si>
  <si>
    <t>MAX_20142011_B8_elutriated_Cells_Pcl9Q570_Pcl1Q670_9_9</t>
  </si>
  <si>
    <t>MAX_20142011_B8_elutriated_Cells_Pcl9Q570_Pcl1Q670_9_10</t>
  </si>
  <si>
    <t xml:space="preserve">bud reach critical size </t>
  </si>
  <si>
    <t>Nucelus orientated to bud</t>
  </si>
  <si>
    <t xml:space="preserve"> </t>
  </si>
  <si>
    <t xml:space="preserve">CFP/DAPI verschoben 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</si>
</sst>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0" fillId="3" borderId="0" xfId="0" applyFill="1"/>
    <xf numFmtId="9" fontId="2" fillId="0" borderId="0" xfId="1" applyFont="1" applyFill="1"/>
    <xf numFmtId="2" fontId="0" fillId="0" borderId="0" xfId="0" applyNumberFormat="1" applyFill="1"/>
    <xf numFmtId="0" fontId="0" fillId="4" borderId="0" xfId="0" applyFill="1"/>
    <xf numFmtId="0" fontId="0" fillId="4" borderId="2" xfId="0" applyFill="1" applyBorder="1"/>
    <xf numFmtId="2" fontId="0" fillId="4" borderId="0" xfId="0" applyNumberFormat="1" applyFill="1"/>
    <xf numFmtId="0" fontId="3" fillId="4" borderId="2" xfId="0" applyFont="1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9" borderId="0" xfId="0" applyFill="1"/>
    <xf numFmtId="0" fontId="0" fillId="10" borderId="0" xfId="0" applyFill="1"/>
    <xf numFmtId="0" fontId="0" fillId="9" borderId="1" xfId="0" applyFill="1" applyBorder="1"/>
    <xf numFmtId="0" fontId="0" fillId="5" borderId="1" xfId="0" applyFill="1" applyBorder="1"/>
    <xf numFmtId="0" fontId="0" fillId="9" borderId="3" xfId="0" applyFill="1" applyBorder="1"/>
    <xf numFmtId="0" fontId="0" fillId="9" borderId="0" xfId="0" applyFill="1" applyBorder="1"/>
    <xf numFmtId="0" fontId="0" fillId="11" borderId="3" xfId="0" applyFill="1" applyBorder="1"/>
    <xf numFmtId="0" fontId="0" fillId="0" borderId="3" xfId="0" applyFill="1" applyBorder="1"/>
    <xf numFmtId="0" fontId="0" fillId="3" borderId="0" xfId="0" applyFill="1" applyBorder="1"/>
    <xf numFmtId="9" fontId="2" fillId="2" borderId="0" xfId="1" applyFont="1" applyFill="1"/>
    <xf numFmtId="0" fontId="0" fillId="12" borderId="0" xfId="0" applyFill="1"/>
    <xf numFmtId="0" fontId="0" fillId="12" borderId="1" xfId="0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604A7B"/>
      <color rgb="FF9966FF"/>
      <color rgb="FF9999FF"/>
      <color rgb="FFCC66FF"/>
      <color rgb="FF471A19"/>
      <color rgb="FF3B1615"/>
      <color rgb="FFFF9966"/>
      <color rgb="FF99CCFF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pivotCacheDefinition" Target="pivotCache/pivotCacheDefinition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</a:t>
            </a:r>
            <a:r>
              <a:rPr lang="en-US" sz="1200"/>
              <a:t>0min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Pivot!$C$40:$I$40</c:f>
                <c:numCache>
                  <c:formatCode>General</c:formatCode>
                  <c:ptCount val="7"/>
                  <c:pt idx="0">
                    <c:v>0.2574192502525513</c:v>
                  </c:pt>
                  <c:pt idx="1">
                    <c:v>0.53632857834367709</c:v>
                  </c:pt>
                  <c:pt idx="2">
                    <c:v>0.30264727598383251</c:v>
                  </c:pt>
                  <c:pt idx="3">
                    <c:v>7.4094924267176843E-2</c:v>
                  </c:pt>
                  <c:pt idx="4">
                    <c:v>9.2350507694837741E-2</c:v>
                  </c:pt>
                  <c:pt idx="5">
                    <c:v>3.7525608658046682E-2</c:v>
                  </c:pt>
                  <c:pt idx="6">
                    <c:v>0.49558598522355329</c:v>
                  </c:pt>
                </c:numCache>
              </c:numRef>
            </c:plus>
            <c:minus>
              <c:numRef>
                <c:f>Pivot!$C$40:$I$40</c:f>
                <c:numCache>
                  <c:formatCode>General</c:formatCode>
                  <c:ptCount val="7"/>
                  <c:pt idx="0">
                    <c:v>0.2574192502525513</c:v>
                  </c:pt>
                  <c:pt idx="1">
                    <c:v>0.53632857834367709</c:v>
                  </c:pt>
                  <c:pt idx="2">
                    <c:v>0.30264727598383251</c:v>
                  </c:pt>
                  <c:pt idx="3">
                    <c:v>7.4094924267176843E-2</c:v>
                  </c:pt>
                  <c:pt idx="4">
                    <c:v>9.2350507694837741E-2</c:v>
                  </c:pt>
                  <c:pt idx="5">
                    <c:v>3.7525608658046682E-2</c:v>
                  </c:pt>
                  <c:pt idx="6">
                    <c:v>0.49558598522355329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Pivot!$C$36:$I$36</c:f>
              <c:numCache>
                <c:formatCode>0.0</c:formatCode>
                <c:ptCount val="7"/>
                <c:pt idx="0">
                  <c:v>1.2819148936170213</c:v>
                </c:pt>
                <c:pt idx="1">
                  <c:v>9.9324894514767941</c:v>
                </c:pt>
                <c:pt idx="2">
                  <c:v>1.5283018867924529</c:v>
                </c:pt>
                <c:pt idx="3">
                  <c:v>0.29139072847682118</c:v>
                </c:pt>
                <c:pt idx="4">
                  <c:v>0.1891891891891892</c:v>
                </c:pt>
                <c:pt idx="5">
                  <c:v>0.11267605633802817</c:v>
                </c:pt>
                <c:pt idx="6">
                  <c:v>1.125</c:v>
                </c:pt>
              </c:numCache>
            </c:numRef>
          </c:val>
        </c:ser>
        <c:dLbls/>
        <c:axId val="69800320"/>
        <c:axId val="69802240"/>
      </c:barChart>
      <c:lineChart>
        <c:grouping val="standard"/>
        <c:ser>
          <c:idx val="1"/>
          <c:order val="1"/>
          <c:tx>
            <c:v>% cells with TS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noStress!$V$923:$AB$923</c:f>
              <c:numCache>
                <c:formatCode>General</c:formatCode>
                <c:ptCount val="7"/>
                <c:pt idx="0">
                  <c:v>4.2553191489361701</c:v>
                </c:pt>
                <c:pt idx="1">
                  <c:v>34.177215189873415</c:v>
                </c:pt>
                <c:pt idx="2">
                  <c:v>5.0314465408805029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/>
        <c:marker val="1"/>
        <c:axId val="69822720"/>
        <c:axId val="69820800"/>
      </c:lineChart>
      <c:catAx>
        <c:axId val="69800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69802240"/>
        <c:crosses val="autoZero"/>
        <c:auto val="1"/>
        <c:lblAlgn val="ctr"/>
        <c:lblOffset val="100"/>
      </c:catAx>
      <c:valAx>
        <c:axId val="69802240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69800320"/>
        <c:crosses val="autoZero"/>
        <c:crossBetween val="between"/>
        <c:majorUnit val="2"/>
      </c:valAx>
      <c:valAx>
        <c:axId val="69820800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69822720"/>
        <c:crosses val="max"/>
        <c:crossBetween val="between"/>
        <c:majorUnit val="10"/>
      </c:valAx>
      <c:catAx>
        <c:axId val="69822720"/>
        <c:scaling>
          <c:orientation val="minMax"/>
        </c:scaling>
        <c:delete val="1"/>
        <c:axPos val="b"/>
        <c:tickLblPos val="none"/>
        <c:crossAx val="69820800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</a:t>
            </a:r>
            <a:r>
              <a:rPr lang="en-US" sz="1200"/>
              <a:t>15min</a:t>
            </a:r>
          </a:p>
        </c:rich>
      </c:tx>
      <c:layout>
        <c:manualLayout>
          <c:xMode val="edge"/>
          <c:yMode val="edge"/>
          <c:x val="0.15933342201225603"/>
          <c:y val="0.14664879105803899"/>
        </c:manualLayout>
      </c:layout>
    </c:title>
    <c:plotArea>
      <c:layout>
        <c:manualLayout>
          <c:layoutTarget val="inner"/>
          <c:xMode val="edge"/>
          <c:yMode val="edge"/>
          <c:x val="0.12507703115436103"/>
          <c:y val="0.15651332096590603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Pivot!$C$77:$I$77</c:f>
                <c:numCache>
                  <c:formatCode>General</c:formatCode>
                  <c:ptCount val="7"/>
                  <c:pt idx="0">
                    <c:v>0.13414730709186823</c:v>
                  </c:pt>
                  <c:pt idx="1">
                    <c:v>0.43312666194976729</c:v>
                  </c:pt>
                  <c:pt idx="2">
                    <c:v>0.62692791752361665</c:v>
                  </c:pt>
                  <c:pt idx="3">
                    <c:v>0.26469386747050061</c:v>
                  </c:pt>
                  <c:pt idx="4">
                    <c:v>0.22871443551462234</c:v>
                  </c:pt>
                  <c:pt idx="5">
                    <c:v>0.12331186217801954</c:v>
                  </c:pt>
                  <c:pt idx="6">
                    <c:v>0.12548201277458307</c:v>
                  </c:pt>
                </c:numCache>
              </c:numRef>
            </c:plus>
            <c:minus>
              <c:numRef>
                <c:f>Pivot!$C$77:$I$77</c:f>
                <c:numCache>
                  <c:formatCode>General</c:formatCode>
                  <c:ptCount val="7"/>
                  <c:pt idx="0">
                    <c:v>0.13414730709186823</c:v>
                  </c:pt>
                  <c:pt idx="1">
                    <c:v>0.43312666194976729</c:v>
                  </c:pt>
                  <c:pt idx="2">
                    <c:v>0.62692791752361665</c:v>
                  </c:pt>
                  <c:pt idx="3">
                    <c:v>0.26469386747050061</c:v>
                  </c:pt>
                  <c:pt idx="4">
                    <c:v>0.22871443551462234</c:v>
                  </c:pt>
                  <c:pt idx="5">
                    <c:v>0.12331186217801954</c:v>
                  </c:pt>
                  <c:pt idx="6">
                    <c:v>0.12548201277458307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Pivot!$C$73:$I$73</c:f>
              <c:numCache>
                <c:formatCode>0.0</c:formatCode>
                <c:ptCount val="7"/>
                <c:pt idx="0">
                  <c:v>0.53</c:v>
                </c:pt>
                <c:pt idx="1">
                  <c:v>5.5546875</c:v>
                </c:pt>
                <c:pt idx="2">
                  <c:v>4.9824561403508776</c:v>
                </c:pt>
                <c:pt idx="3">
                  <c:v>2.4705882352941178</c:v>
                </c:pt>
                <c:pt idx="4">
                  <c:v>0.40909090909090912</c:v>
                </c:pt>
                <c:pt idx="5">
                  <c:v>0.24390243902439024</c:v>
                </c:pt>
                <c:pt idx="6">
                  <c:v>0.26315789473684209</c:v>
                </c:pt>
              </c:numCache>
            </c:numRef>
          </c:val>
        </c:ser>
        <c:dLbls/>
        <c:axId val="70866048"/>
        <c:axId val="70867968"/>
      </c:barChart>
      <c:lineChart>
        <c:grouping val="standard"/>
        <c:ser>
          <c:idx val="1"/>
          <c:order val="1"/>
          <c:tx>
            <c:v>% cells with TS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'15min'!$V$658:$AB$658</c:f>
              <c:numCache>
                <c:formatCode>General</c:formatCode>
                <c:ptCount val="7"/>
                <c:pt idx="0">
                  <c:v>6</c:v>
                </c:pt>
                <c:pt idx="1">
                  <c:v>11.71875</c:v>
                </c:pt>
                <c:pt idx="2">
                  <c:v>15.789473684210526</c:v>
                </c:pt>
                <c:pt idx="3">
                  <c:v>2.9411764705882355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/>
        <c:marker val="1"/>
        <c:axId val="70888448"/>
        <c:axId val="70886528"/>
      </c:lineChart>
      <c:catAx>
        <c:axId val="70866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0867968"/>
        <c:crosses val="autoZero"/>
        <c:auto val="1"/>
        <c:lblAlgn val="ctr"/>
        <c:lblOffset val="100"/>
      </c:catAx>
      <c:valAx>
        <c:axId val="70867968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0866048"/>
        <c:crosses val="autoZero"/>
        <c:crossBetween val="between"/>
      </c:valAx>
      <c:valAx>
        <c:axId val="70886528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4435388917697993"/>
              <c:y val="0.24349478541475103"/>
            </c:manualLayout>
          </c:layout>
        </c:title>
        <c:numFmt formatCode="General" sourceLinked="1"/>
        <c:tickLblPos val="nextTo"/>
        <c:crossAx val="70888448"/>
        <c:crosses val="max"/>
        <c:crossBetween val="between"/>
        <c:majorUnit val="10"/>
      </c:valAx>
      <c:catAx>
        <c:axId val="70888448"/>
        <c:scaling>
          <c:orientation val="minMax"/>
        </c:scaling>
        <c:delete val="1"/>
        <c:axPos val="b"/>
        <c:tickLblPos val="none"/>
        <c:crossAx val="70886528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30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44638813517577708"/>
          <c:y val="0.15060844622507699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Pivot!$C$124:$I$124</c:f>
                <c:numCache>
                  <c:formatCode>General</c:formatCode>
                  <c:ptCount val="7"/>
                  <c:pt idx="0">
                    <c:v>0.11772317496263225</c:v>
                  </c:pt>
                  <c:pt idx="1">
                    <c:v>0.87411237788764318</c:v>
                  </c:pt>
                  <c:pt idx="2">
                    <c:v>1.0875847015897331</c:v>
                  </c:pt>
                  <c:pt idx="3">
                    <c:v>0.70629162583111693</c:v>
                  </c:pt>
                  <c:pt idx="4">
                    <c:v>0.24985528218758365</c:v>
                  </c:pt>
                  <c:pt idx="5">
                    <c:v>0.17608480733726006</c:v>
                  </c:pt>
                  <c:pt idx="6">
                    <c:v>8.8818947356217676E-2</c:v>
                  </c:pt>
                </c:numCache>
              </c:numRef>
            </c:plus>
            <c:minus>
              <c:numRef>
                <c:f>Pivot!$C$124:$I$124</c:f>
                <c:numCache>
                  <c:formatCode>General</c:formatCode>
                  <c:ptCount val="7"/>
                  <c:pt idx="0">
                    <c:v>0.11772317496263225</c:v>
                  </c:pt>
                  <c:pt idx="1">
                    <c:v>0.87411237788764318</c:v>
                  </c:pt>
                  <c:pt idx="2">
                    <c:v>1.0875847015897331</c:v>
                  </c:pt>
                  <c:pt idx="3">
                    <c:v>0.70629162583111693</c:v>
                  </c:pt>
                  <c:pt idx="4">
                    <c:v>0.24985528218758365</c:v>
                  </c:pt>
                  <c:pt idx="5">
                    <c:v>0.17608480733726006</c:v>
                  </c:pt>
                  <c:pt idx="6">
                    <c:v>8.8818947356217676E-2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Pivot!$C$120:$I$120</c:f>
              <c:numCache>
                <c:formatCode>0.0</c:formatCode>
                <c:ptCount val="7"/>
                <c:pt idx="0">
                  <c:v>0.40520446096654272</c:v>
                </c:pt>
                <c:pt idx="1">
                  <c:v>11.425287356321839</c:v>
                </c:pt>
                <c:pt idx="2">
                  <c:v>7.2857142857142856</c:v>
                </c:pt>
                <c:pt idx="3">
                  <c:v>7.1538461538461542</c:v>
                </c:pt>
                <c:pt idx="4">
                  <c:v>0.79166666666666663</c:v>
                </c:pt>
                <c:pt idx="5">
                  <c:v>0.4375</c:v>
                </c:pt>
                <c:pt idx="6">
                  <c:v>9.0909090909090912E-2</c:v>
                </c:pt>
              </c:numCache>
            </c:numRef>
          </c:val>
        </c:ser>
        <c:dLbls/>
        <c:axId val="70924544"/>
        <c:axId val="70934912"/>
      </c:barChart>
      <c:lineChart>
        <c:grouping val="standard"/>
        <c:ser>
          <c:idx val="1"/>
          <c:order val="1"/>
          <c:tx>
            <c:v>% cells with TS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'30min'!$V$633:$AB$633</c:f>
              <c:numCache>
                <c:formatCode>General</c:formatCode>
                <c:ptCount val="7"/>
                <c:pt idx="0">
                  <c:v>1.8587360594795539</c:v>
                </c:pt>
                <c:pt idx="1">
                  <c:v>59.770114942528735</c:v>
                </c:pt>
                <c:pt idx="2">
                  <c:v>30.612244897959183</c:v>
                </c:pt>
                <c:pt idx="3">
                  <c:v>27.884615384615383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/>
        <c:marker val="1"/>
        <c:axId val="70951296"/>
        <c:axId val="70936832"/>
      </c:lineChart>
      <c:catAx>
        <c:axId val="70924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0934912"/>
        <c:crosses val="autoZero"/>
        <c:auto val="1"/>
        <c:lblAlgn val="ctr"/>
        <c:lblOffset val="100"/>
      </c:catAx>
      <c:valAx>
        <c:axId val="70934912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0924544"/>
        <c:crosses val="autoZero"/>
        <c:crossBetween val="between"/>
      </c:valAx>
      <c:valAx>
        <c:axId val="70936832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70951296"/>
        <c:crosses val="max"/>
        <c:crossBetween val="between"/>
        <c:majorUnit val="10"/>
      </c:valAx>
      <c:catAx>
        <c:axId val="70951296"/>
        <c:scaling>
          <c:orientation val="minMax"/>
        </c:scaling>
        <c:delete val="1"/>
        <c:axPos val="b"/>
        <c:tickLblPos val="none"/>
        <c:crossAx val="70936832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</a:t>
            </a:r>
            <a:r>
              <a:rPr lang="en-US" sz="1200"/>
              <a:t>45min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Pivot!$C$169:$I$169</c:f>
                <c:numCache>
                  <c:formatCode>General</c:formatCode>
                  <c:ptCount val="7"/>
                  <c:pt idx="0">
                    <c:v>0.17921118897445412</c:v>
                  </c:pt>
                  <c:pt idx="1">
                    <c:v>0.93073843646134269</c:v>
                  </c:pt>
                  <c:pt idx="2">
                    <c:v>0.69514890491174619</c:v>
                  </c:pt>
                  <c:pt idx="3">
                    <c:v>0.38750717100484083</c:v>
                  </c:pt>
                  <c:pt idx="4">
                    <c:v>0.10287936849355367</c:v>
                  </c:pt>
                  <c:pt idx="5">
                    <c:v>9.3236034649516117E-2</c:v>
                  </c:pt>
                  <c:pt idx="6">
                    <c:v>0.11313708498984761</c:v>
                  </c:pt>
                </c:numCache>
              </c:numRef>
            </c:plus>
            <c:minus>
              <c:numRef>
                <c:f>Pivot!$C$169:$I$169</c:f>
                <c:numCache>
                  <c:formatCode>General</c:formatCode>
                  <c:ptCount val="7"/>
                  <c:pt idx="0">
                    <c:v>0.17921118897445412</c:v>
                  </c:pt>
                  <c:pt idx="1">
                    <c:v>0.93073843646134269</c:v>
                  </c:pt>
                  <c:pt idx="2">
                    <c:v>0.69514890491174619</c:v>
                  </c:pt>
                  <c:pt idx="3">
                    <c:v>0.38750717100484083</c:v>
                  </c:pt>
                  <c:pt idx="4">
                    <c:v>0.10287936849355367</c:v>
                  </c:pt>
                  <c:pt idx="5">
                    <c:v>9.3236034649516117E-2</c:v>
                  </c:pt>
                  <c:pt idx="6">
                    <c:v>0.11313708498984761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Pivot!$C$165:$I$165</c:f>
              <c:numCache>
                <c:formatCode>0.0</c:formatCode>
                <c:ptCount val="7"/>
                <c:pt idx="0">
                  <c:v>0.8152866242038217</c:v>
                </c:pt>
                <c:pt idx="1">
                  <c:v>12.871559633027523</c:v>
                </c:pt>
                <c:pt idx="2">
                  <c:v>3.72</c:v>
                </c:pt>
                <c:pt idx="3">
                  <c:v>2.1857142857142855</c:v>
                </c:pt>
                <c:pt idx="4">
                  <c:v>0.23529411764705882</c:v>
                </c:pt>
                <c:pt idx="5">
                  <c:v>0.34210526315789475</c:v>
                </c:pt>
                <c:pt idx="6">
                  <c:v>0.2</c:v>
                </c:pt>
              </c:numCache>
            </c:numRef>
          </c:val>
        </c:ser>
        <c:dLbls/>
        <c:axId val="70401024"/>
        <c:axId val="70423680"/>
      </c:barChart>
      <c:lineChart>
        <c:grouping val="standard"/>
        <c:ser>
          <c:idx val="1"/>
          <c:order val="1"/>
          <c:tx>
            <c:v>% cells with TS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'45min '!$V$557:$AB$557</c:f>
              <c:numCache>
                <c:formatCode>General</c:formatCode>
                <c:ptCount val="7"/>
                <c:pt idx="0">
                  <c:v>5.7324840764331206</c:v>
                </c:pt>
                <c:pt idx="1">
                  <c:v>52.293577981651374</c:v>
                </c:pt>
                <c:pt idx="2">
                  <c:v>20</c:v>
                </c:pt>
                <c:pt idx="3">
                  <c:v>8.5714285714285712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/>
        <c:marker val="1"/>
        <c:axId val="70427776"/>
        <c:axId val="70425600"/>
      </c:lineChart>
      <c:catAx>
        <c:axId val="70401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0423680"/>
        <c:crosses val="autoZero"/>
        <c:auto val="1"/>
        <c:lblAlgn val="ctr"/>
        <c:lblOffset val="100"/>
      </c:catAx>
      <c:valAx>
        <c:axId val="70423680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0401024"/>
        <c:crosses val="autoZero"/>
        <c:crossBetween val="between"/>
      </c:valAx>
      <c:valAx>
        <c:axId val="70425600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70427776"/>
        <c:crosses val="max"/>
        <c:crossBetween val="between"/>
        <c:majorUnit val="10"/>
      </c:valAx>
      <c:catAx>
        <c:axId val="70427776"/>
        <c:scaling>
          <c:orientation val="minMax"/>
        </c:scaling>
        <c:delete val="1"/>
        <c:axPos val="b"/>
        <c:tickLblPos val="none"/>
        <c:crossAx val="70425600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60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Pivot!$C$218:$I$218</c:f>
                <c:numCache>
                  <c:formatCode>General</c:formatCode>
                  <c:ptCount val="7"/>
                  <c:pt idx="0">
                    <c:v>0.33308849009759706</c:v>
                  </c:pt>
                  <c:pt idx="1">
                    <c:v>0.89111314539706465</c:v>
                  </c:pt>
                  <c:pt idx="2">
                    <c:v>0.69646955311804226</c:v>
                  </c:pt>
                  <c:pt idx="3">
                    <c:v>0.14985301609903803</c:v>
                  </c:pt>
                  <c:pt idx="4">
                    <c:v>0</c:v>
                  </c:pt>
                  <c:pt idx="5">
                    <c:v>0.91543598106470814</c:v>
                  </c:pt>
                  <c:pt idx="6">
                    <c:v>0.40479600891093659</c:v>
                  </c:pt>
                </c:numCache>
              </c:numRef>
            </c:plus>
            <c:minus>
              <c:numRef>
                <c:f>Pivot!$C$218:$I$218</c:f>
                <c:numCache>
                  <c:formatCode>General</c:formatCode>
                  <c:ptCount val="7"/>
                  <c:pt idx="0">
                    <c:v>0.33308849009759706</c:v>
                  </c:pt>
                  <c:pt idx="1">
                    <c:v>0.89111314539706465</c:v>
                  </c:pt>
                  <c:pt idx="2">
                    <c:v>0.69646955311804226</c:v>
                  </c:pt>
                  <c:pt idx="3">
                    <c:v>0.14985301609903803</c:v>
                  </c:pt>
                  <c:pt idx="4">
                    <c:v>0</c:v>
                  </c:pt>
                  <c:pt idx="5">
                    <c:v>0.91543598106470814</c:v>
                  </c:pt>
                  <c:pt idx="6">
                    <c:v>0.40479600891093659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Pivot!$C$214:$I$214</c:f>
              <c:numCache>
                <c:formatCode>0.0</c:formatCode>
                <c:ptCount val="7"/>
                <c:pt idx="0">
                  <c:v>1.0841121495327102</c:v>
                </c:pt>
                <c:pt idx="1">
                  <c:v>9.4941176470588236</c:v>
                </c:pt>
                <c:pt idx="2">
                  <c:v>3.7654320987654319</c:v>
                </c:pt>
                <c:pt idx="3">
                  <c:v>0.51851851851851849</c:v>
                </c:pt>
                <c:pt idx="4">
                  <c:v>0</c:v>
                </c:pt>
                <c:pt idx="5">
                  <c:v>1.1578947368421053</c:v>
                </c:pt>
                <c:pt idx="6">
                  <c:v>1.1538461538461537</c:v>
                </c:pt>
              </c:numCache>
            </c:numRef>
          </c:val>
        </c:ser>
        <c:dLbls/>
        <c:axId val="71073792"/>
        <c:axId val="71075712"/>
      </c:barChart>
      <c:lineChart>
        <c:grouping val="standard"/>
        <c:ser>
          <c:idx val="1"/>
          <c:order val="1"/>
          <c:tx>
            <c:v>% cells with TS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'60min'!$V$391:$AB$391</c:f>
              <c:numCache>
                <c:formatCode>General</c:formatCode>
                <c:ptCount val="7"/>
                <c:pt idx="0">
                  <c:v>6.5420560747663554</c:v>
                </c:pt>
                <c:pt idx="1">
                  <c:v>38.823529411764703</c:v>
                </c:pt>
                <c:pt idx="2">
                  <c:v>13.580246913580247</c:v>
                </c:pt>
                <c:pt idx="3">
                  <c:v>0</c:v>
                </c:pt>
                <c:pt idx="4">
                  <c:v>0</c:v>
                </c:pt>
                <c:pt idx="5">
                  <c:v>5.2631578947368425</c:v>
                </c:pt>
                <c:pt idx="6">
                  <c:v>0</c:v>
                </c:pt>
              </c:numCache>
            </c:numRef>
          </c:val>
        </c:ser>
        <c:dLbls/>
        <c:marker val="1"/>
        <c:axId val="71092096"/>
        <c:axId val="71090176"/>
      </c:lineChart>
      <c:catAx>
        <c:axId val="71073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1075712"/>
        <c:crosses val="autoZero"/>
        <c:auto val="1"/>
        <c:lblAlgn val="ctr"/>
        <c:lblOffset val="100"/>
      </c:catAx>
      <c:valAx>
        <c:axId val="71075712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1073792"/>
        <c:crosses val="autoZero"/>
        <c:crossBetween val="between"/>
      </c:valAx>
      <c:valAx>
        <c:axId val="71090176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71092096"/>
        <c:crosses val="max"/>
        <c:crossBetween val="between"/>
        <c:majorUnit val="10"/>
      </c:valAx>
      <c:catAx>
        <c:axId val="71092096"/>
        <c:scaling>
          <c:orientation val="minMax"/>
        </c:scaling>
        <c:delete val="1"/>
        <c:axPos val="b"/>
        <c:tickLblPos val="none"/>
        <c:crossAx val="71090176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90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Pivot!$C$269:$I$269</c:f>
                <c:numCache>
                  <c:formatCode>General</c:formatCode>
                  <c:ptCount val="7"/>
                  <c:pt idx="0">
                    <c:v>0.36513027390343999</c:v>
                  </c:pt>
                  <c:pt idx="1">
                    <c:v>1.207432310040407</c:v>
                  </c:pt>
                  <c:pt idx="2">
                    <c:v>0.40791230781543408</c:v>
                  </c:pt>
                  <c:pt idx="3">
                    <c:v>8.1360515778212669E-2</c:v>
                  </c:pt>
                  <c:pt idx="4">
                    <c:v>6.1290896587567457E-2</c:v>
                  </c:pt>
                  <c:pt idx="5">
                    <c:v>0.12471865677088885</c:v>
                  </c:pt>
                  <c:pt idx="6">
                    <c:v>1.2379941961211407</c:v>
                  </c:pt>
                </c:numCache>
              </c:numRef>
            </c:plus>
            <c:minus>
              <c:numRef>
                <c:f>Pivot!$C$269:$I$269</c:f>
                <c:numCache>
                  <c:formatCode>General</c:formatCode>
                  <c:ptCount val="7"/>
                  <c:pt idx="0">
                    <c:v>0.36513027390343999</c:v>
                  </c:pt>
                  <c:pt idx="1">
                    <c:v>1.207432310040407</c:v>
                  </c:pt>
                  <c:pt idx="2">
                    <c:v>0.40791230781543408</c:v>
                  </c:pt>
                  <c:pt idx="3">
                    <c:v>8.1360515778212669E-2</c:v>
                  </c:pt>
                  <c:pt idx="4">
                    <c:v>6.1290896587567457E-2</c:v>
                  </c:pt>
                  <c:pt idx="5">
                    <c:v>0.12471865677088885</c:v>
                  </c:pt>
                  <c:pt idx="6">
                    <c:v>1.2379941961211407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Pivot!$C$265:$I$265</c:f>
              <c:numCache>
                <c:formatCode>0.0</c:formatCode>
                <c:ptCount val="7"/>
                <c:pt idx="0">
                  <c:v>1.2596153846153846</c:v>
                </c:pt>
                <c:pt idx="1">
                  <c:v>9.3037974683544302</c:v>
                </c:pt>
                <c:pt idx="2">
                  <c:v>2.4411764705882355</c:v>
                </c:pt>
                <c:pt idx="3">
                  <c:v>0.24285714285714285</c:v>
                </c:pt>
                <c:pt idx="4">
                  <c:v>9.0909090909090912E-2</c:v>
                </c:pt>
                <c:pt idx="5">
                  <c:v>0.18367346938775511</c:v>
                </c:pt>
                <c:pt idx="6">
                  <c:v>3.7666666666666666</c:v>
                </c:pt>
              </c:numCache>
            </c:numRef>
          </c:val>
        </c:ser>
        <c:dLbls/>
        <c:axId val="70996736"/>
        <c:axId val="70998656"/>
      </c:barChart>
      <c:lineChart>
        <c:grouping val="standard"/>
        <c:ser>
          <c:idx val="1"/>
          <c:order val="1"/>
          <c:tx>
            <c:v>% cells with TS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'90min'!$V$551:$AB$551</c:f>
              <c:numCache>
                <c:formatCode>General</c:formatCode>
                <c:ptCount val="7"/>
                <c:pt idx="0">
                  <c:v>6.7307692307692308</c:v>
                </c:pt>
                <c:pt idx="1">
                  <c:v>38.46153846153846</c:v>
                </c:pt>
                <c:pt idx="2">
                  <c:v>12.871287128712872</c:v>
                </c:pt>
                <c:pt idx="3">
                  <c:v>0.72463768115942029</c:v>
                </c:pt>
                <c:pt idx="4">
                  <c:v>0</c:v>
                </c:pt>
                <c:pt idx="5">
                  <c:v>0</c:v>
                </c:pt>
                <c:pt idx="6">
                  <c:v>26.666666666666668</c:v>
                </c:pt>
              </c:numCache>
            </c:numRef>
          </c:val>
        </c:ser>
        <c:dLbls/>
        <c:marker val="1"/>
        <c:axId val="71006848"/>
        <c:axId val="71004928"/>
      </c:lineChart>
      <c:catAx>
        <c:axId val="70996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0998656"/>
        <c:crosses val="autoZero"/>
        <c:auto val="1"/>
        <c:lblAlgn val="ctr"/>
        <c:lblOffset val="100"/>
      </c:catAx>
      <c:valAx>
        <c:axId val="70998656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0996736"/>
        <c:crosses val="autoZero"/>
        <c:crossBetween val="between"/>
      </c:valAx>
      <c:valAx>
        <c:axId val="71004928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71006848"/>
        <c:crosses val="max"/>
        <c:crossBetween val="between"/>
        <c:majorUnit val="10"/>
      </c:valAx>
      <c:catAx>
        <c:axId val="71006848"/>
        <c:scaling>
          <c:orientation val="minMax"/>
        </c:scaling>
        <c:delete val="1"/>
        <c:axPos val="b"/>
        <c:tickLblPos val="none"/>
        <c:crossAx val="71004928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/>
            </a:pPr>
            <a:r>
              <a:rPr lang="de-DE"/>
              <a:t>Pcl1</a:t>
            </a:r>
          </a:p>
        </c:rich>
      </c:tx>
      <c:layout>
        <c:manualLayout>
          <c:xMode val="edge"/>
          <c:yMode val="edge"/>
          <c:x val="0.24127921130688601"/>
          <c:y val="0.107995881634944"/>
        </c:manualLayout>
      </c:layout>
      <c:overlay val="1"/>
    </c:title>
    <c:plotArea>
      <c:layout>
        <c:manualLayout>
          <c:layoutTarget val="inner"/>
          <c:xMode val="edge"/>
          <c:yMode val="edge"/>
          <c:x val="0.13212549820161398"/>
          <c:y val="9.978433529875802E-2"/>
          <c:w val="0.82474929638736316"/>
          <c:h val="0.72196457002463399"/>
        </c:manualLayout>
      </c:layout>
      <c:lineChart>
        <c:grouping val="standard"/>
        <c:ser>
          <c:idx val="0"/>
          <c:order val="0"/>
          <c:tx>
            <c:v>0 min</c:v>
          </c:tx>
          <c:spPr>
            <a:ln>
              <a:solidFill>
                <a:sysClr val="windowText" lastClr="000000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errBars>
            <c:errDir val="y"/>
            <c:errBarType val="both"/>
            <c:errValType val="cust"/>
            <c:plus>
              <c:numRef>
                <c:f>Pivot!$C$40:$I$40</c:f>
                <c:numCache>
                  <c:formatCode>General</c:formatCode>
                  <c:ptCount val="7"/>
                  <c:pt idx="0">
                    <c:v>0.2574192502525513</c:v>
                  </c:pt>
                  <c:pt idx="1">
                    <c:v>0.53632857834367709</c:v>
                  </c:pt>
                  <c:pt idx="2">
                    <c:v>0.30264727598383251</c:v>
                  </c:pt>
                  <c:pt idx="3">
                    <c:v>7.4094924267176843E-2</c:v>
                  </c:pt>
                  <c:pt idx="4">
                    <c:v>9.2350507694837741E-2</c:v>
                  </c:pt>
                  <c:pt idx="5">
                    <c:v>3.7525608658046682E-2</c:v>
                  </c:pt>
                  <c:pt idx="6">
                    <c:v>0.49558598522355329</c:v>
                  </c:pt>
                </c:numCache>
              </c:numRef>
            </c:plus>
            <c:minus>
              <c:numRef>
                <c:f>Pivot!$C$40:$I$40</c:f>
                <c:numCache>
                  <c:formatCode>General</c:formatCode>
                  <c:ptCount val="7"/>
                  <c:pt idx="0">
                    <c:v>0.2574192502525513</c:v>
                  </c:pt>
                  <c:pt idx="1">
                    <c:v>0.53632857834367709</c:v>
                  </c:pt>
                  <c:pt idx="2">
                    <c:v>0.30264727598383251</c:v>
                  </c:pt>
                  <c:pt idx="3">
                    <c:v>7.4094924267176843E-2</c:v>
                  </c:pt>
                  <c:pt idx="4">
                    <c:v>9.2350507694837741E-2</c:v>
                  </c:pt>
                  <c:pt idx="5">
                    <c:v>3.7525608658046682E-2</c:v>
                  </c:pt>
                  <c:pt idx="6">
                    <c:v>0.49558598522355329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 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Pivot!$C$36:$I$36</c:f>
              <c:numCache>
                <c:formatCode>0.0</c:formatCode>
                <c:ptCount val="7"/>
                <c:pt idx="0">
                  <c:v>1.2819148936170213</c:v>
                </c:pt>
                <c:pt idx="1">
                  <c:v>9.9324894514767941</c:v>
                </c:pt>
                <c:pt idx="2">
                  <c:v>1.5283018867924529</c:v>
                </c:pt>
                <c:pt idx="3">
                  <c:v>0.29139072847682118</c:v>
                </c:pt>
                <c:pt idx="4">
                  <c:v>0.1891891891891892</c:v>
                </c:pt>
                <c:pt idx="5">
                  <c:v>0.11267605633802817</c:v>
                </c:pt>
                <c:pt idx="6">
                  <c:v>1.125</c:v>
                </c:pt>
              </c:numCache>
            </c:numRef>
          </c:val>
        </c:ser>
        <c:ser>
          <c:idx val="1"/>
          <c:order val="1"/>
          <c:tx>
            <c:v>15 min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plus>
              <c:numRef>
                <c:f>Pivot!$C$77:$I$77</c:f>
                <c:numCache>
                  <c:formatCode>General</c:formatCode>
                  <c:ptCount val="7"/>
                  <c:pt idx="0">
                    <c:v>0.13414730709186823</c:v>
                  </c:pt>
                  <c:pt idx="1">
                    <c:v>0.43312666194976729</c:v>
                  </c:pt>
                  <c:pt idx="2">
                    <c:v>0.62692791752361665</c:v>
                  </c:pt>
                  <c:pt idx="3">
                    <c:v>0.26469386747050061</c:v>
                  </c:pt>
                  <c:pt idx="4">
                    <c:v>0.22871443551462234</c:v>
                  </c:pt>
                  <c:pt idx="5">
                    <c:v>0.12331186217801954</c:v>
                  </c:pt>
                  <c:pt idx="6">
                    <c:v>0.12548201277458307</c:v>
                  </c:pt>
                </c:numCache>
              </c:numRef>
            </c:plus>
            <c:minus>
              <c:numRef>
                <c:f>Pivot!$C$77:$I$77</c:f>
                <c:numCache>
                  <c:formatCode>General</c:formatCode>
                  <c:ptCount val="7"/>
                  <c:pt idx="0">
                    <c:v>0.13414730709186823</c:v>
                  </c:pt>
                  <c:pt idx="1">
                    <c:v>0.43312666194976729</c:v>
                  </c:pt>
                  <c:pt idx="2">
                    <c:v>0.62692791752361665</c:v>
                  </c:pt>
                  <c:pt idx="3">
                    <c:v>0.26469386747050061</c:v>
                  </c:pt>
                  <c:pt idx="4">
                    <c:v>0.22871443551462234</c:v>
                  </c:pt>
                  <c:pt idx="5">
                    <c:v>0.12331186217801954</c:v>
                  </c:pt>
                  <c:pt idx="6">
                    <c:v>0.12548201277458307</c:v>
                  </c:pt>
                </c:numCache>
              </c:numRef>
            </c:minus>
            <c:spPr>
              <a:ln>
                <a:solidFill>
                  <a:schemeClr val="accent2">
                    <a:lumMod val="50000"/>
                  </a:schemeClr>
                </a:solidFill>
              </a:ln>
            </c:spPr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 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Pivot!$C$73:$I$73</c:f>
              <c:numCache>
                <c:formatCode>0.0</c:formatCode>
                <c:ptCount val="7"/>
                <c:pt idx="0">
                  <c:v>0.53</c:v>
                </c:pt>
                <c:pt idx="1">
                  <c:v>5.5546875</c:v>
                </c:pt>
                <c:pt idx="2">
                  <c:v>4.9824561403508776</c:v>
                </c:pt>
                <c:pt idx="3">
                  <c:v>2.4705882352941178</c:v>
                </c:pt>
                <c:pt idx="4">
                  <c:v>0.40909090909090912</c:v>
                </c:pt>
                <c:pt idx="5">
                  <c:v>0.24390243902439024</c:v>
                </c:pt>
                <c:pt idx="6">
                  <c:v>0.26315789473684209</c:v>
                </c:pt>
              </c:numCache>
            </c:numRef>
          </c:val>
        </c:ser>
        <c:ser>
          <c:idx val="2"/>
          <c:order val="2"/>
          <c:tx>
            <c:v>30 min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plus>
              <c:numRef>
                <c:f>Pivot!$C$124:$I$124</c:f>
                <c:numCache>
                  <c:formatCode>General</c:formatCode>
                  <c:ptCount val="7"/>
                  <c:pt idx="0">
                    <c:v>0.11772317496263225</c:v>
                  </c:pt>
                  <c:pt idx="1">
                    <c:v>0.87411237788764318</c:v>
                  </c:pt>
                  <c:pt idx="2">
                    <c:v>1.0875847015897331</c:v>
                  </c:pt>
                  <c:pt idx="3">
                    <c:v>0.70629162583111693</c:v>
                  </c:pt>
                  <c:pt idx="4">
                    <c:v>0.24985528218758365</c:v>
                  </c:pt>
                  <c:pt idx="5">
                    <c:v>0.17608480733726006</c:v>
                  </c:pt>
                  <c:pt idx="6">
                    <c:v>8.8818947356217676E-2</c:v>
                  </c:pt>
                </c:numCache>
              </c:numRef>
            </c:plus>
            <c:minus>
              <c:numRef>
                <c:f>Pivot!$C$124:$I$124</c:f>
                <c:numCache>
                  <c:formatCode>General</c:formatCode>
                  <c:ptCount val="7"/>
                  <c:pt idx="0">
                    <c:v>0.11772317496263225</c:v>
                  </c:pt>
                  <c:pt idx="1">
                    <c:v>0.87411237788764318</c:v>
                  </c:pt>
                  <c:pt idx="2">
                    <c:v>1.0875847015897331</c:v>
                  </c:pt>
                  <c:pt idx="3">
                    <c:v>0.70629162583111693</c:v>
                  </c:pt>
                  <c:pt idx="4">
                    <c:v>0.24985528218758365</c:v>
                  </c:pt>
                  <c:pt idx="5">
                    <c:v>0.17608480733726006</c:v>
                  </c:pt>
                  <c:pt idx="6">
                    <c:v>8.8818947356217676E-2</c:v>
                  </c:pt>
                </c:numCache>
              </c:numRef>
            </c:minus>
            <c:spPr>
              <a:ln>
                <a:solidFill>
                  <a:schemeClr val="accent2">
                    <a:lumMod val="75000"/>
                  </a:schemeClr>
                </a:solidFill>
              </a:ln>
            </c:spPr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 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Pivot!$C$120:$I$120</c:f>
              <c:numCache>
                <c:formatCode>0.0</c:formatCode>
                <c:ptCount val="7"/>
                <c:pt idx="0">
                  <c:v>0.40520446096654272</c:v>
                </c:pt>
                <c:pt idx="1">
                  <c:v>11.425287356321839</c:v>
                </c:pt>
                <c:pt idx="2">
                  <c:v>7.2857142857142856</c:v>
                </c:pt>
                <c:pt idx="3">
                  <c:v>7.1538461538461542</c:v>
                </c:pt>
                <c:pt idx="4">
                  <c:v>0.79166666666666663</c:v>
                </c:pt>
                <c:pt idx="5">
                  <c:v>0.4375</c:v>
                </c:pt>
                <c:pt idx="6">
                  <c:v>9.0909090909090912E-2</c:v>
                </c:pt>
              </c:numCache>
            </c:numRef>
          </c:val>
        </c:ser>
        <c:ser>
          <c:idx val="3"/>
          <c:order val="3"/>
          <c:tx>
            <c:v>45 min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pPr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plus>
              <c:numRef>
                <c:f>Pivot!$C$169:$I$169</c:f>
                <c:numCache>
                  <c:formatCode>General</c:formatCode>
                  <c:ptCount val="7"/>
                  <c:pt idx="0">
                    <c:v>0.17921118897445412</c:v>
                  </c:pt>
                  <c:pt idx="1">
                    <c:v>0.93073843646134269</c:v>
                  </c:pt>
                  <c:pt idx="2">
                    <c:v>0.69514890491174619</c:v>
                  </c:pt>
                  <c:pt idx="3">
                    <c:v>0.38750717100484083</c:v>
                  </c:pt>
                  <c:pt idx="4">
                    <c:v>0.10287936849355367</c:v>
                  </c:pt>
                  <c:pt idx="5">
                    <c:v>9.3236034649516117E-2</c:v>
                  </c:pt>
                  <c:pt idx="6">
                    <c:v>0.11313708498984761</c:v>
                  </c:pt>
                </c:numCache>
              </c:numRef>
            </c:plus>
            <c:minus>
              <c:numRef>
                <c:f>Pivot!$C$169:$I$169</c:f>
                <c:numCache>
                  <c:formatCode>General</c:formatCode>
                  <c:ptCount val="7"/>
                  <c:pt idx="0">
                    <c:v>0.17921118897445412</c:v>
                  </c:pt>
                  <c:pt idx="1">
                    <c:v>0.93073843646134269</c:v>
                  </c:pt>
                  <c:pt idx="2">
                    <c:v>0.69514890491174619</c:v>
                  </c:pt>
                  <c:pt idx="3">
                    <c:v>0.38750717100484083</c:v>
                  </c:pt>
                  <c:pt idx="4">
                    <c:v>0.10287936849355367</c:v>
                  </c:pt>
                  <c:pt idx="5">
                    <c:v>9.3236034649516117E-2</c:v>
                  </c:pt>
                  <c:pt idx="6">
                    <c:v>0.11313708498984761</c:v>
                  </c:pt>
                </c:numCache>
              </c:numRef>
            </c:minus>
            <c:spPr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 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Pivot!$C$165:$I$165</c:f>
              <c:numCache>
                <c:formatCode>0.0</c:formatCode>
                <c:ptCount val="7"/>
                <c:pt idx="0">
                  <c:v>0.8152866242038217</c:v>
                </c:pt>
                <c:pt idx="1">
                  <c:v>12.871559633027523</c:v>
                </c:pt>
                <c:pt idx="2">
                  <c:v>3.72</c:v>
                </c:pt>
                <c:pt idx="3">
                  <c:v>2.1857142857142855</c:v>
                </c:pt>
                <c:pt idx="4">
                  <c:v>0.23529411764705882</c:v>
                </c:pt>
                <c:pt idx="5">
                  <c:v>0.34210526315789475</c:v>
                </c:pt>
                <c:pt idx="6">
                  <c:v>0.2</c:v>
                </c:pt>
              </c:numCache>
            </c:numRef>
          </c:val>
        </c:ser>
        <c:ser>
          <c:idx val="4"/>
          <c:order val="4"/>
          <c:tx>
            <c:v>60 min</c:v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plus>
              <c:numRef>
                <c:f>Pivot!$C$218:$I$218</c:f>
                <c:numCache>
                  <c:formatCode>General</c:formatCode>
                  <c:ptCount val="7"/>
                  <c:pt idx="0">
                    <c:v>0.33308849009759706</c:v>
                  </c:pt>
                  <c:pt idx="1">
                    <c:v>0.89111314539706465</c:v>
                  </c:pt>
                  <c:pt idx="2">
                    <c:v>0.69646955311804226</c:v>
                  </c:pt>
                  <c:pt idx="3">
                    <c:v>0.14985301609903803</c:v>
                  </c:pt>
                  <c:pt idx="4">
                    <c:v>0</c:v>
                  </c:pt>
                  <c:pt idx="5">
                    <c:v>0.91543598106470814</c:v>
                  </c:pt>
                  <c:pt idx="6">
                    <c:v>0.40479600891093659</c:v>
                  </c:pt>
                </c:numCache>
              </c:numRef>
            </c:plus>
            <c:minus>
              <c:numRef>
                <c:f>Pivot!$C$218</c:f>
                <c:numCache>
                  <c:formatCode>General</c:formatCode>
                  <c:ptCount val="1"/>
                  <c:pt idx="0">
                    <c:v>0.33308849009759706</c:v>
                  </c:pt>
                </c:numCache>
              </c:numRef>
            </c:minus>
            <c:spPr>
              <a:ln>
                <a:solidFill>
                  <a:schemeClr val="bg1">
                    <a:lumMod val="65000"/>
                  </a:schemeClr>
                </a:solidFill>
              </a:ln>
            </c:spPr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 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Pivot!$C$214:$I$214</c:f>
              <c:numCache>
                <c:formatCode>0.0</c:formatCode>
                <c:ptCount val="7"/>
                <c:pt idx="0">
                  <c:v>1.0841121495327102</c:v>
                </c:pt>
                <c:pt idx="1">
                  <c:v>9.4941176470588236</c:v>
                </c:pt>
                <c:pt idx="2">
                  <c:v>3.7654320987654319</c:v>
                </c:pt>
                <c:pt idx="3">
                  <c:v>0.51851851851851849</c:v>
                </c:pt>
                <c:pt idx="4">
                  <c:v>0</c:v>
                </c:pt>
                <c:pt idx="5">
                  <c:v>1.1578947368421053</c:v>
                </c:pt>
                <c:pt idx="6">
                  <c:v>1.1538461538461537</c:v>
                </c:pt>
              </c:numCache>
            </c:numRef>
          </c:val>
        </c:ser>
        <c:ser>
          <c:idx val="5"/>
          <c:order val="5"/>
          <c:tx>
            <c:v>90 min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plus>
              <c:numRef>
                <c:f>Pivot!$C$269:$I$269</c:f>
                <c:numCache>
                  <c:formatCode>General</c:formatCode>
                  <c:ptCount val="7"/>
                  <c:pt idx="0">
                    <c:v>0.36513027390343999</c:v>
                  </c:pt>
                  <c:pt idx="1">
                    <c:v>1.207432310040407</c:v>
                  </c:pt>
                  <c:pt idx="2">
                    <c:v>0.40791230781543408</c:v>
                  </c:pt>
                  <c:pt idx="3">
                    <c:v>8.1360515778212669E-2</c:v>
                  </c:pt>
                  <c:pt idx="4">
                    <c:v>6.1290896587567457E-2</c:v>
                  </c:pt>
                  <c:pt idx="5">
                    <c:v>0.12471865677088885</c:v>
                  </c:pt>
                  <c:pt idx="6">
                    <c:v>1.2379941961211407</c:v>
                  </c:pt>
                </c:numCache>
              </c:numRef>
            </c:plus>
            <c:minus>
              <c:numRef>
                <c:f>Pivot!$C$269</c:f>
                <c:numCache>
                  <c:formatCode>General</c:formatCode>
                  <c:ptCount val="1"/>
                  <c:pt idx="0">
                    <c:v>0.36513027390343999</c:v>
                  </c:pt>
                </c:numCache>
              </c:numRef>
            </c:minus>
            <c:spPr>
              <a:ln>
                <a:solidFill>
                  <a:schemeClr val="bg1">
                    <a:lumMod val="50000"/>
                  </a:schemeClr>
                </a:solidFill>
              </a:ln>
            </c:spPr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 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Pivot!$C$265:$I$265</c:f>
              <c:numCache>
                <c:formatCode>0.0</c:formatCode>
                <c:ptCount val="7"/>
                <c:pt idx="0">
                  <c:v>1.2596153846153846</c:v>
                </c:pt>
                <c:pt idx="1">
                  <c:v>9.3037974683544302</c:v>
                </c:pt>
                <c:pt idx="2">
                  <c:v>2.4411764705882355</c:v>
                </c:pt>
                <c:pt idx="3">
                  <c:v>0.24285714285714285</c:v>
                </c:pt>
                <c:pt idx="4">
                  <c:v>9.0909090909090912E-2</c:v>
                </c:pt>
                <c:pt idx="5">
                  <c:v>0.18367346938775511</c:v>
                </c:pt>
                <c:pt idx="6">
                  <c:v>3.7666666666666666</c:v>
                </c:pt>
              </c:numCache>
            </c:numRef>
          </c:val>
        </c:ser>
        <c:dLbls/>
        <c:marker val="1"/>
        <c:axId val="71224704"/>
        <c:axId val="71107712"/>
      </c:lineChart>
      <c:catAx>
        <c:axId val="71224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385608048993898"/>
              <c:y val="0.91260197944007015"/>
            </c:manualLayout>
          </c:layout>
        </c:title>
        <c:numFmt formatCode="0.0" sourceLinked="1"/>
        <c:tickLblPos val="nextTo"/>
        <c:txPr>
          <a:bodyPr rot="3000000"/>
          <a:lstStyle/>
          <a:p>
            <a:pPr>
              <a:defRPr/>
            </a:pPr>
            <a:endParaRPr lang="de-DE"/>
          </a:p>
        </c:txPr>
        <c:crossAx val="71107712"/>
        <c:crosses val="autoZero"/>
        <c:auto val="1"/>
        <c:lblAlgn val="ctr"/>
        <c:lblOffset val="100"/>
      </c:catAx>
      <c:valAx>
        <c:axId val="71107712"/>
        <c:scaling>
          <c:orientation val="minMax"/>
          <c:max val="30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1.5198308544765202E-2"/>
              <c:y val="0.22248769685039402"/>
            </c:manualLayout>
          </c:layout>
        </c:title>
        <c:numFmt formatCode="General" sourceLinked="0"/>
        <c:tickLblPos val="nextTo"/>
        <c:crossAx val="71224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20593934837806"/>
          <c:y val="0.113198457313826"/>
          <c:w val="0.19519514921745901"/>
          <c:h val="0.31546341879941914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107266404199475"/>
          <c:y val="9.5857072028798632E-2"/>
          <c:w val="0.79517563429571314"/>
          <c:h val="0.71290081785577519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chemeClr val="accent2"/>
            </a:solidFill>
          </c:spPr>
          <c:errBars>
            <c:errBarType val="both"/>
            <c:errValType val="cust"/>
            <c:plus>
              <c:numRef>
                <c:f>Pivot!$N$3:$S$3</c:f>
                <c:numCache>
                  <c:formatCode>General</c:formatCode>
                  <c:ptCount val="6"/>
                  <c:pt idx="0">
                    <c:v>0.29026640310153196</c:v>
                  </c:pt>
                  <c:pt idx="1">
                    <c:v>0.15360825542207526</c:v>
                  </c:pt>
                  <c:pt idx="2">
                    <c:v>0.26338948789983813</c:v>
                  </c:pt>
                  <c:pt idx="3">
                    <c:v>0.30601586212559345</c:v>
                  </c:pt>
                  <c:pt idx="4">
                    <c:v>0.330422732042297</c:v>
                  </c:pt>
                  <c:pt idx="5">
                    <c:v>0.25660806361030869</c:v>
                  </c:pt>
                </c:numCache>
              </c:numRef>
            </c:plus>
            <c:minus>
              <c:numRef>
                <c:f>Pivot!$N$3:$S$3</c:f>
                <c:numCache>
                  <c:formatCode>General</c:formatCode>
                  <c:ptCount val="6"/>
                  <c:pt idx="0">
                    <c:v>0.29026640310153196</c:v>
                  </c:pt>
                  <c:pt idx="1">
                    <c:v>0.15360825542207526</c:v>
                  </c:pt>
                  <c:pt idx="2">
                    <c:v>0.26338948789983813</c:v>
                  </c:pt>
                  <c:pt idx="3">
                    <c:v>0.30601586212559345</c:v>
                  </c:pt>
                  <c:pt idx="4">
                    <c:v>0.330422732042297</c:v>
                  </c:pt>
                  <c:pt idx="5">
                    <c:v>0.25660806361030869</c:v>
                  </c:pt>
                </c:numCache>
              </c:numRef>
            </c:minus>
          </c:errBars>
          <c:cat>
            <c:strRef>
              <c:f>Pivot!$N$1:$S$1</c:f>
              <c:strCache>
                <c:ptCount val="6"/>
                <c:pt idx="0">
                  <c:v>no Stress</c:v>
                </c:pt>
                <c:pt idx="1">
                  <c:v>15 min</c:v>
                </c:pt>
                <c:pt idx="2">
                  <c:v>30 min</c:v>
                </c:pt>
                <c:pt idx="3">
                  <c:v>45 min</c:v>
                </c:pt>
                <c:pt idx="4">
                  <c:v>60 min</c:v>
                </c:pt>
                <c:pt idx="5">
                  <c:v>90 min</c:v>
                </c:pt>
              </c:strCache>
            </c:strRef>
          </c:cat>
          <c:val>
            <c:numRef>
              <c:f>(Pivot!$B$36,Pivot!$B$73,Pivot!$B$120,Pivot!$B$165,Pivot!$B$214,Pivot!$B$265)</c:f>
              <c:numCache>
                <c:formatCode>0.0</c:formatCode>
                <c:ptCount val="6"/>
                <c:pt idx="0">
                  <c:v>3.3554817275747508</c:v>
                </c:pt>
                <c:pt idx="1">
                  <c:v>2.4325581395348839</c:v>
                </c:pt>
                <c:pt idx="2">
                  <c:v>3.880191693290735</c:v>
                </c:pt>
                <c:pt idx="3">
                  <c:v>3.8594890510948905</c:v>
                </c:pt>
                <c:pt idx="4">
                  <c:v>3.5751978891820579</c:v>
                </c:pt>
                <c:pt idx="5">
                  <c:v>2.4219330855018586</c:v>
                </c:pt>
              </c:numCache>
            </c:numRef>
          </c:val>
        </c:ser>
        <c:dLbls/>
        <c:axId val="71146496"/>
        <c:axId val="71152768"/>
      </c:barChart>
      <c:lineChart>
        <c:grouping val="standard"/>
        <c:ser>
          <c:idx val="1"/>
          <c:order val="1"/>
          <c:tx>
            <c:v>% cells with TS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val>
            <c:numRef>
              <c:f>Pivot!$N$4:$S$4</c:f>
              <c:numCache>
                <c:formatCode>General</c:formatCode>
                <c:ptCount val="6"/>
                <c:pt idx="0">
                  <c:v>11.074197120708748</c:v>
                </c:pt>
                <c:pt idx="1">
                  <c:v>4.9612403100775193</c:v>
                </c:pt>
                <c:pt idx="2">
                  <c:v>17.252396166134186</c:v>
                </c:pt>
                <c:pt idx="3">
                  <c:v>16.423357664233578</c:v>
                </c:pt>
                <c:pt idx="4">
                  <c:v>14.511873350923484</c:v>
                </c:pt>
                <c:pt idx="5">
                  <c:v>11.466165413533835</c:v>
                </c:pt>
              </c:numCache>
            </c:numRef>
          </c:val>
        </c:ser>
        <c:dLbls/>
        <c:marker val="1"/>
        <c:axId val="71160960"/>
        <c:axId val="71154688"/>
      </c:lineChart>
      <c:catAx>
        <c:axId val="71146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Incubation time in 0.4M NaCl [min]</a:t>
                </a:r>
              </a:p>
            </c:rich>
          </c:tx>
          <c:layout/>
        </c:title>
        <c:tickLblPos val="nextTo"/>
        <c:crossAx val="71152768"/>
        <c:crosses val="autoZero"/>
        <c:auto val="1"/>
        <c:lblAlgn val="ctr"/>
        <c:lblOffset val="100"/>
      </c:catAx>
      <c:valAx>
        <c:axId val="711527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mRNA per cell</a:t>
                </a:r>
              </a:p>
            </c:rich>
          </c:tx>
          <c:layout/>
        </c:title>
        <c:numFmt formatCode="0.0" sourceLinked="1"/>
        <c:tickLblPos val="nextTo"/>
        <c:crossAx val="71146496"/>
        <c:crosses val="autoZero"/>
        <c:crossBetween val="between"/>
      </c:valAx>
      <c:valAx>
        <c:axId val="71154688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Fraction of cells with TS [%]</a:t>
                </a:r>
              </a:p>
            </c:rich>
          </c:tx>
          <c:layout/>
        </c:title>
        <c:numFmt formatCode="General" sourceLinked="1"/>
        <c:tickLblPos val="nextTo"/>
        <c:crossAx val="71160960"/>
        <c:crosses val="max"/>
        <c:crossBetween val="between"/>
      </c:valAx>
      <c:catAx>
        <c:axId val="71160960"/>
        <c:scaling>
          <c:orientation val="minMax"/>
        </c:scaling>
        <c:delete val="1"/>
        <c:axPos val="b"/>
        <c:tickLblPos val="none"/>
        <c:crossAx val="71154688"/>
        <c:crosses val="autoZero"/>
        <c:auto val="1"/>
        <c:lblAlgn val="ctr"/>
        <c:lblOffset val="100"/>
      </c:catAx>
    </c:plotArea>
    <c:legend>
      <c:legendPos val="t"/>
      <c:layout>
        <c:manualLayout>
          <c:xMode val="edge"/>
          <c:yMode val="edge"/>
          <c:x val="0.23652427821522301"/>
          <c:y val="1.6537465008449402E-2"/>
          <c:w val="0.52695144356955415"/>
          <c:h val="6.2358288085895906E-2"/>
        </c:manualLayout>
      </c:layout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</a:t>
            </a:r>
            <a:r>
              <a:rPr lang="en-US" sz="1200"/>
              <a:t>0min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Pivot!$C$40:$I$40</c:f>
                <c:numCache>
                  <c:formatCode>General</c:formatCode>
                  <c:ptCount val="7"/>
                  <c:pt idx="0">
                    <c:v>0.2574192502525513</c:v>
                  </c:pt>
                  <c:pt idx="1">
                    <c:v>0.53632857834367709</c:v>
                  </c:pt>
                  <c:pt idx="2">
                    <c:v>0.30264727598383251</c:v>
                  </c:pt>
                  <c:pt idx="3">
                    <c:v>7.4094924267176843E-2</c:v>
                  </c:pt>
                  <c:pt idx="4">
                    <c:v>9.2350507694837741E-2</c:v>
                  </c:pt>
                  <c:pt idx="5">
                    <c:v>3.7525608658046682E-2</c:v>
                  </c:pt>
                  <c:pt idx="6">
                    <c:v>0.49558598522355329</c:v>
                  </c:pt>
                </c:numCache>
              </c:numRef>
            </c:plus>
            <c:minus>
              <c:numRef>
                <c:f>Pivot!$C$40:$I$40</c:f>
                <c:numCache>
                  <c:formatCode>General</c:formatCode>
                  <c:ptCount val="7"/>
                  <c:pt idx="0">
                    <c:v>0.2574192502525513</c:v>
                  </c:pt>
                  <c:pt idx="1">
                    <c:v>0.53632857834367709</c:v>
                  </c:pt>
                  <c:pt idx="2">
                    <c:v>0.30264727598383251</c:v>
                  </c:pt>
                  <c:pt idx="3">
                    <c:v>7.4094924267176843E-2</c:v>
                  </c:pt>
                  <c:pt idx="4">
                    <c:v>9.2350507694837741E-2</c:v>
                  </c:pt>
                  <c:pt idx="5">
                    <c:v>3.7525608658046682E-2</c:v>
                  </c:pt>
                  <c:pt idx="6">
                    <c:v>0.49558598522355329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Pivot!$C$36:$I$36</c:f>
              <c:numCache>
                <c:formatCode>0.0</c:formatCode>
                <c:ptCount val="7"/>
                <c:pt idx="0">
                  <c:v>1.2819148936170213</c:v>
                </c:pt>
                <c:pt idx="1">
                  <c:v>9.9324894514767941</c:v>
                </c:pt>
                <c:pt idx="2">
                  <c:v>1.5283018867924529</c:v>
                </c:pt>
                <c:pt idx="3">
                  <c:v>0.29139072847682118</c:v>
                </c:pt>
                <c:pt idx="4">
                  <c:v>0.1891891891891892</c:v>
                </c:pt>
                <c:pt idx="5">
                  <c:v>0.11267605633802817</c:v>
                </c:pt>
                <c:pt idx="6">
                  <c:v>1.125</c:v>
                </c:pt>
              </c:numCache>
            </c:numRef>
          </c:val>
        </c:ser>
        <c:dLbls/>
        <c:axId val="71268224"/>
        <c:axId val="71278592"/>
      </c:barChart>
      <c:catAx>
        <c:axId val="71268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1278592"/>
        <c:crosses val="autoZero"/>
        <c:auto val="1"/>
        <c:lblAlgn val="ctr"/>
        <c:lblOffset val="100"/>
      </c:catAx>
      <c:valAx>
        <c:axId val="71278592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1268224"/>
        <c:crosses val="autoZero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</a:t>
            </a:r>
            <a:r>
              <a:rPr lang="en-US" sz="1200"/>
              <a:t>15min</a:t>
            </a:r>
          </a:p>
        </c:rich>
      </c:tx>
      <c:layout>
        <c:manualLayout>
          <c:xMode val="edge"/>
          <c:yMode val="edge"/>
          <c:x val="0.15933342201225603"/>
          <c:y val="0.14664879105803899"/>
        </c:manualLayout>
      </c:layout>
    </c:title>
    <c:plotArea>
      <c:layout>
        <c:manualLayout>
          <c:layoutTarget val="inner"/>
          <c:xMode val="edge"/>
          <c:yMode val="edge"/>
          <c:x val="0.12507703115436103"/>
          <c:y val="0.15651332096590603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Pivot!$C$77:$I$77</c:f>
                <c:numCache>
                  <c:formatCode>General</c:formatCode>
                  <c:ptCount val="7"/>
                  <c:pt idx="0">
                    <c:v>0.13414730709186823</c:v>
                  </c:pt>
                  <c:pt idx="1">
                    <c:v>0.43312666194976729</c:v>
                  </c:pt>
                  <c:pt idx="2">
                    <c:v>0.62692791752361665</c:v>
                  </c:pt>
                  <c:pt idx="3">
                    <c:v>0.26469386747050061</c:v>
                  </c:pt>
                  <c:pt idx="4">
                    <c:v>0.22871443551462234</c:v>
                  </c:pt>
                  <c:pt idx="5">
                    <c:v>0.12331186217801954</c:v>
                  </c:pt>
                  <c:pt idx="6">
                    <c:v>0.12548201277458307</c:v>
                  </c:pt>
                </c:numCache>
              </c:numRef>
            </c:plus>
            <c:minus>
              <c:numRef>
                <c:f>Pivot!$C$77:$I$77</c:f>
                <c:numCache>
                  <c:formatCode>General</c:formatCode>
                  <c:ptCount val="7"/>
                  <c:pt idx="0">
                    <c:v>0.13414730709186823</c:v>
                  </c:pt>
                  <c:pt idx="1">
                    <c:v>0.43312666194976729</c:v>
                  </c:pt>
                  <c:pt idx="2">
                    <c:v>0.62692791752361665</c:v>
                  </c:pt>
                  <c:pt idx="3">
                    <c:v>0.26469386747050061</c:v>
                  </c:pt>
                  <c:pt idx="4">
                    <c:v>0.22871443551462234</c:v>
                  </c:pt>
                  <c:pt idx="5">
                    <c:v>0.12331186217801954</c:v>
                  </c:pt>
                  <c:pt idx="6">
                    <c:v>0.12548201277458307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Pivot!$C$73:$I$73</c:f>
              <c:numCache>
                <c:formatCode>0.0</c:formatCode>
                <c:ptCount val="7"/>
                <c:pt idx="0">
                  <c:v>0.53</c:v>
                </c:pt>
                <c:pt idx="1">
                  <c:v>5.5546875</c:v>
                </c:pt>
                <c:pt idx="2">
                  <c:v>4.9824561403508776</c:v>
                </c:pt>
                <c:pt idx="3">
                  <c:v>2.4705882352941178</c:v>
                </c:pt>
                <c:pt idx="4">
                  <c:v>0.40909090909090912</c:v>
                </c:pt>
                <c:pt idx="5">
                  <c:v>0.24390243902439024</c:v>
                </c:pt>
                <c:pt idx="6">
                  <c:v>0.26315789473684209</c:v>
                </c:pt>
              </c:numCache>
            </c:numRef>
          </c:val>
        </c:ser>
        <c:dLbls/>
        <c:axId val="71373568"/>
        <c:axId val="71375488"/>
      </c:barChart>
      <c:catAx>
        <c:axId val="71373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1375488"/>
        <c:crosses val="autoZero"/>
        <c:auto val="1"/>
        <c:lblAlgn val="ctr"/>
        <c:lblOffset val="100"/>
      </c:catAx>
      <c:valAx>
        <c:axId val="71375488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1373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30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44638813517577708"/>
          <c:y val="0.15060844622507699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Pivot!$C$124:$I$124</c:f>
                <c:numCache>
                  <c:formatCode>General</c:formatCode>
                  <c:ptCount val="7"/>
                  <c:pt idx="0">
                    <c:v>0.11772317496263225</c:v>
                  </c:pt>
                  <c:pt idx="1">
                    <c:v>0.87411237788764318</c:v>
                  </c:pt>
                  <c:pt idx="2">
                    <c:v>1.0875847015897331</c:v>
                  </c:pt>
                  <c:pt idx="3">
                    <c:v>0.70629162583111693</c:v>
                  </c:pt>
                  <c:pt idx="4">
                    <c:v>0.24985528218758365</c:v>
                  </c:pt>
                  <c:pt idx="5">
                    <c:v>0.17608480733726006</c:v>
                  </c:pt>
                  <c:pt idx="6">
                    <c:v>8.8818947356217676E-2</c:v>
                  </c:pt>
                </c:numCache>
              </c:numRef>
            </c:plus>
            <c:minus>
              <c:numRef>
                <c:f>Pivot!$C$124:$I$124</c:f>
                <c:numCache>
                  <c:formatCode>General</c:formatCode>
                  <c:ptCount val="7"/>
                  <c:pt idx="0">
                    <c:v>0.11772317496263225</c:v>
                  </c:pt>
                  <c:pt idx="1">
                    <c:v>0.87411237788764318</c:v>
                  </c:pt>
                  <c:pt idx="2">
                    <c:v>1.0875847015897331</c:v>
                  </c:pt>
                  <c:pt idx="3">
                    <c:v>0.70629162583111693</c:v>
                  </c:pt>
                  <c:pt idx="4">
                    <c:v>0.24985528218758365</c:v>
                  </c:pt>
                  <c:pt idx="5">
                    <c:v>0.17608480733726006</c:v>
                  </c:pt>
                  <c:pt idx="6">
                    <c:v>8.8818947356217676E-2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Pivot!$C$120:$I$120</c:f>
              <c:numCache>
                <c:formatCode>0.0</c:formatCode>
                <c:ptCount val="7"/>
                <c:pt idx="0">
                  <c:v>0.40520446096654272</c:v>
                </c:pt>
                <c:pt idx="1">
                  <c:v>11.425287356321839</c:v>
                </c:pt>
                <c:pt idx="2">
                  <c:v>7.2857142857142856</c:v>
                </c:pt>
                <c:pt idx="3">
                  <c:v>7.1538461538461542</c:v>
                </c:pt>
                <c:pt idx="4">
                  <c:v>0.79166666666666663</c:v>
                </c:pt>
                <c:pt idx="5">
                  <c:v>0.4375</c:v>
                </c:pt>
                <c:pt idx="6">
                  <c:v>9.0909090909090912E-2</c:v>
                </c:pt>
              </c:numCache>
            </c:numRef>
          </c:val>
        </c:ser>
        <c:dLbls/>
        <c:axId val="71404928"/>
        <c:axId val="71423488"/>
      </c:barChart>
      <c:catAx>
        <c:axId val="71404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1423488"/>
        <c:crosses val="autoZero"/>
        <c:auto val="1"/>
        <c:lblAlgn val="ctr"/>
        <c:lblOffset val="100"/>
      </c:catAx>
      <c:valAx>
        <c:axId val="71423488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1404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</a:t>
            </a:r>
            <a:r>
              <a:rPr lang="en-US" sz="1200"/>
              <a:t>45min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Pivot!$C$169:$I$169</c:f>
                <c:numCache>
                  <c:formatCode>General</c:formatCode>
                  <c:ptCount val="7"/>
                  <c:pt idx="0">
                    <c:v>0.17921118897445412</c:v>
                  </c:pt>
                  <c:pt idx="1">
                    <c:v>0.93073843646134269</c:v>
                  </c:pt>
                  <c:pt idx="2">
                    <c:v>0.69514890491174619</c:v>
                  </c:pt>
                  <c:pt idx="3">
                    <c:v>0.38750717100484083</c:v>
                  </c:pt>
                  <c:pt idx="4">
                    <c:v>0.10287936849355367</c:v>
                  </c:pt>
                  <c:pt idx="5">
                    <c:v>9.3236034649516117E-2</c:v>
                  </c:pt>
                  <c:pt idx="6">
                    <c:v>0.11313708498984761</c:v>
                  </c:pt>
                </c:numCache>
              </c:numRef>
            </c:plus>
            <c:minus>
              <c:numRef>
                <c:f>Pivot!$C$169:$I$169</c:f>
                <c:numCache>
                  <c:formatCode>General</c:formatCode>
                  <c:ptCount val="7"/>
                  <c:pt idx="0">
                    <c:v>0.17921118897445412</c:v>
                  </c:pt>
                  <c:pt idx="1">
                    <c:v>0.93073843646134269</c:v>
                  </c:pt>
                  <c:pt idx="2">
                    <c:v>0.69514890491174619</c:v>
                  </c:pt>
                  <c:pt idx="3">
                    <c:v>0.38750717100484083</c:v>
                  </c:pt>
                  <c:pt idx="4">
                    <c:v>0.10287936849355367</c:v>
                  </c:pt>
                  <c:pt idx="5">
                    <c:v>9.3236034649516117E-2</c:v>
                  </c:pt>
                  <c:pt idx="6">
                    <c:v>0.11313708498984761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Pivot!$C$165:$I$165</c:f>
              <c:numCache>
                <c:formatCode>0.0</c:formatCode>
                <c:ptCount val="7"/>
                <c:pt idx="0">
                  <c:v>0.8152866242038217</c:v>
                </c:pt>
                <c:pt idx="1">
                  <c:v>12.871559633027523</c:v>
                </c:pt>
                <c:pt idx="2">
                  <c:v>3.72</c:v>
                </c:pt>
                <c:pt idx="3">
                  <c:v>2.1857142857142855</c:v>
                </c:pt>
                <c:pt idx="4">
                  <c:v>0.23529411764705882</c:v>
                </c:pt>
                <c:pt idx="5">
                  <c:v>0.34210526315789475</c:v>
                </c:pt>
                <c:pt idx="6">
                  <c:v>0.2</c:v>
                </c:pt>
              </c:numCache>
            </c:numRef>
          </c:val>
        </c:ser>
        <c:dLbls/>
        <c:axId val="71342336"/>
        <c:axId val="71352704"/>
      </c:barChart>
      <c:catAx>
        <c:axId val="71342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1352704"/>
        <c:crosses val="autoZero"/>
        <c:auto val="1"/>
        <c:lblAlgn val="ctr"/>
        <c:lblOffset val="100"/>
      </c:catAx>
      <c:valAx>
        <c:axId val="71352704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1342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60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Pivot!$C$218:$I$218</c:f>
                <c:numCache>
                  <c:formatCode>General</c:formatCode>
                  <c:ptCount val="7"/>
                  <c:pt idx="0">
                    <c:v>0.33308849009759706</c:v>
                  </c:pt>
                  <c:pt idx="1">
                    <c:v>0.89111314539706465</c:v>
                  </c:pt>
                  <c:pt idx="2">
                    <c:v>0.69646955311804226</c:v>
                  </c:pt>
                  <c:pt idx="3">
                    <c:v>0.14985301609903803</c:v>
                  </c:pt>
                  <c:pt idx="4">
                    <c:v>0</c:v>
                  </c:pt>
                  <c:pt idx="5">
                    <c:v>0.91543598106470814</c:v>
                  </c:pt>
                  <c:pt idx="6">
                    <c:v>0.40479600891093659</c:v>
                  </c:pt>
                </c:numCache>
              </c:numRef>
            </c:plus>
            <c:minus>
              <c:numRef>
                <c:f>Pivot!$C$218:$I$218</c:f>
                <c:numCache>
                  <c:formatCode>General</c:formatCode>
                  <c:ptCount val="7"/>
                  <c:pt idx="0">
                    <c:v>0.33308849009759706</c:v>
                  </c:pt>
                  <c:pt idx="1">
                    <c:v>0.89111314539706465</c:v>
                  </c:pt>
                  <c:pt idx="2">
                    <c:v>0.69646955311804226</c:v>
                  </c:pt>
                  <c:pt idx="3">
                    <c:v>0.14985301609903803</c:v>
                  </c:pt>
                  <c:pt idx="4">
                    <c:v>0</c:v>
                  </c:pt>
                  <c:pt idx="5">
                    <c:v>0.91543598106470814</c:v>
                  </c:pt>
                  <c:pt idx="6">
                    <c:v>0.40479600891093659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Pivot!$C$214:$I$214</c:f>
              <c:numCache>
                <c:formatCode>0.0</c:formatCode>
                <c:ptCount val="7"/>
                <c:pt idx="0">
                  <c:v>1.0841121495327102</c:v>
                </c:pt>
                <c:pt idx="1">
                  <c:v>9.4941176470588236</c:v>
                </c:pt>
                <c:pt idx="2">
                  <c:v>3.7654320987654319</c:v>
                </c:pt>
                <c:pt idx="3">
                  <c:v>0.51851851851851849</c:v>
                </c:pt>
                <c:pt idx="4">
                  <c:v>0</c:v>
                </c:pt>
                <c:pt idx="5">
                  <c:v>1.1578947368421053</c:v>
                </c:pt>
                <c:pt idx="6">
                  <c:v>1.1538461538461537</c:v>
                </c:pt>
              </c:numCache>
            </c:numRef>
          </c:val>
        </c:ser>
        <c:dLbls/>
        <c:axId val="71447680"/>
        <c:axId val="71449600"/>
      </c:barChart>
      <c:catAx>
        <c:axId val="71447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1449600"/>
        <c:crosses val="autoZero"/>
        <c:auto val="1"/>
        <c:lblAlgn val="ctr"/>
        <c:lblOffset val="100"/>
      </c:catAx>
      <c:valAx>
        <c:axId val="71449600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1447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90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errBars>
            <c:errBarType val="both"/>
            <c:errValType val="cust"/>
            <c:plus>
              <c:numRef>
                <c:f>Pivot!$C$269:$I$269</c:f>
                <c:numCache>
                  <c:formatCode>General</c:formatCode>
                  <c:ptCount val="7"/>
                  <c:pt idx="0">
                    <c:v>0.36513027390343999</c:v>
                  </c:pt>
                  <c:pt idx="1">
                    <c:v>1.207432310040407</c:v>
                  </c:pt>
                  <c:pt idx="2">
                    <c:v>0.40791230781543408</c:v>
                  </c:pt>
                  <c:pt idx="3">
                    <c:v>8.1360515778212669E-2</c:v>
                  </c:pt>
                  <c:pt idx="4">
                    <c:v>6.1290896587567457E-2</c:v>
                  </c:pt>
                  <c:pt idx="5">
                    <c:v>0.12471865677088885</c:v>
                  </c:pt>
                  <c:pt idx="6">
                    <c:v>1.2379941961211407</c:v>
                  </c:pt>
                </c:numCache>
              </c:numRef>
            </c:plus>
            <c:minus>
              <c:numRef>
                <c:f>Pivot!$C$269:$I$269</c:f>
                <c:numCache>
                  <c:formatCode>General</c:formatCode>
                  <c:ptCount val="7"/>
                  <c:pt idx="0">
                    <c:v>0.36513027390343999</c:v>
                  </c:pt>
                  <c:pt idx="1">
                    <c:v>1.207432310040407</c:v>
                  </c:pt>
                  <c:pt idx="2">
                    <c:v>0.40791230781543408</c:v>
                  </c:pt>
                  <c:pt idx="3">
                    <c:v>8.1360515778212669E-2</c:v>
                  </c:pt>
                  <c:pt idx="4">
                    <c:v>6.1290896587567457E-2</c:v>
                  </c:pt>
                  <c:pt idx="5">
                    <c:v>0.12471865677088885</c:v>
                  </c:pt>
                  <c:pt idx="6">
                    <c:v>1.2379941961211407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Pivot!$C$265:$I$265</c:f>
              <c:numCache>
                <c:formatCode>0.0</c:formatCode>
                <c:ptCount val="7"/>
                <c:pt idx="0">
                  <c:v>1.2596153846153846</c:v>
                </c:pt>
                <c:pt idx="1">
                  <c:v>9.3037974683544302</c:v>
                </c:pt>
                <c:pt idx="2">
                  <c:v>2.4411764705882355</c:v>
                </c:pt>
                <c:pt idx="3">
                  <c:v>0.24285714285714285</c:v>
                </c:pt>
                <c:pt idx="4">
                  <c:v>9.0909090909090912E-2</c:v>
                </c:pt>
                <c:pt idx="5">
                  <c:v>0.18367346938775511</c:v>
                </c:pt>
                <c:pt idx="6">
                  <c:v>3.7666666666666666</c:v>
                </c:pt>
              </c:numCache>
            </c:numRef>
          </c:val>
        </c:ser>
        <c:dLbls/>
        <c:axId val="71577600"/>
        <c:axId val="71579520"/>
      </c:barChart>
      <c:catAx>
        <c:axId val="71577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71579520"/>
        <c:crosses val="autoZero"/>
        <c:auto val="1"/>
        <c:lblAlgn val="ctr"/>
        <c:lblOffset val="100"/>
      </c:catAx>
      <c:valAx>
        <c:axId val="71579520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71577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 b="1" i="0" u="none" strike="noStrike" baseline="0">
                <a:effectLst/>
              </a:rPr>
              <a:t>mean mRNA Pcl1 vs. Cln2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0min</a:t>
            </a:r>
          </a:p>
        </c:rich>
      </c:tx>
      <c:layout>
        <c:manualLayout>
          <c:xMode val="edge"/>
          <c:yMode val="edge"/>
          <c:x val="0.208825613937001"/>
          <c:y val="3.57784463809687E-2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Pcl1</c:v>
          </c:tx>
          <c:spPr>
            <a:solidFill>
              <a:schemeClr val="accent2"/>
            </a:solidFill>
          </c:spPr>
          <c:errBars>
            <c:errBarType val="both"/>
            <c:errValType val="cust"/>
            <c:plus>
              <c:numRef>
                <c:f>Pivot!$C$40:$I$40</c:f>
                <c:numCache>
                  <c:formatCode>General</c:formatCode>
                  <c:ptCount val="7"/>
                  <c:pt idx="0">
                    <c:v>0.2574192502525513</c:v>
                  </c:pt>
                  <c:pt idx="1">
                    <c:v>0.53632857834367709</c:v>
                  </c:pt>
                  <c:pt idx="2">
                    <c:v>0.30264727598383251</c:v>
                  </c:pt>
                  <c:pt idx="3">
                    <c:v>7.4094924267176843E-2</c:v>
                  </c:pt>
                  <c:pt idx="4">
                    <c:v>9.2350507694837741E-2</c:v>
                  </c:pt>
                  <c:pt idx="5">
                    <c:v>3.7525608658046682E-2</c:v>
                  </c:pt>
                  <c:pt idx="6">
                    <c:v>0.49558598522355329</c:v>
                  </c:pt>
                </c:numCache>
              </c:numRef>
            </c:plus>
            <c:minus>
              <c:numRef>
                <c:f>Pivot!$C$40:$I$40</c:f>
                <c:numCache>
                  <c:formatCode>General</c:formatCode>
                  <c:ptCount val="7"/>
                  <c:pt idx="0">
                    <c:v>0.2574192502525513</c:v>
                  </c:pt>
                  <c:pt idx="1">
                    <c:v>0.53632857834367709</c:v>
                  </c:pt>
                  <c:pt idx="2">
                    <c:v>0.30264727598383251</c:v>
                  </c:pt>
                  <c:pt idx="3">
                    <c:v>7.4094924267176843E-2</c:v>
                  </c:pt>
                  <c:pt idx="4">
                    <c:v>9.2350507694837741E-2</c:v>
                  </c:pt>
                  <c:pt idx="5">
                    <c:v>3.7525608658046682E-2</c:v>
                  </c:pt>
                  <c:pt idx="6">
                    <c:v>0.49558598522355329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Pivot!$C$36:$I$36</c:f>
              <c:numCache>
                <c:formatCode>0.0</c:formatCode>
                <c:ptCount val="7"/>
                <c:pt idx="0">
                  <c:v>1.2819148936170213</c:v>
                </c:pt>
                <c:pt idx="1">
                  <c:v>9.9324894514767941</c:v>
                </c:pt>
                <c:pt idx="2">
                  <c:v>1.5283018867924529</c:v>
                </c:pt>
                <c:pt idx="3">
                  <c:v>0.29139072847682118</c:v>
                </c:pt>
                <c:pt idx="4">
                  <c:v>0.1891891891891892</c:v>
                </c:pt>
                <c:pt idx="5">
                  <c:v>0.11267605633802817</c:v>
                </c:pt>
                <c:pt idx="6">
                  <c:v>1.125</c:v>
                </c:pt>
              </c:numCache>
            </c:numRef>
          </c:val>
        </c:ser>
        <c:ser>
          <c:idx val="1"/>
          <c:order val="1"/>
          <c:tx>
            <c:v>Cln2</c:v>
          </c:tx>
          <c:spPr>
            <a:solidFill>
              <a:schemeClr val="bg1">
                <a:lumMod val="75000"/>
              </a:schemeClr>
            </a:solidFill>
          </c:spPr>
          <c:errBars>
            <c:errBarType val="both"/>
            <c:errValType val="cust"/>
            <c:plus>
              <c:numRef>
                <c:f>[1]Pivot!$C$212:$I$212</c:f>
                <c:numCache>
                  <c:formatCode>General</c:formatCode>
                  <c:ptCount val="7"/>
                  <c:pt idx="0">
                    <c:v>0.53468655810985799</c:v>
                  </c:pt>
                  <c:pt idx="1">
                    <c:v>1.0947360510572284</c:v>
                  </c:pt>
                  <c:pt idx="2">
                    <c:v>1.0705440863875488</c:v>
                  </c:pt>
                  <c:pt idx="3">
                    <c:v>0.2538207506265831</c:v>
                  </c:pt>
                  <c:pt idx="4">
                    <c:v>8.1307009480301576E-2</c:v>
                  </c:pt>
                  <c:pt idx="5">
                    <c:v>0.63613380042242029</c:v>
                  </c:pt>
                  <c:pt idx="6">
                    <c:v>0.86168439698070431</c:v>
                  </c:pt>
                </c:numCache>
              </c:numRef>
            </c:plus>
            <c:minus>
              <c:numRef>
                <c:f>[1]Pivot!$C$212:$I$212</c:f>
                <c:numCache>
                  <c:formatCode>General</c:formatCode>
                  <c:ptCount val="7"/>
                  <c:pt idx="0">
                    <c:v>0.53468655810985799</c:v>
                  </c:pt>
                  <c:pt idx="1">
                    <c:v>1.0947360510572284</c:v>
                  </c:pt>
                  <c:pt idx="2">
                    <c:v>1.0705440863875488</c:v>
                  </c:pt>
                  <c:pt idx="3">
                    <c:v>0.2538207506265831</c:v>
                  </c:pt>
                  <c:pt idx="4">
                    <c:v>8.1307009480301576E-2</c:v>
                  </c:pt>
                  <c:pt idx="5">
                    <c:v>0.63613380042242029</c:v>
                  </c:pt>
                  <c:pt idx="6">
                    <c:v>0.86168439698070431</c:v>
                  </c:pt>
                </c:numCache>
              </c:numRef>
            </c:minus>
          </c:errBars>
          <c:val>
            <c:numRef>
              <c:f>[1]Pivot!$C$208:$I$208</c:f>
              <c:numCache>
                <c:formatCode>General</c:formatCode>
                <c:ptCount val="7"/>
                <c:pt idx="0">
                  <c:v>3.5367647058823528</c:v>
                </c:pt>
                <c:pt idx="1">
                  <c:v>16.131250000000001</c:v>
                </c:pt>
                <c:pt idx="2">
                  <c:v>5.8939393939393936</c:v>
                </c:pt>
                <c:pt idx="3">
                  <c:v>0.88461538461538458</c:v>
                </c:pt>
                <c:pt idx="4">
                  <c:v>0.47560975609756095</c:v>
                </c:pt>
                <c:pt idx="5">
                  <c:v>1.4878048780487805</c:v>
                </c:pt>
                <c:pt idx="6">
                  <c:v>2.5</c:v>
                </c:pt>
              </c:numCache>
            </c:numRef>
          </c:val>
        </c:ser>
        <c:dLbls/>
        <c:axId val="81815424"/>
        <c:axId val="81817600"/>
      </c:barChart>
      <c:catAx>
        <c:axId val="81815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1817600"/>
        <c:crosses val="autoZero"/>
        <c:auto val="1"/>
        <c:lblAlgn val="ctr"/>
        <c:lblOffset val="100"/>
      </c:catAx>
      <c:valAx>
        <c:axId val="81817600"/>
        <c:scaling>
          <c:orientation val="minMax"/>
          <c:max val="2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1815424"/>
        <c:crosses val="autoZero"/>
        <c:crossBetween val="between"/>
        <c:majorUnit val="5"/>
      </c:valAx>
    </c:plotArea>
    <c:legend>
      <c:legendPos val="r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30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Pivot!$C$120:$I$120</c:f>
              <c:numCache>
                <c:formatCode>0.0</c:formatCode>
                <c:ptCount val="7"/>
                <c:pt idx="0">
                  <c:v>0.40520446096654272</c:v>
                </c:pt>
                <c:pt idx="1">
                  <c:v>11.425287356321839</c:v>
                </c:pt>
                <c:pt idx="2">
                  <c:v>7.2857142857142856</c:v>
                </c:pt>
                <c:pt idx="3">
                  <c:v>7.1538461538461542</c:v>
                </c:pt>
                <c:pt idx="4">
                  <c:v>0.79166666666666663</c:v>
                </c:pt>
                <c:pt idx="5">
                  <c:v>0.4375</c:v>
                </c:pt>
                <c:pt idx="6">
                  <c:v>9.0909090909090912E-2</c:v>
                </c:pt>
              </c:numCache>
            </c:numRef>
          </c:val>
        </c:ser>
        <c:dLbls/>
        <c:axId val="81836672"/>
        <c:axId val="81851136"/>
      </c:barChart>
      <c:lineChart>
        <c:grouping val="standard"/>
        <c:ser>
          <c:idx val="1"/>
          <c:order val="1"/>
          <c:tx>
            <c:v>% cells with TS</c:v>
          </c:tx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'30min'!$V$633:$AB$633</c:f>
              <c:numCache>
                <c:formatCode>General</c:formatCode>
                <c:ptCount val="7"/>
                <c:pt idx="0">
                  <c:v>1.8587360594795539</c:v>
                </c:pt>
                <c:pt idx="1">
                  <c:v>59.770114942528735</c:v>
                </c:pt>
                <c:pt idx="2">
                  <c:v>30.612244897959183</c:v>
                </c:pt>
                <c:pt idx="3">
                  <c:v>27.884615384615383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/>
        <c:marker val="1"/>
        <c:axId val="81863424"/>
        <c:axId val="81853056"/>
      </c:lineChart>
      <c:catAx>
        <c:axId val="81836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1851136"/>
        <c:crosses val="autoZero"/>
        <c:auto val="1"/>
        <c:lblAlgn val="ctr"/>
        <c:lblOffset val="100"/>
      </c:catAx>
      <c:valAx>
        <c:axId val="81851136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1836672"/>
        <c:crosses val="autoZero"/>
        <c:crossBetween val="between"/>
      </c:valAx>
      <c:valAx>
        <c:axId val="81853056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81863424"/>
        <c:crosses val="max"/>
        <c:crossBetween val="between"/>
        <c:majorUnit val="10"/>
      </c:valAx>
      <c:catAx>
        <c:axId val="81863424"/>
        <c:scaling>
          <c:orientation val="minMax"/>
        </c:scaling>
        <c:delete val="1"/>
        <c:axPos val="b"/>
        <c:tickLblPos val="none"/>
        <c:crossAx val="81853056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</a:t>
            </a:r>
            <a:r>
              <a:rPr lang="en-US" sz="1200"/>
              <a:t>45min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Pivot!$C$165:$I$165</c:f>
              <c:numCache>
                <c:formatCode>0.0</c:formatCode>
                <c:ptCount val="7"/>
                <c:pt idx="0">
                  <c:v>0.8152866242038217</c:v>
                </c:pt>
                <c:pt idx="1">
                  <c:v>12.871559633027523</c:v>
                </c:pt>
                <c:pt idx="2">
                  <c:v>3.72</c:v>
                </c:pt>
                <c:pt idx="3">
                  <c:v>2.1857142857142855</c:v>
                </c:pt>
                <c:pt idx="4">
                  <c:v>0.23529411764705882</c:v>
                </c:pt>
                <c:pt idx="5">
                  <c:v>0.34210526315789475</c:v>
                </c:pt>
                <c:pt idx="6">
                  <c:v>0.2</c:v>
                </c:pt>
              </c:numCache>
            </c:numRef>
          </c:val>
        </c:ser>
        <c:dLbls/>
        <c:axId val="81898496"/>
        <c:axId val="81929344"/>
      </c:barChart>
      <c:lineChart>
        <c:grouping val="standard"/>
        <c:ser>
          <c:idx val="1"/>
          <c:order val="1"/>
          <c:tx>
            <c:v>% cells with TS</c:v>
          </c:tx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'45min '!$V$557:$AB$557</c:f>
              <c:numCache>
                <c:formatCode>General</c:formatCode>
                <c:ptCount val="7"/>
                <c:pt idx="0">
                  <c:v>5.7324840764331206</c:v>
                </c:pt>
                <c:pt idx="1">
                  <c:v>52.293577981651374</c:v>
                </c:pt>
                <c:pt idx="2">
                  <c:v>20</c:v>
                </c:pt>
                <c:pt idx="3">
                  <c:v>8.5714285714285712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/>
        <c:marker val="1"/>
        <c:axId val="81933440"/>
        <c:axId val="81931264"/>
      </c:lineChart>
      <c:catAx>
        <c:axId val="81898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1929344"/>
        <c:crosses val="autoZero"/>
        <c:auto val="1"/>
        <c:lblAlgn val="ctr"/>
        <c:lblOffset val="100"/>
      </c:catAx>
      <c:valAx>
        <c:axId val="81929344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1898496"/>
        <c:crosses val="autoZero"/>
        <c:crossBetween val="between"/>
      </c:valAx>
      <c:valAx>
        <c:axId val="81931264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81933440"/>
        <c:crosses val="max"/>
        <c:crossBetween val="between"/>
        <c:majorUnit val="10"/>
      </c:valAx>
      <c:catAx>
        <c:axId val="81933440"/>
        <c:scaling>
          <c:orientation val="minMax"/>
        </c:scaling>
        <c:delete val="1"/>
        <c:axPos val="b"/>
        <c:tickLblPos val="none"/>
        <c:crossAx val="81931264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60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Pivot!$C$214:$I$214</c:f>
              <c:numCache>
                <c:formatCode>0.0</c:formatCode>
                <c:ptCount val="7"/>
                <c:pt idx="0">
                  <c:v>1.0841121495327102</c:v>
                </c:pt>
                <c:pt idx="1">
                  <c:v>9.4941176470588236</c:v>
                </c:pt>
                <c:pt idx="2">
                  <c:v>3.7654320987654319</c:v>
                </c:pt>
                <c:pt idx="3">
                  <c:v>0.51851851851851849</c:v>
                </c:pt>
                <c:pt idx="4">
                  <c:v>0</c:v>
                </c:pt>
                <c:pt idx="5">
                  <c:v>1.1578947368421053</c:v>
                </c:pt>
                <c:pt idx="6">
                  <c:v>1.1538461538461537</c:v>
                </c:pt>
              </c:numCache>
            </c:numRef>
          </c:val>
        </c:ser>
        <c:dLbls/>
        <c:axId val="81964416"/>
        <c:axId val="81995264"/>
      </c:barChart>
      <c:lineChart>
        <c:grouping val="standard"/>
        <c:ser>
          <c:idx val="1"/>
          <c:order val="1"/>
          <c:tx>
            <c:v>% cells with TS</c:v>
          </c:tx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'60min'!$V$391:$AB$391</c:f>
              <c:numCache>
                <c:formatCode>General</c:formatCode>
                <c:ptCount val="7"/>
                <c:pt idx="0">
                  <c:v>6.5420560747663554</c:v>
                </c:pt>
                <c:pt idx="1">
                  <c:v>38.823529411764703</c:v>
                </c:pt>
                <c:pt idx="2">
                  <c:v>13.580246913580247</c:v>
                </c:pt>
                <c:pt idx="3">
                  <c:v>0</c:v>
                </c:pt>
                <c:pt idx="4">
                  <c:v>0</c:v>
                </c:pt>
                <c:pt idx="5">
                  <c:v>5.2631578947368425</c:v>
                </c:pt>
                <c:pt idx="6">
                  <c:v>0</c:v>
                </c:pt>
              </c:numCache>
            </c:numRef>
          </c:val>
        </c:ser>
        <c:dLbls/>
        <c:marker val="1"/>
        <c:axId val="81999360"/>
        <c:axId val="81997184"/>
      </c:lineChart>
      <c:catAx>
        <c:axId val="81964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1995264"/>
        <c:crosses val="autoZero"/>
        <c:auto val="1"/>
        <c:lblAlgn val="ctr"/>
        <c:lblOffset val="100"/>
      </c:catAx>
      <c:valAx>
        <c:axId val="81995264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1964416"/>
        <c:crosses val="autoZero"/>
        <c:crossBetween val="between"/>
      </c:valAx>
      <c:valAx>
        <c:axId val="81997184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81999360"/>
        <c:crosses val="max"/>
        <c:crossBetween val="between"/>
        <c:majorUnit val="10"/>
      </c:valAx>
      <c:catAx>
        <c:axId val="81999360"/>
        <c:scaling>
          <c:orientation val="minMax"/>
        </c:scaling>
        <c:delete val="1"/>
        <c:axPos val="b"/>
        <c:tickLblPos val="none"/>
        <c:crossAx val="81997184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Pcl1 mRNA -</a:t>
            </a:r>
            <a:r>
              <a:rPr lang="en-US" sz="1200" baseline="0"/>
              <a:t> 90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15933346873307502"/>
          <c:y val="0.14664873010282706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mean mRNA</c:v>
          </c:tx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Pivot!$C$265:$I$265</c:f>
              <c:numCache>
                <c:formatCode>0.0</c:formatCode>
                <c:ptCount val="7"/>
                <c:pt idx="0">
                  <c:v>1.2596153846153846</c:v>
                </c:pt>
                <c:pt idx="1">
                  <c:v>9.3037974683544302</c:v>
                </c:pt>
                <c:pt idx="2">
                  <c:v>2.4411764705882355</c:v>
                </c:pt>
                <c:pt idx="3">
                  <c:v>0.24285714285714285</c:v>
                </c:pt>
                <c:pt idx="4">
                  <c:v>9.0909090909090912E-2</c:v>
                </c:pt>
                <c:pt idx="5">
                  <c:v>0.18367346938775511</c:v>
                </c:pt>
                <c:pt idx="6">
                  <c:v>3.7666666666666666</c:v>
                </c:pt>
              </c:numCache>
            </c:numRef>
          </c:val>
        </c:ser>
        <c:dLbls/>
        <c:axId val="82026496"/>
        <c:axId val="82028416"/>
      </c:barChart>
      <c:lineChart>
        <c:grouping val="standard"/>
        <c:ser>
          <c:idx val="1"/>
          <c:order val="1"/>
          <c:tx>
            <c:v>% cells with TS</c:v>
          </c:tx>
          <c:cat>
            <c:strLit>
              <c:ptCount val="7"/>
              <c:pt idx="0">
                <c:v>early G1</c:v>
              </c:pt>
              <c:pt idx="1">
                <c:v> late G1</c:v>
              </c:pt>
              <c:pt idx="2">
                <c:v> S</c:v>
              </c:pt>
              <c:pt idx="3">
                <c:v> G2</c:v>
              </c:pt>
              <c:pt idx="4">
                <c:v> P/M</c:v>
              </c:pt>
              <c:pt idx="5">
                <c:v> Ana</c:v>
              </c:pt>
              <c:pt idx="6">
                <c:v> T/C</c:v>
              </c:pt>
            </c:strLit>
          </c:cat>
          <c:val>
            <c:numRef>
              <c:f>'90min'!$V$551:$AB$551</c:f>
              <c:numCache>
                <c:formatCode>General</c:formatCode>
                <c:ptCount val="7"/>
                <c:pt idx="0">
                  <c:v>6.7307692307692308</c:v>
                </c:pt>
                <c:pt idx="1">
                  <c:v>38.46153846153846</c:v>
                </c:pt>
                <c:pt idx="2">
                  <c:v>12.871287128712872</c:v>
                </c:pt>
                <c:pt idx="3">
                  <c:v>0.72463768115942029</c:v>
                </c:pt>
                <c:pt idx="4">
                  <c:v>0</c:v>
                </c:pt>
                <c:pt idx="5">
                  <c:v>0</c:v>
                </c:pt>
                <c:pt idx="6">
                  <c:v>26.666666666666668</c:v>
                </c:pt>
              </c:numCache>
            </c:numRef>
          </c:val>
        </c:ser>
        <c:dLbls/>
        <c:marker val="1"/>
        <c:axId val="82048896"/>
        <c:axId val="82046976"/>
      </c:lineChart>
      <c:catAx>
        <c:axId val="82026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2028416"/>
        <c:crosses val="autoZero"/>
        <c:auto val="1"/>
        <c:lblAlgn val="ctr"/>
        <c:lblOffset val="100"/>
      </c:catAx>
      <c:valAx>
        <c:axId val="82028416"/>
        <c:scaling>
          <c:orientation val="minMax"/>
          <c:max val="20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2026496"/>
        <c:crosses val="autoZero"/>
        <c:crossBetween val="between"/>
      </c:valAx>
      <c:valAx>
        <c:axId val="82046976"/>
        <c:scaling>
          <c:orientation val="minMax"/>
          <c:max val="65"/>
        </c:scaling>
        <c:axPos val="r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Fraction of cells with TS (%)</a:t>
                </a:r>
              </a:p>
            </c:rich>
          </c:tx>
          <c:layout>
            <c:manualLayout>
              <c:xMode val="edge"/>
              <c:yMode val="edge"/>
              <c:x val="0.934455371809503"/>
              <c:y val="0.25141414531230005"/>
            </c:manualLayout>
          </c:layout>
        </c:title>
        <c:numFmt formatCode="General" sourceLinked="1"/>
        <c:tickLblPos val="nextTo"/>
        <c:crossAx val="82048896"/>
        <c:crosses val="max"/>
        <c:crossBetween val="between"/>
        <c:majorUnit val="10"/>
      </c:valAx>
      <c:catAx>
        <c:axId val="82048896"/>
        <c:scaling>
          <c:orientation val="minMax"/>
        </c:scaling>
        <c:delete val="1"/>
        <c:axPos val="b"/>
        <c:tickLblPos val="none"/>
        <c:crossAx val="82046976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148577521559805"/>
          <c:y val="1.0440137629802802E-2"/>
          <c:w val="0.67803451651876923"/>
          <c:h val="0.11194348463029501"/>
        </c:manualLayout>
      </c:layout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 b="1" i="0" u="none" strike="noStrike" baseline="0">
                <a:effectLst/>
              </a:rPr>
              <a:t>mean mRNA Pcl1 vs. Cln2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15min</a:t>
            </a:r>
          </a:p>
        </c:rich>
      </c:tx>
      <c:layout>
        <c:manualLayout>
          <c:xMode val="edge"/>
          <c:yMode val="edge"/>
          <c:x val="0.20222665501370196"/>
          <c:y val="3.57784463809687E-2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Pcl1</c:v>
          </c:tx>
          <c:spPr>
            <a:solidFill>
              <a:schemeClr val="accent2"/>
            </a:solidFill>
          </c:spPr>
          <c:errBars>
            <c:errBarType val="both"/>
            <c:errValType val="cust"/>
            <c:plus>
              <c:numRef>
                <c:f>Pivot!$C$77:$I$77</c:f>
                <c:numCache>
                  <c:formatCode>General</c:formatCode>
                  <c:ptCount val="7"/>
                  <c:pt idx="0">
                    <c:v>0.13414730709186823</c:v>
                  </c:pt>
                  <c:pt idx="1">
                    <c:v>0.43312666194976729</c:v>
                  </c:pt>
                  <c:pt idx="2">
                    <c:v>0.62692791752361665</c:v>
                  </c:pt>
                  <c:pt idx="3">
                    <c:v>0.26469386747050061</c:v>
                  </c:pt>
                  <c:pt idx="4">
                    <c:v>0.22871443551462234</c:v>
                  </c:pt>
                  <c:pt idx="5">
                    <c:v>0.12331186217801954</c:v>
                  </c:pt>
                  <c:pt idx="6">
                    <c:v>0.12548201277458307</c:v>
                  </c:pt>
                </c:numCache>
              </c:numRef>
            </c:plus>
            <c:minus>
              <c:numRef>
                <c:f>Pivot!$C$77:$I$77</c:f>
                <c:numCache>
                  <c:formatCode>General</c:formatCode>
                  <c:ptCount val="7"/>
                  <c:pt idx="0">
                    <c:v>0.13414730709186823</c:v>
                  </c:pt>
                  <c:pt idx="1">
                    <c:v>0.43312666194976729</c:v>
                  </c:pt>
                  <c:pt idx="2">
                    <c:v>0.62692791752361665</c:v>
                  </c:pt>
                  <c:pt idx="3">
                    <c:v>0.26469386747050061</c:v>
                  </c:pt>
                  <c:pt idx="4">
                    <c:v>0.22871443551462234</c:v>
                  </c:pt>
                  <c:pt idx="5">
                    <c:v>0.12331186217801954</c:v>
                  </c:pt>
                  <c:pt idx="6">
                    <c:v>0.12548201277458307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Pivot!$C$73:$I$73</c:f>
              <c:numCache>
                <c:formatCode>0.0</c:formatCode>
                <c:ptCount val="7"/>
                <c:pt idx="0">
                  <c:v>0.53</c:v>
                </c:pt>
                <c:pt idx="1">
                  <c:v>5.5546875</c:v>
                </c:pt>
                <c:pt idx="2">
                  <c:v>4.9824561403508776</c:v>
                </c:pt>
                <c:pt idx="3">
                  <c:v>2.4705882352941178</c:v>
                </c:pt>
                <c:pt idx="4">
                  <c:v>0.40909090909090912</c:v>
                </c:pt>
                <c:pt idx="5">
                  <c:v>0.24390243902439024</c:v>
                </c:pt>
                <c:pt idx="6">
                  <c:v>0.26315789473684209</c:v>
                </c:pt>
              </c:numCache>
            </c:numRef>
          </c:val>
        </c:ser>
        <c:ser>
          <c:idx val="1"/>
          <c:order val="1"/>
          <c:tx>
            <c:v>Cln2</c:v>
          </c:tx>
          <c:spPr>
            <a:solidFill>
              <a:schemeClr val="bg1">
                <a:lumMod val="75000"/>
              </a:schemeClr>
            </a:solidFill>
          </c:spPr>
          <c:errBars>
            <c:errBarType val="both"/>
            <c:errValType val="cust"/>
            <c:plus>
              <c:numRef>
                <c:f>[1]Pivot!$C$257:$I$257</c:f>
                <c:numCache>
                  <c:formatCode>General</c:formatCode>
                  <c:ptCount val="7"/>
                  <c:pt idx="0">
                    <c:v>0.21523116368253661</c:v>
                  </c:pt>
                  <c:pt idx="1">
                    <c:v>0.79889833531311005</c:v>
                  </c:pt>
                  <c:pt idx="2">
                    <c:v>1.1348756975157144</c:v>
                  </c:pt>
                  <c:pt idx="3">
                    <c:v>0.3582692426797775</c:v>
                  </c:pt>
                  <c:pt idx="4">
                    <c:v>0.29510750839400385</c:v>
                  </c:pt>
                  <c:pt idx="5">
                    <c:v>1.462620681947052</c:v>
                  </c:pt>
                  <c:pt idx="6">
                    <c:v>0.20412414523193154</c:v>
                  </c:pt>
                </c:numCache>
              </c:numRef>
            </c:plus>
            <c:minus>
              <c:numRef>
                <c:f>[1]Pivot!$C$257:$I$257</c:f>
                <c:numCache>
                  <c:formatCode>General</c:formatCode>
                  <c:ptCount val="7"/>
                  <c:pt idx="0">
                    <c:v>0.21523116368253661</c:v>
                  </c:pt>
                  <c:pt idx="1">
                    <c:v>0.79889833531311005</c:v>
                  </c:pt>
                  <c:pt idx="2">
                    <c:v>1.1348756975157144</c:v>
                  </c:pt>
                  <c:pt idx="3">
                    <c:v>0.3582692426797775</c:v>
                  </c:pt>
                  <c:pt idx="4">
                    <c:v>0.29510750839400385</c:v>
                  </c:pt>
                  <c:pt idx="5">
                    <c:v>1.462620681947052</c:v>
                  </c:pt>
                  <c:pt idx="6">
                    <c:v>0.20412414523193154</c:v>
                  </c:pt>
                </c:numCache>
              </c:numRef>
            </c:minus>
          </c:errBars>
          <c:val>
            <c:numRef>
              <c:f>[1]Pivot!$C$253:$I$253</c:f>
              <c:numCache>
                <c:formatCode>General</c:formatCode>
                <c:ptCount val="7"/>
                <c:pt idx="0">
                  <c:v>0.81159420289855078</c:v>
                </c:pt>
                <c:pt idx="1">
                  <c:v>6.2068965517241379</c:v>
                </c:pt>
                <c:pt idx="2">
                  <c:v>4.9473684210526319</c:v>
                </c:pt>
                <c:pt idx="3">
                  <c:v>1.8461538461538463</c:v>
                </c:pt>
                <c:pt idx="4">
                  <c:v>1.5172413793103448</c:v>
                </c:pt>
                <c:pt idx="5">
                  <c:v>2.3333333333333335</c:v>
                </c:pt>
                <c:pt idx="6">
                  <c:v>0.5</c:v>
                </c:pt>
              </c:numCache>
            </c:numRef>
          </c:val>
        </c:ser>
        <c:dLbls/>
        <c:axId val="82370560"/>
        <c:axId val="82372480"/>
      </c:barChart>
      <c:catAx>
        <c:axId val="82370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2372480"/>
        <c:crosses val="autoZero"/>
        <c:auto val="1"/>
        <c:lblAlgn val="ctr"/>
        <c:lblOffset val="100"/>
      </c:catAx>
      <c:valAx>
        <c:axId val="82372480"/>
        <c:scaling>
          <c:orientation val="minMax"/>
          <c:max val="2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2370560"/>
        <c:crosses val="autoZero"/>
        <c:crossBetween val="between"/>
        <c:majorUnit val="5"/>
      </c:valAx>
    </c:plotArea>
    <c:legend>
      <c:legendPos val="r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 b="1" i="0" u="none" strike="noStrike" baseline="0">
                <a:effectLst/>
              </a:rPr>
              <a:t>mean mRNA Pcl1 vs. Cln2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30min</a:t>
            </a:r>
          </a:p>
        </c:rich>
      </c:tx>
      <c:layout>
        <c:manualLayout>
          <c:xMode val="edge"/>
          <c:yMode val="edge"/>
          <c:x val="0.208825613937001"/>
          <c:y val="3.57784463809687E-2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Pcl1</c:v>
          </c:tx>
          <c:spPr>
            <a:solidFill>
              <a:schemeClr val="accent2"/>
            </a:solidFill>
          </c:spPr>
          <c:errBars>
            <c:errBarType val="both"/>
            <c:errValType val="cust"/>
            <c:plus>
              <c:numRef>
                <c:f>Pivot!$C$124:$I$124</c:f>
                <c:numCache>
                  <c:formatCode>General</c:formatCode>
                  <c:ptCount val="7"/>
                  <c:pt idx="0">
                    <c:v>0.11772317496263225</c:v>
                  </c:pt>
                  <c:pt idx="1">
                    <c:v>0.87411237788764318</c:v>
                  </c:pt>
                  <c:pt idx="2">
                    <c:v>1.0875847015897331</c:v>
                  </c:pt>
                  <c:pt idx="3">
                    <c:v>0.70629162583111693</c:v>
                  </c:pt>
                  <c:pt idx="4">
                    <c:v>0.24985528218758365</c:v>
                  </c:pt>
                  <c:pt idx="5">
                    <c:v>0.17608480733726006</c:v>
                  </c:pt>
                  <c:pt idx="6">
                    <c:v>8.8818947356217676E-2</c:v>
                  </c:pt>
                </c:numCache>
              </c:numRef>
            </c:plus>
            <c:minus>
              <c:numRef>
                <c:f>Pivot!$C$124:$I$124</c:f>
                <c:numCache>
                  <c:formatCode>General</c:formatCode>
                  <c:ptCount val="7"/>
                  <c:pt idx="0">
                    <c:v>0.11772317496263225</c:v>
                  </c:pt>
                  <c:pt idx="1">
                    <c:v>0.87411237788764318</c:v>
                  </c:pt>
                  <c:pt idx="2">
                    <c:v>1.0875847015897331</c:v>
                  </c:pt>
                  <c:pt idx="3">
                    <c:v>0.70629162583111693</c:v>
                  </c:pt>
                  <c:pt idx="4">
                    <c:v>0.24985528218758365</c:v>
                  </c:pt>
                  <c:pt idx="5">
                    <c:v>0.17608480733726006</c:v>
                  </c:pt>
                  <c:pt idx="6">
                    <c:v>8.8818947356217676E-2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Pivot!$C$120:$I$120</c:f>
              <c:numCache>
                <c:formatCode>0.0</c:formatCode>
                <c:ptCount val="7"/>
                <c:pt idx="0">
                  <c:v>0.40520446096654272</c:v>
                </c:pt>
                <c:pt idx="1">
                  <c:v>11.425287356321839</c:v>
                </c:pt>
                <c:pt idx="2">
                  <c:v>7.2857142857142856</c:v>
                </c:pt>
                <c:pt idx="3">
                  <c:v>7.1538461538461542</c:v>
                </c:pt>
                <c:pt idx="4">
                  <c:v>0.79166666666666663</c:v>
                </c:pt>
                <c:pt idx="5">
                  <c:v>0.4375</c:v>
                </c:pt>
                <c:pt idx="6">
                  <c:v>9.0909090909090912E-2</c:v>
                </c:pt>
              </c:numCache>
            </c:numRef>
          </c:val>
        </c:ser>
        <c:ser>
          <c:idx val="1"/>
          <c:order val="1"/>
          <c:tx>
            <c:v>Cln2</c:v>
          </c:tx>
          <c:spPr>
            <a:solidFill>
              <a:schemeClr val="bg1">
                <a:lumMod val="75000"/>
              </a:schemeClr>
            </a:solidFill>
          </c:spPr>
          <c:errBars>
            <c:errBarType val="both"/>
            <c:errValType val="cust"/>
            <c:plus>
              <c:numRef>
                <c:f>[1]Pivot!$C$329:$I$329</c:f>
                <c:numCache>
                  <c:formatCode>General</c:formatCode>
                  <c:ptCount val="7"/>
                  <c:pt idx="0">
                    <c:v>0.48889024522381297</c:v>
                  </c:pt>
                  <c:pt idx="1">
                    <c:v>2.2164075733308222</c:v>
                  </c:pt>
                  <c:pt idx="2">
                    <c:v>4.1017069617416606</c:v>
                  </c:pt>
                  <c:pt idx="3">
                    <c:v>2.0019327115869707</c:v>
                  </c:pt>
                  <c:pt idx="4">
                    <c:v>1.9056010679394568</c:v>
                  </c:pt>
                  <c:pt idx="5">
                    <c:v>1.5094905349194407</c:v>
                  </c:pt>
                  <c:pt idx="6">
                    <c:v>0.37925255287484183</c:v>
                  </c:pt>
                </c:numCache>
              </c:numRef>
            </c:plus>
            <c:minus>
              <c:numRef>
                <c:f>[1]Pivot!$C$329:$I$329</c:f>
                <c:numCache>
                  <c:formatCode>General</c:formatCode>
                  <c:ptCount val="7"/>
                  <c:pt idx="0">
                    <c:v>0.48889024522381297</c:v>
                  </c:pt>
                  <c:pt idx="1">
                    <c:v>2.2164075733308222</c:v>
                  </c:pt>
                  <c:pt idx="2">
                    <c:v>4.1017069617416606</c:v>
                  </c:pt>
                  <c:pt idx="3">
                    <c:v>2.0019327115869707</c:v>
                  </c:pt>
                  <c:pt idx="4">
                    <c:v>1.9056010679394568</c:v>
                  </c:pt>
                  <c:pt idx="5">
                    <c:v>1.5094905349194407</c:v>
                  </c:pt>
                  <c:pt idx="6">
                    <c:v>0.37925255287484183</c:v>
                  </c:pt>
                </c:numCache>
              </c:numRef>
            </c:minus>
          </c:errBars>
          <c:val>
            <c:numRef>
              <c:f>[1]Pivot!$C$325:$I$325</c:f>
              <c:numCache>
                <c:formatCode>General</c:formatCode>
                <c:ptCount val="7"/>
                <c:pt idx="0">
                  <c:v>1.875</c:v>
                </c:pt>
                <c:pt idx="1">
                  <c:v>13.25925925925926</c:v>
                </c:pt>
                <c:pt idx="2">
                  <c:v>17.399999999999999</c:v>
                </c:pt>
                <c:pt idx="3">
                  <c:v>12.529411764705882</c:v>
                </c:pt>
                <c:pt idx="4">
                  <c:v>7.1538461538461542</c:v>
                </c:pt>
                <c:pt idx="5">
                  <c:v>2.3846153846153846</c:v>
                </c:pt>
                <c:pt idx="6">
                  <c:v>0.76923076923076927</c:v>
                </c:pt>
              </c:numCache>
            </c:numRef>
          </c:val>
        </c:ser>
        <c:dLbls/>
        <c:axId val="83452672"/>
        <c:axId val="83454592"/>
      </c:barChart>
      <c:catAx>
        <c:axId val="83452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3454592"/>
        <c:crosses val="autoZero"/>
        <c:auto val="1"/>
        <c:lblAlgn val="ctr"/>
        <c:lblOffset val="100"/>
      </c:catAx>
      <c:valAx>
        <c:axId val="83454592"/>
        <c:scaling>
          <c:orientation val="minMax"/>
          <c:max val="2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3452672"/>
        <c:crosses val="autoZero"/>
        <c:crossBetween val="between"/>
        <c:majorUnit val="5"/>
      </c:valAx>
    </c:plotArea>
    <c:legend>
      <c:legendPos val="r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 b="1" i="0" u="none" strike="noStrike" baseline="0">
                <a:effectLst/>
              </a:rPr>
              <a:t>mean mRNA Pcl1 vs. Cln2 </a:t>
            </a:r>
            <a:r>
              <a:rPr lang="en-US" sz="1200"/>
              <a:t>-</a:t>
            </a:r>
            <a:r>
              <a:rPr lang="en-US" sz="1200" baseline="0"/>
              <a:t> </a:t>
            </a:r>
            <a:r>
              <a:rPr lang="en-US" sz="1200"/>
              <a:t>45min</a:t>
            </a:r>
          </a:p>
        </c:rich>
      </c:tx>
      <c:layout>
        <c:manualLayout>
          <c:xMode val="edge"/>
          <c:yMode val="edge"/>
          <c:x val="0.208825613937001"/>
          <c:y val="3.57784463809687E-2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Pcl1</c:v>
          </c:tx>
          <c:spPr>
            <a:solidFill>
              <a:schemeClr val="accent2"/>
            </a:solidFill>
          </c:spPr>
          <c:errBars>
            <c:errBarType val="both"/>
            <c:errValType val="cust"/>
            <c:plus>
              <c:numRef>
                <c:f>Pivot!$C$169:$I$169</c:f>
                <c:numCache>
                  <c:formatCode>General</c:formatCode>
                  <c:ptCount val="7"/>
                  <c:pt idx="0">
                    <c:v>0.17921118897445412</c:v>
                  </c:pt>
                  <c:pt idx="1">
                    <c:v>0.93073843646134269</c:v>
                  </c:pt>
                  <c:pt idx="2">
                    <c:v>0.69514890491174619</c:v>
                  </c:pt>
                  <c:pt idx="3">
                    <c:v>0.38750717100484083</c:v>
                  </c:pt>
                  <c:pt idx="4">
                    <c:v>0.10287936849355367</c:v>
                  </c:pt>
                  <c:pt idx="5">
                    <c:v>9.3236034649516117E-2</c:v>
                  </c:pt>
                  <c:pt idx="6">
                    <c:v>0.11313708498984761</c:v>
                  </c:pt>
                </c:numCache>
              </c:numRef>
            </c:plus>
            <c:minus>
              <c:numRef>
                <c:f>Pivot!$C$169:$I$169</c:f>
                <c:numCache>
                  <c:formatCode>General</c:formatCode>
                  <c:ptCount val="7"/>
                  <c:pt idx="0">
                    <c:v>0.17921118897445412</c:v>
                  </c:pt>
                  <c:pt idx="1">
                    <c:v>0.93073843646134269</c:v>
                  </c:pt>
                  <c:pt idx="2">
                    <c:v>0.69514890491174619</c:v>
                  </c:pt>
                  <c:pt idx="3">
                    <c:v>0.38750717100484083</c:v>
                  </c:pt>
                  <c:pt idx="4">
                    <c:v>0.10287936849355367</c:v>
                  </c:pt>
                  <c:pt idx="5">
                    <c:v>9.3236034649516117E-2</c:v>
                  </c:pt>
                  <c:pt idx="6">
                    <c:v>0.11313708498984761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Pivot!$C$165:$I$165</c:f>
              <c:numCache>
                <c:formatCode>0.0</c:formatCode>
                <c:ptCount val="7"/>
                <c:pt idx="0">
                  <c:v>0.8152866242038217</c:v>
                </c:pt>
                <c:pt idx="1">
                  <c:v>12.871559633027523</c:v>
                </c:pt>
                <c:pt idx="2">
                  <c:v>3.72</c:v>
                </c:pt>
                <c:pt idx="3">
                  <c:v>2.1857142857142855</c:v>
                </c:pt>
                <c:pt idx="4">
                  <c:v>0.23529411764705882</c:v>
                </c:pt>
                <c:pt idx="5">
                  <c:v>0.34210526315789475</c:v>
                </c:pt>
                <c:pt idx="6">
                  <c:v>0.2</c:v>
                </c:pt>
              </c:numCache>
            </c:numRef>
          </c:val>
        </c:ser>
        <c:ser>
          <c:idx val="1"/>
          <c:order val="1"/>
          <c:tx>
            <c:v>Cln2</c:v>
          </c:tx>
          <c:spPr>
            <a:solidFill>
              <a:schemeClr val="bg1">
                <a:lumMod val="75000"/>
              </a:schemeClr>
            </a:solidFill>
          </c:spPr>
          <c:errBars>
            <c:errBarType val="both"/>
            <c:errValType val="cust"/>
            <c:plus>
              <c:numRef>
                <c:f>[1]Pivot!$C$410:$I$410</c:f>
                <c:numCache>
                  <c:formatCode>General</c:formatCode>
                  <c:ptCount val="7"/>
                  <c:pt idx="0">
                    <c:v>0.85665073386446866</c:v>
                  </c:pt>
                  <c:pt idx="1">
                    <c:v>2.8193813243884187</c:v>
                  </c:pt>
                  <c:pt idx="2">
                    <c:v>2.3340996582110076</c:v>
                  </c:pt>
                  <c:pt idx="3">
                    <c:v>1.8705101581730896</c:v>
                  </c:pt>
                  <c:pt idx="4">
                    <c:v>0.90000762075724949</c:v>
                  </c:pt>
                  <c:pt idx="5">
                    <c:v>1.5396007178390019</c:v>
                  </c:pt>
                  <c:pt idx="6">
                    <c:v>0.41902624070313926</c:v>
                  </c:pt>
                </c:numCache>
              </c:numRef>
            </c:plus>
            <c:minus>
              <c:numRef>
                <c:f>[1]Pivot!$C$410:$I$410</c:f>
                <c:numCache>
                  <c:formatCode>General</c:formatCode>
                  <c:ptCount val="7"/>
                  <c:pt idx="0">
                    <c:v>0.85665073386446866</c:v>
                  </c:pt>
                  <c:pt idx="1">
                    <c:v>2.8193813243884187</c:v>
                  </c:pt>
                  <c:pt idx="2">
                    <c:v>2.3340996582110076</c:v>
                  </c:pt>
                  <c:pt idx="3">
                    <c:v>1.8705101581730896</c:v>
                  </c:pt>
                  <c:pt idx="4">
                    <c:v>0.90000762075724949</c:v>
                  </c:pt>
                  <c:pt idx="5">
                    <c:v>1.5396007178390019</c:v>
                  </c:pt>
                  <c:pt idx="6">
                    <c:v>0.41902624070313926</c:v>
                  </c:pt>
                </c:numCache>
              </c:numRef>
            </c:minus>
          </c:errBars>
          <c:val>
            <c:numRef>
              <c:f>[1]Pivot!$C$406:$I$406</c:f>
              <c:numCache>
                <c:formatCode>General</c:formatCode>
                <c:ptCount val="7"/>
                <c:pt idx="0">
                  <c:v>2.1568627450980391</c:v>
                </c:pt>
                <c:pt idx="1">
                  <c:v>21.823529411764707</c:v>
                </c:pt>
                <c:pt idx="2">
                  <c:v>14.419354838709678</c:v>
                </c:pt>
                <c:pt idx="3">
                  <c:v>7.6956521739130439</c:v>
                </c:pt>
                <c:pt idx="4">
                  <c:v>2.4444444444444446</c:v>
                </c:pt>
                <c:pt idx="5">
                  <c:v>2</c:v>
                </c:pt>
                <c:pt idx="6">
                  <c:v>0.55555555555555558</c:v>
                </c:pt>
              </c:numCache>
            </c:numRef>
          </c:val>
        </c:ser>
        <c:dLbls/>
        <c:axId val="83580032"/>
        <c:axId val="83581952"/>
      </c:barChart>
      <c:catAx>
        <c:axId val="83580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3581952"/>
        <c:crosses val="autoZero"/>
        <c:auto val="1"/>
        <c:lblAlgn val="ctr"/>
        <c:lblOffset val="100"/>
      </c:catAx>
      <c:valAx>
        <c:axId val="83581952"/>
        <c:scaling>
          <c:orientation val="minMax"/>
          <c:max val="2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3580032"/>
        <c:crosses val="autoZero"/>
        <c:crossBetween val="between"/>
        <c:majorUnit val="5"/>
      </c:valAx>
    </c:plotArea>
    <c:legend>
      <c:legendPos val="r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 b="1" i="0" u="none" strike="noStrike" baseline="0">
                <a:effectLst/>
              </a:rPr>
              <a:t>mean mRNA Pcl1 vs. Cln2 </a:t>
            </a:r>
            <a:r>
              <a:rPr lang="en-US" sz="1200"/>
              <a:t>-</a:t>
            </a:r>
            <a:r>
              <a:rPr lang="en-US" sz="1200" baseline="0"/>
              <a:t> 60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208825613937001"/>
          <c:y val="3.57784463809687E-2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Pcl1</c:v>
          </c:tx>
          <c:spPr>
            <a:solidFill>
              <a:schemeClr val="accent2"/>
            </a:solidFill>
          </c:spPr>
          <c:errBars>
            <c:errBarType val="both"/>
            <c:errValType val="cust"/>
            <c:plus>
              <c:numRef>
                <c:f>Pivot!$C$218:$I$218</c:f>
                <c:numCache>
                  <c:formatCode>General</c:formatCode>
                  <c:ptCount val="7"/>
                  <c:pt idx="0">
                    <c:v>0.33308849009759706</c:v>
                  </c:pt>
                  <c:pt idx="1">
                    <c:v>0.89111314539706465</c:v>
                  </c:pt>
                  <c:pt idx="2">
                    <c:v>0.69646955311804226</c:v>
                  </c:pt>
                  <c:pt idx="3">
                    <c:v>0.14985301609903803</c:v>
                  </c:pt>
                  <c:pt idx="4">
                    <c:v>0</c:v>
                  </c:pt>
                  <c:pt idx="5">
                    <c:v>0.91543598106470814</c:v>
                  </c:pt>
                  <c:pt idx="6">
                    <c:v>0.40479600891093659</c:v>
                  </c:pt>
                </c:numCache>
              </c:numRef>
            </c:plus>
            <c:minus>
              <c:numRef>
                <c:f>Pivot!$C$218:$I$218</c:f>
                <c:numCache>
                  <c:formatCode>General</c:formatCode>
                  <c:ptCount val="7"/>
                  <c:pt idx="0">
                    <c:v>0.33308849009759706</c:v>
                  </c:pt>
                  <c:pt idx="1">
                    <c:v>0.89111314539706465</c:v>
                  </c:pt>
                  <c:pt idx="2">
                    <c:v>0.69646955311804226</c:v>
                  </c:pt>
                  <c:pt idx="3">
                    <c:v>0.14985301609903803</c:v>
                  </c:pt>
                  <c:pt idx="4">
                    <c:v>0</c:v>
                  </c:pt>
                  <c:pt idx="5">
                    <c:v>0.91543598106470814</c:v>
                  </c:pt>
                  <c:pt idx="6">
                    <c:v>0.40479600891093659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Pivot!$C$214:$I$214</c:f>
              <c:numCache>
                <c:formatCode>0.0</c:formatCode>
                <c:ptCount val="7"/>
                <c:pt idx="0">
                  <c:v>1.0841121495327102</c:v>
                </c:pt>
                <c:pt idx="1">
                  <c:v>9.4941176470588236</c:v>
                </c:pt>
                <c:pt idx="2">
                  <c:v>3.7654320987654319</c:v>
                </c:pt>
                <c:pt idx="3">
                  <c:v>0.51851851851851849</c:v>
                </c:pt>
                <c:pt idx="4">
                  <c:v>0</c:v>
                </c:pt>
                <c:pt idx="5">
                  <c:v>1.1578947368421053</c:v>
                </c:pt>
                <c:pt idx="6">
                  <c:v>1.1538461538461537</c:v>
                </c:pt>
              </c:numCache>
            </c:numRef>
          </c:val>
        </c:ser>
        <c:ser>
          <c:idx val="1"/>
          <c:order val="1"/>
          <c:tx>
            <c:v>Cln2</c:v>
          </c:tx>
          <c:spPr>
            <a:solidFill>
              <a:schemeClr val="bg1">
                <a:lumMod val="75000"/>
              </a:schemeClr>
            </a:solidFill>
          </c:spPr>
          <c:errBars>
            <c:errBarType val="both"/>
            <c:errValType val="cust"/>
            <c:plus>
              <c:numRef>
                <c:f>[1]Pivot!$C$488:$I$488</c:f>
                <c:numCache>
                  <c:formatCode>General</c:formatCode>
                  <c:ptCount val="7"/>
                  <c:pt idx="0">
                    <c:v>0.94595336691551168</c:v>
                  </c:pt>
                  <c:pt idx="1">
                    <c:v>2.7556430333785267</c:v>
                  </c:pt>
                  <c:pt idx="2">
                    <c:v>1.5167420979839898</c:v>
                  </c:pt>
                  <c:pt idx="3">
                    <c:v>0.64186431270040811</c:v>
                  </c:pt>
                  <c:pt idx="4">
                    <c:v>0.70197312747198037</c:v>
                  </c:pt>
                  <c:pt idx="5">
                    <c:v>2.1755381408639929</c:v>
                  </c:pt>
                  <c:pt idx="6">
                    <c:v>1.0674996747332317</c:v>
                  </c:pt>
                </c:numCache>
              </c:numRef>
            </c:plus>
            <c:minus>
              <c:numRef>
                <c:f>[1]Pivot!$C$488:$I$488</c:f>
                <c:numCache>
                  <c:formatCode>General</c:formatCode>
                  <c:ptCount val="7"/>
                  <c:pt idx="0">
                    <c:v>0.94595336691551168</c:v>
                  </c:pt>
                  <c:pt idx="1">
                    <c:v>2.7556430333785267</c:v>
                  </c:pt>
                  <c:pt idx="2">
                    <c:v>1.5167420979839898</c:v>
                  </c:pt>
                  <c:pt idx="3">
                    <c:v>0.64186431270040811</c:v>
                  </c:pt>
                  <c:pt idx="4">
                    <c:v>0.70197312747198037</c:v>
                  </c:pt>
                  <c:pt idx="5">
                    <c:v>2.1755381408639929</c:v>
                  </c:pt>
                  <c:pt idx="6">
                    <c:v>1.0674996747332317</c:v>
                  </c:pt>
                </c:numCache>
              </c:numRef>
            </c:minus>
          </c:errBars>
          <c:val>
            <c:numRef>
              <c:f>[1]Pivot!$C$484:$I$484</c:f>
              <c:numCache>
                <c:formatCode>General</c:formatCode>
                <c:ptCount val="7"/>
                <c:pt idx="0">
                  <c:v>3.1904761904761907</c:v>
                </c:pt>
                <c:pt idx="1">
                  <c:v>21.774193548387096</c:v>
                </c:pt>
                <c:pt idx="2">
                  <c:v>7.59375</c:v>
                </c:pt>
                <c:pt idx="3">
                  <c:v>1.5</c:v>
                </c:pt>
                <c:pt idx="4">
                  <c:v>1.5806451612903225</c:v>
                </c:pt>
                <c:pt idx="5">
                  <c:v>2.5238095238095237</c:v>
                </c:pt>
                <c:pt idx="6">
                  <c:v>2.2000000000000002</c:v>
                </c:pt>
              </c:numCache>
            </c:numRef>
          </c:val>
        </c:ser>
        <c:dLbls/>
        <c:axId val="83625472"/>
        <c:axId val="83627392"/>
      </c:barChart>
      <c:catAx>
        <c:axId val="83625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3627392"/>
        <c:crosses val="autoZero"/>
        <c:auto val="1"/>
        <c:lblAlgn val="ctr"/>
        <c:lblOffset val="100"/>
      </c:catAx>
      <c:valAx>
        <c:axId val="83627392"/>
        <c:scaling>
          <c:orientation val="minMax"/>
          <c:max val="2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3625472"/>
        <c:crosses val="autoZero"/>
        <c:crossBetween val="between"/>
        <c:majorUnit val="5"/>
      </c:valAx>
    </c:plotArea>
    <c:legend>
      <c:legendPos val="r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4"/>
  <c:chart>
    <c:title>
      <c:tx>
        <c:rich>
          <a:bodyPr/>
          <a:lstStyle/>
          <a:p>
            <a:pPr>
              <a:defRPr sz="1200"/>
            </a:pPr>
            <a:r>
              <a:rPr lang="en-US" sz="1200" b="1" i="0" u="none" strike="noStrike" baseline="0">
                <a:effectLst/>
              </a:rPr>
              <a:t>mean mRNA Pcl1 vs. Cln2 </a:t>
            </a:r>
            <a:r>
              <a:rPr lang="en-US" sz="1200"/>
              <a:t>-</a:t>
            </a:r>
            <a:r>
              <a:rPr lang="en-US" sz="1200" baseline="0"/>
              <a:t> 90</a:t>
            </a:r>
            <a:r>
              <a:rPr lang="en-US" sz="1200"/>
              <a:t>min</a:t>
            </a:r>
          </a:p>
        </c:rich>
      </c:tx>
      <c:layout>
        <c:manualLayout>
          <c:xMode val="edge"/>
          <c:yMode val="edge"/>
          <c:x val="0.208825613937001"/>
          <c:y val="3.57784463809687E-2"/>
        </c:manualLayout>
      </c:layout>
    </c:title>
    <c:plotArea>
      <c:layout>
        <c:manualLayout>
          <c:layoutTarget val="inner"/>
          <c:xMode val="edge"/>
          <c:yMode val="edge"/>
          <c:x val="0.12507707369912097"/>
          <c:y val="0.14463436120135301"/>
          <c:w val="0.74730502437195301"/>
          <c:h val="0.6566511398094782"/>
        </c:manualLayout>
      </c:layout>
      <c:barChart>
        <c:barDir val="col"/>
        <c:grouping val="clustered"/>
        <c:ser>
          <c:idx val="0"/>
          <c:order val="0"/>
          <c:tx>
            <c:v>Pcl1</c:v>
          </c:tx>
          <c:spPr>
            <a:solidFill>
              <a:schemeClr val="accent2"/>
            </a:solidFill>
          </c:spPr>
          <c:errBars>
            <c:errBarType val="both"/>
            <c:errValType val="cust"/>
            <c:plus>
              <c:numRef>
                <c:f>Pivot!$C$269:$I$269</c:f>
                <c:numCache>
                  <c:formatCode>General</c:formatCode>
                  <c:ptCount val="7"/>
                  <c:pt idx="0">
                    <c:v>0.36513027390343999</c:v>
                  </c:pt>
                  <c:pt idx="1">
                    <c:v>1.207432310040407</c:v>
                  </c:pt>
                  <c:pt idx="2">
                    <c:v>0.40791230781543408</c:v>
                  </c:pt>
                  <c:pt idx="3">
                    <c:v>8.1360515778212669E-2</c:v>
                  </c:pt>
                  <c:pt idx="4">
                    <c:v>6.1290896587567457E-2</c:v>
                  </c:pt>
                  <c:pt idx="5">
                    <c:v>0.12471865677088885</c:v>
                  </c:pt>
                  <c:pt idx="6">
                    <c:v>1.2379941961211407</c:v>
                  </c:pt>
                </c:numCache>
              </c:numRef>
            </c:plus>
            <c:minus>
              <c:numRef>
                <c:f>Pivot!$C$269:$I$269</c:f>
                <c:numCache>
                  <c:formatCode>General</c:formatCode>
                  <c:ptCount val="7"/>
                  <c:pt idx="0">
                    <c:v>0.36513027390343999</c:v>
                  </c:pt>
                  <c:pt idx="1">
                    <c:v>1.207432310040407</c:v>
                  </c:pt>
                  <c:pt idx="2">
                    <c:v>0.40791230781543408</c:v>
                  </c:pt>
                  <c:pt idx="3">
                    <c:v>8.1360515778212669E-2</c:v>
                  </c:pt>
                  <c:pt idx="4">
                    <c:v>6.1290896587567457E-2</c:v>
                  </c:pt>
                  <c:pt idx="5">
                    <c:v>0.12471865677088885</c:v>
                  </c:pt>
                  <c:pt idx="6">
                    <c:v>1.2379941961211407</c:v>
                  </c:pt>
                </c:numCache>
              </c:numRef>
            </c:minus>
          </c:errBars>
          <c:cat>
            <c:strLit>
              <c:ptCount val="7"/>
              <c:pt idx="0">
                <c:v>early G1</c:v>
              </c:pt>
              <c:pt idx="1">
                <c:v>late G1</c:v>
              </c:pt>
              <c:pt idx="2">
                <c:v>S</c:v>
              </c:pt>
              <c:pt idx="3">
                <c:v>G2</c:v>
              </c:pt>
              <c:pt idx="4">
                <c:v>P/M</c:v>
              </c:pt>
              <c:pt idx="5">
                <c:v>Ana</c:v>
              </c:pt>
              <c:pt idx="6">
                <c:v>T/C</c:v>
              </c:pt>
            </c:strLit>
          </c:cat>
          <c:val>
            <c:numRef>
              <c:f>Pivot!$C$265:$I$265</c:f>
              <c:numCache>
                <c:formatCode>0.0</c:formatCode>
                <c:ptCount val="7"/>
                <c:pt idx="0">
                  <c:v>1.2596153846153846</c:v>
                </c:pt>
                <c:pt idx="1">
                  <c:v>9.3037974683544302</c:v>
                </c:pt>
                <c:pt idx="2">
                  <c:v>2.4411764705882355</c:v>
                </c:pt>
                <c:pt idx="3">
                  <c:v>0.24285714285714285</c:v>
                </c:pt>
                <c:pt idx="4">
                  <c:v>9.0909090909090912E-2</c:v>
                </c:pt>
                <c:pt idx="5">
                  <c:v>0.18367346938775511</c:v>
                </c:pt>
                <c:pt idx="6">
                  <c:v>3.7666666666666666</c:v>
                </c:pt>
              </c:numCache>
            </c:numRef>
          </c:val>
        </c:ser>
        <c:ser>
          <c:idx val="1"/>
          <c:order val="1"/>
          <c:tx>
            <c:v>Cln2</c:v>
          </c:tx>
          <c:spPr>
            <a:solidFill>
              <a:schemeClr val="bg1">
                <a:lumMod val="75000"/>
              </a:schemeClr>
            </a:solidFill>
          </c:spPr>
          <c:errBars>
            <c:errBarType val="both"/>
            <c:errValType val="cust"/>
            <c:plus>
              <c:numRef>
                <c:f>[1]Pivot!$C$560:$I$560</c:f>
                <c:numCache>
                  <c:formatCode>General</c:formatCode>
                  <c:ptCount val="7"/>
                  <c:pt idx="0">
                    <c:v>1.3655200366212872</c:v>
                  </c:pt>
                  <c:pt idx="1">
                    <c:v>3.2207615312163775</c:v>
                  </c:pt>
                  <c:pt idx="2">
                    <c:v>2.3095457254027134</c:v>
                  </c:pt>
                  <c:pt idx="3">
                    <c:v>0.20095872146126556</c:v>
                  </c:pt>
                  <c:pt idx="4">
                    <c:v>0.17179606773406919</c:v>
                  </c:pt>
                  <c:pt idx="5">
                    <c:v>0.2651650429449553</c:v>
                  </c:pt>
                  <c:pt idx="6">
                    <c:v>3.3988233257996803</c:v>
                  </c:pt>
                </c:numCache>
              </c:numRef>
            </c:plus>
            <c:minus>
              <c:numRef>
                <c:f>[1]Pivot!$C$560:$I$560</c:f>
                <c:numCache>
                  <c:formatCode>General</c:formatCode>
                  <c:ptCount val="7"/>
                  <c:pt idx="0">
                    <c:v>1.3655200366212872</c:v>
                  </c:pt>
                  <c:pt idx="1">
                    <c:v>3.2207615312163775</c:v>
                  </c:pt>
                  <c:pt idx="2">
                    <c:v>2.3095457254027134</c:v>
                  </c:pt>
                  <c:pt idx="3">
                    <c:v>0.20095872146126556</c:v>
                  </c:pt>
                  <c:pt idx="4">
                    <c:v>0.17179606773406919</c:v>
                  </c:pt>
                  <c:pt idx="5">
                    <c:v>0.2651650429449553</c:v>
                  </c:pt>
                  <c:pt idx="6">
                    <c:v>3.3988233257996803</c:v>
                  </c:pt>
                </c:numCache>
              </c:numRef>
            </c:minus>
          </c:errBars>
          <c:val>
            <c:numRef>
              <c:f>[1]Pivot!$C$556:$I$556</c:f>
              <c:numCache>
                <c:formatCode>General</c:formatCode>
                <c:ptCount val="7"/>
                <c:pt idx="0">
                  <c:v>3.5</c:v>
                </c:pt>
                <c:pt idx="1">
                  <c:v>18.391304347826086</c:v>
                </c:pt>
                <c:pt idx="2">
                  <c:v>7.9285714285714288</c:v>
                </c:pt>
                <c:pt idx="3">
                  <c:v>0.76190476190476186</c:v>
                </c:pt>
                <c:pt idx="4">
                  <c:v>0.25</c:v>
                </c:pt>
                <c:pt idx="5">
                  <c:v>0.5</c:v>
                </c:pt>
                <c:pt idx="6">
                  <c:v>8.1999999999999993</c:v>
                </c:pt>
              </c:numCache>
            </c:numRef>
          </c:val>
        </c:ser>
        <c:dLbls/>
        <c:axId val="83679488"/>
        <c:axId val="83689856"/>
      </c:barChart>
      <c:catAx>
        <c:axId val="83679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Cell cycle Progression </a:t>
                </a:r>
              </a:p>
            </c:rich>
          </c:tx>
          <c:layout>
            <c:manualLayout>
              <c:xMode val="edge"/>
              <c:yMode val="edge"/>
              <c:x val="0.40401017581135706"/>
              <c:y val="0.91929883310031413"/>
            </c:manualLayout>
          </c:layout>
        </c:title>
        <c:numFmt formatCode="0.0" sourceLinked="1"/>
        <c:majorTickMark val="none"/>
        <c:tickLblPos val="nextTo"/>
        <c:txPr>
          <a:bodyPr rot="3000000"/>
          <a:lstStyle/>
          <a:p>
            <a:pPr>
              <a:defRPr sz="1100"/>
            </a:pPr>
            <a:endParaRPr lang="de-DE"/>
          </a:p>
        </c:txPr>
        <c:crossAx val="83689856"/>
        <c:crosses val="autoZero"/>
        <c:auto val="1"/>
        <c:lblAlgn val="ctr"/>
        <c:lblOffset val="100"/>
      </c:catAx>
      <c:valAx>
        <c:axId val="83689856"/>
        <c:scaling>
          <c:orientation val="minMax"/>
          <c:max val="25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Mean of mRNA number per  cell</a:t>
                </a:r>
              </a:p>
            </c:rich>
          </c:tx>
          <c:layout>
            <c:manualLayout>
              <c:xMode val="edge"/>
              <c:yMode val="edge"/>
              <c:x val="8.0859684206140876E-3"/>
              <c:y val="0.18901033985979906"/>
            </c:manualLayout>
          </c:layout>
        </c:title>
        <c:numFmt formatCode="General" sourceLinked="0"/>
        <c:tickLblPos val="nextTo"/>
        <c:crossAx val="83679488"/>
        <c:crosses val="autoZero"/>
        <c:crossBetween val="between"/>
        <c:majorUnit val="5"/>
      </c:valAx>
    </c:plotArea>
    <c:legend>
      <c:legendPos val="r"/>
      <c:txPr>
        <a:bodyPr/>
        <a:lstStyle/>
        <a:p>
          <a:pPr>
            <a:defRPr sz="1200"/>
          </a:pPr>
          <a:endParaRPr lang="de-DE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18</xdr:col>
      <xdr:colOff>39092</xdr:colOff>
      <xdr:row>23</xdr:row>
      <xdr:rowOff>159350</xdr:rowOff>
    </xdr:to>
    <xdr:graphicFrame macro="">
      <xdr:nvGraphicFramePr>
        <xdr:cNvPr id="2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50</xdr:row>
      <xdr:rowOff>161925</xdr:rowOff>
    </xdr:from>
    <xdr:to>
      <xdr:col>18</xdr:col>
      <xdr:colOff>39092</xdr:colOff>
      <xdr:row>67</xdr:row>
      <xdr:rowOff>130775</xdr:rowOff>
    </xdr:to>
    <xdr:graphicFrame macro="">
      <xdr:nvGraphicFramePr>
        <xdr:cNvPr id="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87</xdr:row>
      <xdr:rowOff>0</xdr:rowOff>
    </xdr:from>
    <xdr:to>
      <xdr:col>18</xdr:col>
      <xdr:colOff>39092</xdr:colOff>
      <xdr:row>103</xdr:row>
      <xdr:rowOff>159350</xdr:rowOff>
    </xdr:to>
    <xdr:graphicFrame macro="">
      <xdr:nvGraphicFramePr>
        <xdr:cNvPr id="4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104775</xdr:colOff>
      <xdr:row>139</xdr:row>
      <xdr:rowOff>180975</xdr:rowOff>
    </xdr:from>
    <xdr:to>
      <xdr:col>18</xdr:col>
      <xdr:colOff>143867</xdr:colOff>
      <xdr:row>156</xdr:row>
      <xdr:rowOff>149825</xdr:rowOff>
    </xdr:to>
    <xdr:graphicFrame macro="">
      <xdr:nvGraphicFramePr>
        <xdr:cNvPr id="5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185</xdr:row>
      <xdr:rowOff>0</xdr:rowOff>
    </xdr:from>
    <xdr:to>
      <xdr:col>19</xdr:col>
      <xdr:colOff>39092</xdr:colOff>
      <xdr:row>201</xdr:row>
      <xdr:rowOff>159350</xdr:rowOff>
    </xdr:to>
    <xdr:graphicFrame macro="">
      <xdr:nvGraphicFramePr>
        <xdr:cNvPr id="6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240</xdr:row>
      <xdr:rowOff>0</xdr:rowOff>
    </xdr:from>
    <xdr:to>
      <xdr:col>19</xdr:col>
      <xdr:colOff>39092</xdr:colOff>
      <xdr:row>256</xdr:row>
      <xdr:rowOff>159350</xdr:rowOff>
    </xdr:to>
    <xdr:graphicFrame macro="">
      <xdr:nvGraphicFramePr>
        <xdr:cNvPr id="7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409575</xdr:colOff>
      <xdr:row>7</xdr:row>
      <xdr:rowOff>114300</xdr:rowOff>
    </xdr:from>
    <xdr:to>
      <xdr:col>23</xdr:col>
      <xdr:colOff>571500</xdr:colOff>
      <xdr:row>23</xdr:row>
      <xdr:rowOff>123824</xdr:rowOff>
    </xdr:to>
    <xdr:graphicFrame macro="">
      <xdr:nvGraphicFramePr>
        <xdr:cNvPr id="8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57150</xdr:colOff>
      <xdr:row>26</xdr:row>
      <xdr:rowOff>142875</xdr:rowOff>
    </xdr:from>
    <xdr:to>
      <xdr:col>18</xdr:col>
      <xdr:colOff>66675</xdr:colOff>
      <xdr:row>42</xdr:row>
      <xdr:rowOff>19049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0</xdr:colOff>
      <xdr:row>5</xdr:row>
      <xdr:rowOff>0</xdr:rowOff>
    </xdr:from>
    <xdr:to>
      <xdr:col>29</xdr:col>
      <xdr:colOff>39092</xdr:colOff>
      <xdr:row>21</xdr:row>
      <xdr:rowOff>159350</xdr:rowOff>
    </xdr:to>
    <xdr:graphicFrame macro="">
      <xdr:nvGraphicFramePr>
        <xdr:cNvPr id="1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51</xdr:row>
      <xdr:rowOff>0</xdr:rowOff>
    </xdr:from>
    <xdr:to>
      <xdr:col>24</xdr:col>
      <xdr:colOff>39092</xdr:colOff>
      <xdr:row>67</xdr:row>
      <xdr:rowOff>159350</xdr:rowOff>
    </xdr:to>
    <xdr:graphicFrame macro="">
      <xdr:nvGraphicFramePr>
        <xdr:cNvPr id="12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0</xdr:colOff>
      <xdr:row>87</xdr:row>
      <xdr:rowOff>0</xdr:rowOff>
    </xdr:from>
    <xdr:to>
      <xdr:col>25</xdr:col>
      <xdr:colOff>39092</xdr:colOff>
      <xdr:row>103</xdr:row>
      <xdr:rowOff>159350</xdr:rowOff>
    </xdr:to>
    <xdr:graphicFrame macro="">
      <xdr:nvGraphicFramePr>
        <xdr:cNvPr id="1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0</xdr:colOff>
      <xdr:row>140</xdr:row>
      <xdr:rowOff>0</xdr:rowOff>
    </xdr:from>
    <xdr:to>
      <xdr:col>25</xdr:col>
      <xdr:colOff>39092</xdr:colOff>
      <xdr:row>156</xdr:row>
      <xdr:rowOff>159350</xdr:rowOff>
    </xdr:to>
    <xdr:graphicFrame macro="">
      <xdr:nvGraphicFramePr>
        <xdr:cNvPr id="14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0</xdr:colOff>
      <xdr:row>185</xdr:row>
      <xdr:rowOff>0</xdr:rowOff>
    </xdr:from>
    <xdr:to>
      <xdr:col>26</xdr:col>
      <xdr:colOff>39092</xdr:colOff>
      <xdr:row>201</xdr:row>
      <xdr:rowOff>159350</xdr:rowOff>
    </xdr:to>
    <xdr:graphicFrame macro="">
      <xdr:nvGraphicFramePr>
        <xdr:cNvPr id="15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0</xdr:colOff>
      <xdr:row>240</xdr:row>
      <xdr:rowOff>0</xdr:rowOff>
    </xdr:from>
    <xdr:to>
      <xdr:col>26</xdr:col>
      <xdr:colOff>39092</xdr:colOff>
      <xdr:row>256</xdr:row>
      <xdr:rowOff>159350</xdr:rowOff>
    </xdr:to>
    <xdr:graphicFrame macro="">
      <xdr:nvGraphicFramePr>
        <xdr:cNvPr id="16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39092</xdr:colOff>
      <xdr:row>18</xdr:row>
      <xdr:rowOff>159350</xdr:rowOff>
    </xdr:to>
    <xdr:graphicFrame macro="">
      <xdr:nvGraphicFramePr>
        <xdr:cNvPr id="2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6</xdr:col>
      <xdr:colOff>39092</xdr:colOff>
      <xdr:row>98</xdr:row>
      <xdr:rowOff>159350</xdr:rowOff>
    </xdr:to>
    <xdr:graphicFrame macro="">
      <xdr:nvGraphicFramePr>
        <xdr:cNvPr id="4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104775</xdr:colOff>
      <xdr:row>134</xdr:row>
      <xdr:rowOff>180975</xdr:rowOff>
    </xdr:from>
    <xdr:to>
      <xdr:col>6</xdr:col>
      <xdr:colOff>143867</xdr:colOff>
      <xdr:row>151</xdr:row>
      <xdr:rowOff>149825</xdr:rowOff>
    </xdr:to>
    <xdr:graphicFrame macro="">
      <xdr:nvGraphicFramePr>
        <xdr:cNvPr id="5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180</xdr:row>
      <xdr:rowOff>0</xdr:rowOff>
    </xdr:from>
    <xdr:to>
      <xdr:col>7</xdr:col>
      <xdr:colOff>39092</xdr:colOff>
      <xdr:row>196</xdr:row>
      <xdr:rowOff>159350</xdr:rowOff>
    </xdr:to>
    <xdr:graphicFrame macro="">
      <xdr:nvGraphicFramePr>
        <xdr:cNvPr id="6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235</xdr:row>
      <xdr:rowOff>0</xdr:rowOff>
    </xdr:from>
    <xdr:to>
      <xdr:col>7</xdr:col>
      <xdr:colOff>39092</xdr:colOff>
      <xdr:row>251</xdr:row>
      <xdr:rowOff>159350</xdr:rowOff>
    </xdr:to>
    <xdr:graphicFrame macro="">
      <xdr:nvGraphicFramePr>
        <xdr:cNvPr id="7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</xdr:row>
      <xdr:rowOff>0</xdr:rowOff>
    </xdr:from>
    <xdr:to>
      <xdr:col>13</xdr:col>
      <xdr:colOff>39092</xdr:colOff>
      <xdr:row>18</xdr:row>
      <xdr:rowOff>159350</xdr:rowOff>
    </xdr:to>
    <xdr:graphicFrame macro="">
      <xdr:nvGraphicFramePr>
        <xdr:cNvPr id="8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27</xdr:row>
      <xdr:rowOff>0</xdr:rowOff>
    </xdr:from>
    <xdr:to>
      <xdr:col>6</xdr:col>
      <xdr:colOff>39092</xdr:colOff>
      <xdr:row>43</xdr:row>
      <xdr:rowOff>159350</xdr:rowOff>
    </xdr:to>
    <xdr:graphicFrame macro="">
      <xdr:nvGraphicFramePr>
        <xdr:cNvPr id="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47625</xdr:colOff>
      <xdr:row>26</xdr:row>
      <xdr:rowOff>180975</xdr:rowOff>
    </xdr:from>
    <xdr:to>
      <xdr:col>14</xdr:col>
      <xdr:colOff>86717</xdr:colOff>
      <xdr:row>43</xdr:row>
      <xdr:rowOff>149825</xdr:rowOff>
    </xdr:to>
    <xdr:graphicFrame macro="">
      <xdr:nvGraphicFramePr>
        <xdr:cNvPr id="1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6</xdr:col>
      <xdr:colOff>39092</xdr:colOff>
      <xdr:row>69</xdr:row>
      <xdr:rowOff>159350</xdr:rowOff>
    </xdr:to>
    <xdr:graphicFrame macro="">
      <xdr:nvGraphicFramePr>
        <xdr:cNvPr id="11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53</xdr:row>
      <xdr:rowOff>0</xdr:rowOff>
    </xdr:from>
    <xdr:to>
      <xdr:col>15</xdr:col>
      <xdr:colOff>39092</xdr:colOff>
      <xdr:row>69</xdr:row>
      <xdr:rowOff>159350</xdr:rowOff>
    </xdr:to>
    <xdr:graphicFrame macro="">
      <xdr:nvGraphicFramePr>
        <xdr:cNvPr id="12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40926_SUMMMARY_all_Cln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min"/>
      <sheetName val="15min"/>
      <sheetName val="30min"/>
      <sheetName val="45min"/>
      <sheetName val="60min"/>
      <sheetName val="90min"/>
      <sheetName val="Pivot"/>
      <sheetName val="Cln2_CC"/>
    </sheetNames>
    <sheetDataSet>
      <sheetData sheetId="0"/>
      <sheetData sheetId="1"/>
      <sheetData sheetId="2"/>
      <sheetData sheetId="3"/>
      <sheetData sheetId="4"/>
      <sheetData sheetId="5"/>
      <sheetData sheetId="6">
        <row r="208">
          <cell r="C208">
            <v>3.5367647058823528</v>
          </cell>
          <cell r="D208">
            <v>16.131250000000001</v>
          </cell>
          <cell r="E208">
            <v>5.8939393939393936</v>
          </cell>
          <cell r="F208">
            <v>0.88461538461538458</v>
          </cell>
          <cell r="G208">
            <v>0.47560975609756095</v>
          </cell>
          <cell r="H208">
            <v>1.4878048780487805</v>
          </cell>
          <cell r="I208">
            <v>2.5</v>
          </cell>
        </row>
        <row r="212">
          <cell r="C212">
            <v>0.53468655810985799</v>
          </cell>
          <cell r="D212">
            <v>1.0947360510572284</v>
          </cell>
          <cell r="E212">
            <v>1.0705440863875488</v>
          </cell>
          <cell r="F212">
            <v>0.2538207506265831</v>
          </cell>
          <cell r="G212">
            <v>8.1307009480301576E-2</v>
          </cell>
          <cell r="H212">
            <v>0.63613380042242029</v>
          </cell>
          <cell r="I212">
            <v>0.86168439698070431</v>
          </cell>
        </row>
        <row r="253">
          <cell r="C253">
            <v>0.81159420289855078</v>
          </cell>
          <cell r="D253">
            <v>6.2068965517241379</v>
          </cell>
          <cell r="E253">
            <v>4.9473684210526319</v>
          </cell>
          <cell r="F253">
            <v>1.8461538461538463</v>
          </cell>
          <cell r="G253">
            <v>1.5172413793103448</v>
          </cell>
          <cell r="H253">
            <v>2.3333333333333335</v>
          </cell>
          <cell r="I253">
            <v>0.5</v>
          </cell>
        </row>
        <row r="257">
          <cell r="C257">
            <v>0.21523116368253661</v>
          </cell>
          <cell r="D257">
            <v>0.79889833531311005</v>
          </cell>
          <cell r="E257">
            <v>1.1348756975157144</v>
          </cell>
          <cell r="F257">
            <v>0.3582692426797775</v>
          </cell>
          <cell r="G257">
            <v>0.29510750839400385</v>
          </cell>
          <cell r="H257">
            <v>1.462620681947052</v>
          </cell>
          <cell r="I257">
            <v>0.20412414523193154</v>
          </cell>
        </row>
        <row r="325">
          <cell r="C325">
            <v>1.875</v>
          </cell>
          <cell r="D325">
            <v>13.25925925925926</v>
          </cell>
          <cell r="E325">
            <v>17.399999999999999</v>
          </cell>
          <cell r="F325">
            <v>12.529411764705882</v>
          </cell>
          <cell r="G325">
            <v>7.1538461538461542</v>
          </cell>
          <cell r="H325">
            <v>2.3846153846153846</v>
          </cell>
          <cell r="I325">
            <v>0.76923076923076927</v>
          </cell>
        </row>
        <row r="329">
          <cell r="C329">
            <v>0.48889024522381297</v>
          </cell>
          <cell r="D329">
            <v>2.2164075733308222</v>
          </cell>
          <cell r="E329">
            <v>4.1017069617416606</v>
          </cell>
          <cell r="F329">
            <v>2.0019327115869707</v>
          </cell>
          <cell r="G329">
            <v>1.9056010679394568</v>
          </cell>
          <cell r="H329">
            <v>1.5094905349194407</v>
          </cell>
          <cell r="I329">
            <v>0.37925255287484183</v>
          </cell>
        </row>
        <row r="406">
          <cell r="C406">
            <v>2.1568627450980391</v>
          </cell>
          <cell r="D406">
            <v>21.823529411764707</v>
          </cell>
          <cell r="E406">
            <v>14.419354838709678</v>
          </cell>
          <cell r="F406">
            <v>7.6956521739130439</v>
          </cell>
          <cell r="G406">
            <v>2.4444444444444446</v>
          </cell>
          <cell r="H406">
            <v>2</v>
          </cell>
          <cell r="I406">
            <v>0.55555555555555558</v>
          </cell>
        </row>
        <row r="410">
          <cell r="C410">
            <v>0.85665073386446866</v>
          </cell>
          <cell r="D410">
            <v>2.8193813243884187</v>
          </cell>
          <cell r="E410">
            <v>2.3340996582110076</v>
          </cell>
          <cell r="F410">
            <v>1.8705101581730896</v>
          </cell>
          <cell r="G410">
            <v>0.90000762075724949</v>
          </cell>
          <cell r="H410">
            <v>1.5396007178390019</v>
          </cell>
          <cell r="I410">
            <v>0.41902624070313926</v>
          </cell>
        </row>
        <row r="484">
          <cell r="C484">
            <v>3.1904761904761907</v>
          </cell>
          <cell r="D484">
            <v>21.774193548387096</v>
          </cell>
          <cell r="E484">
            <v>7.59375</v>
          </cell>
          <cell r="F484">
            <v>1.5</v>
          </cell>
          <cell r="G484">
            <v>1.5806451612903225</v>
          </cell>
          <cell r="H484">
            <v>2.5238095238095237</v>
          </cell>
          <cell r="I484">
            <v>2.2000000000000002</v>
          </cell>
        </row>
        <row r="488">
          <cell r="C488">
            <v>0.94595336691551168</v>
          </cell>
          <cell r="D488">
            <v>2.7556430333785267</v>
          </cell>
          <cell r="E488">
            <v>1.5167420979839898</v>
          </cell>
          <cell r="F488">
            <v>0.64186431270040811</v>
          </cell>
          <cell r="G488">
            <v>0.70197312747198037</v>
          </cell>
          <cell r="H488">
            <v>2.1755381408639929</v>
          </cell>
          <cell r="I488">
            <v>1.0674996747332317</v>
          </cell>
        </row>
        <row r="556">
          <cell r="C556">
            <v>3.5</v>
          </cell>
          <cell r="D556">
            <v>18.391304347826086</v>
          </cell>
          <cell r="E556">
            <v>7.9285714285714288</v>
          </cell>
          <cell r="F556">
            <v>0.76190476190476186</v>
          </cell>
          <cell r="G556">
            <v>0.25</v>
          </cell>
          <cell r="H556">
            <v>0.5</v>
          </cell>
          <cell r="I556">
            <v>8.1999999999999993</v>
          </cell>
        </row>
        <row r="560">
          <cell r="C560">
            <v>1.3655200366212872</v>
          </cell>
          <cell r="D560">
            <v>3.2207615312163775</v>
          </cell>
          <cell r="E560">
            <v>2.3095457254027134</v>
          </cell>
          <cell r="F560">
            <v>0.20095872146126556</v>
          </cell>
          <cell r="G560">
            <v>0.17179606773406919</v>
          </cell>
          <cell r="H560">
            <v>0.2651650429449553</v>
          </cell>
          <cell r="I560">
            <v>3.3988233257996803</v>
          </cell>
        </row>
      </sheetData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teufel" refreshedDate="42051.590620833333" createdVersion="4" refreshedVersion="4" minRefreshableVersion="3" recordCount="903">
  <cacheSource type="worksheet">
    <worksheetSource ref="A1:AE904" sheet="noStress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27" maxValue="660.5"/>
    </cacheField>
    <cacheField name="y_COG" numFmtId="0">
      <sharedItems containsSemiMixedTypes="0" containsString="0" containsNumber="1" minValue="28" maxValue="493"/>
    </cacheField>
    <cacheField name="total_intensity_CY5" numFmtId="0">
      <sharedItems containsSemiMixedTypes="0" containsString="0" containsNumber="1" minValue="0" maxValue="31104.082999999999"/>
    </cacheField>
    <cacheField name="number_of_spots_CY5" numFmtId="0">
      <sharedItems containsSemiMixedTypes="0" containsString="0" containsNumber="1" containsInteger="1" minValue="0" maxValue="26"/>
    </cacheField>
    <cacheField name="total_mRNA_CY5" numFmtId="0">
      <sharedItems containsSemiMixedTypes="0" containsString="0" containsNumber="1" containsInteger="1" minValue="0" maxValue="35" count="31">
        <n v="0"/>
        <n v="5"/>
        <n v="23"/>
        <n v="15"/>
        <n v="1"/>
        <n v="18"/>
        <n v="20"/>
        <n v="24"/>
        <n v="9"/>
        <n v="28"/>
        <n v="29"/>
        <n v="7"/>
        <n v="17"/>
        <n v="30"/>
        <n v="13"/>
        <n v="22"/>
        <n v="6"/>
        <n v="4"/>
        <n v="2"/>
        <n v="10"/>
        <n v="3"/>
        <n v="8"/>
        <n v="12"/>
        <n v="14"/>
        <n v="35"/>
        <n v="19"/>
        <n v="21"/>
        <n v="26"/>
        <n v="32"/>
        <n v="11"/>
        <n v="16"/>
      </sharedItems>
    </cacheField>
    <cacheField name="total_transcription_sites_CY5" numFmtId="0">
      <sharedItems containsSemiMixedTypes="0" containsString="0" containsNumber="1" containsInteger="1" minValue="0" maxValue="3"/>
    </cacheField>
    <cacheField name="total_mRNA_without_transcription_sites_CY5" numFmtId="0">
      <sharedItems containsSemiMixedTypes="0" containsString="0" containsNumber="1" containsInteger="1" minValue="0" maxValue="30"/>
    </cacheField>
    <cacheField name="median_intensity_CY5" numFmtId="0">
      <sharedItems containsString="0" containsBlank="1" containsNumber="1" containsInteger="1" minValue="0" maxValue="0"/>
    </cacheField>
    <cacheField name="number_of_spots_CFP" numFmtId="0">
      <sharedItems containsSemiMixedTypes="0" containsString="0" containsNumber="1" containsInteger="1" minValue="0" maxValue="3"/>
    </cacheField>
    <cacheField name="2 Spc" numFmtId="0">
      <sharedItems containsSemiMixedTypes="0" containsString="0" containsNumber="1" containsInteger="1" minValue="-1" maxValue="2"/>
    </cacheField>
    <cacheField name="Spc aligned D" numFmtId="0">
      <sharedItems containsString="0" containsBlank="1" containsNumber="1" containsInteger="1" minValue="0" maxValue="2"/>
    </cacheField>
    <cacheField name="D=d&lt;L 1SpcMother 1SpcDaughter " numFmtId="0">
      <sharedItems containsSemiMixedTypes="0" containsString="0" containsNumber="1" containsInteger="1" minValue="0" maxValue="2"/>
    </cacheField>
    <cacheField name="Whi5" numFmtId="0">
      <sharedItems containsSemiMixedTypes="0" containsString="0" containsNumber="1" containsInteger="1" minValue="0" maxValue="2"/>
    </cacheField>
    <cacheField name="2DAPI/stretched" numFmtId="0">
      <sharedItems containsSemiMixedTypes="0" containsString="0" containsNumber="1" containsInteger="1" minValue="0" maxValue="2"/>
    </cacheField>
    <cacheField name="Bud" numFmtId="0">
      <sharedItems containsSemiMixedTypes="0" containsString="0" containsNumber="1" containsInteger="1" minValue="0" maxValue="22"/>
    </cacheField>
    <cacheField name="bud reach critical size " numFmtId="0">
      <sharedItems containsString="0" containsBlank="1" containsNumber="1" containsInteger="1" minValue="0" maxValue="1"/>
    </cacheField>
    <cacheField name="Nucelus orientated to bud" numFmtId="0">
      <sharedItems containsString="0" containsBlank="1" containsNumber="1" containsInteger="1" minValue="0" maxValue="1"/>
    </cacheField>
    <cacheField name="comments" numFmtId="0">
      <sharedItems containsBlank="1" containsMixedTypes="1" containsNumber="1" containsInteger="1" minValue="0" maxValue="0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teufel" refreshedDate="42051.590662615738" createdVersion="4" refreshedVersion="4" minRefreshableVersion="3" recordCount="645">
  <cacheSource type="worksheet">
    <worksheetSource ref="A1:AE646" sheet="15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29" maxValue="668.5"/>
    </cacheField>
    <cacheField name="y_COG" numFmtId="0">
      <sharedItems containsSemiMixedTypes="0" containsString="0" containsNumber="1" minValue="35" maxValue="495"/>
    </cacheField>
    <cacheField name="total_intensity_CY5" numFmtId="0">
      <sharedItems containsSemiMixedTypes="0" containsString="0" containsNumber="1" minValue="0" maxValue="14274.362999999999"/>
    </cacheField>
    <cacheField name="number_of_spots_CY5" numFmtId="0">
      <sharedItems containsSemiMixedTypes="0" containsString="0" containsNumber="1" containsInteger="1" minValue="0" maxValue="20"/>
    </cacheField>
    <cacheField name="total_mRNA_CY5" numFmtId="0">
      <sharedItems containsSemiMixedTypes="0" containsString="0" containsNumber="1" containsInteger="1" minValue="0" maxValue="22" count="20">
        <n v="18"/>
        <n v="0"/>
        <n v="10"/>
        <n v="2"/>
        <n v="4"/>
        <n v="6"/>
        <n v="7"/>
        <n v="1"/>
        <n v="13"/>
        <n v="3"/>
        <n v="9"/>
        <n v="16"/>
        <n v="14"/>
        <n v="8"/>
        <n v="22"/>
        <n v="11"/>
        <n v="17"/>
        <n v="12"/>
        <n v="5"/>
        <n v="15"/>
      </sharedItems>
    </cacheField>
    <cacheField name="total_transcription_sites_CY5" numFmtId="0">
      <sharedItems containsSemiMixedTypes="0" containsString="0" containsNumber="1" containsInteger="1" minValue="0" maxValue="1"/>
    </cacheField>
    <cacheField name="total_mRNA_without_transcription_sites_CY5" numFmtId="0">
      <sharedItems containsSemiMixedTypes="0" containsString="0" containsNumber="1" containsInteger="1" minValue="0" maxValue="22"/>
    </cacheField>
    <cacheField name="median_intensity_CY5" numFmtId="0">
      <sharedItems containsNonDate="0" containsString="0" containsBlank="1"/>
    </cacheField>
    <cacheField name="number_of_spots_CFP" numFmtId="0">
      <sharedItems containsSemiMixedTypes="0" containsString="0" containsNumber="1" containsInteger="1" minValue="0" maxValue="4"/>
    </cacheField>
    <cacheField name="2 Spc" numFmtId="0">
      <sharedItems containsSemiMixedTypes="0" containsString="0" containsNumber="1" containsInteger="1" minValue="-1" maxValue="3"/>
    </cacheField>
    <cacheField name="Spc aligned D" numFmtId="0">
      <sharedItems containsSemiMixedTypes="0" containsString="0" containsNumber="1" containsInteger="1" minValue="0" maxValue="5"/>
    </cacheField>
    <cacheField name="D=d&lt;L 1SpcMother 1SpcDaughter " numFmtId="0">
      <sharedItems containsSemiMixedTypes="0" containsString="0" containsNumber="1" containsInteger="1" minValue="0" maxValue="5"/>
    </cacheField>
    <cacheField name="Whi5" numFmtId="0">
      <sharedItems containsSemiMixedTypes="0" containsString="0" containsNumber="1" containsInteger="1" minValue="0" maxValue="5"/>
    </cacheField>
    <cacheField name="2DAPI/stretched" numFmtId="0">
      <sharedItems containsSemiMixedTypes="0" containsString="0" containsNumber="1" containsInteger="1" minValue="0" maxValue="5"/>
    </cacheField>
    <cacheField name="Bud" numFmtId="0">
      <sharedItems containsSemiMixedTypes="0" containsString="0" containsNumber="1" containsInteger="1" minValue="0" maxValue="5"/>
    </cacheField>
    <cacheField name="bud reach critical size " numFmtId="0">
      <sharedItems containsString="0" containsBlank="1" containsNumber="1" containsInteger="1" minValue="0" maxValue="1"/>
    </cacheField>
    <cacheField name="Nucelus orientated to bud" numFmtId="0">
      <sharedItems containsString="0" containsBlank="1" containsNumber="1" containsInteger="1" minValue="0" maxValue="1"/>
    </cacheField>
    <cacheField name="comments" numFmtId="0">
      <sharedItems containsBlank="1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teufel" refreshedDate="42051.590712037039" createdVersion="4" refreshedVersion="4" minRefreshableVersion="3" recordCount="626">
  <cacheSource type="worksheet">
    <worksheetSource ref="A1:AE627" sheet="30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29" maxValue="668.5"/>
    </cacheField>
    <cacheField name="y_COG" numFmtId="0">
      <sharedItems containsSemiMixedTypes="0" containsString="0" containsNumber="1" minValue="27" maxValue="489"/>
    </cacheField>
    <cacheField name="total_intensity_CY5" numFmtId="0">
      <sharedItems containsSemiMixedTypes="0" containsString="0" containsNumber="1" minValue="0" maxValue="16599.642"/>
    </cacheField>
    <cacheField name="number_of_spots_CY5" numFmtId="0">
      <sharedItems containsSemiMixedTypes="0" containsString="0" containsNumber="1" containsInteger="1" minValue="0" maxValue="22"/>
    </cacheField>
    <cacheField name="total_mRNA_CY5" numFmtId="0">
      <sharedItems containsSemiMixedTypes="0" containsString="0" containsNumber="1" containsInteger="1" minValue="0" maxValue="36" count="31">
        <n v="17"/>
        <n v="5"/>
        <n v="9"/>
        <n v="19"/>
        <n v="8"/>
        <n v="0"/>
        <n v="2"/>
        <n v="13"/>
        <n v="4"/>
        <n v="10"/>
        <n v="15"/>
        <n v="7"/>
        <n v="28"/>
        <n v="26"/>
        <n v="3"/>
        <n v="6"/>
        <n v="1"/>
        <n v="21"/>
        <n v="14"/>
        <n v="20"/>
        <n v="12"/>
        <n v="22"/>
        <n v="11"/>
        <n v="16"/>
        <n v="29"/>
        <n v="18"/>
        <n v="23"/>
        <n v="24"/>
        <n v="34"/>
        <n v="36"/>
        <n v="30"/>
      </sharedItems>
    </cacheField>
    <cacheField name="total_transcription_sites_CY5" numFmtId="0">
      <sharedItems containsSemiMixedTypes="0" containsString="0" containsNumber="1" containsInteger="1" minValue="0" maxValue="4"/>
    </cacheField>
    <cacheField name="total_mRNA_without_transcription_sites_CY5" numFmtId="0">
      <sharedItems containsString="0" containsBlank="1" containsNumber="1" containsInteger="1" minValue="0" maxValue="23"/>
    </cacheField>
    <cacheField name="median_intensity_CY5" numFmtId="0">
      <sharedItems containsNonDate="0" containsString="0" containsBlank="1"/>
    </cacheField>
    <cacheField name="number_of_spots_CFP" numFmtId="0">
      <sharedItems containsString="0" containsBlank="1" containsNumber="1" containsInteger="1" minValue="0" maxValue="3"/>
    </cacheField>
    <cacheField name="2 Spc" numFmtId="0">
      <sharedItems containsSemiMixedTypes="0" containsString="0" containsNumber="1" containsInteger="1" minValue="-1" maxValue="2"/>
    </cacheField>
    <cacheField name="Spc aligned D" numFmtId="0">
      <sharedItems containsString="0" containsBlank="1" containsNumber="1" containsInteger="1" minValue="0" maxValue="1"/>
    </cacheField>
    <cacheField name="D=d&lt;L 1SpcMother 1SpcDaughter " numFmtId="0">
      <sharedItems containsString="0" containsBlank="1" containsNumber="1" containsInteger="1" minValue="0" maxValue="1"/>
    </cacheField>
    <cacheField name="Whi5" numFmtId="0">
      <sharedItems containsString="0" containsBlank="1" containsNumber="1" containsInteger="1" minValue="0" maxValue="1"/>
    </cacheField>
    <cacheField name="2DAPI/stretched" numFmtId="0">
      <sharedItems containsString="0" containsBlank="1" containsNumber="1" containsInteger="1" minValue="0" maxValue="1"/>
    </cacheField>
    <cacheField name="Bud" numFmtId="0">
      <sharedItems containsString="0" containsBlank="1" containsNumber="1" containsInteger="1" minValue="0" maxValue="1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teufel" refreshedDate="42051.590764930559" createdVersion="4" refreshedVersion="4" minRefreshableVersion="3" recordCount="548">
  <cacheSource type="worksheet">
    <worksheetSource ref="A1:AE549" sheet="45min 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32" maxValue="661.5"/>
    </cacheField>
    <cacheField name="y_COG" numFmtId="0">
      <sharedItems containsSemiMixedTypes="0" containsString="0" containsNumber="1" minValue="32.5" maxValue="487"/>
    </cacheField>
    <cacheField name="total_intensity_CY5" numFmtId="0">
      <sharedItems containsSemiMixedTypes="0" containsString="0" containsNumber="1" minValue="0" maxValue="25108.755000000001"/>
    </cacheField>
    <cacheField name="number_of_spots_CY5" numFmtId="0">
      <sharedItems containsSemiMixedTypes="0" containsString="0" containsNumber="1" containsInteger="1" minValue="0" maxValue="37"/>
    </cacheField>
    <cacheField name="total_mRNA_CY5" numFmtId="0">
      <sharedItems containsSemiMixedTypes="0" containsString="0" containsNumber="1" containsInteger="1" minValue="0" maxValue="43" count="33">
        <n v="0"/>
        <n v="2"/>
        <n v="15"/>
        <n v="23"/>
        <n v="1"/>
        <n v="13"/>
        <n v="10"/>
        <n v="6"/>
        <n v="9"/>
        <n v="11"/>
        <n v="5"/>
        <n v="17"/>
        <n v="3"/>
        <n v="7"/>
        <n v="4"/>
        <n v="8"/>
        <n v="24"/>
        <n v="28"/>
        <n v="26"/>
        <n v="14"/>
        <n v="32"/>
        <n v="22"/>
        <n v="19"/>
        <n v="12"/>
        <n v="21"/>
        <n v="16"/>
        <n v="25"/>
        <n v="29"/>
        <n v="43"/>
        <n v="20"/>
        <n v="30"/>
        <n v="18"/>
        <n v="27"/>
      </sharedItems>
    </cacheField>
    <cacheField name="total_transcription_sites_CY5" numFmtId="0">
      <sharedItems containsSemiMixedTypes="0" containsString="0" containsNumber="1" containsInteger="1" minValue="0" maxValue="2"/>
    </cacheField>
    <cacheField name="total_mRNA_without_transcription_sites_CY5" numFmtId="0">
      <sharedItems containsString="0" containsBlank="1" containsNumber="1" containsInteger="1" minValue="0" maxValue="32"/>
    </cacheField>
    <cacheField name="median_intensity_CY5" numFmtId="0">
      <sharedItems containsNonDate="0" containsString="0" containsBlank="1"/>
    </cacheField>
    <cacheField name="number_of_spots_CFP" numFmtId="0">
      <sharedItems containsString="0" containsBlank="1" containsNumber="1" containsInteger="1" minValue="1" maxValue="2"/>
    </cacheField>
    <cacheField name="2 Spc" numFmtId="0">
      <sharedItems containsSemiMixedTypes="0" containsString="0" containsNumber="1" containsInteger="1" minValue="-1" maxValue="1"/>
    </cacheField>
    <cacheField name="Spc aligned D" numFmtId="0">
      <sharedItems containsSemiMixedTypes="0" containsString="0" containsNumber="1" containsInteger="1" minValue="0" maxValue="1"/>
    </cacheField>
    <cacheField name="D=d&lt;L 1SpcMother 1SpcDaughter " numFmtId="0">
      <sharedItems containsSemiMixedTypes="0" containsString="0" containsNumber="1" containsInteger="1" minValue="0" maxValue="1"/>
    </cacheField>
    <cacheField name="Whi5" numFmtId="0">
      <sharedItems containsSemiMixedTypes="0" containsString="0" containsNumber="1" containsInteger="1" minValue="0" maxValue="1"/>
    </cacheField>
    <cacheField name="2DAPI/stretched" numFmtId="0">
      <sharedItems containsSemiMixedTypes="0" containsString="0" containsNumber="1" containsInteger="1" minValue="0" maxValue="1"/>
    </cacheField>
    <cacheField name="Bud" numFmtId="0">
      <sharedItems containsSemiMixedTypes="0" containsString="0" containsNumber="1" containsInteger="1" minValue="0" maxValue="1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teufel" refreshedDate="42051.590840740741" createdVersion="4" refreshedVersion="4" minRefreshableVersion="3" recordCount="379">
  <cacheSource type="worksheet">
    <worksheetSource ref="A1:AE380" sheet="60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35" maxValue="662.5"/>
    </cacheField>
    <cacheField name="y_COG" numFmtId="0">
      <sharedItems containsSemiMixedTypes="0" containsString="0" containsNumber="1" minValue="28.5" maxValue="481.5"/>
    </cacheField>
    <cacheField name="total_intensity_CY5" numFmtId="0">
      <sharedItems containsSemiMixedTypes="0" containsString="0" containsNumber="1" minValue="0" maxValue="19539.82"/>
    </cacheField>
    <cacheField name="number_of_spots_CY5" numFmtId="0">
      <sharedItems containsSemiMixedTypes="0" containsString="0" containsNumber="1" containsInteger="1" minValue="0" maxValue="22"/>
    </cacheField>
    <cacheField name="total_mRNA_CY5" numFmtId="0">
      <sharedItems containsSemiMixedTypes="0" containsString="0" containsNumber="1" containsInteger="1" minValue="0" maxValue="32" count="29">
        <n v="0"/>
        <n v="15"/>
        <n v="18"/>
        <n v="1"/>
        <n v="3"/>
        <n v="14"/>
        <n v="22"/>
        <n v="4"/>
        <n v="19"/>
        <n v="5"/>
        <n v="2"/>
        <n v="8"/>
        <n v="26"/>
        <n v="25"/>
        <n v="10"/>
        <n v="7"/>
        <n v="21"/>
        <n v="17"/>
        <n v="29"/>
        <n v="12"/>
        <n v="13"/>
        <n v="32"/>
        <n v="16"/>
        <n v="20"/>
        <n v="6"/>
        <n v="11"/>
        <n v="9"/>
        <n v="24"/>
        <n v="27"/>
      </sharedItems>
    </cacheField>
    <cacheField name="total_transcription_sites_CY5" numFmtId="0">
      <sharedItems containsSemiMixedTypes="0" containsString="0" containsNumber="1" containsInteger="1" minValue="0" maxValue="4"/>
    </cacheField>
    <cacheField name="total_mRNA_without_transcription_sites_CY5" numFmtId="0">
      <sharedItems containsString="0" containsBlank="1" containsNumber="1" containsInteger="1" minValue="0" maxValue="26"/>
    </cacheField>
    <cacheField name="median_intensity_CY5" numFmtId="0">
      <sharedItems containsNonDate="0" containsString="0" containsBlank="1"/>
    </cacheField>
    <cacheField name="number_of_spots_CFP" numFmtId="0">
      <sharedItems containsSemiMixedTypes="0" containsString="0" containsNumber="1" containsInteger="1" minValue="0" maxValue="4"/>
    </cacheField>
    <cacheField name="2 Spc" numFmtId="0">
      <sharedItems containsSemiMixedTypes="0" containsString="0" containsNumber="1" containsInteger="1" minValue="-1" maxValue="3"/>
    </cacheField>
    <cacheField name="Spc aligned D" numFmtId="0">
      <sharedItems containsSemiMixedTypes="0" containsString="0" containsNumber="1" containsInteger="1" minValue="0" maxValue="1"/>
    </cacheField>
    <cacheField name="D=d&lt;L 1SpcMother 1SpcDaughter " numFmtId="0">
      <sharedItems containsSemiMixedTypes="0" containsString="0" containsNumber="1" containsInteger="1" minValue="0" maxValue="1"/>
    </cacheField>
    <cacheField name="Whi5" numFmtId="0">
      <sharedItems containsSemiMixedTypes="0" containsString="0" containsNumber="1" containsInteger="1" minValue="0" maxValue="1"/>
    </cacheField>
    <cacheField name="2DAPI/stretched" numFmtId="0">
      <sharedItems containsSemiMixedTypes="0" containsString="0" containsNumber="1" containsInteger="1" minValue="0" maxValue="1"/>
    </cacheField>
    <cacheField name="Bud" numFmtId="0">
      <sharedItems containsSemiMixedTypes="0" containsString="0" containsNumber="1" containsInteger="1" minValue="0" maxValue="1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 containsMixedTypes="1" containsNumber="1" containsInteger="1" minValue="0" maxValue="0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teufel" refreshedDate="42051.590943402778" createdVersion="4" refreshedVersion="4" minRefreshableVersion="3" recordCount="538">
  <cacheSource type="worksheet">
    <worksheetSource ref="A1:AE539" sheet="90min"/>
  </cacheSource>
  <cacheFields count="31">
    <cacheField name="cellID" numFmtId="0">
      <sharedItems/>
    </cacheField>
    <cacheField name="maskfilename" numFmtId="0">
      <sharedItems/>
    </cacheField>
    <cacheField name="commonfileID" numFmtId="0">
      <sharedItems/>
    </cacheField>
    <cacheField name="x_COG" numFmtId="0">
      <sharedItems containsSemiMixedTypes="0" containsString="0" containsNumber="1" minValue="38.5" maxValue="654.5"/>
    </cacheField>
    <cacheField name="y_COG" numFmtId="0">
      <sharedItems containsSemiMixedTypes="0" containsString="0" containsNumber="1" minValue="31" maxValue="489.5"/>
    </cacheField>
    <cacheField name="total_intensity_CY5" numFmtId="0">
      <sharedItems containsSemiMixedTypes="0" containsString="0" containsNumber="1" minValue="0" maxValue="38190.923999999999"/>
    </cacheField>
    <cacheField name="number_of_spots_CY5" numFmtId="0">
      <sharedItems containsSemiMixedTypes="0" containsString="0" containsNumber="1" containsInteger="1" minValue="0" maxValue="28"/>
    </cacheField>
    <cacheField name="total_mRNA_CY5" numFmtId="0">
      <sharedItems containsSemiMixedTypes="0" containsString="0" containsNumber="1" containsInteger="1" minValue="0" maxValue="59" count="26">
        <n v="0"/>
        <n v="1"/>
        <n v="5"/>
        <n v="2"/>
        <n v="7"/>
        <n v="6"/>
        <n v="12"/>
        <n v="3"/>
        <n v="11"/>
        <n v="10"/>
        <n v="16"/>
        <n v="4"/>
        <n v="14"/>
        <n v="21"/>
        <n v="15"/>
        <n v="8"/>
        <n v="9"/>
        <n v="59"/>
        <n v="17"/>
        <n v="18"/>
        <n v="30"/>
        <n v="19"/>
        <n v="20"/>
        <n v="23"/>
        <n v="29"/>
        <n v="31"/>
      </sharedItems>
    </cacheField>
    <cacheField name="total_transcription_sites_CY5" numFmtId="0">
      <sharedItems containsSemiMixedTypes="0" containsString="0" containsNumber="1" containsInteger="1" minValue="0" maxValue="9"/>
    </cacheField>
    <cacheField name="total_mRNA_without_transcription_sites_CY5" numFmtId="0">
      <sharedItems containsString="0" containsBlank="1" containsNumber="1" containsInteger="1" minValue="0" maxValue="16"/>
    </cacheField>
    <cacheField name="median_intensity_CY5" numFmtId="0">
      <sharedItems containsNonDate="0" containsString="0" containsBlank="1"/>
    </cacheField>
    <cacheField name="number_of_spots_CFP" numFmtId="0">
      <sharedItems containsSemiMixedTypes="0" containsString="0" containsNumber="1" containsInteger="1" minValue="1" maxValue="3"/>
    </cacheField>
    <cacheField name="2 Spc" numFmtId="0">
      <sharedItems containsSemiMixedTypes="0" containsString="0" containsNumber="1" containsInteger="1" minValue="0" maxValue="2"/>
    </cacheField>
    <cacheField name="Spc aligned D" numFmtId="0">
      <sharedItems containsSemiMixedTypes="0" containsString="0" containsNumber="1" containsInteger="1" minValue="0" maxValue="1"/>
    </cacheField>
    <cacheField name="D=d&lt;L 1SpcMother 1SpcDaughter " numFmtId="0">
      <sharedItems containsSemiMixedTypes="0" containsString="0" containsNumber="1" containsInteger="1" minValue="0" maxValue="1"/>
    </cacheField>
    <cacheField name="Whi5" numFmtId="0">
      <sharedItems containsSemiMixedTypes="0" containsString="0" containsNumber="1" containsInteger="1" minValue="0" maxValue="1"/>
    </cacheField>
    <cacheField name="2DAPI/stretched" numFmtId="0">
      <sharedItems containsSemiMixedTypes="0" containsString="0" containsNumber="1" containsInteger="1" minValue="0" maxValue="1"/>
    </cacheField>
    <cacheField name="Bud" numFmtId="0">
      <sharedItems containsSemiMixedTypes="0" containsString="0" containsNumber="1" containsInteger="1" minValue="0" maxValue="1"/>
    </cacheField>
    <cacheField name="bud reach critical size " numFmtId="0">
      <sharedItems containsString="0" containsBlank="1" containsNumber="1" containsInteger="1" minValue="1" maxValue="1"/>
    </cacheField>
    <cacheField name="Nucelus orientated to bud" numFmtId="0">
      <sharedItems containsString="0" containsBlank="1" containsNumber="1" containsInteger="1" minValue="1" maxValue="1"/>
    </cacheField>
    <cacheField name="comments" numFmtId="0">
      <sharedItems containsBlank="1" containsMixedTypes="1" containsNumber="1" containsInteger="1" minValue="0" maxValue="0"/>
    </cacheField>
    <cacheField name="early G1" numFmtId="0">
      <sharedItems containsSemiMixedTypes="0" containsString="0" containsNumber="1" containsInteger="1" minValue="0" maxValue="1"/>
    </cacheField>
    <cacheField name="late G1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G2" numFmtId="0">
      <sharedItems containsSemiMixedTypes="0" containsString="0" containsNumber="1" containsInteger="1" minValue="0" maxValue="1"/>
    </cacheField>
    <cacheField name="P/M" numFmtId="0">
      <sharedItems containsSemiMixedTypes="0" containsString="0" containsNumber="1" containsInteger="1" minValue="0" maxValue="1"/>
    </cacheField>
    <cacheField name="Ana" numFmtId="0">
      <sharedItems containsSemiMixedTypes="0" containsString="0" containsNumber="1" containsInteger="1" minValue="0" maxValue="1"/>
    </cacheField>
    <cacheField name="T/C" numFmtId="0">
      <sharedItems containsSemiMixedTypes="0" containsString="0" containsNumber="1" containsInteger="1" minValue="0" maxValue="1"/>
    </cacheField>
    <cacheField name="2spc / noBud" numFmtId="0">
      <sharedItems containsSemiMixedTypes="0" containsString="0" containsNumber="1" containsInteger="1" minValue="0" maxValue="1"/>
    </cacheField>
    <cacheField name="Not assigned" numFmtId="0">
      <sharedItems containsSemiMixedTypes="0" containsString="0" containsNumber="1" containsInteger="1" minValue="0" maxValue="1"/>
    </cacheField>
    <cacheField name="Assigned 2x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3">
  <r>
    <s v="MAX_20140702_A1_noStress_Pcl1Q670_Sic1Q570_10_1"/>
    <s v="MAX_20140702_A1_noStress_Pcl1Q670_Sic1Q570_10_w4CY5_mask_cells.tif"/>
    <s v="MAX_20140702_A1_noStress_Pcl1Q670_Sic1Q570_10"/>
    <n v="572"/>
    <n v="13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0_2"/>
    <s v="MAX_20140702_A1_noStress_Pcl1Q670_Sic1Q570_10_w4CY5_mask_cells.tif"/>
    <s v="MAX_20140702_A1_noStress_Pcl1Q670_Sic1Q570_10"/>
    <n v="389"/>
    <n v="116"/>
    <n v="2925.7469999999998"/>
    <n v="5"/>
    <x v="1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0_3"/>
    <s v="MAX_20140702_A1_noStress_Pcl1Q670_Sic1Q570_10_w4CY5_mask_cells.tif"/>
    <s v="MAX_20140702_A1_noStress_Pcl1Q670_Sic1Q570_10"/>
    <n v="481"/>
    <n v="191"/>
    <n v="16068.766"/>
    <n v="18"/>
    <x v="2"/>
    <n v="1"/>
    <n v="1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0_4"/>
    <s v="MAX_20140702_A1_noStress_Pcl1Q670_Sic1Q570_10_w4CY5_mask_cells.tif"/>
    <s v="MAX_20140702_A1_noStress_Pcl1Q670_Sic1Q570_10"/>
    <n v="286"/>
    <n v="24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0_5"/>
    <s v="MAX_20140702_A1_noStress_Pcl1Q670_Sic1Q570_10_w4CY5_mask_cells.tif"/>
    <s v="MAX_20140702_A1_noStress_Pcl1Q670_Sic1Q570_10"/>
    <n v="177.5"/>
    <n v="239"/>
    <n v="10786.281000000001"/>
    <n v="11"/>
    <x v="3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0_6"/>
    <s v="MAX_20140702_A1_noStress_Pcl1Q670_Sic1Q570_10_w4CY5_mask_cells.tif"/>
    <s v="MAX_20140702_A1_noStress_Pcl1Q670_Sic1Q570_10"/>
    <n v="124"/>
    <n v="159"/>
    <n v="0"/>
    <n v="0"/>
    <x v="0"/>
    <n v="0"/>
    <n v="0"/>
    <m/>
    <n v="2"/>
    <n v="1"/>
    <n v="1"/>
    <n v="0"/>
    <n v="0"/>
    <n v="0"/>
    <n v="1"/>
    <n v="0"/>
    <n v="0"/>
    <m/>
    <n v="0"/>
    <n v="0"/>
    <n v="0"/>
    <n v="1"/>
    <n v="0"/>
    <n v="0"/>
    <n v="0"/>
    <n v="0"/>
    <n v="0"/>
    <n v="0"/>
  </r>
  <r>
    <s v="MAX_20140702_A1_noStress_Pcl1Q670_Sic1Q570_10_7"/>
    <s v="MAX_20140702_A1_noStress_Pcl1Q670_Sic1Q570_10_w4CY5_mask_cells.tif"/>
    <s v="MAX_20140702_A1_noStress_Pcl1Q670_Sic1Q570_10"/>
    <n v="183.5"/>
    <n v="48"/>
    <n v="0"/>
    <n v="0"/>
    <x v="0"/>
    <n v="0"/>
    <n v="0"/>
    <m/>
    <n v="2"/>
    <n v="1"/>
    <n v="0"/>
    <n v="0"/>
    <n v="0"/>
    <n v="0"/>
    <n v="1"/>
    <n v="0"/>
    <n v="0"/>
    <m/>
    <n v="0"/>
    <n v="0"/>
    <n v="0"/>
    <n v="1"/>
    <n v="0"/>
    <n v="0"/>
    <n v="0"/>
    <n v="0"/>
    <n v="0"/>
    <n v="0"/>
  </r>
  <r>
    <s v="MAX_20140702_A1_noStress_Pcl1Q670_Sic1Q570_10_8"/>
    <s v="MAX_20140702_A1_noStress_Pcl1Q670_Sic1Q570_10_w4CY5_mask_cells.tif"/>
    <s v="MAX_20140702_A1_noStress_Pcl1Q670_Sic1Q570_10"/>
    <n v="234"/>
    <n v="121.5"/>
    <n v="611.505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0_9"/>
    <s v="MAX_20140702_A1_noStress_Pcl1Q670_Sic1Q570_10_w4CY5_mask_cells.tif"/>
    <s v="MAX_20140702_A1_noStress_Pcl1Q670_Sic1Q570_10"/>
    <n v="75"/>
    <n v="393.5"/>
    <n v="609.59100000000001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0_10"/>
    <s v="MAX_20140702_A1_noStress_Pcl1Q670_Sic1Q570_10_w4CY5_mask_cells.tif"/>
    <s v="MAX_20140702_A1_noStress_Pcl1Q670_Sic1Q570_10"/>
    <n v="234"/>
    <n v="34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0_11"/>
    <s v="MAX_20140702_A1_noStress_Pcl1Q670_Sic1Q570_10_w4CY5_mask_cells.tif"/>
    <s v="MAX_20140702_A1_noStress_Pcl1Q670_Sic1Q570_10"/>
    <n v="240"/>
    <n v="462.5"/>
    <n v="379.97500000000002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0_12"/>
    <s v="MAX_20140702_A1_noStress_Pcl1Q670_Sic1Q570_10_w4CY5_mask_cells.tif"/>
    <s v="MAX_20140702_A1_noStress_Pcl1Q670_Sic1Q570_10"/>
    <n v="299"/>
    <n v="45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0_13"/>
    <s v="MAX_20140702_A1_noStress_Pcl1Q670_Sic1Q570_10_w4CY5_mask_cells.tif"/>
    <s v="MAX_20140702_A1_noStress_Pcl1Q670_Sic1Q570_10"/>
    <n v="555"/>
    <n v="336"/>
    <n v="11919.025"/>
    <n v="18"/>
    <x v="5"/>
    <n v="0"/>
    <n v="1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0_14"/>
    <s v="MAX_20140702_A1_noStress_Pcl1Q670_Sic1Q570_10_w4CY5_mask_cells.tif"/>
    <s v="MAX_20140702_A1_noStress_Pcl1Q670_Sic1Q570_10"/>
    <n v="623.5"/>
    <n v="264"/>
    <n v="13874.983"/>
    <n v="19"/>
    <x v="6"/>
    <n v="1"/>
    <n v="1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0_15"/>
    <s v="MAX_20140702_A1_noStress_Pcl1Q670_Sic1Q570_10_w4CY5_mask_cells.tif"/>
    <s v="MAX_20140702_A1_noStress_Pcl1Q670_Sic1Q570_10"/>
    <n v="566"/>
    <n v="224"/>
    <n v="14972.370999999999"/>
    <n v="18"/>
    <x v="7"/>
    <n v="1"/>
    <n v="2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0_16"/>
    <s v="MAX_20140702_A1_noStress_Pcl1Q670_Sic1Q570_10_w4CY5_mask_cells.tif"/>
    <s v="MAX_20140702_A1_noStress_Pcl1Q670_Sic1Q570_10"/>
    <n v="646"/>
    <n v="49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0_17"/>
    <s v="MAX_20140702_A1_noStress_Pcl1Q670_Sic1Q570_10_w4CY5_mask_cells.tif"/>
    <s v="MAX_20140702_A1_noStress_Pcl1Q670_Sic1Q570_10"/>
    <n v="644"/>
    <n v="116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0_18"/>
    <s v="MAX_20140702_A1_noStress_Pcl1Q670_Sic1Q570_10_w4CY5_mask_cells.tif"/>
    <s v="MAX_20140702_A1_noStress_Pcl1Q670_Sic1Q570_10"/>
    <n v="650.5"/>
    <n v="200.5"/>
    <n v="5033.0010000000002"/>
    <n v="8"/>
    <x v="8"/>
    <n v="0"/>
    <n v="9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0_19"/>
    <s v="MAX_20140702_A1_noStress_Pcl1Q670_Sic1Q570_10_w4CY5_mask_cells.tif"/>
    <s v="MAX_20140702_A1_noStress_Pcl1Q670_Sic1Q570_10"/>
    <n v="401"/>
    <n v="267"/>
    <n v="0"/>
    <n v="0"/>
    <x v="0"/>
    <n v="0"/>
    <n v="0"/>
    <m/>
    <n v="1"/>
    <n v="0"/>
    <n v="0"/>
    <n v="0"/>
    <n v="1"/>
    <n v="0"/>
    <n v="0"/>
    <m/>
    <m/>
    <s v="CFP geändert, 2. spot von Nachbarzelle"/>
    <n v="1"/>
    <n v="0"/>
    <n v="0"/>
    <n v="0"/>
    <n v="0"/>
    <n v="0"/>
    <n v="0"/>
    <n v="0"/>
    <n v="0"/>
    <n v="0"/>
  </r>
  <r>
    <s v="MAX_20140702_A1_noStress_Pcl1Q670_Sic1Q570_10_20"/>
    <s v="MAX_20140702_A1_noStress_Pcl1Q670_Sic1Q570_10_w4CY5_mask_cells.tif"/>
    <s v="MAX_20140702_A1_noStress_Pcl1Q670_Sic1Q570_10"/>
    <n v="162.5"/>
    <n v="48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0_21"/>
    <s v="MAX_20140702_A1_noStress_Pcl1Q670_Sic1Q570_10_w4CY5_mask_cells.tif"/>
    <s v="MAX_20140702_A1_noStress_Pcl1Q670_Sic1Q570_10"/>
    <n v="106"/>
    <n v="478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0_22"/>
    <s v="MAX_20140702_A1_noStress_Pcl1Q670_Sic1Q570_10_w4CY5_mask_cells.tif"/>
    <s v="MAX_20140702_A1_noStress_Pcl1Q670_Sic1Q570_10"/>
    <n v="578"/>
    <n v="434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0_23"/>
    <s v="MAX_20140702_A1_noStress_Pcl1Q670_Sic1Q570_10_w4CY5_mask_cells.tif"/>
    <s v="MAX_20140702_A1_noStress_Pcl1Q670_Sic1Q570_10"/>
    <n v="428"/>
    <n v="440.5"/>
    <n v="694.81200000000001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1_1"/>
    <s v="MAX_20140702_A1_noStress_Pcl1Q670_Sic1Q570_11_w4CY5_mask_cells.tif"/>
    <s v="MAX_20140702_A1_noStress_Pcl1Q670_Sic1Q570_11"/>
    <n v="135"/>
    <n v="188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11_2"/>
    <s v="MAX_20140702_A1_noStress_Pcl1Q670_Sic1Q570_11_w4CY5_mask_cells.tif"/>
    <s v="MAX_20140702_A1_noStress_Pcl1Q670_Sic1Q570_11"/>
    <n v="80"/>
    <n v="109"/>
    <n v="19530.093000000001"/>
    <n v="21"/>
    <x v="9"/>
    <n v="1"/>
    <n v="2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1_3"/>
    <s v="MAX_20140702_A1_noStress_Pcl1Q670_Sic1Q570_11_w4CY5_mask_cells.tif"/>
    <s v="MAX_20140702_A1_noStress_Pcl1Q670_Sic1Q570_11"/>
    <n v="201.5"/>
    <n v="3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1_4"/>
    <s v="MAX_20140702_A1_noStress_Pcl1Q670_Sic1Q570_11_w4CY5_mask_cells.tif"/>
    <s v="MAX_20140702_A1_noStress_Pcl1Q670_Sic1Q570_11"/>
    <n v="174.5"/>
    <n v="7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1_5"/>
    <s v="MAX_20140702_A1_noStress_Pcl1Q670_Sic1Q570_11_w4CY5_mask_cells.tif"/>
    <s v="MAX_20140702_A1_noStress_Pcl1Q670_Sic1Q570_11"/>
    <n v="220"/>
    <n v="13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1_6"/>
    <s v="MAX_20140702_A1_noStress_Pcl1Q670_Sic1Q570_11_w4CY5_mask_cells.tif"/>
    <s v="MAX_20140702_A1_noStress_Pcl1Q670_Sic1Q570_11"/>
    <n v="340"/>
    <n v="152"/>
    <n v="362.75299999999999"/>
    <n v="1"/>
    <x v="4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11_7"/>
    <s v="MAX_20140702_A1_noStress_Pcl1Q670_Sic1Q570_11_w4CY5_mask_cells.tif"/>
    <s v="MAX_20140702_A1_noStress_Pcl1Q670_Sic1Q570_11"/>
    <n v="407.5"/>
    <n v="13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1_8"/>
    <s v="MAX_20140702_A1_noStress_Pcl1Q670_Sic1Q570_11_w4CY5_mask_cells.tif"/>
    <s v="MAX_20140702_A1_noStress_Pcl1Q670_Sic1Q570_11"/>
    <n v="537.5"/>
    <n v="171"/>
    <n v="14339.866"/>
    <n v="14"/>
    <x v="6"/>
    <n v="2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1_9"/>
    <s v="MAX_20140702_A1_noStress_Pcl1Q670_Sic1Q570_11_w4CY5_mask_cells.tif"/>
    <s v="MAX_20140702_A1_noStress_Pcl1Q670_Sic1Q570_11"/>
    <n v="600.5"/>
    <n v="19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1_10"/>
    <s v="MAX_20140702_A1_noStress_Pcl1Q670_Sic1Q570_11_w4CY5_mask_cells.tif"/>
    <s v="MAX_20140702_A1_noStress_Pcl1Q670_Sic1Q570_11"/>
    <n v="598"/>
    <n v="28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1_11"/>
    <s v="MAX_20140702_A1_noStress_Pcl1Q670_Sic1Q570_11_w4CY5_mask_cells.tif"/>
    <s v="MAX_20140702_A1_noStress_Pcl1Q670_Sic1Q570_11"/>
    <n v="522.5"/>
    <n v="291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1_12"/>
    <s v="MAX_20140702_A1_noStress_Pcl1Q670_Sic1Q570_11_w4CY5_mask_cells.tif"/>
    <s v="MAX_20140702_A1_noStress_Pcl1Q670_Sic1Q570_11"/>
    <n v="415"/>
    <n v="413"/>
    <n v="19504.191999999999"/>
    <n v="14"/>
    <x v="10"/>
    <n v="2"/>
    <n v="18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1_13"/>
    <s v="MAX_20140702_A1_noStress_Pcl1Q670_Sic1Q570_11_w4CY5_mask_cells.tif"/>
    <s v="MAX_20140702_A1_noStress_Pcl1Q670_Sic1Q570_11"/>
    <n v="420"/>
    <n v="313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1_14"/>
    <s v="MAX_20140702_A1_noStress_Pcl1Q670_Sic1Q570_11_w4CY5_mask_cells.tif"/>
    <s v="MAX_20140702_A1_noStress_Pcl1Q670_Sic1Q570_11"/>
    <n v="413.5"/>
    <n v="222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1_15"/>
    <s v="MAX_20140702_A1_noStress_Pcl1Q670_Sic1Q570_11_w4CY5_mask_cells.tif"/>
    <s v="MAX_20140702_A1_noStress_Pcl1Q670_Sic1Q570_11"/>
    <n v="483"/>
    <n v="210.5"/>
    <n v="4302.9520000000002"/>
    <n v="7"/>
    <x v="11"/>
    <n v="0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1_16"/>
    <s v="MAX_20140702_A1_noStress_Pcl1Q670_Sic1Q570_11_w4CY5_mask_cells.tif"/>
    <s v="MAX_20140702_A1_noStress_Pcl1Q670_Sic1Q570_11"/>
    <n v="202.5"/>
    <n v="282.5"/>
    <n v="12126.575999999999"/>
    <n v="13"/>
    <x v="12"/>
    <n v="2"/>
    <n v="1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1_17"/>
    <s v="MAX_20140702_A1_noStress_Pcl1Q670_Sic1Q570_11_w4CY5_mask_cells.tif"/>
    <s v="MAX_20140702_A1_noStress_Pcl1Q670_Sic1Q570_11"/>
    <n v="206.5"/>
    <n v="35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1_18"/>
    <s v="MAX_20140702_A1_noStress_Pcl1Q670_Sic1Q570_11_w4CY5_mask_cells.tif"/>
    <s v="MAX_20140702_A1_noStress_Pcl1Q670_Sic1Q570_11"/>
    <n v="280.5"/>
    <n v="477.5"/>
    <n v="21028.15"/>
    <n v="20"/>
    <x v="13"/>
    <n v="2"/>
    <n v="2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1_19"/>
    <s v="MAX_20140702_A1_noStress_Pcl1Q670_Sic1Q570_11_w4CY5_mask_cells.tif"/>
    <s v="MAX_20140702_A1_noStress_Pcl1Q670_Sic1Q570_11"/>
    <n v="208"/>
    <n v="432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1_20"/>
    <s v="MAX_20140702_A1_noStress_Pcl1Q670_Sic1Q570_11_w4CY5_mask_cells.tif"/>
    <s v="MAX_20140702_A1_noStress_Pcl1Q670_Sic1Q570_11"/>
    <n v="52.5"/>
    <n v="395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1_21"/>
    <s v="MAX_20140702_A1_noStress_Pcl1Q670_Sic1Q570_11_w4CY5_mask_cells.tif"/>
    <s v="MAX_20140702_A1_noStress_Pcl1Q670_Sic1Q570_11"/>
    <n v="43"/>
    <n v="27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2_1"/>
    <s v="MAX_20140702_A1_noStress_Pcl1Q670_Sic1Q570_12_w4CY5_mask_cells.tif"/>
    <s v="MAX_20140702_A1_noStress_Pcl1Q670_Sic1Q570_12"/>
    <n v="625.5"/>
    <n v="81"/>
    <n v="9413.8469999999998"/>
    <n v="11"/>
    <x v="14"/>
    <n v="1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2"/>
    <s v="MAX_20140702_A1_noStress_Pcl1Q670_Sic1Q570_12_w4CY5_mask_cells.tif"/>
    <s v="MAX_20140702_A1_noStress_Pcl1Q670_Sic1Q570_12"/>
    <n v="571"/>
    <n v="184"/>
    <n v="14023.691999999999"/>
    <n v="18"/>
    <x v="15"/>
    <n v="1"/>
    <n v="1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3"/>
    <s v="MAX_20140702_A1_noStress_Pcl1Q670_Sic1Q570_12_w4CY5_mask_cells.tif"/>
    <s v="MAX_20140702_A1_noStress_Pcl1Q670_Sic1Q570_12"/>
    <n v="478"/>
    <n v="7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2_4"/>
    <s v="MAX_20140702_A1_noStress_Pcl1Q670_Sic1Q570_12_w4CY5_mask_cells.tif"/>
    <s v="MAX_20140702_A1_noStress_Pcl1Q670_Sic1Q570_12"/>
    <n v="366.5"/>
    <n v="86"/>
    <n v="4696.1540000000005"/>
    <n v="4"/>
    <x v="16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5"/>
    <s v="MAX_20140702_A1_noStress_Pcl1Q670_Sic1Q570_12_w4CY5_mask_cells.tif"/>
    <s v="MAX_20140702_A1_noStress_Pcl1Q670_Sic1Q570_12"/>
    <n v="275.5"/>
    <n v="64.5"/>
    <n v="0"/>
    <n v="0"/>
    <x v="0"/>
    <n v="0"/>
    <n v="0"/>
    <m/>
    <n v="1"/>
    <n v="0"/>
    <n v="0"/>
    <n v="1"/>
    <n v="0"/>
    <n v="2"/>
    <n v="1"/>
    <m/>
    <m/>
    <m/>
    <n v="0"/>
    <n v="0"/>
    <n v="0"/>
    <n v="0"/>
    <n v="0"/>
    <n v="0"/>
    <n v="0"/>
    <n v="0"/>
    <n v="1"/>
    <n v="0"/>
  </r>
  <r>
    <s v="MAX_20140702_A1_noStress_Pcl1Q670_Sic1Q570_12_6"/>
    <s v="MAX_20140702_A1_noStress_Pcl1Q670_Sic1Q570_12_w4CY5_mask_cells.tif"/>
    <s v="MAX_20140702_A1_noStress_Pcl1Q670_Sic1Q570_12"/>
    <n v="136"/>
    <n v="158"/>
    <n v="425.22800000000001"/>
    <n v="1"/>
    <x v="4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12_7"/>
    <s v="MAX_20140702_A1_noStress_Pcl1Q670_Sic1Q570_12_w4CY5_mask_cells.tif"/>
    <s v="MAX_20140702_A1_noStress_Pcl1Q670_Sic1Q570_12"/>
    <n v="56.5"/>
    <n v="186.5"/>
    <n v="818.77200000000005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2_8"/>
    <s v="MAX_20140702_A1_noStress_Pcl1Q670_Sic1Q570_12_w4CY5_mask_cells.tif"/>
    <s v="MAX_20140702_A1_noStress_Pcl1Q670_Sic1Q570_12"/>
    <n v="226.5"/>
    <n v="198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2_9"/>
    <s v="MAX_20140702_A1_noStress_Pcl1Q670_Sic1Q570_12_w4CY5_mask_cells.tif"/>
    <s v="MAX_20140702_A1_noStress_Pcl1Q670_Sic1Q570_12"/>
    <n v="316"/>
    <n v="166.5"/>
    <n v="14274.02"/>
    <n v="19"/>
    <x v="7"/>
    <n v="1"/>
    <n v="2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10"/>
    <s v="MAX_20140702_A1_noStress_Pcl1Q670_Sic1Q570_12_w4CY5_mask_cells.tif"/>
    <s v="MAX_20140702_A1_noStress_Pcl1Q670_Sic1Q570_12"/>
    <n v="368.5"/>
    <n v="257"/>
    <n v="2761.3870000000002"/>
    <n v="4"/>
    <x v="17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11"/>
    <s v="MAX_20140702_A1_noStress_Pcl1Q670_Sic1Q570_12_w4CY5_mask_cells.tif"/>
    <s v="MAX_20140702_A1_noStress_Pcl1Q670_Sic1Q570_12"/>
    <n v="469.5"/>
    <n v="385"/>
    <n v="761.31200000000001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2_12"/>
    <s v="MAX_20140702_A1_noStress_Pcl1Q670_Sic1Q570_12_w4CY5_mask_cells.tif"/>
    <s v="MAX_20140702_A1_noStress_Pcl1Q670_Sic1Q570_12"/>
    <n v="614"/>
    <n v="39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2_13"/>
    <s v="MAX_20140702_A1_noStress_Pcl1Q670_Sic1Q570_12_w4CY5_mask_cells.tif"/>
    <s v="MAX_20140702_A1_noStress_Pcl1Q670_Sic1Q570_12"/>
    <n v="578"/>
    <n v="46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14"/>
    <s v="MAX_20140702_A1_noStress_Pcl1Q670_Sic1Q570_12_w4CY5_mask_cells.tif"/>
    <s v="MAX_20140702_A1_noStress_Pcl1Q670_Sic1Q570_12"/>
    <n v="414.5"/>
    <n v="482"/>
    <n v="16763.962"/>
    <n v="20"/>
    <x v="7"/>
    <n v="1"/>
    <n v="2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15"/>
    <s v="MAX_20140702_A1_noStress_Pcl1Q670_Sic1Q570_12_w4CY5_mask_cells.tif"/>
    <s v="MAX_20140702_A1_noStress_Pcl1Q670_Sic1Q570_12"/>
    <n v="497"/>
    <n v="484.5"/>
    <n v="1286.2940000000001"/>
    <n v="2"/>
    <x v="18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16"/>
    <s v="MAX_20140702_A1_noStress_Pcl1Q670_Sic1Q570_12_w4CY5_mask_cells.tif"/>
    <s v="MAX_20140702_A1_noStress_Pcl1Q670_Sic1Q570_12"/>
    <n v="351"/>
    <n v="336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2_17"/>
    <s v="MAX_20140702_A1_noStress_Pcl1Q670_Sic1Q570_12_w4CY5_mask_cells.tif"/>
    <s v="MAX_20140702_A1_noStress_Pcl1Q670_Sic1Q570_12"/>
    <n v="309"/>
    <n v="402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12_18"/>
    <s v="MAX_20140702_A1_noStress_Pcl1Q670_Sic1Q570_12_w4CY5_mask_cells.tif"/>
    <s v="MAX_20140702_A1_noStress_Pcl1Q670_Sic1Q570_12"/>
    <n v="209"/>
    <n v="430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2_19"/>
    <s v="MAX_20140702_A1_noStress_Pcl1Q670_Sic1Q570_12_w4CY5_mask_cells.tif"/>
    <s v="MAX_20140702_A1_noStress_Pcl1Q670_Sic1Q570_12"/>
    <n v="278.5"/>
    <n v="228"/>
    <n v="377.80500000000001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2_20"/>
    <s v="MAX_20140702_A1_noStress_Pcl1Q670_Sic1Q570_12_w4CY5_mask_cells.tif"/>
    <s v="MAX_20140702_A1_noStress_Pcl1Q670_Sic1Q570_12"/>
    <n v="290.5"/>
    <n v="291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2_21"/>
    <s v="MAX_20140702_A1_noStress_Pcl1Q670_Sic1Q570_12_w4CY5_mask_cells.tif"/>
    <s v="MAX_20140702_A1_noStress_Pcl1Q670_Sic1Q570_12"/>
    <n v="93.5"/>
    <n v="373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12_22"/>
    <s v="MAX_20140702_A1_noStress_Pcl1Q670_Sic1Q570_12_w4CY5_mask_cells.tif"/>
    <s v="MAX_20140702_A1_noStress_Pcl1Q670_Sic1Q570_12"/>
    <n v="182.5"/>
    <n v="476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2_23"/>
    <s v="MAX_20140702_A1_noStress_Pcl1Q670_Sic1Q570_12_w4CY5_mask_cells.tif"/>
    <s v="MAX_20140702_A1_noStress_Pcl1Q670_Sic1Q570_12"/>
    <n v="313.5"/>
    <n v="46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3_1"/>
    <s v="MAX_20140702_A1_noStress_Pcl1Q670_Sic1Q570_13_w4CY5_mask_cells.tif"/>
    <s v="MAX_20140702_A1_noStress_Pcl1Q670_Sic1Q570_13"/>
    <n v="504.5"/>
    <n v="214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_noStress_Pcl1Q670_Sic1Q570_13_2"/>
    <s v="MAX_20140702_A1_noStress_Pcl1Q670_Sic1Q570_13_w4CY5_mask_cells.tif"/>
    <s v="MAX_20140702_A1_noStress_Pcl1Q670_Sic1Q570_13"/>
    <n v="639"/>
    <n v="263"/>
    <n v="3167.9969999999998"/>
    <n v="3"/>
    <x v="1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3"/>
    <s v="MAX_20140702_A1_noStress_Pcl1Q670_Sic1Q570_13_w4CY5_mask_cells.tif"/>
    <s v="MAX_20140702_A1_noStress_Pcl1Q670_Sic1Q570_13"/>
    <n v="634.5"/>
    <n v="38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3_4"/>
    <s v="MAX_20140702_A1_noStress_Pcl1Q670_Sic1Q570_13_w4CY5_mask_cells.tif"/>
    <s v="MAX_20140702_A1_noStress_Pcl1Q670_Sic1Q570_13"/>
    <n v="548"/>
    <n v="107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13_5"/>
    <s v="MAX_20140702_A1_noStress_Pcl1Q670_Sic1Q570_13_w4CY5_mask_cells.tif"/>
    <s v="MAX_20140702_A1_noStress_Pcl1Q670_Sic1Q570_13"/>
    <n v="295"/>
    <n v="8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3_6"/>
    <s v="MAX_20140702_A1_noStress_Pcl1Q670_Sic1Q570_13_w4CY5_mask_cells.tif"/>
    <s v="MAX_20140702_A1_noStress_Pcl1Q670_Sic1Q570_13"/>
    <n v="355.5"/>
    <n v="4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7"/>
    <s v="MAX_20140702_A1_noStress_Pcl1Q670_Sic1Q570_13_w4CY5_mask_cells.tif"/>
    <s v="MAX_20140702_A1_noStress_Pcl1Q670_Sic1Q570_13"/>
    <n v="446.5"/>
    <n v="118.5"/>
    <n v="640.77599999999995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3_8"/>
    <s v="MAX_20140702_A1_noStress_Pcl1Q670_Sic1Q570_13_w4CY5_mask_cells.tif"/>
    <s v="MAX_20140702_A1_noStress_Pcl1Q670_Sic1Q570_13"/>
    <n v="652"/>
    <n v="13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9"/>
    <s v="MAX_20140702_A1_noStress_Pcl1Q670_Sic1Q570_13_w4CY5_mask_cells.tif"/>
    <s v="MAX_20140702_A1_noStress_Pcl1Q670_Sic1Q570_13"/>
    <n v="489"/>
    <n v="310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3_10"/>
    <s v="MAX_20140702_A1_noStress_Pcl1Q670_Sic1Q570_13_w4CY5_mask_cells.tif"/>
    <s v="MAX_20140702_A1_noStress_Pcl1Q670_Sic1Q570_13"/>
    <n v="434.5"/>
    <n v="358.5"/>
    <n v="11328.93"/>
    <n v="13"/>
    <x v="12"/>
    <n v="0"/>
    <n v="1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11"/>
    <s v="MAX_20140702_A1_noStress_Pcl1Q670_Sic1Q570_13_w4CY5_mask_cells.tif"/>
    <s v="MAX_20140702_A1_noStress_Pcl1Q670_Sic1Q570_13"/>
    <n v="539"/>
    <n v="368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3_12"/>
    <s v="MAX_20140702_A1_noStress_Pcl1Q670_Sic1Q570_13_w4CY5_mask_cells.tif"/>
    <s v="MAX_20140702_A1_noStress_Pcl1Q670_Sic1Q570_13"/>
    <n v="619.5"/>
    <n v="451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_noStress_Pcl1Q670_Sic1Q570_13_13"/>
    <s v="MAX_20140702_A1_noStress_Pcl1Q670_Sic1Q570_13_w4CY5_mask_cells.tif"/>
    <s v="MAX_20140702_A1_noStress_Pcl1Q670_Sic1Q570_13"/>
    <n v="508"/>
    <n v="45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14"/>
    <s v="MAX_20140702_A1_noStress_Pcl1Q670_Sic1Q570_13_w4CY5_mask_cells.tif"/>
    <s v="MAX_20140702_A1_noStress_Pcl1Q670_Sic1Q570_13"/>
    <n v="264.5"/>
    <n v="399.5"/>
    <n v="5793.6589999999997"/>
    <n v="8"/>
    <x v="19"/>
    <n v="0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15"/>
    <s v="MAX_20140702_A1_noStress_Pcl1Q670_Sic1Q570_13_w4CY5_mask_cells.tif"/>
    <s v="MAX_20140702_A1_noStress_Pcl1Q670_Sic1Q570_13"/>
    <n v="319.5"/>
    <n v="35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3_16"/>
    <s v="MAX_20140702_A1_noStress_Pcl1Q670_Sic1Q570_13_w4CY5_mask_cells.tif"/>
    <s v="MAX_20140702_A1_noStress_Pcl1Q670_Sic1Q570_13"/>
    <n v="324"/>
    <n v="480"/>
    <n v="4232.1289999999999"/>
    <n v="5"/>
    <x v="11"/>
    <n v="0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17"/>
    <s v="MAX_20140702_A1_noStress_Pcl1Q670_Sic1Q570_13_w4CY5_mask_cells.tif"/>
    <s v="MAX_20140702_A1_noStress_Pcl1Q670_Sic1Q570_13"/>
    <n v="226"/>
    <n v="114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3_18"/>
    <s v="MAX_20140702_A1_noStress_Pcl1Q670_Sic1Q570_13_w4CY5_mask_cells.tif"/>
    <s v="MAX_20140702_A1_noStress_Pcl1Q670_Sic1Q570_13"/>
    <n v="273"/>
    <n v="185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13_19"/>
    <s v="MAX_20140702_A1_noStress_Pcl1Q670_Sic1Q570_13_w4CY5_mask_cells.tif"/>
    <s v="MAX_20140702_A1_noStress_Pcl1Q670_Sic1Q570_13"/>
    <n v="323"/>
    <n v="21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3_20"/>
    <s v="MAX_20140702_A1_noStress_Pcl1Q670_Sic1Q570_13_w4CY5_mask_cells.tif"/>
    <s v="MAX_20140702_A1_noStress_Pcl1Q670_Sic1Q570_13"/>
    <n v="261.5"/>
    <n v="28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21"/>
    <s v="MAX_20140702_A1_noStress_Pcl1Q670_Sic1Q570_13_w4CY5_mask_cells.tif"/>
    <s v="MAX_20140702_A1_noStress_Pcl1Q670_Sic1Q570_13"/>
    <n v="394.5"/>
    <n v="221.5"/>
    <n v="1751.789"/>
    <n v="2"/>
    <x v="20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22"/>
    <s v="MAX_20140702_A1_noStress_Pcl1Q670_Sic1Q570_13_w4CY5_mask_cells.tif"/>
    <s v="MAX_20140702_A1_noStress_Pcl1Q670_Sic1Q570_13"/>
    <n v="356.5"/>
    <n v="27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3_23"/>
    <s v="MAX_20140702_A1_noStress_Pcl1Q670_Sic1Q570_13_w4CY5_mask_cells.tif"/>
    <s v="MAX_20140702_A1_noStress_Pcl1Q670_Sic1Q570_13"/>
    <n v="193.5"/>
    <n v="428"/>
    <n v="16709.395"/>
    <n v="16"/>
    <x v="7"/>
    <n v="1"/>
    <n v="1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24"/>
    <s v="MAX_20140702_A1_noStress_Pcl1Q670_Sic1Q570_13_w4CY5_mask_cells.tif"/>
    <s v="MAX_20140702_A1_noStress_Pcl1Q670_Sic1Q570_13"/>
    <n v="128"/>
    <n v="43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3_25"/>
    <s v="MAX_20140702_A1_noStress_Pcl1Q670_Sic1Q570_13_w4CY5_mask_cells.tif"/>
    <s v="MAX_20140702_A1_noStress_Pcl1Q670_Sic1Q570_13"/>
    <n v="47.5"/>
    <n v="464.5"/>
    <n v="3684.2339999999999"/>
    <n v="4"/>
    <x v="1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3_26"/>
    <s v="MAX_20140702_A1_noStress_Pcl1Q670_Sic1Q570_13_w4CY5_mask_cells.tif"/>
    <s v="MAX_20140702_A1_noStress_Pcl1Q670_Sic1Q570_13"/>
    <n v="84.5"/>
    <n v="359.5"/>
    <n v="624.80799999999999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3_27"/>
    <s v="MAX_20140702_A1_noStress_Pcl1Q670_Sic1Q570_13_w4CY5_mask_cells.tif"/>
    <s v="MAX_20140702_A1_noStress_Pcl1Q670_Sic1Q570_13"/>
    <n v="111.5"/>
    <n v="21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3_28"/>
    <s v="MAX_20140702_A1_noStress_Pcl1Q670_Sic1Q570_13_w4CY5_mask_cells.tif"/>
    <s v="MAX_20140702_A1_noStress_Pcl1Q670_Sic1Q570_13"/>
    <n v="161"/>
    <n v="95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13_29"/>
    <s v="MAX_20140702_A1_noStress_Pcl1Q670_Sic1Q570_13_w4CY5_mask_cells.tif"/>
    <s v="MAX_20140702_A1_noStress_Pcl1Q670_Sic1Q570_13"/>
    <n v="71"/>
    <n v="95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13_30"/>
    <s v="MAX_20140702_A1_noStress_Pcl1Q670_Sic1Q570_13_w4CY5_mask_cells.tif"/>
    <s v="MAX_20140702_A1_noStress_Pcl1Q670_Sic1Q570_13"/>
    <n v="39"/>
    <n v="189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14_1"/>
    <s v="MAX_20140702_A1_noStress_Pcl1Q670_Sic1Q570_14_w4CY5_mask_cells.tif"/>
    <s v="MAX_20140702_A1_noStress_Pcl1Q670_Sic1Q570_14"/>
    <n v="557"/>
    <n v="26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4_2"/>
    <s v="MAX_20140702_A1_noStress_Pcl1Q670_Sic1Q570_14_w4CY5_mask_cells.tif"/>
    <s v="MAX_20140702_A1_noStress_Pcl1Q670_Sic1Q570_14"/>
    <n v="504.5"/>
    <n v="230.5"/>
    <n v="14165.031999999999"/>
    <n v="18"/>
    <x v="15"/>
    <n v="1"/>
    <n v="1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4_3"/>
    <s v="MAX_20140702_A1_noStress_Pcl1Q670_Sic1Q570_14_w4CY5_mask_cells.tif"/>
    <s v="MAX_20140702_A1_noStress_Pcl1Q670_Sic1Q570_14"/>
    <n v="479"/>
    <n v="170"/>
    <n v="1287.894"/>
    <n v="2"/>
    <x v="18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4_4"/>
    <s v="MAX_20140702_A1_noStress_Pcl1Q670_Sic1Q570_14_w4CY5_mask_cells.tif"/>
    <s v="MAX_20140702_A1_noStress_Pcl1Q670_Sic1Q570_14"/>
    <n v="396.5"/>
    <n v="14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4_5"/>
    <s v="MAX_20140702_A1_noStress_Pcl1Q670_Sic1Q570_14_w4CY5_mask_cells.tif"/>
    <s v="MAX_20140702_A1_noStress_Pcl1Q670_Sic1Q570_14"/>
    <n v="628"/>
    <n v="9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4_6"/>
    <s v="MAX_20140702_A1_noStress_Pcl1Q670_Sic1Q570_14_w4CY5_mask_cells.tif"/>
    <s v="MAX_20140702_A1_noStress_Pcl1Q670_Sic1Q570_14"/>
    <n v="538"/>
    <n v="360"/>
    <n v="13261.35"/>
    <n v="17"/>
    <x v="6"/>
    <n v="0"/>
    <n v="2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4_7"/>
    <s v="MAX_20140702_A1_noStress_Pcl1Q670_Sic1Q570_14_w4CY5_mask_cells.tif"/>
    <s v="MAX_20140702_A1_noStress_Pcl1Q670_Sic1Q570_14"/>
    <n v="551.5"/>
    <n v="430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_noStress_Pcl1Q670_Sic1Q570_14_8"/>
    <s v="MAX_20140702_A1_noStress_Pcl1Q670_Sic1Q570_14_w4CY5_mask_cells.tif"/>
    <s v="MAX_20140702_A1_noStress_Pcl1Q670_Sic1Q570_14"/>
    <n v="469"/>
    <n v="316"/>
    <n v="577.30200000000002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4_9"/>
    <s v="MAX_20140702_A1_noStress_Pcl1Q670_Sic1Q570_14_w4CY5_mask_cells.tif"/>
    <s v="MAX_20140702_A1_noStress_Pcl1Q670_Sic1Q570_14"/>
    <n v="310.5"/>
    <n v="343"/>
    <n v="6089.9759999999997"/>
    <n v="8"/>
    <x v="8"/>
    <n v="0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4_10"/>
    <s v="MAX_20140702_A1_noStress_Pcl1Q670_Sic1Q570_14_w4CY5_mask_cells.tif"/>
    <s v="MAX_20140702_A1_noStress_Pcl1Q670_Sic1Q570_14"/>
    <n v="416"/>
    <n v="43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4_11"/>
    <s v="MAX_20140702_A1_noStress_Pcl1Q670_Sic1Q570_14_w4CY5_mask_cells.tif"/>
    <s v="MAX_20140702_A1_noStress_Pcl1Q670_Sic1Q570_14"/>
    <n v="317"/>
    <n v="435.5"/>
    <n v="5738.348"/>
    <n v="7"/>
    <x v="21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4_12"/>
    <s v="MAX_20140702_A1_noStress_Pcl1Q670_Sic1Q570_14_w4CY5_mask_cells.tif"/>
    <s v="MAX_20140702_A1_noStress_Pcl1Q670_Sic1Q570_14"/>
    <n v="218"/>
    <n v="43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4_13"/>
    <s v="MAX_20140702_A1_noStress_Pcl1Q670_Sic1Q570_14_w4CY5_mask_cells.tif"/>
    <s v="MAX_20140702_A1_noStress_Pcl1Q670_Sic1Q570_14"/>
    <n v="106.5"/>
    <n v="422.5"/>
    <n v="2317.6570000000002"/>
    <n v="1"/>
    <x v="20"/>
    <n v="1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4_14"/>
    <s v="MAX_20140702_A1_noStress_Pcl1Q670_Sic1Q570_14_w4CY5_mask_cells.tif"/>
    <s v="MAX_20140702_A1_noStress_Pcl1Q670_Sic1Q570_14"/>
    <n v="51"/>
    <n v="371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4_15"/>
    <s v="MAX_20140702_A1_noStress_Pcl1Q670_Sic1Q570_14_w4CY5_mask_cells.tif"/>
    <s v="MAX_20140702_A1_noStress_Pcl1Q670_Sic1Q570_14"/>
    <n v="34.5"/>
    <n v="30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4_16"/>
    <s v="MAX_20140702_A1_noStress_Pcl1Q670_Sic1Q570_14_w4CY5_mask_cells.tif"/>
    <s v="MAX_20140702_A1_noStress_Pcl1Q670_Sic1Q570_14"/>
    <n v="58.5"/>
    <n v="219"/>
    <n v="432.61099999999999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4_17"/>
    <s v="MAX_20140702_A1_noStress_Pcl1Q670_Sic1Q570_14_w4CY5_mask_cells.tif"/>
    <s v="MAX_20140702_A1_noStress_Pcl1Q670_Sic1Q570_14"/>
    <n v="67"/>
    <n v="149.5"/>
    <n v="562.41899999999998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4_18"/>
    <s v="MAX_20140702_A1_noStress_Pcl1Q670_Sic1Q570_14_w4CY5_mask_cells.tif"/>
    <s v="MAX_20140702_A1_noStress_Pcl1Q670_Sic1Q570_14"/>
    <n v="220"/>
    <n v="108"/>
    <n v="834.57"/>
    <n v="1"/>
    <x v="4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14_19"/>
    <s v="MAX_20140702_A1_noStress_Pcl1Q670_Sic1Q570_14_w4CY5_mask_cells.tif"/>
    <s v="MAX_20140702_A1_noStress_Pcl1Q670_Sic1Q570_14"/>
    <n v="127.5"/>
    <n v="58.5"/>
    <n v="4735.28"/>
    <n v="7"/>
    <x v="21"/>
    <n v="0"/>
    <n v="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4_20"/>
    <s v="MAX_20140702_A1_noStress_Pcl1Q670_Sic1Q570_14_w4CY5_mask_cells.tif"/>
    <s v="MAX_20140702_A1_noStress_Pcl1Q670_Sic1Q570_14"/>
    <n v="286"/>
    <n v="142.5"/>
    <n v="854.48"/>
    <n v="2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4_21"/>
    <s v="MAX_20140702_A1_noStress_Pcl1Q670_Sic1Q570_14_w4CY5_mask_cells.tif"/>
    <s v="MAX_20140702_A1_noStress_Pcl1Q670_Sic1Q570_14"/>
    <n v="368.5"/>
    <n v="20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4_22"/>
    <s v="MAX_20140702_A1_noStress_Pcl1Q670_Sic1Q570_14_w4CY5_mask_cells.tif"/>
    <s v="MAX_20140702_A1_noStress_Pcl1Q670_Sic1Q570_14"/>
    <n v="264.5"/>
    <n v="282.5"/>
    <n v="0"/>
    <n v="0"/>
    <x v="0"/>
    <n v="0"/>
    <n v="0"/>
    <m/>
    <n v="2"/>
    <n v="1"/>
    <n v="0"/>
    <n v="1"/>
    <n v="0"/>
    <n v="1"/>
    <n v="0"/>
    <m/>
    <m/>
    <m/>
    <n v="0"/>
    <n v="0"/>
    <n v="0"/>
    <n v="0"/>
    <n v="0"/>
    <n v="0"/>
    <n v="0"/>
    <n v="1"/>
    <n v="0"/>
    <n v="0"/>
  </r>
  <r>
    <s v="MAX_20140702_A1_noStress_Pcl1Q670_Sic1Q570_14_23"/>
    <s v="MAX_20140702_A1_noStress_Pcl1Q670_Sic1Q570_14_w4CY5_mask_cells.tif"/>
    <s v="MAX_20140702_A1_noStress_Pcl1Q670_Sic1Q570_14"/>
    <n v="294"/>
    <n v="211.5"/>
    <n v="0"/>
    <n v="0"/>
    <x v="0"/>
    <n v="0"/>
    <n v="0"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702_A1_noStress_Pcl1Q670_Sic1Q570_15_1"/>
    <s v="MAX_20140702_A1_noStress_Pcl1Q670_Sic1Q570_15_w4CY5_mask_cells.tif"/>
    <s v="MAX_20140702_A1_noStress_Pcl1Q670_Sic1Q570_15"/>
    <n v="570.5"/>
    <n v="190.5"/>
    <n v="9096.8809999999994"/>
    <n v="12"/>
    <x v="14"/>
    <n v="1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5_2"/>
    <s v="MAX_20140702_A1_noStress_Pcl1Q670_Sic1Q570_15_w4CY5_mask_cells.tif"/>
    <s v="MAX_20140702_A1_noStress_Pcl1Q670_Sic1Q570_15"/>
    <n v="410.5"/>
    <n v="188"/>
    <n v="665.29499999999996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3"/>
    <s v="MAX_20140702_A1_noStress_Pcl1Q670_Sic1Q570_15_w4CY5_mask_cells.tif"/>
    <s v="MAX_20140702_A1_noStress_Pcl1Q670_Sic1Q570_15"/>
    <n v="295"/>
    <n v="162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5_4"/>
    <s v="MAX_20140702_A1_noStress_Pcl1Q670_Sic1Q570_15_w4CY5_mask_cells.tif"/>
    <s v="MAX_20140702_A1_noStress_Pcl1Q670_Sic1Q570_15"/>
    <n v="224"/>
    <n v="195"/>
    <n v="8344.8590000000004"/>
    <n v="9"/>
    <x v="22"/>
    <n v="1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5_5"/>
    <s v="MAX_20140702_A1_noStress_Pcl1Q670_Sic1Q570_15_w4CY5_mask_cells.tif"/>
    <s v="MAX_20140702_A1_noStress_Pcl1Q670_Sic1Q570_15"/>
    <n v="64"/>
    <n v="91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15_6"/>
    <s v="MAX_20140702_A1_noStress_Pcl1Q670_Sic1Q570_15_w4CY5_mask_cells.tif"/>
    <s v="MAX_20140702_A1_noStress_Pcl1Q670_Sic1Q570_15"/>
    <n v="161.5"/>
    <n v="332"/>
    <n v="713.83600000000001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7"/>
    <s v="MAX_20140702_A1_noStress_Pcl1Q670_Sic1Q570_15_w4CY5_mask_cells.tif"/>
    <s v="MAX_20140702_A1_noStress_Pcl1Q670_Sic1Q570_15"/>
    <n v="153.5"/>
    <n v="21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8"/>
    <s v="MAX_20140702_A1_noStress_Pcl1Q670_Sic1Q570_15_w4CY5_mask_cells.tif"/>
    <s v="MAX_20140702_A1_noStress_Pcl1Q670_Sic1Q570_15"/>
    <n v="176"/>
    <n v="27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9"/>
    <s v="MAX_20140702_A1_noStress_Pcl1Q670_Sic1Q570_15_w4CY5_mask_cells.tif"/>
    <s v="MAX_20140702_A1_noStress_Pcl1Q670_Sic1Q570_15"/>
    <n v="333.5"/>
    <n v="444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5_10"/>
    <s v="MAX_20140702_A1_noStress_Pcl1Q670_Sic1Q570_15_w4CY5_mask_cells.tif"/>
    <s v="MAX_20140702_A1_noStress_Pcl1Q670_Sic1Q570_15"/>
    <n v="242.5"/>
    <n v="46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11"/>
    <s v="MAX_20140702_A1_noStress_Pcl1Q670_Sic1Q570_15_w4CY5_mask_cells.tif"/>
    <s v="MAX_20140702_A1_noStress_Pcl1Q670_Sic1Q570_15"/>
    <n v="257"/>
    <n v="40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12"/>
    <s v="MAX_20140702_A1_noStress_Pcl1Q670_Sic1Q570_15_w4CY5_mask_cells.tif"/>
    <s v="MAX_20140702_A1_noStress_Pcl1Q670_Sic1Q570_15"/>
    <n v="311.5"/>
    <n v="37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13"/>
    <s v="MAX_20140702_A1_noStress_Pcl1Q670_Sic1Q570_15_w4CY5_mask_cells.tif"/>
    <s v="MAX_20140702_A1_noStress_Pcl1Q670_Sic1Q570_15"/>
    <n v="237.5"/>
    <n v="288.5"/>
    <n v="3808.9839999999999"/>
    <n v="7"/>
    <x v="11"/>
    <n v="0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5_14"/>
    <s v="MAX_20140702_A1_noStress_Pcl1Q670_Sic1Q570_15_w4CY5_mask_cells.tif"/>
    <s v="MAX_20140702_A1_noStress_Pcl1Q670_Sic1Q570_15"/>
    <n v="267.5"/>
    <n v="32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15"/>
    <s v="MAX_20140702_A1_noStress_Pcl1Q670_Sic1Q570_15_w4CY5_mask_cells.tif"/>
    <s v="MAX_20140702_A1_noStress_Pcl1Q670_Sic1Q570_15"/>
    <n v="308.5"/>
    <n v="263.5"/>
    <n v="1154.8599999999999"/>
    <n v="2"/>
    <x v="18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5_16"/>
    <s v="MAX_20140702_A1_noStress_Pcl1Q670_Sic1Q570_15_w4CY5_mask_cells.tif"/>
    <s v="MAX_20140702_A1_noStress_Pcl1Q670_Sic1Q570_15"/>
    <n v="377"/>
    <n v="270.5"/>
    <n v="361.82799999999997"/>
    <n v="1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5_17"/>
    <s v="MAX_20140702_A1_noStress_Pcl1Q670_Sic1Q570_15_w4CY5_mask_cells.tif"/>
    <s v="MAX_20140702_A1_noStress_Pcl1Q670_Sic1Q570_15"/>
    <n v="437"/>
    <n v="256.5"/>
    <n v="302.79899999999998"/>
    <n v="1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5_18"/>
    <s v="MAX_20140702_A1_noStress_Pcl1Q670_Sic1Q570_15_w4CY5_mask_cells.tif"/>
    <s v="MAX_20140702_A1_noStress_Pcl1Q670_Sic1Q570_15"/>
    <n v="526.5"/>
    <n v="28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5_19"/>
    <s v="MAX_20140702_A1_noStress_Pcl1Q670_Sic1Q570_15_w4CY5_mask_cells.tif"/>
    <s v="MAX_20140702_A1_noStress_Pcl1Q670_Sic1Q570_15"/>
    <n v="616"/>
    <n v="40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5_20"/>
    <s v="MAX_20140702_A1_noStress_Pcl1Q670_Sic1Q570_15_w4CY5_mask_cells.tif"/>
    <s v="MAX_20140702_A1_noStress_Pcl1Q670_Sic1Q570_15"/>
    <n v="538.5"/>
    <n v="374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5_21"/>
    <s v="MAX_20140702_A1_noStress_Pcl1Q670_Sic1Q570_15_w4CY5_mask_cells.tif"/>
    <s v="MAX_20140702_A1_noStress_Pcl1Q670_Sic1Q570_15"/>
    <n v="478"/>
    <n v="468.5"/>
    <n v="647.58500000000004"/>
    <n v="1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_1"/>
    <s v="MAX_20140702_A1_noStress_Pcl1Q670_Sic1Q570_1_w4CY5_mask_cells.tif"/>
    <s v="MAX_20140702_A1_noStress_Pcl1Q670_Sic1Q570_1"/>
    <n v="534.5"/>
    <n v="99"/>
    <n v="4920.3909999999996"/>
    <n v="8"/>
    <x v="11"/>
    <n v="0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_2"/>
    <s v="MAX_20140702_A1_noStress_Pcl1Q670_Sic1Q570_1_w4CY5_mask_cells.tif"/>
    <s v="MAX_20140702_A1_noStress_Pcl1Q670_Sic1Q570_1"/>
    <n v="589.5"/>
    <n v="19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_3"/>
    <s v="MAX_20140702_A1_noStress_Pcl1Q670_Sic1Q570_1_w4CY5_mask_cells.tif"/>
    <s v="MAX_20140702_A1_noStress_Pcl1Q670_Sic1Q570_1"/>
    <n v="442"/>
    <n v="232"/>
    <n v="775.46500000000003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_4"/>
    <s v="MAX_20140702_A1_noStress_Pcl1Q670_Sic1Q570_1_w4CY5_mask_cells.tif"/>
    <s v="MAX_20140702_A1_noStress_Pcl1Q670_Sic1Q570_1"/>
    <n v="501.5"/>
    <n v="302"/>
    <n v="375.08699999999999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_5"/>
    <s v="MAX_20140702_A1_noStress_Pcl1Q670_Sic1Q570_1_w4CY5_mask_cells.tif"/>
    <s v="MAX_20140702_A1_noStress_Pcl1Q670_Sic1Q570_1"/>
    <n v="612.5"/>
    <n v="278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_6"/>
    <s v="MAX_20140702_A1_noStress_Pcl1Q670_Sic1Q570_1_w4CY5_mask_cells.tif"/>
    <s v="MAX_20140702_A1_noStress_Pcl1Q670_Sic1Q570_1"/>
    <n v="523"/>
    <n v="44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_7"/>
    <s v="MAX_20140702_A1_noStress_Pcl1Q670_Sic1Q570_1_w4CY5_mask_cells.tif"/>
    <s v="MAX_20140702_A1_noStress_Pcl1Q670_Sic1Q570_1"/>
    <n v="329.5"/>
    <n v="449"/>
    <n v="2661.3850000000002"/>
    <n v="3"/>
    <x v="1"/>
    <n v="0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_8"/>
    <s v="MAX_20140702_A1_noStress_Pcl1Q670_Sic1Q570_1_w4CY5_mask_cells.tif"/>
    <s v="MAX_20140702_A1_noStress_Pcl1Q670_Sic1Q570_1"/>
    <n v="390.5"/>
    <n v="380.5"/>
    <n v="492.6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1_9"/>
    <s v="MAX_20140702_A1_noStress_Pcl1Q670_Sic1Q570_1_w4CY5_mask_cells.tif"/>
    <s v="MAX_20140702_A1_noStress_Pcl1Q670_Sic1Q570_1"/>
    <n v="334"/>
    <n v="320.5"/>
    <n v="0"/>
    <n v="0"/>
    <x v="0"/>
    <n v="0"/>
    <n v="0"/>
    <m/>
    <n v="1"/>
    <n v="0"/>
    <n v="1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_10"/>
    <s v="MAX_20140702_A1_noStress_Pcl1Q670_Sic1Q570_1_w4CY5_mask_cells.tif"/>
    <s v="MAX_20140702_A1_noStress_Pcl1Q670_Sic1Q570_1"/>
    <n v="216.5"/>
    <n v="431"/>
    <n v="993.39"/>
    <n v="2"/>
    <x v="18"/>
    <n v="0"/>
    <n v="2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1_noStress_Pcl1Q670_Sic1Q570_1_11"/>
    <s v="MAX_20140702_A1_noStress_Pcl1Q670_Sic1Q570_1_w4CY5_mask_cells.tif"/>
    <s v="MAX_20140702_A1_noStress_Pcl1Q670_Sic1Q570_1"/>
    <n v="146.5"/>
    <n v="33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_12"/>
    <s v="MAX_20140702_A1_noStress_Pcl1Q670_Sic1Q570_1_w4CY5_mask_cells.tif"/>
    <s v="MAX_20140702_A1_noStress_Pcl1Q670_Sic1Q570_1"/>
    <n v="299.5"/>
    <n v="150"/>
    <n v="9699.82"/>
    <n v="11"/>
    <x v="23"/>
    <n v="1"/>
    <n v="1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_13"/>
    <s v="MAX_20140702_A1_noStress_Pcl1Q670_Sic1Q570_1_w4CY5_mask_cells.tif"/>
    <s v="MAX_20140702_A1_noStress_Pcl1Q670_Sic1Q570_1"/>
    <n v="243"/>
    <n v="19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_14"/>
    <s v="MAX_20140702_A1_noStress_Pcl1Q670_Sic1Q570_1_w4CY5_mask_cells.tif"/>
    <s v="MAX_20140702_A1_noStress_Pcl1Q670_Sic1Q570_1"/>
    <n v="108"/>
    <n v="232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_15"/>
    <s v="MAX_20140702_A1_noStress_Pcl1Q670_Sic1Q570_1_w4CY5_mask_cells.tif"/>
    <s v="MAX_20140702_A1_noStress_Pcl1Q670_Sic1Q570_1"/>
    <n v="201"/>
    <n v="107"/>
    <n v="2191.116"/>
    <n v="3"/>
    <x v="20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_16"/>
    <s v="MAX_20140702_A1_noStress_Pcl1Q670_Sic1Q570_1_w4CY5_mask_cells.tif"/>
    <s v="MAX_20140702_A1_noStress_Pcl1Q670_Sic1Q570_1"/>
    <n v="152.5"/>
    <n v="48"/>
    <n v="0"/>
    <n v="0"/>
    <x v="0"/>
    <n v="0"/>
    <n v="0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1_noStress_Pcl1Q670_Sic1Q570_1_17"/>
    <s v="MAX_20140702_A1_noStress_Pcl1Q670_Sic1Q570_1_w4CY5_mask_cells.tif"/>
    <s v="MAX_20140702_A1_noStress_Pcl1Q670_Sic1Q570_1"/>
    <n v="173"/>
    <n v="227.5"/>
    <n v="3547.5329999999999"/>
    <n v="5"/>
    <x v="16"/>
    <n v="0"/>
    <n v="6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_18"/>
    <s v="MAX_20140702_A1_noStress_Pcl1Q670_Sic1Q570_1_w4CY5_mask_cells.tif"/>
    <s v="MAX_20140702_A1_noStress_Pcl1Q670_Sic1Q570_1"/>
    <n v="166.5"/>
    <n v="16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1_19"/>
    <s v="MAX_20140702_A1_noStress_Pcl1Q670_Sic1Q570_1_w4CY5_mask_cells.tif"/>
    <s v="MAX_20140702_A1_noStress_Pcl1Q670_Sic1Q570_1"/>
    <n v="88.5"/>
    <n v="141.5"/>
    <n v="3506.7750000000001"/>
    <n v="3"/>
    <x v="1"/>
    <n v="1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1_20"/>
    <s v="MAX_20140702_A1_noStress_Pcl1Q670_Sic1Q570_1_w4CY5_mask_cells.tif"/>
    <s v="MAX_20140702_A1_noStress_Pcl1Q670_Sic1Q570_1"/>
    <n v="67"/>
    <n v="205.5"/>
    <n v="3262.7139999999999"/>
    <n v="5"/>
    <x v="1"/>
    <n v="0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1_21"/>
    <s v="MAX_20140702_A1_noStress_Pcl1Q670_Sic1Q570_1_w4CY5_mask_cells.tif"/>
    <s v="MAX_20140702_A1_noStress_Pcl1Q670_Sic1Q570_1"/>
    <n v="633"/>
    <n v="4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1"/>
    <s v="MAX_20140702_A1_noStress_Pcl1Q670_Sic1Q570_2_w4CY5_mask_cells.tif"/>
    <s v="MAX_20140702_A1_noStress_Pcl1Q670_Sic1Q570_2"/>
    <n v="569.5"/>
    <n v="104"/>
    <n v="5733.8389999999999"/>
    <n v="9"/>
    <x v="8"/>
    <n v="0"/>
    <n v="9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2"/>
    <s v="MAX_20140702_A1_noStress_Pcl1Q670_Sic1Q570_2_w4CY5_mask_cells.tif"/>
    <s v="MAX_20140702_A1_noStress_Pcl1Q670_Sic1Q570_2"/>
    <n v="595.5"/>
    <n v="17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3"/>
    <s v="MAX_20140702_A1_noStress_Pcl1Q670_Sic1Q570_2_w4CY5_mask_cells.tif"/>
    <s v="MAX_20140702_A1_noStress_Pcl1Q670_Sic1Q570_2"/>
    <n v="594"/>
    <n v="340.5"/>
    <n v="0"/>
    <n v="0"/>
    <x v="0"/>
    <n v="0"/>
    <n v="0"/>
    <m/>
    <n v="2"/>
    <n v="1"/>
    <n v="0"/>
    <n v="1"/>
    <n v="0"/>
    <n v="1"/>
    <n v="0"/>
    <m/>
    <m/>
    <m/>
    <n v="0"/>
    <n v="0"/>
    <n v="0"/>
    <n v="0"/>
    <n v="0"/>
    <n v="0"/>
    <n v="0"/>
    <n v="1"/>
    <n v="0"/>
    <n v="0"/>
  </r>
  <r>
    <s v="MAX_20140702_A1_noStress_Pcl1Q670_Sic1Q570_2_4"/>
    <s v="MAX_20140702_A1_noStress_Pcl1Q670_Sic1Q570_2_w4CY5_mask_cells.tif"/>
    <s v="MAX_20140702_A1_noStress_Pcl1Q670_Sic1Q570_2"/>
    <n v="554.5"/>
    <n v="45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2_5"/>
    <s v="MAX_20140702_A1_noStress_Pcl1Q670_Sic1Q570_2_w4CY5_mask_cells.tif"/>
    <s v="MAX_20140702_A1_noStress_Pcl1Q670_Sic1Q570_2"/>
    <n v="459"/>
    <n v="443.5"/>
    <n v="3341.2919999999999"/>
    <n v="6"/>
    <x v="16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2_6"/>
    <s v="MAX_20140702_A1_noStress_Pcl1Q670_Sic1Q570_2_w4CY5_mask_cells.tif"/>
    <s v="MAX_20140702_A1_noStress_Pcl1Q670_Sic1Q570_2"/>
    <n v="317.5"/>
    <n v="41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7"/>
    <s v="MAX_20140702_A1_noStress_Pcl1Q670_Sic1Q570_2_w4CY5_mask_cells.tif"/>
    <s v="MAX_20140702_A1_noStress_Pcl1Q670_Sic1Q570_2"/>
    <n v="301.5"/>
    <n v="32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8"/>
    <s v="MAX_20140702_A1_noStress_Pcl1Q670_Sic1Q570_2_w4CY5_mask_cells.tif"/>
    <s v="MAX_20140702_A1_noStress_Pcl1Q670_Sic1Q570_2"/>
    <n v="230"/>
    <n v="285"/>
    <n v="14331.966"/>
    <n v="15"/>
    <x v="6"/>
    <n v="1"/>
    <n v="1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2_9"/>
    <s v="MAX_20140702_A1_noStress_Pcl1Q670_Sic1Q570_2_w4CY5_mask_cells.tif"/>
    <s v="MAX_20140702_A1_noStress_Pcl1Q670_Sic1Q570_2"/>
    <n v="71.5"/>
    <n v="26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10"/>
    <s v="MAX_20140702_A1_noStress_Pcl1Q670_Sic1Q570_2_w4CY5_mask_cells.tif"/>
    <s v="MAX_20140702_A1_noStress_Pcl1Q670_Sic1Q570_2"/>
    <n v="114.5"/>
    <n v="409.5"/>
    <n v="23482.828000000001"/>
    <n v="24"/>
    <x v="24"/>
    <n v="1"/>
    <n v="3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2_11"/>
    <s v="MAX_20140702_A1_noStress_Pcl1Q670_Sic1Q570_2_w4CY5_mask_cells.tif"/>
    <s v="MAX_20140702_A1_noStress_Pcl1Q670_Sic1Q570_2"/>
    <n v="68"/>
    <n v="45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12"/>
    <s v="MAX_20140702_A1_noStress_Pcl1Q670_Sic1Q570_2_w4CY5_mask_cells.tif"/>
    <s v="MAX_20140702_A1_noStress_Pcl1Q670_Sic1Q570_2"/>
    <n v="210.5"/>
    <n v="479"/>
    <n v="3529.8519999999999"/>
    <n v="2"/>
    <x v="1"/>
    <n v="1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2_13"/>
    <s v="MAX_20140702_A1_noStress_Pcl1Q670_Sic1Q570_2_w4CY5_mask_cells.tif"/>
    <s v="MAX_20140702_A1_noStress_Pcl1Q670_Sic1Q570_2"/>
    <n v="141"/>
    <n v="47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14"/>
    <s v="MAX_20140702_A1_noStress_Pcl1Q670_Sic1Q570_2_w4CY5_mask_cells.tif"/>
    <s v="MAX_20140702_A1_noStress_Pcl1Q670_Sic1Q570_2"/>
    <n v="204"/>
    <n v="389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2_15"/>
    <s v="MAX_20140702_A1_noStress_Pcl1Q670_Sic1Q570_2_w4CY5_mask_cells.tif"/>
    <s v="MAX_20140702_A1_noStress_Pcl1Q670_Sic1Q570_2"/>
    <n v="146"/>
    <n v="137"/>
    <n v="2041.93"/>
    <n v="3"/>
    <x v="20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2_16"/>
    <s v="MAX_20140702_A1_noStress_Pcl1Q670_Sic1Q570_2_w4CY5_mask_cells.tif"/>
    <s v="MAX_20140702_A1_noStress_Pcl1Q670_Sic1Q570_2"/>
    <n v="47"/>
    <n v="138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2_17"/>
    <s v="MAX_20140702_A1_noStress_Pcl1Q670_Sic1Q570_2_w4CY5_mask_cells.tif"/>
    <s v="MAX_20140702_A1_noStress_Pcl1Q670_Sic1Q570_2"/>
    <n v="296"/>
    <n v="22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18"/>
    <s v="MAX_20140702_A1_noStress_Pcl1Q670_Sic1Q570_2_w4CY5_mask_cells.tif"/>
    <s v="MAX_20140702_A1_noStress_Pcl1Q670_Sic1Q570_2"/>
    <n v="245"/>
    <n v="89"/>
    <n v="458.05500000000001"/>
    <n v="1"/>
    <x v="4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2_19"/>
    <s v="MAX_20140702_A1_noStress_Pcl1Q670_Sic1Q570_2_w4CY5_mask_cells.tif"/>
    <s v="MAX_20140702_A1_noStress_Pcl1Q670_Sic1Q570_2"/>
    <n v="387"/>
    <n v="149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2_20"/>
    <s v="MAX_20140702_A1_noStress_Pcl1Q670_Sic1Q570_2_w4CY5_mask_cells.tif"/>
    <s v="MAX_20140702_A1_noStress_Pcl1Q670_Sic1Q570_2"/>
    <n v="448"/>
    <n v="189"/>
    <n v="5936.1679999999997"/>
    <n v="6"/>
    <x v="8"/>
    <n v="1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2_21"/>
    <s v="MAX_20140702_A1_noStress_Pcl1Q670_Sic1Q570_2_w4CY5_mask_cells.tif"/>
    <s v="MAX_20140702_A1_noStress_Pcl1Q670_Sic1Q570_2"/>
    <n v="525"/>
    <n v="20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2_22"/>
    <s v="MAX_20140702_A1_noStress_Pcl1Q670_Sic1Q570_2_w4CY5_mask_cells.tif"/>
    <s v="MAX_20140702_A1_noStress_Pcl1Q670_Sic1Q570_2"/>
    <n v="494"/>
    <n v="138.5"/>
    <n v="3326.2649999999999"/>
    <n v="5"/>
    <x v="16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2_23"/>
    <s v="MAX_20140702_A1_noStress_Pcl1Q670_Sic1Q570_2_w4CY5_mask_cells.tif"/>
    <s v="MAX_20140702_A1_noStress_Pcl1Q670_Sic1Q570_2"/>
    <n v="467.5"/>
    <n v="73"/>
    <n v="11991.906999999999"/>
    <n v="13"/>
    <x v="25"/>
    <n v="1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1"/>
    <s v="MAX_20140702_A1_noStress_Pcl1Q670_Sic1Q570_3_w4CY5_mask_cells.tif"/>
    <s v="MAX_20140702_A1_noStress_Pcl1Q670_Sic1Q570_3"/>
    <n v="220"/>
    <n v="65"/>
    <n v="4565.1580000000004"/>
    <n v="7"/>
    <x v="21"/>
    <n v="0"/>
    <n v="8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_noStress_Pcl1Q670_Sic1Q570_3_2"/>
    <s v="MAX_20140702_A1_noStress_Pcl1Q670_Sic1Q570_3_w4CY5_mask_cells.tif"/>
    <s v="MAX_20140702_A1_noStress_Pcl1Q670_Sic1Q570_3"/>
    <n v="315.5"/>
    <n v="9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3"/>
    <s v="MAX_20140702_A1_noStress_Pcl1Q670_Sic1Q570_3_w4CY5_mask_cells.tif"/>
    <s v="MAX_20140702_A1_noStress_Pcl1Q670_Sic1Q570_3"/>
    <n v="440.5"/>
    <n v="22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4"/>
    <s v="MAX_20140702_A1_noStress_Pcl1Q670_Sic1Q570_3_w4CY5_mask_cells.tif"/>
    <s v="MAX_20140702_A1_noStress_Pcl1Q670_Sic1Q570_3"/>
    <n v="551"/>
    <n v="12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5"/>
    <s v="MAX_20140702_A1_noStress_Pcl1Q670_Sic1Q570_3_w4CY5_mask_cells.tif"/>
    <s v="MAX_20140702_A1_noStress_Pcl1Q670_Sic1Q570_3"/>
    <n v="524"/>
    <n v="21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6"/>
    <s v="MAX_20140702_A1_noStress_Pcl1Q670_Sic1Q570_3_w4CY5_mask_cells.tif"/>
    <s v="MAX_20140702_A1_noStress_Pcl1Q670_Sic1Q570_3"/>
    <n v="605"/>
    <n v="20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3_7"/>
    <s v="MAX_20140702_A1_noStress_Pcl1Q670_Sic1Q570_3_w4CY5_mask_cells.tif"/>
    <s v="MAX_20140702_A1_noStress_Pcl1Q670_Sic1Q570_3"/>
    <n v="647.5"/>
    <n v="146"/>
    <n v="0"/>
    <n v="0"/>
    <x v="0"/>
    <n v="0"/>
    <n v="0"/>
    <m/>
    <n v="2"/>
    <n v="1"/>
    <n v="0"/>
    <n v="0"/>
    <n v="0"/>
    <n v="0"/>
    <n v="1"/>
    <m/>
    <m/>
    <n v="0"/>
    <n v="0"/>
    <n v="0"/>
    <n v="0"/>
    <n v="1"/>
    <n v="0"/>
    <n v="0"/>
    <n v="0"/>
    <n v="0"/>
    <n v="0"/>
    <n v="0"/>
  </r>
  <r>
    <s v="MAX_20140702_A1_noStress_Pcl1Q670_Sic1Q570_3_8"/>
    <s v="MAX_20140702_A1_noStress_Pcl1Q670_Sic1Q570_3_w4CY5_mask_cells.tif"/>
    <s v="MAX_20140702_A1_noStress_Pcl1Q670_Sic1Q570_3"/>
    <n v="628"/>
    <n v="383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3_9"/>
    <s v="MAX_20140702_A1_noStress_Pcl1Q670_Sic1Q570_3_w4CY5_mask_cells.tif"/>
    <s v="MAX_20140702_A1_noStress_Pcl1Q670_Sic1Q570_3"/>
    <n v="484.5"/>
    <n v="367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3_10"/>
    <s v="MAX_20140702_A1_noStress_Pcl1Q670_Sic1Q570_3_w4CY5_mask_cells.tif"/>
    <s v="MAX_20140702_A1_noStress_Pcl1Q670_Sic1Q570_3"/>
    <n v="261"/>
    <n v="439"/>
    <n v="5653.9369999999999"/>
    <n v="5"/>
    <x v="21"/>
    <n v="1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11"/>
    <s v="MAX_20140702_A1_noStress_Pcl1Q670_Sic1Q570_3_w4CY5_mask_cells.tif"/>
    <s v="MAX_20140702_A1_noStress_Pcl1Q670_Sic1Q570_3"/>
    <n v="499.5"/>
    <n v="478.5"/>
    <n v="0"/>
    <n v="0"/>
    <x v="0"/>
    <n v="0"/>
    <n v="0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1_noStress_Pcl1Q670_Sic1Q570_3_12"/>
    <s v="MAX_20140702_A1_noStress_Pcl1Q670_Sic1Q570_3_w4CY5_mask_cells.tif"/>
    <s v="MAX_20140702_A1_noStress_Pcl1Q670_Sic1Q570_3"/>
    <n v="203.5"/>
    <n v="348.5"/>
    <n v="570.54999999999995"/>
    <n v="1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13"/>
    <s v="MAX_20140702_A1_noStress_Pcl1Q670_Sic1Q570_3_w4CY5_mask_cells.tif"/>
    <s v="MAX_20140702_A1_noStress_Pcl1Q670_Sic1Q570_3"/>
    <n v="150"/>
    <n v="290"/>
    <n v="7583.549"/>
    <n v="11"/>
    <x v="14"/>
    <n v="1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14"/>
    <s v="MAX_20140702_A1_noStress_Pcl1Q670_Sic1Q570_3_w4CY5_mask_cells.tif"/>
    <s v="MAX_20140702_A1_noStress_Pcl1Q670_Sic1Q570_3"/>
    <n v="91"/>
    <n v="182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3_15"/>
    <s v="MAX_20140702_A1_noStress_Pcl1Q670_Sic1Q570_3_w4CY5_mask_cells.tif"/>
    <s v="MAX_20140702_A1_noStress_Pcl1Q670_Sic1Q570_3"/>
    <n v="183"/>
    <n v="193.5"/>
    <n v="11576.893"/>
    <n v="13"/>
    <x v="5"/>
    <n v="1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3_16"/>
    <s v="MAX_20140702_A1_noStress_Pcl1Q670_Sic1Q570_3_w4CY5_mask_cells.tif"/>
    <s v="MAX_20140702_A1_noStress_Pcl1Q670_Sic1Q570_3"/>
    <n v="140"/>
    <n v="12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4_1"/>
    <s v="MAX_20140702_A1_noStress_Pcl1Q670_Sic1Q570_4_w4CY5_mask_cells.tif"/>
    <s v="MAX_20140702_A1_noStress_Pcl1Q670_Sic1Q570_4"/>
    <n v="559.5"/>
    <n v="23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4_2"/>
    <s v="MAX_20140702_A1_noStress_Pcl1Q670_Sic1Q570_4_w4CY5_mask_cells.tif"/>
    <s v="MAX_20140702_A1_noStress_Pcl1Q670_Sic1Q570_4"/>
    <n v="628"/>
    <n v="283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4_3"/>
    <s v="MAX_20140702_A1_noStress_Pcl1Q670_Sic1Q570_4_w4CY5_mask_cells.tif"/>
    <s v="MAX_20140702_A1_noStress_Pcl1Q670_Sic1Q570_4"/>
    <n v="610.5"/>
    <n v="37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4_4"/>
    <s v="MAX_20140702_A1_noStress_Pcl1Q670_Sic1Q570_4_w4CY5_mask_cells.tif"/>
    <s v="MAX_20140702_A1_noStress_Pcl1Q670_Sic1Q570_4"/>
    <n v="655"/>
    <n v="43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4_5"/>
    <s v="MAX_20140702_A1_noStress_Pcl1Q670_Sic1Q570_4_w4CY5_mask_cells.tif"/>
    <s v="MAX_20140702_A1_noStress_Pcl1Q670_Sic1Q570_4"/>
    <n v="466"/>
    <n v="410.5"/>
    <n v="942.69100000000003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4_6"/>
    <s v="MAX_20140702_A1_noStress_Pcl1Q670_Sic1Q570_4_w4CY5_mask_cells.tif"/>
    <s v="MAX_20140702_A1_noStress_Pcl1Q670_Sic1Q570_4"/>
    <n v="545.5"/>
    <n v="382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4_7"/>
    <s v="MAX_20140702_A1_noStress_Pcl1Q670_Sic1Q570_4_w4CY5_mask_cells.tif"/>
    <s v="MAX_20140702_A1_noStress_Pcl1Q670_Sic1Q570_4"/>
    <n v="510"/>
    <n v="328.5"/>
    <n v="10087.691999999999"/>
    <n v="13"/>
    <x v="3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4_8"/>
    <s v="MAX_20140702_A1_noStress_Pcl1Q670_Sic1Q570_4_w4CY5_mask_cells.tif"/>
    <s v="MAX_20140702_A1_noStress_Pcl1Q670_Sic1Q570_4"/>
    <n v="469.5"/>
    <n v="215"/>
    <n v="487.69400000000002"/>
    <n v="1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4_9"/>
    <s v="MAX_20140702_A1_noStress_Pcl1Q670_Sic1Q570_4_w4CY5_mask_cells.tif"/>
    <s v="MAX_20140702_A1_noStress_Pcl1Q670_Sic1Q570_4"/>
    <n v="440.5"/>
    <n v="300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4_10"/>
    <s v="MAX_20140702_A1_noStress_Pcl1Q670_Sic1Q570_4_w4CY5_mask_cells.tif"/>
    <s v="MAX_20140702_A1_noStress_Pcl1Q670_Sic1Q570_4"/>
    <n v="371"/>
    <n v="337.5"/>
    <n v="11534.161"/>
    <n v="14"/>
    <x v="5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4_11"/>
    <s v="MAX_20140702_A1_noStress_Pcl1Q670_Sic1Q570_4_w4CY5_mask_cells.tif"/>
    <s v="MAX_20140702_A1_noStress_Pcl1Q670_Sic1Q570_4"/>
    <n v="330.5"/>
    <n v="43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4_12"/>
    <s v="MAX_20140702_A1_noStress_Pcl1Q670_Sic1Q570_4_w4CY5_mask_cells.tif"/>
    <s v="MAX_20140702_A1_noStress_Pcl1Q670_Sic1Q570_4"/>
    <n v="195.5"/>
    <n v="351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4_13"/>
    <s v="MAX_20140702_A1_noStress_Pcl1Q670_Sic1Q570_4_w4CY5_mask_cells.tif"/>
    <s v="MAX_20140702_A1_noStress_Pcl1Q670_Sic1Q570_4"/>
    <n v="108.5"/>
    <n v="326.5"/>
    <n v="13556.447"/>
    <n v="15"/>
    <x v="5"/>
    <n v="0"/>
    <n v="1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4_14"/>
    <s v="MAX_20140702_A1_noStress_Pcl1Q670_Sic1Q570_4_w4CY5_mask_cells.tif"/>
    <s v="MAX_20140702_A1_noStress_Pcl1Q670_Sic1Q570_4"/>
    <n v="275.5"/>
    <n v="383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4_15"/>
    <s v="MAX_20140702_A1_noStress_Pcl1Q670_Sic1Q570_4_w4CY5_mask_cells.tif"/>
    <s v="MAX_20140702_A1_noStress_Pcl1Q670_Sic1Q570_4"/>
    <n v="65.5"/>
    <n v="397"/>
    <n v="14630.379000000001"/>
    <n v="15"/>
    <x v="26"/>
    <n v="1"/>
    <n v="1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4_16"/>
    <s v="MAX_20140702_A1_noStress_Pcl1Q670_Sic1Q570_4_w4CY5_mask_cells.tif"/>
    <s v="MAX_20140702_A1_noStress_Pcl1Q670_Sic1Q570_4"/>
    <n v="83"/>
    <n v="233"/>
    <n v="6428.6019999999999"/>
    <n v="9"/>
    <x v="8"/>
    <n v="0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4_17"/>
    <s v="MAX_20140702_A1_noStress_Pcl1Q670_Sic1Q570_4_w4CY5_mask_cells.tif"/>
    <s v="MAX_20140702_A1_noStress_Pcl1Q670_Sic1Q570_4"/>
    <n v="99"/>
    <n v="14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4_18"/>
    <s v="MAX_20140702_A1_noStress_Pcl1Q670_Sic1Q570_4_w4CY5_mask_cells.tif"/>
    <s v="MAX_20140702_A1_noStress_Pcl1Q670_Sic1Q570_4"/>
    <n v="181"/>
    <n v="7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4_19"/>
    <s v="MAX_20140702_A1_noStress_Pcl1Q670_Sic1Q570_4_w4CY5_mask_cells.tif"/>
    <s v="MAX_20140702_A1_noStress_Pcl1Q670_Sic1Q570_4"/>
    <n v="209"/>
    <n v="168.5"/>
    <n v="500.48899999999998"/>
    <n v="1"/>
    <x v="4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4_20"/>
    <s v="MAX_20140702_A1_noStress_Pcl1Q670_Sic1Q570_4_w4CY5_mask_cells.tif"/>
    <s v="MAX_20140702_A1_noStress_Pcl1Q670_Sic1Q570_4"/>
    <n v="376.5"/>
    <n v="242"/>
    <n v="3238.2629999999999"/>
    <n v="5"/>
    <x v="1"/>
    <n v="0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4_21"/>
    <s v="MAX_20140702_A1_noStress_Pcl1Q670_Sic1Q570_4_w4CY5_mask_cells.tif"/>
    <s v="MAX_20140702_A1_noStress_Pcl1Q670_Sic1Q570_4"/>
    <n v="402.5"/>
    <n v="172.5"/>
    <n v="4292.2730000000001"/>
    <n v="1"/>
    <x v="16"/>
    <n v="1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4_22"/>
    <s v="MAX_20140702_A1_noStress_Pcl1Q670_Sic1Q570_4_w4CY5_mask_cells.tif"/>
    <s v="MAX_20140702_A1_noStress_Pcl1Q670_Sic1Q570_4"/>
    <n v="299.5"/>
    <n v="189.5"/>
    <n v="18677.055"/>
    <n v="22"/>
    <x v="27"/>
    <n v="1"/>
    <n v="2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5_1"/>
    <s v="MAX_20140702_A1_noStress_Pcl1Q670_Sic1Q570_5_w4CY5_mask_cells.tif"/>
    <s v="MAX_20140702_A1_noStress_Pcl1Q670_Sic1Q570_5"/>
    <n v="575"/>
    <n v="38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5_2"/>
    <s v="MAX_20140702_A1_noStress_Pcl1Q670_Sic1Q570_5_w4CY5_mask_cells.tif"/>
    <s v="MAX_20140702_A1_noStress_Pcl1Q670_Sic1Q570_5"/>
    <n v="648"/>
    <n v="37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5_3"/>
    <s v="MAX_20140702_A1_noStress_Pcl1Q670_Sic1Q570_5_w4CY5_mask_cells.tif"/>
    <s v="MAX_20140702_A1_noStress_Pcl1Q670_Sic1Q570_5"/>
    <n v="628"/>
    <n v="254.5"/>
    <n v="13065.632"/>
    <n v="12"/>
    <x v="6"/>
    <n v="1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5_4"/>
    <s v="MAX_20140702_A1_noStress_Pcl1Q670_Sic1Q570_5_w4CY5_mask_cells.tif"/>
    <s v="MAX_20140702_A1_noStress_Pcl1Q670_Sic1Q570_5"/>
    <n v="595.5"/>
    <n v="301.5"/>
    <n v="12225.026"/>
    <n v="15"/>
    <x v="5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5_5"/>
    <s v="MAX_20140702_A1_noStress_Pcl1Q670_Sic1Q570_5_w4CY5_mask_cells.tif"/>
    <s v="MAX_20140702_A1_noStress_Pcl1Q670_Sic1Q570_5"/>
    <n v="539"/>
    <n v="23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5_6"/>
    <s v="MAX_20140702_A1_noStress_Pcl1Q670_Sic1Q570_5_w4CY5_mask_cells.tif"/>
    <s v="MAX_20140702_A1_noStress_Pcl1Q670_Sic1Q570_5"/>
    <n v="515"/>
    <n v="304.5"/>
    <n v="676.13699999999994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5_7"/>
    <s v="MAX_20140702_A1_noStress_Pcl1Q670_Sic1Q570_5_w4CY5_mask_cells.tif"/>
    <s v="MAX_20140702_A1_noStress_Pcl1Q670_Sic1Q570_5"/>
    <n v="433.5"/>
    <n v="277"/>
    <n v="364.54599999999999"/>
    <n v="1"/>
    <x v="4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5_8"/>
    <s v="MAX_20140702_A1_noStress_Pcl1Q670_Sic1Q570_5_w4CY5_mask_cells.tif"/>
    <s v="MAX_20140702_A1_noStress_Pcl1Q670_Sic1Q570_5"/>
    <n v="438.5"/>
    <n v="206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5_9"/>
    <s v="MAX_20140702_A1_noStress_Pcl1Q670_Sic1Q570_5_w4CY5_mask_cells.tif"/>
    <s v="MAX_20140702_A1_noStress_Pcl1Q670_Sic1Q570_5"/>
    <n v="491"/>
    <n v="50"/>
    <n v="9778.93"/>
    <n v="13"/>
    <x v="3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5_10"/>
    <s v="MAX_20140702_A1_noStress_Pcl1Q670_Sic1Q570_5_w4CY5_mask_cells.tif"/>
    <s v="MAX_20140702_A1_noStress_Pcl1Q670_Sic1Q570_5"/>
    <n v="396"/>
    <n v="164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_noStress_Pcl1Q670_Sic1Q570_5_11"/>
    <s v="MAX_20140702_A1_noStress_Pcl1Q670_Sic1Q570_5_w4CY5_mask_cells.tif"/>
    <s v="MAX_20140702_A1_noStress_Pcl1Q670_Sic1Q570_5"/>
    <n v="260"/>
    <n v="118"/>
    <n v="402.642"/>
    <n v="1"/>
    <x v="4"/>
    <n v="0"/>
    <n v="1"/>
    <m/>
    <n v="2"/>
    <n v="1"/>
    <n v="0"/>
    <n v="1"/>
    <n v="0"/>
    <n v="1"/>
    <n v="1"/>
    <m/>
    <m/>
    <s v="CFP geändert"/>
    <n v="0"/>
    <n v="0"/>
    <n v="0"/>
    <n v="0"/>
    <n v="0"/>
    <n v="1"/>
    <n v="0"/>
    <n v="0"/>
    <n v="0"/>
    <n v="0"/>
  </r>
  <r>
    <s v="MAX_20140702_A1_noStress_Pcl1Q670_Sic1Q570_5_12"/>
    <s v="MAX_20140702_A1_noStress_Pcl1Q670_Sic1Q570_5_w4CY5_mask_cells.tif"/>
    <s v="MAX_20140702_A1_noStress_Pcl1Q670_Sic1Q570_5"/>
    <n v="388.5"/>
    <n v="385.5"/>
    <n v="458.15899999999999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5_13"/>
    <s v="MAX_20140702_A1_noStress_Pcl1Q670_Sic1Q570_5_w4CY5_mask_cells.tif"/>
    <s v="MAX_20140702_A1_noStress_Pcl1Q670_Sic1Q570_5"/>
    <n v="343"/>
    <n v="46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5_14"/>
    <s v="MAX_20140702_A1_noStress_Pcl1Q670_Sic1Q570_5_w4CY5_mask_cells.tif"/>
    <s v="MAX_20140702_A1_noStress_Pcl1Q670_Sic1Q570_5"/>
    <n v="221.5"/>
    <n v="426.5"/>
    <n v="20193.985000000001"/>
    <n v="26"/>
    <x v="13"/>
    <n v="1"/>
    <n v="2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5_15"/>
    <s v="MAX_20140702_A1_noStress_Pcl1Q670_Sic1Q570_5_w4CY5_mask_cells.tif"/>
    <s v="MAX_20140702_A1_noStress_Pcl1Q670_Sic1Q570_5"/>
    <n v="301"/>
    <n v="379"/>
    <n v="2177.3989999999999"/>
    <n v="3"/>
    <x v="20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5_16"/>
    <s v="MAX_20140702_A1_noStress_Pcl1Q670_Sic1Q570_5_w4CY5_mask_cells.tif"/>
    <s v="MAX_20140702_A1_noStress_Pcl1Q670_Sic1Q570_5"/>
    <n v="340.5"/>
    <n v="314"/>
    <n v="980.49400000000003"/>
    <n v="2"/>
    <x v="18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5_17"/>
    <s v="MAX_20140702_A1_noStress_Pcl1Q670_Sic1Q570_5_w4CY5_mask_cells.tif"/>
    <s v="MAX_20140702_A1_noStress_Pcl1Q670_Sic1Q570_5"/>
    <n v="79"/>
    <n v="160"/>
    <n v="2124.5909999999999"/>
    <n v="3"/>
    <x v="20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5_18"/>
    <s v="MAX_20140702_A1_noStress_Pcl1Q670_Sic1Q570_5_w4CY5_mask_cells.tif"/>
    <s v="MAX_20140702_A1_noStress_Pcl1Q670_Sic1Q570_5"/>
    <n v="126.5"/>
    <n v="202.5"/>
    <n v="1246.9090000000001"/>
    <n v="2"/>
    <x v="18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5_19"/>
    <s v="MAX_20140702_A1_noStress_Pcl1Q670_Sic1Q570_5_w4CY5_mask_cells.tif"/>
    <s v="MAX_20140702_A1_noStress_Pcl1Q670_Sic1Q570_5"/>
    <n v="77"/>
    <n v="314.5"/>
    <n v="1324.9580000000001"/>
    <n v="2"/>
    <x v="18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5_20"/>
    <s v="MAX_20140702_A1_noStress_Pcl1Q670_Sic1Q570_5_w4CY5_mask_cells.tif"/>
    <s v="MAX_20140702_A1_noStress_Pcl1Q670_Sic1Q570_5"/>
    <n v="193.5"/>
    <n v="307"/>
    <n v="6982.3590000000004"/>
    <n v="12"/>
    <x v="22"/>
    <n v="0"/>
    <n v="12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1_noStress_Pcl1Q670_Sic1Q570_5_21"/>
    <s v="MAX_20140702_A1_noStress_Pcl1Q670_Sic1Q570_5_w4CY5_mask_cells.tif"/>
    <s v="MAX_20140702_A1_noStress_Pcl1Q670_Sic1Q570_5"/>
    <n v="269.5"/>
    <n v="310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5_22"/>
    <s v="MAX_20140702_A1_noStress_Pcl1Q670_Sic1Q570_5_w4CY5_mask_cells.tif"/>
    <s v="MAX_20140702_A1_noStress_Pcl1Q670_Sic1Q570_5"/>
    <n v="199"/>
    <n v="189.5"/>
    <n v="5467.817"/>
    <n v="8"/>
    <x v="8"/>
    <n v="1"/>
    <n v="6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1_noStress_Pcl1Q670_Sic1Q570_5_23"/>
    <s v="MAX_20140702_A1_noStress_Pcl1Q670_Sic1Q570_5_w4CY5_mask_cells.tif"/>
    <s v="MAX_20140702_A1_noStress_Pcl1Q670_Sic1Q570_5"/>
    <n v="242"/>
    <n v="229.5"/>
    <n v="7668.7129999999997"/>
    <n v="10"/>
    <x v="22"/>
    <n v="1"/>
    <n v="9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1_noStress_Pcl1Q670_Sic1Q570_6_1"/>
    <s v="MAX_20140702_A1_noStress_Pcl1Q670_Sic1Q570_6_w4CY5_mask_cells.tif"/>
    <s v="MAX_20140702_A1_noStress_Pcl1Q670_Sic1Q570_6"/>
    <n v="552.5"/>
    <n v="190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6_2"/>
    <s v="MAX_20140702_A1_noStress_Pcl1Q670_Sic1Q570_6_w4CY5_mask_cells.tif"/>
    <s v="MAX_20140702_A1_noStress_Pcl1Q670_Sic1Q570_6"/>
    <n v="546"/>
    <n v="10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6_3"/>
    <s v="MAX_20140702_A1_noStress_Pcl1Q670_Sic1Q570_6_w4CY5_mask_cells.tif"/>
    <s v="MAX_20140702_A1_noStress_Pcl1Q670_Sic1Q570_6"/>
    <n v="498"/>
    <n v="7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6_4"/>
    <s v="MAX_20140702_A1_noStress_Pcl1Q670_Sic1Q570_6_w4CY5_mask_cells.tif"/>
    <s v="MAX_20140702_A1_noStress_Pcl1Q670_Sic1Q570_6"/>
    <n v="422.5"/>
    <n v="5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6_5"/>
    <s v="MAX_20140702_A1_noStress_Pcl1Q670_Sic1Q570_6_w4CY5_mask_cells.tif"/>
    <s v="MAX_20140702_A1_noStress_Pcl1Q670_Sic1Q570_6"/>
    <n v="478"/>
    <n v="13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6_6"/>
    <s v="MAX_20140702_A1_noStress_Pcl1Q670_Sic1Q570_6_w4CY5_mask_cells.tif"/>
    <s v="MAX_20140702_A1_noStress_Pcl1Q670_Sic1Q570_6"/>
    <n v="415"/>
    <n v="19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6_7"/>
    <s v="MAX_20140702_A1_noStress_Pcl1Q670_Sic1Q570_6_w4CY5_mask_cells.tif"/>
    <s v="MAX_20140702_A1_noStress_Pcl1Q670_Sic1Q570_6"/>
    <n v="352"/>
    <n v="14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6_8"/>
    <s v="MAX_20140702_A1_noStress_Pcl1Q670_Sic1Q570_6_w4CY5_mask_cells.tif"/>
    <s v="MAX_20140702_A1_noStress_Pcl1Q670_Sic1Q570_6"/>
    <n v="197.5"/>
    <n v="82"/>
    <n v="6347.7969999999996"/>
    <n v="10"/>
    <x v="19"/>
    <n v="0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6_9"/>
    <s v="MAX_20140702_A1_noStress_Pcl1Q670_Sic1Q570_6_w4CY5_mask_cells.tif"/>
    <s v="MAX_20140702_A1_noStress_Pcl1Q670_Sic1Q570_6"/>
    <n v="293.5"/>
    <n v="183"/>
    <n v="854.86599999999999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6_10"/>
    <s v="MAX_20140702_A1_noStress_Pcl1Q670_Sic1Q570_6_w4CY5_mask_cells.tif"/>
    <s v="MAX_20140702_A1_noStress_Pcl1Q670_Sic1Q570_6"/>
    <n v="598"/>
    <n v="244.5"/>
    <n v="10053.742"/>
    <n v="11"/>
    <x v="23"/>
    <n v="1"/>
    <n v="1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6_11"/>
    <s v="MAX_20140702_A1_noStress_Pcl1Q670_Sic1Q570_6_w4CY5_mask_cells.tif"/>
    <s v="MAX_20140702_A1_noStress_Pcl1Q670_Sic1Q570_6"/>
    <n v="620"/>
    <n v="338.5"/>
    <n v="1291.895"/>
    <n v="2"/>
    <x v="18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6_12"/>
    <s v="MAX_20140702_A1_noStress_Pcl1Q670_Sic1Q570_6_w4CY5_mask_cells.tif"/>
    <s v="MAX_20140702_A1_noStress_Pcl1Q670_Sic1Q570_6"/>
    <n v="456"/>
    <n v="435.5"/>
    <n v="14117.939"/>
    <n v="20"/>
    <x v="6"/>
    <n v="0"/>
    <n v="2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6_13"/>
    <s v="MAX_20140702_A1_noStress_Pcl1Q670_Sic1Q570_6_w4CY5_mask_cells.tif"/>
    <s v="MAX_20140702_A1_noStress_Pcl1Q670_Sic1Q570_6"/>
    <n v="225"/>
    <n v="426"/>
    <n v="496.38099999999997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6_14"/>
    <s v="MAX_20140702_A1_noStress_Pcl1Q670_Sic1Q570_6_w4CY5_mask_cells.tif"/>
    <s v="MAX_20140702_A1_noStress_Pcl1Q670_Sic1Q570_6"/>
    <n v="256"/>
    <n v="30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6_15"/>
    <s v="MAX_20140702_A1_noStress_Pcl1Q670_Sic1Q570_6_w4CY5_mask_cells.tif"/>
    <s v="MAX_20140702_A1_noStress_Pcl1Q670_Sic1Q570_6"/>
    <n v="212.5"/>
    <n v="349"/>
    <n v="21026.996999999999"/>
    <n v="19"/>
    <x v="28"/>
    <n v="3"/>
    <n v="2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6_16"/>
    <s v="MAX_20140702_A1_noStress_Pcl1Q670_Sic1Q570_6_w4CY5_mask_cells.tif"/>
    <s v="MAX_20140702_A1_noStress_Pcl1Q670_Sic1Q570_6"/>
    <n v="296"/>
    <n v="37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6_17"/>
    <s v="MAX_20140702_A1_noStress_Pcl1Q670_Sic1Q570_6_w4CY5_mask_cells.tif"/>
    <s v="MAX_20140702_A1_noStress_Pcl1Q670_Sic1Q570_6"/>
    <n v="328.5"/>
    <n v="458.5"/>
    <n v="16296.808999999999"/>
    <n v="19"/>
    <x v="2"/>
    <n v="1"/>
    <n v="1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6_18"/>
    <s v="MAX_20140702_A1_noStress_Pcl1Q670_Sic1Q570_6_w4CY5_mask_cells.tif"/>
    <s v="MAX_20140702_A1_noStress_Pcl1Q670_Sic1Q570_6"/>
    <n v="255"/>
    <n v="482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6_19"/>
    <s v="MAX_20140702_A1_noStress_Pcl1Q670_Sic1Q570_6_w4CY5_mask_cells.tif"/>
    <s v="MAX_20140702_A1_noStress_Pcl1Q670_Sic1Q570_6"/>
    <n v="132.5"/>
    <n v="481"/>
    <n v="8930.64"/>
    <n v="10"/>
    <x v="22"/>
    <n v="0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7_1"/>
    <s v="MAX_20140702_A1_noStress_Pcl1Q670_Sic1Q570_7_w4CY5_mask_cells.tif"/>
    <s v="MAX_20140702_A1_noStress_Pcl1Q670_Sic1Q570_7"/>
    <n v="628.5"/>
    <n v="122"/>
    <n v="414.80099999999999"/>
    <n v="1"/>
    <x v="4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7_2"/>
    <s v="MAX_20140702_A1_noStress_Pcl1Q670_Sic1Q570_7_w4CY5_mask_cells.tif"/>
    <s v="MAX_20140702_A1_noStress_Pcl1Q670_Sic1Q570_7"/>
    <n v="473"/>
    <n v="4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7_3"/>
    <s v="MAX_20140702_A1_noStress_Pcl1Q670_Sic1Q570_7_w4CY5_mask_cells.tif"/>
    <s v="MAX_20140702_A1_noStress_Pcl1Q670_Sic1Q570_7"/>
    <n v="421.5"/>
    <n v="168.5"/>
    <n v="499.80500000000001"/>
    <n v="1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7_4"/>
    <s v="MAX_20140702_A1_noStress_Pcl1Q670_Sic1Q570_7_w4CY5_mask_cells.tif"/>
    <s v="MAX_20140702_A1_noStress_Pcl1Q670_Sic1Q570_7"/>
    <n v="425"/>
    <n v="405"/>
    <n v="1959.1279999999999"/>
    <n v="3"/>
    <x v="20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7_5"/>
    <s v="MAX_20140702_A1_noStress_Pcl1Q670_Sic1Q570_7_w4CY5_mask_cells.tif"/>
    <s v="MAX_20140702_A1_noStress_Pcl1Q670_Sic1Q570_7"/>
    <n v="598"/>
    <n v="423.5"/>
    <n v="474.31099999999998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7_6"/>
    <s v="MAX_20140702_A1_noStress_Pcl1Q670_Sic1Q570_7_w4CY5_mask_cells.tif"/>
    <s v="MAX_20140702_A1_noStress_Pcl1Q670_Sic1Q570_7"/>
    <n v="316"/>
    <n v="129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7_7"/>
    <s v="MAX_20140702_A1_noStress_Pcl1Q670_Sic1Q570_7_w4CY5_mask_cells.tif"/>
    <s v="MAX_20140702_A1_noStress_Pcl1Q670_Sic1Q570_7"/>
    <n v="164"/>
    <n v="183.5"/>
    <n v="717.10199999999998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7_8"/>
    <s v="MAX_20140702_A1_noStress_Pcl1Q670_Sic1Q570_7_w4CY5_mask_cells.tif"/>
    <s v="MAX_20140702_A1_noStress_Pcl1Q670_Sic1Q570_7"/>
    <n v="128.5"/>
    <n v="104"/>
    <n v="7556.067"/>
    <n v="9"/>
    <x v="29"/>
    <n v="0"/>
    <n v="11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1_noStress_Pcl1Q670_Sic1Q570_7_9"/>
    <s v="MAX_20140702_A1_noStress_Pcl1Q670_Sic1Q570_7_w4CY5_mask_cells.tif"/>
    <s v="MAX_20140702_A1_noStress_Pcl1Q670_Sic1Q570_7"/>
    <n v="229"/>
    <n v="11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7_10"/>
    <s v="MAX_20140702_A1_noStress_Pcl1Q670_Sic1Q570_7_w4CY5_mask_cells.tif"/>
    <s v="MAX_20140702_A1_noStress_Pcl1Q670_Sic1Q570_7"/>
    <n v="186.5"/>
    <n v="58"/>
    <n v="9064.7800000000007"/>
    <n v="14"/>
    <x v="14"/>
    <n v="0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7_11"/>
    <s v="MAX_20140702_A1_noStress_Pcl1Q670_Sic1Q570_7_w4CY5_mask_cells.tif"/>
    <s v="MAX_20140702_A1_noStress_Pcl1Q670_Sic1Q570_7"/>
    <n v="369"/>
    <n v="53"/>
    <n v="5672.18"/>
    <n v="8"/>
    <x v="19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7_12"/>
    <s v="MAX_20140702_A1_noStress_Pcl1Q670_Sic1Q570_7_w4CY5_mask_cells.tif"/>
    <s v="MAX_20140702_A1_noStress_Pcl1Q670_Sic1Q570_7"/>
    <n v="105.5"/>
    <n v="25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7_13"/>
    <s v="MAX_20140702_A1_noStress_Pcl1Q670_Sic1Q570_7_w4CY5_mask_cells.tif"/>
    <s v="MAX_20140702_A1_noStress_Pcl1Q670_Sic1Q570_7"/>
    <n v="84"/>
    <n v="198"/>
    <n v="988.678"/>
    <n v="1"/>
    <x v="4"/>
    <n v="0"/>
    <n v="1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1_noStress_Pcl1Q670_Sic1Q570_7_14"/>
    <s v="MAX_20140702_A1_noStress_Pcl1Q670_Sic1Q570_7_w4CY5_mask_cells.tif"/>
    <s v="MAX_20140702_A1_noStress_Pcl1Q670_Sic1Q570_7"/>
    <n v="131.5"/>
    <n v="382.5"/>
    <n v="2159.6019999999999"/>
    <n v="2"/>
    <x v="20"/>
    <n v="0"/>
    <n v="3"/>
    <m/>
    <n v="0"/>
    <n v="-1"/>
    <n v="0"/>
    <n v="0"/>
    <n v="0"/>
    <n v="0"/>
    <n v="0"/>
    <m/>
    <m/>
    <n v="0"/>
    <n v="0"/>
    <n v="0"/>
    <n v="0"/>
    <n v="0"/>
    <n v="0"/>
    <n v="0"/>
    <n v="0"/>
    <n v="0"/>
    <n v="1"/>
    <n v="0"/>
  </r>
  <r>
    <s v="MAX_20140702_A1_noStress_Pcl1Q670_Sic1Q570_7_15"/>
    <s v="MAX_20140702_A1_noStress_Pcl1Q670_Sic1Q570_7_w4CY5_mask_cells.tif"/>
    <s v="MAX_20140702_A1_noStress_Pcl1Q670_Sic1Q570_7"/>
    <n v="207.5"/>
    <n v="39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7_16"/>
    <s v="MAX_20140702_A1_noStress_Pcl1Q670_Sic1Q570_7_w4CY5_mask_cells.tif"/>
    <s v="MAX_20140702_A1_noStress_Pcl1Q670_Sic1Q570_7"/>
    <n v="275"/>
    <n v="38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7_17"/>
    <s v="MAX_20140702_A1_noStress_Pcl1Q670_Sic1Q570_7_w4CY5_mask_cells.tif"/>
    <s v="MAX_20140702_A1_noStress_Pcl1Q670_Sic1Q570_7"/>
    <n v="264"/>
    <n v="463"/>
    <n v="1729.3510000000001"/>
    <n v="3"/>
    <x v="20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7_18"/>
    <s v="MAX_20140702_A1_noStress_Pcl1Q670_Sic1Q570_7_w4CY5_mask_cells.tif"/>
    <s v="MAX_20140702_A1_noStress_Pcl1Q670_Sic1Q570_7"/>
    <n v="190"/>
    <n v="475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8_1"/>
    <s v="MAX_20140702_A1_noStress_Pcl1Q670_Sic1Q570_8_w4CY5_mask_cells.tif"/>
    <s v="MAX_20140702_A1_noStress_Pcl1Q670_Sic1Q570_8"/>
    <n v="598.5"/>
    <n v="32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8_2"/>
    <s v="MAX_20140702_A1_noStress_Pcl1Q670_Sic1Q570_8_w4CY5_mask_cells.tif"/>
    <s v="MAX_20140702_A1_noStress_Pcl1Q670_Sic1Q570_8"/>
    <n v="585.5"/>
    <n v="228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8_3"/>
    <s v="MAX_20140702_A1_noStress_Pcl1Q670_Sic1Q570_8_w4CY5_mask_cells.tif"/>
    <s v="MAX_20140702_A1_noStress_Pcl1Q670_Sic1Q570_8"/>
    <n v="563.5"/>
    <n v="13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8_4"/>
    <s v="MAX_20140702_A1_noStress_Pcl1Q670_Sic1Q570_8_w4CY5_mask_cells.tif"/>
    <s v="MAX_20140702_A1_noStress_Pcl1Q670_Sic1Q570_8"/>
    <n v="414"/>
    <n v="294"/>
    <n v="12549.264999999999"/>
    <n v="13"/>
    <x v="25"/>
    <n v="1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8_5"/>
    <s v="MAX_20140702_A1_noStress_Pcl1Q670_Sic1Q570_8_w4CY5_mask_cells.tif"/>
    <s v="MAX_20140702_A1_noStress_Pcl1Q670_Sic1Q570_8"/>
    <n v="401.5"/>
    <n v="206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8_6"/>
    <s v="MAX_20140702_A1_noStress_Pcl1Q670_Sic1Q570_8_w4CY5_mask_cells.tif"/>
    <s v="MAX_20140702_A1_noStress_Pcl1Q670_Sic1Q570_8"/>
    <n v="449"/>
    <n v="121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8_7"/>
    <s v="MAX_20140702_A1_noStress_Pcl1Q670_Sic1Q570_8_w4CY5_mask_cells.tif"/>
    <s v="MAX_20140702_A1_noStress_Pcl1Q670_Sic1Q570_8"/>
    <n v="292"/>
    <n v="9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8_8"/>
    <s v="MAX_20140702_A1_noStress_Pcl1Q670_Sic1Q570_8_w4CY5_mask_cells.tif"/>
    <s v="MAX_20140702_A1_noStress_Pcl1Q670_Sic1Q570_8"/>
    <n v="324.5"/>
    <n v="15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8_9"/>
    <s v="MAX_20140702_A1_noStress_Pcl1Q670_Sic1Q570_8_w4CY5_mask_cells.tif"/>
    <s v="MAX_20140702_A1_noStress_Pcl1Q670_Sic1Q570_8"/>
    <n v="423"/>
    <n v="44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8_10"/>
    <s v="MAX_20140702_A1_noStress_Pcl1Q670_Sic1Q570_8_w4CY5_mask_cells.tif"/>
    <s v="MAX_20140702_A1_noStress_Pcl1Q670_Sic1Q570_8"/>
    <n v="184"/>
    <n v="471"/>
    <n v="13163.35"/>
    <n v="17"/>
    <x v="26"/>
    <n v="1"/>
    <n v="17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8_11"/>
    <s v="MAX_20140702_A1_noStress_Pcl1Q670_Sic1Q570_8_w4CY5_mask_cells.tif"/>
    <s v="MAX_20140702_A1_noStress_Pcl1Q670_Sic1Q570_8"/>
    <n v="303.5"/>
    <n v="46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8_12"/>
    <s v="MAX_20140702_A1_noStress_Pcl1Q670_Sic1Q570_8_w4CY5_mask_cells.tif"/>
    <s v="MAX_20140702_A1_noStress_Pcl1Q670_Sic1Q570_8"/>
    <n v="82"/>
    <n v="344"/>
    <n v="12371.207"/>
    <n v="14"/>
    <x v="25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8_13"/>
    <s v="MAX_20140702_A1_noStress_Pcl1Q670_Sic1Q570_8_w4CY5_mask_cells.tif"/>
    <s v="MAX_20140702_A1_noStress_Pcl1Q670_Sic1Q570_8"/>
    <n v="148"/>
    <n v="373"/>
    <n v="13372.282999999999"/>
    <n v="14"/>
    <x v="6"/>
    <n v="1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8_14"/>
    <s v="MAX_20140702_A1_noStress_Pcl1Q670_Sic1Q570_8_w4CY5_mask_cells.tif"/>
    <s v="MAX_20140702_A1_noStress_Pcl1Q670_Sic1Q570_8"/>
    <n v="134"/>
    <n v="251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8_15"/>
    <s v="MAX_20140702_A1_noStress_Pcl1Q670_Sic1Q570_8_w4CY5_mask_cells.tif"/>
    <s v="MAX_20140702_A1_noStress_Pcl1Q670_Sic1Q570_8"/>
    <n v="65.5"/>
    <n v="233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8_16"/>
    <s v="MAX_20140702_A1_noStress_Pcl1Q670_Sic1Q570_8_w4CY5_mask_cells.tif"/>
    <s v="MAX_20140702_A1_noStress_Pcl1Q670_Sic1Q570_8"/>
    <n v="59"/>
    <n v="111"/>
    <n v="15695.144"/>
    <n v="19"/>
    <x v="2"/>
    <n v="1"/>
    <n v="19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1_noStress_Pcl1Q670_Sic1Q570_8_17"/>
    <s v="MAX_20140702_A1_noStress_Pcl1Q670_Sic1Q570_8_w4CY5_mask_cells.tif"/>
    <s v="MAX_20140702_A1_noStress_Pcl1Q670_Sic1Q570_8"/>
    <n v="128.5"/>
    <n v="60"/>
    <n v="12666.603999999999"/>
    <n v="13"/>
    <x v="5"/>
    <n v="2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8_18"/>
    <s v="MAX_20140702_A1_noStress_Pcl1Q670_Sic1Q570_8_w4CY5_mask_cells.tif"/>
    <s v="MAX_20140702_A1_noStress_Pcl1Q670_Sic1Q570_8"/>
    <n v="48.5"/>
    <n v="36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8_19"/>
    <s v="MAX_20140702_A1_noStress_Pcl1Q670_Sic1Q570_8_w4CY5_mask_cells.tif"/>
    <s v="MAX_20140702_A1_noStress_Pcl1Q670_Sic1Q570_8"/>
    <n v="472.5"/>
    <n v="40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8_20"/>
    <s v="MAX_20140702_A1_noStress_Pcl1Q670_Sic1Q570_8_w4CY5_mask_cells.tif"/>
    <s v="MAX_20140702_A1_noStress_Pcl1Q670_Sic1Q570_8"/>
    <n v="536"/>
    <n v="419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8_21"/>
    <s v="MAX_20140702_A1_noStress_Pcl1Q670_Sic1Q570_8_w4CY5_mask_cells.tif"/>
    <s v="MAX_20140702_A1_noStress_Pcl1Q670_Sic1Q570_8"/>
    <n v="627"/>
    <n v="476.5"/>
    <n v="1157.3520000000001"/>
    <n v="2"/>
    <x v="18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1"/>
    <s v="MAX_20140702_A1_noStress_Pcl1Q670_Sic1Q570_9_w4CY5_mask_cells.tif"/>
    <s v="MAX_20140702_A1_noStress_Pcl1Q670_Sic1Q570_9"/>
    <n v="126.5"/>
    <n v="180"/>
    <n v="16070.356"/>
    <n v="16"/>
    <x v="15"/>
    <n v="1"/>
    <n v="1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9_2"/>
    <s v="MAX_20140702_A1_noStress_Pcl1Q670_Sic1Q570_9_w4CY5_mask_cells.tif"/>
    <s v="MAX_20140702_A1_noStress_Pcl1Q670_Sic1Q570_9"/>
    <n v="64.5"/>
    <n v="112.5"/>
    <n v="1247.9960000000001"/>
    <n v="2"/>
    <x v="18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9_3"/>
    <s v="MAX_20140702_A1_noStress_Pcl1Q670_Sic1Q570_9_w4CY5_mask_cells.tif"/>
    <s v="MAX_20140702_A1_noStress_Pcl1Q670_Sic1Q570_9"/>
    <n v="248"/>
    <n v="162"/>
    <n v="3670.3420000000001"/>
    <n v="6"/>
    <x v="16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4"/>
    <s v="MAX_20140702_A1_noStress_Pcl1Q670_Sic1Q570_9_w4CY5_mask_cells.tif"/>
    <s v="MAX_20140702_A1_noStress_Pcl1Q670_Sic1Q570_9"/>
    <n v="329.5"/>
    <n v="11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9_5"/>
    <s v="MAX_20140702_A1_noStress_Pcl1Q670_Sic1Q570_9_w4CY5_mask_cells.tif"/>
    <s v="MAX_20140702_A1_noStress_Pcl1Q670_Sic1Q570_9"/>
    <n v="435.5"/>
    <n v="157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_noStress_Pcl1Q670_Sic1Q570_9_6"/>
    <s v="MAX_20140702_A1_noStress_Pcl1Q670_Sic1Q570_9_w4CY5_mask_cells.tif"/>
    <s v="MAX_20140702_A1_noStress_Pcl1Q670_Sic1Q570_9"/>
    <n v="404"/>
    <n v="278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_noStress_Pcl1Q670_Sic1Q570_9_7"/>
    <s v="MAX_20140702_A1_noStress_Pcl1Q670_Sic1Q570_9_w4CY5_mask_cells.tif"/>
    <s v="MAX_20140702_A1_noStress_Pcl1Q670_Sic1Q570_9"/>
    <n v="273.5"/>
    <n v="30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9_8"/>
    <s v="MAX_20140702_A1_noStress_Pcl1Q670_Sic1Q570_9_w4CY5_mask_cells.tif"/>
    <s v="MAX_20140702_A1_noStress_Pcl1Q670_Sic1Q570_9"/>
    <n v="92"/>
    <n v="430"/>
    <n v="600.13900000000001"/>
    <n v="1"/>
    <x v="4"/>
    <n v="0"/>
    <n v="1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1_noStress_Pcl1Q670_Sic1Q570_9_9"/>
    <s v="MAX_20140702_A1_noStress_Pcl1Q670_Sic1Q570_9_w4CY5_mask_cells.tif"/>
    <s v="MAX_20140702_A1_noStress_Pcl1Q670_Sic1Q570_9"/>
    <n v="282"/>
    <n v="38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_noStress_Pcl1Q670_Sic1Q570_9_10"/>
    <s v="MAX_20140702_A1_noStress_Pcl1Q670_Sic1Q570_9_w4CY5_mask_cells.tif"/>
    <s v="MAX_20140702_A1_noStress_Pcl1Q670_Sic1Q570_9"/>
    <n v="362"/>
    <n v="410"/>
    <n v="3894.7"/>
    <n v="5"/>
    <x v="16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11"/>
    <s v="MAX_20140702_A1_noStress_Pcl1Q670_Sic1Q570_9_w4CY5_mask_cells.tif"/>
    <s v="MAX_20140702_A1_noStress_Pcl1Q670_Sic1Q570_9"/>
    <n v="566"/>
    <n v="47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12"/>
    <s v="MAX_20140702_A1_noStress_Pcl1Q670_Sic1Q570_9_w4CY5_mask_cells.tif"/>
    <s v="MAX_20140702_A1_noStress_Pcl1Q670_Sic1Q570_9"/>
    <n v="586.5"/>
    <n v="401"/>
    <n v="1048.7170000000001"/>
    <n v="2"/>
    <x v="18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_noStress_Pcl1Q670_Sic1Q570_9_13"/>
    <s v="MAX_20140702_A1_noStress_Pcl1Q670_Sic1Q570_9_w4CY5_mask_cells.tif"/>
    <s v="MAX_20140702_A1_noStress_Pcl1Q670_Sic1Q570_9"/>
    <n v="606.5"/>
    <n v="313.5"/>
    <n v="476.54300000000001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9_14"/>
    <s v="MAX_20140702_A1_noStress_Pcl1Q670_Sic1Q570_9_w4CY5_mask_cells.tif"/>
    <s v="MAX_20140702_A1_noStress_Pcl1Q670_Sic1Q570_9"/>
    <n v="532.5"/>
    <n v="301"/>
    <n v="687.76"/>
    <n v="1"/>
    <x v="4"/>
    <n v="0"/>
    <n v="1"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702_A1_noStress_Pcl1Q670_Sic1Q570_9_15"/>
    <s v="MAX_20140702_A1_noStress_Pcl1Q670_Sic1Q570_9_w4CY5_mask_cells.tif"/>
    <s v="MAX_20140702_A1_noStress_Pcl1Q670_Sic1Q570_9"/>
    <n v="555.5"/>
    <n v="183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_noStress_Pcl1Q670_Sic1Q570_9_16"/>
    <s v="MAX_20140702_A1_noStress_Pcl1Q670_Sic1Q570_9_w4CY5_mask_cells.tif"/>
    <s v="MAX_20140702_A1_noStress_Pcl1Q670_Sic1Q570_9"/>
    <n v="580"/>
    <n v="23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17"/>
    <s v="MAX_20140702_A1_noStress_Pcl1Q670_Sic1Q570_9_w4CY5_mask_cells.tif"/>
    <s v="MAX_20140702_A1_noStress_Pcl1Q670_Sic1Q570_9"/>
    <n v="483.5"/>
    <n v="366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_noStress_Pcl1Q670_Sic1Q570_9_18"/>
    <s v="MAX_20140702_A1_noStress_Pcl1Q670_Sic1Q570_9_w4CY5_mask_cells.tif"/>
    <s v="MAX_20140702_A1_noStress_Pcl1Q670_Sic1Q570_9"/>
    <n v="399"/>
    <n v="35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19"/>
    <s v="MAX_20140702_A1_noStress_Pcl1Q670_Sic1Q570_9_w4CY5_mask_cells.tif"/>
    <s v="MAX_20140702_A1_noStress_Pcl1Q670_Sic1Q570_9"/>
    <n v="470.5"/>
    <n v="44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20"/>
    <s v="MAX_20140702_A1_noStress_Pcl1Q670_Sic1Q570_9_w4CY5_mask_cells.tif"/>
    <s v="MAX_20140702_A1_noStress_Pcl1Q670_Sic1Q570_9"/>
    <n v="487"/>
    <n v="318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21"/>
    <s v="MAX_20140702_A1_noStress_Pcl1Q670_Sic1Q570_9_w4CY5_mask_cells.tif"/>
    <s v="MAX_20140702_A1_noStress_Pcl1Q670_Sic1Q570_9"/>
    <n v="567.5"/>
    <n v="11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22"/>
    <s v="MAX_20140702_A1_noStress_Pcl1Q670_Sic1Q570_9_w4CY5_mask_cells.tif"/>
    <s v="MAX_20140702_A1_noStress_Pcl1Q670_Sic1Q570_9"/>
    <n v="579.5"/>
    <n v="43.5"/>
    <n v="5858.4579999999996"/>
    <n v="4"/>
    <x v="8"/>
    <n v="1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_noStress_Pcl1Q670_Sic1Q570_9_23"/>
    <s v="MAX_20140702_A1_noStress_Pcl1Q670_Sic1Q570_9_w4CY5_mask_cells.tif"/>
    <s v="MAX_20140702_A1_noStress_Pcl1Q670_Sic1Q570_9"/>
    <n v="368.5"/>
    <n v="5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0_1"/>
    <s v="MAX_20140403_A1_unstressed_Pcl1Q670_Sic1Q570_80pcVectashiels_10_w4CY5_mask_cells.tif"/>
    <s v="MAX_20140403_A1_unstressed_Pcl1Q670_Sic1Q570_80pcVectashiels_10"/>
    <n v="331"/>
    <n v="127"/>
    <n v="12966.246999999999"/>
    <n v="15"/>
    <x v="26"/>
    <n v="1"/>
    <n v="0"/>
    <n v="0"/>
    <n v="1"/>
    <n v="0"/>
    <n v="0"/>
    <n v="0"/>
    <n v="0"/>
    <n v="0"/>
    <n v="0"/>
    <m/>
    <m/>
    <s v=" "/>
    <n v="0"/>
    <n v="1"/>
    <n v="0"/>
    <n v="0"/>
    <n v="0"/>
    <n v="0"/>
    <n v="0"/>
    <n v="0"/>
    <n v="0"/>
    <n v="0"/>
  </r>
  <r>
    <s v="MAX_20140403_A1_unstressed_Pcl1Q670_Sic1Q570_80pcVectashiels_10_2"/>
    <s v="MAX_20140403_A1_unstressed_Pcl1Q670_Sic1Q570_80pcVectashiels_10_w4CY5_mask_cells.tif"/>
    <s v="MAX_20140403_A1_unstressed_Pcl1Q670_Sic1Q570_80pcVectashiels_10"/>
    <n v="286.5"/>
    <n v="74"/>
    <n v="3853.527"/>
    <n v="6"/>
    <x v="16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10_3"/>
    <s v="MAX_20140403_A1_unstressed_Pcl1Q670_Sic1Q570_80pcVectashiels_10_w4CY5_mask_cells.tif"/>
    <s v="MAX_20140403_A1_unstressed_Pcl1Q670_Sic1Q570_80pcVectashiels_10"/>
    <n v="518"/>
    <n v="22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0_4"/>
    <s v="MAX_20140403_A1_unstressed_Pcl1Q670_Sic1Q570_80pcVectashiels_10_w4CY5_mask_cells.tif"/>
    <s v="MAX_20140403_A1_unstressed_Pcl1Q670_Sic1Q570_80pcVectashiels_10"/>
    <n v="382.5"/>
    <n v="28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10_5"/>
    <s v="MAX_20140403_A1_unstressed_Pcl1Q670_Sic1Q570_80pcVectashiels_10_w4CY5_mask_cells.tif"/>
    <s v="MAX_20140403_A1_unstressed_Pcl1Q670_Sic1Q570_80pcVectashiels_10"/>
    <n v="467.5"/>
    <n v="275"/>
    <n v="2553.0100000000002"/>
    <n v="4"/>
    <x v="17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10_6"/>
    <s v="MAX_20140403_A1_unstressed_Pcl1Q670_Sic1Q570_80pcVectashiels_10_w4CY5_mask_cells.tif"/>
    <s v="MAX_20140403_A1_unstressed_Pcl1Q670_Sic1Q570_80pcVectashiels_10"/>
    <n v="489.5"/>
    <n v="344.5"/>
    <n v="4536.192"/>
    <n v="8"/>
    <x v="21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0_7"/>
    <s v="MAX_20140403_A1_unstressed_Pcl1Q670_Sic1Q570_80pcVectashiels_10_w4CY5_mask_cells.tif"/>
    <s v="MAX_20140403_A1_unstressed_Pcl1Q670_Sic1Q570_80pcVectashiels_10"/>
    <n v="558.5"/>
    <n v="39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0_8"/>
    <s v="MAX_20140403_A1_unstressed_Pcl1Q670_Sic1Q570_80pcVectashiels_10_w4CY5_mask_cells.tif"/>
    <s v="MAX_20140403_A1_unstressed_Pcl1Q670_Sic1Q570_80pcVectashiels_10"/>
    <n v="430"/>
    <n v="484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10_9"/>
    <s v="MAX_20140403_A1_unstressed_Pcl1Q670_Sic1Q570_80pcVectashiels_10_w4CY5_mask_cells.tif"/>
    <s v="MAX_20140403_A1_unstressed_Pcl1Q670_Sic1Q570_80pcVectashiels_10"/>
    <n v="381"/>
    <n v="37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0_10"/>
    <s v="MAX_20140403_A1_unstressed_Pcl1Q670_Sic1Q570_80pcVectashiels_10_w4CY5_mask_cells.tif"/>
    <s v="MAX_20140403_A1_unstressed_Pcl1Q670_Sic1Q570_80pcVectashiels_10"/>
    <n v="237.5"/>
    <n v="449.5"/>
    <n v="6501.97"/>
    <n v="9"/>
    <x v="8"/>
    <n v="1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0_11"/>
    <s v="MAX_20140403_A1_unstressed_Pcl1Q670_Sic1Q570_80pcVectashiels_10_w4CY5_mask_cells.tif"/>
    <s v="MAX_20140403_A1_unstressed_Pcl1Q670_Sic1Q570_80pcVectashiels_10"/>
    <n v="316.5"/>
    <n v="47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0_12"/>
    <s v="MAX_20140403_A1_unstressed_Pcl1Q670_Sic1Q570_80pcVectashiels_10_w4CY5_mask_cells.tif"/>
    <s v="MAX_20140403_A1_unstressed_Pcl1Q670_Sic1Q570_80pcVectashiels_10"/>
    <n v="321"/>
    <n v="314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0_13"/>
    <s v="MAX_20140403_A1_unstressed_Pcl1Q670_Sic1Q570_80pcVectashiels_10_w4CY5_mask_cells.tif"/>
    <s v="MAX_20140403_A1_unstressed_Pcl1Q670_Sic1Q570_80pcVectashiels_10"/>
    <n v="245"/>
    <n v="321.5"/>
    <n v="13381.199000000001"/>
    <n v="17"/>
    <x v="2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10_14"/>
    <s v="MAX_20140403_A1_unstressed_Pcl1Q670_Sic1Q570_80pcVectashiels_10_w4CY5_mask_cells.tif"/>
    <s v="MAX_20140403_A1_unstressed_Pcl1Q670_Sic1Q570_80pcVectashiels_10"/>
    <n v="152"/>
    <n v="206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0_15"/>
    <s v="MAX_20140403_A1_unstressed_Pcl1Q670_Sic1Q570_80pcVectashiels_10_w4CY5_mask_cells.tif"/>
    <s v="MAX_20140403_A1_unstressed_Pcl1Q670_Sic1Q570_80pcVectashiels_10"/>
    <n v="133"/>
    <n v="133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0_16"/>
    <s v="MAX_20140403_A1_unstressed_Pcl1Q670_Sic1Q570_80pcVectashiels_10_w4CY5_mask_cells.tif"/>
    <s v="MAX_20140403_A1_unstressed_Pcl1Q670_Sic1Q570_80pcVectashiels_10"/>
    <n v="52"/>
    <n v="207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0_17"/>
    <s v="MAX_20140403_A1_unstressed_Pcl1Q670_Sic1Q570_80pcVectashiels_10_w4CY5_mask_cells.tif"/>
    <s v="MAX_20140403_A1_unstressed_Pcl1Q670_Sic1Q570_80pcVectashiels_10"/>
    <n v="207"/>
    <n v="369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10_18"/>
    <s v="MAX_20140403_A1_unstressed_Pcl1Q670_Sic1Q570_80pcVectashiels_10_w4CY5_mask_cells.tif"/>
    <s v="MAX_20140403_A1_unstressed_Pcl1Q670_Sic1Q570_80pcVectashiels_10"/>
    <n v="139"/>
    <n v="34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0_19"/>
    <s v="MAX_20140403_A1_unstressed_Pcl1Q670_Sic1Q570_80pcVectashiels_10_w4CY5_mask_cells.tif"/>
    <s v="MAX_20140403_A1_unstressed_Pcl1Q670_Sic1Q570_80pcVectashiels_10"/>
    <n v="166"/>
    <n v="418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10_20"/>
    <s v="MAX_20140403_A1_unstressed_Pcl1Q670_Sic1Q570_80pcVectashiels_10_w4CY5_mask_cells.tif"/>
    <s v="MAX_20140403_A1_unstressed_Pcl1Q670_Sic1Q570_80pcVectashiels_10"/>
    <n v="108.5"/>
    <n v="383.5"/>
    <n v="5803.5140000000001"/>
    <n v="10"/>
    <x v="8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10_21"/>
    <s v="MAX_20140403_A1_unstressed_Pcl1Q670_Sic1Q570_80pcVectashiels_10_w4CY5_mask_cells.tif"/>
    <s v="MAX_20140403_A1_unstressed_Pcl1Q670_Sic1Q570_80pcVectashiels_10"/>
    <n v="45.5"/>
    <n v="334"/>
    <n v="662.06500000000005"/>
    <n v="1"/>
    <x v="4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1_1"/>
    <s v="MAX_20140403_A1_unstressed_Pcl1Q670_Sic1Q570_80pcVectashiels_1_w4CY5_mask_cells.tif"/>
    <s v="MAX_20140403_A1_unstressed_Pcl1Q670_Sic1Q570_80pcVectashiels_1"/>
    <n v="363"/>
    <n v="369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_2"/>
    <s v="MAX_20140403_A1_unstressed_Pcl1Q670_Sic1Q570_80pcVectashiels_1_w4CY5_mask_cells.tif"/>
    <s v="MAX_20140403_A1_unstressed_Pcl1Q670_Sic1Q570_80pcVectashiels_1"/>
    <n v="519.5"/>
    <n v="376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0403_A1_unstressed_Pcl1Q670_Sic1Q570_80pcVectashiels_1_3"/>
    <s v="MAX_20140403_A1_unstressed_Pcl1Q670_Sic1Q570_80pcVectashiels_1_w4CY5_mask_cells.tif"/>
    <s v="MAX_20140403_A1_unstressed_Pcl1Q670_Sic1Q570_80pcVectashiels_1"/>
    <n v="633.5"/>
    <n v="477.5"/>
    <n v="1511.117"/>
    <n v="5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_4"/>
    <s v="MAX_20140403_A1_unstressed_Pcl1Q670_Sic1Q570_80pcVectashiels_1_w4CY5_mask_cells.tif"/>
    <s v="MAX_20140403_A1_unstressed_Pcl1Q670_Sic1Q570_80pcVectashiels_1"/>
    <n v="633.5"/>
    <n v="197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_5"/>
    <s v="MAX_20140403_A1_unstressed_Pcl1Q670_Sic1Q570_80pcVectashiels_1_w4CY5_mask_cells.tif"/>
    <s v="MAX_20140403_A1_unstressed_Pcl1Q670_Sic1Q570_80pcVectashiels_1"/>
    <n v="477"/>
    <n v="28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_6"/>
    <s v="MAX_20140403_A1_unstressed_Pcl1Q670_Sic1Q570_80pcVectashiels_1_w4CY5_mask_cells.tif"/>
    <s v="MAX_20140403_A1_unstressed_Pcl1Q670_Sic1Q570_80pcVectashiels_1"/>
    <n v="506.5"/>
    <n v="22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1_7"/>
    <s v="MAX_20140403_A1_unstressed_Pcl1Q670_Sic1Q570_80pcVectashiels_1_w4CY5_mask_cells.tif"/>
    <s v="MAX_20140403_A1_unstressed_Pcl1Q670_Sic1Q570_80pcVectashiels_1"/>
    <n v="416"/>
    <n v="50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1_8"/>
    <s v="MAX_20140403_A1_unstressed_Pcl1Q670_Sic1Q570_80pcVectashiels_1_w4CY5_mask_cells.tif"/>
    <s v="MAX_20140403_A1_unstressed_Pcl1Q670_Sic1Q570_80pcVectashiels_1"/>
    <n v="323"/>
    <n v="116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1_9"/>
    <s v="MAX_20140403_A1_unstressed_Pcl1Q670_Sic1Q570_80pcVectashiels_1_w4CY5_mask_cells.tif"/>
    <s v="MAX_20140403_A1_unstressed_Pcl1Q670_Sic1Q570_80pcVectashiels_1"/>
    <n v="245.5"/>
    <n v="55.5"/>
    <n v="741.07100000000003"/>
    <n v="4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1_10"/>
    <s v="MAX_20140403_A1_unstressed_Pcl1Q670_Sic1Q570_80pcVectashiels_1_w4CY5_mask_cells.tif"/>
    <s v="MAX_20140403_A1_unstressed_Pcl1Q670_Sic1Q570_80pcVectashiels_1"/>
    <n v="330.5"/>
    <n v="33.5"/>
    <n v="678.81899999999996"/>
    <n v="2"/>
    <x v="4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1_11"/>
    <s v="MAX_20140403_A1_unstressed_Pcl1Q670_Sic1Q570_80pcVectashiels_1_w4CY5_mask_cells.tif"/>
    <s v="MAX_20140403_A1_unstressed_Pcl1Q670_Sic1Q570_80pcVectashiels_1"/>
    <n v="433"/>
    <n v="114.5"/>
    <n v="780.22400000000005"/>
    <n v="3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_12"/>
    <s v="MAX_20140403_A1_unstressed_Pcl1Q670_Sic1Q570_80pcVectashiels_1_w4CY5_mask_cells.tif"/>
    <s v="MAX_20140403_A1_unstressed_Pcl1Q670_Sic1Q570_80pcVectashiels_1"/>
    <n v="474.5"/>
    <n v="16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_13"/>
    <s v="MAX_20140403_A1_unstressed_Pcl1Q670_Sic1Q570_80pcVectashiels_1_w4CY5_mask_cells.tif"/>
    <s v="MAX_20140403_A1_unstressed_Pcl1Q670_Sic1Q570_80pcVectashiels_1"/>
    <n v="392.5"/>
    <n v="169"/>
    <n v="711.40099999999995"/>
    <n v="3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_14"/>
    <s v="MAX_20140403_A1_unstressed_Pcl1Q670_Sic1Q570_80pcVectashiels_1_w4CY5_mask_cells.tif"/>
    <s v="MAX_20140403_A1_unstressed_Pcl1Q670_Sic1Q570_80pcVectashiels_1"/>
    <n v="410"/>
    <n v="217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1_15"/>
    <s v="MAX_20140403_A1_unstressed_Pcl1Q670_Sic1Q570_80pcVectashiels_1_w4CY5_mask_cells.tif"/>
    <s v="MAX_20140403_A1_unstressed_Pcl1Q670_Sic1Q570_80pcVectashiels_1"/>
    <n v="276"/>
    <n v="374"/>
    <n v="1897.9670000000001"/>
    <n v="11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1_16"/>
    <s v="MAX_20140403_A1_unstressed_Pcl1Q670_Sic1Q570_80pcVectashiels_1_w4CY5_mask_cells.tif"/>
    <s v="MAX_20140403_A1_unstressed_Pcl1Q670_Sic1Q570_80pcVectashiels_1"/>
    <n v="78.5"/>
    <n v="143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1_17"/>
    <s v="MAX_20140403_A1_unstressed_Pcl1Q670_Sic1Q570_80pcVectashiels_1_w4CY5_mask_cells.tif"/>
    <s v="MAX_20140403_A1_unstressed_Pcl1Q670_Sic1Q570_80pcVectashiels_1"/>
    <n v="76"/>
    <n v="274"/>
    <n v="1054.7539999999999"/>
    <n v="3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_18"/>
    <s v="MAX_20140403_A1_unstressed_Pcl1Q670_Sic1Q570_80pcVectashiels_1_w4CY5_mask_cells.tif"/>
    <s v="MAX_20140403_A1_unstressed_Pcl1Q670_Sic1Q570_80pcVectashiels_1"/>
    <n v="139"/>
    <n v="27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_19"/>
    <s v="MAX_20140403_A1_unstressed_Pcl1Q670_Sic1Q570_80pcVectashiels_1_w4CY5_mask_cells.tif"/>
    <s v="MAX_20140403_A1_unstressed_Pcl1Q670_Sic1Q570_80pcVectashiels_1"/>
    <n v="94"/>
    <n v="350.5"/>
    <n v="0"/>
    <n v="0"/>
    <x v="0"/>
    <n v="0"/>
    <n v="0"/>
    <n v="0"/>
    <n v="2"/>
    <n v="1"/>
    <n v="0"/>
    <n v="1"/>
    <n v="0"/>
    <n v="0"/>
    <n v="1"/>
    <m/>
    <m/>
    <m/>
    <n v="0"/>
    <n v="0"/>
    <n v="0"/>
    <n v="0"/>
    <n v="0"/>
    <n v="0"/>
    <n v="0"/>
    <n v="0"/>
    <n v="1"/>
    <n v="0"/>
  </r>
  <r>
    <s v="MAX_20140403_A1_unstressed_Pcl1Q670_Sic1Q570_80pcVectashiels_1_20"/>
    <s v="MAX_20140403_A1_unstressed_Pcl1Q670_Sic1Q570_80pcVectashiels_1_w4CY5_mask_cells.tif"/>
    <s v="MAX_20140403_A1_unstressed_Pcl1Q670_Sic1Q570_80pcVectashiels_1"/>
    <n v="54"/>
    <n v="447"/>
    <n v="982.63900000000001"/>
    <n v="4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1_21"/>
    <s v="MAX_20140403_A1_unstressed_Pcl1Q670_Sic1Q570_80pcVectashiels_1_w4CY5_mask_cells.tif"/>
    <s v="MAX_20140403_A1_unstressed_Pcl1Q670_Sic1Q570_80pcVectashiels_1"/>
    <n v="113"/>
    <n v="40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2_1"/>
    <s v="MAX_20140403_A1_unstressed_Pcl1Q670_Sic1Q570_80pcVectashiels_2_w4CY5_mask_cells.tif"/>
    <s v="MAX_20140403_A1_unstressed_Pcl1Q670_Sic1Q570_80pcVectashiels_2"/>
    <n v="227"/>
    <n v="47.5"/>
    <n v="5482.9889999999996"/>
    <n v="5"/>
    <x v="8"/>
    <n v="1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2_2"/>
    <s v="MAX_20140403_A1_unstressed_Pcl1Q670_Sic1Q570_80pcVectashiels_2_w4CY5_mask_cells.tif"/>
    <s v="MAX_20140403_A1_unstressed_Pcl1Q670_Sic1Q570_80pcVectashiels_2"/>
    <n v="174"/>
    <n v="78"/>
    <n v="7591.3450000000003"/>
    <n v="10"/>
    <x v="22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2_3"/>
    <s v="MAX_20140403_A1_unstressed_Pcl1Q670_Sic1Q570_80pcVectashiels_2_w4CY5_mask_cells.tif"/>
    <s v="MAX_20140403_A1_unstressed_Pcl1Q670_Sic1Q570_80pcVectashiels_2"/>
    <n v="351.5"/>
    <n v="117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2_4"/>
    <s v="MAX_20140403_A1_unstressed_Pcl1Q670_Sic1Q570_80pcVectashiels_2_w4CY5_mask_cells.tif"/>
    <s v="MAX_20140403_A1_unstressed_Pcl1Q670_Sic1Q570_80pcVectashiels_2"/>
    <n v="336.5"/>
    <n v="17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2_5"/>
    <s v="MAX_20140403_A1_unstressed_Pcl1Q670_Sic1Q570_80pcVectashiels_2_w4CY5_mask_cells.tif"/>
    <s v="MAX_20140403_A1_unstressed_Pcl1Q670_Sic1Q570_80pcVectashiels_2"/>
    <n v="343.5"/>
    <n v="273.5"/>
    <n v="9698.8439999999991"/>
    <n v="9"/>
    <x v="23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2_6"/>
    <s v="MAX_20140403_A1_unstressed_Pcl1Q670_Sic1Q570_80pcVectashiels_2_w4CY5_mask_cells.tif"/>
    <s v="MAX_20140403_A1_unstressed_Pcl1Q670_Sic1Q570_80pcVectashiels_2"/>
    <n v="277"/>
    <n v="26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2_7"/>
    <s v="MAX_20140403_A1_unstressed_Pcl1Q670_Sic1Q570_80pcVectashiels_2_w4CY5_mask_cells.tif"/>
    <s v="MAX_20140403_A1_unstressed_Pcl1Q670_Sic1Q570_80pcVectashiels_2"/>
    <n v="211"/>
    <n v="288"/>
    <n v="796.57799999999997"/>
    <n v="1"/>
    <x v="4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2_8"/>
    <s v="MAX_20140403_A1_unstressed_Pcl1Q670_Sic1Q570_80pcVectashiels_2_w4CY5_mask_cells.tif"/>
    <s v="MAX_20140403_A1_unstressed_Pcl1Q670_Sic1Q570_80pcVectashiels_2"/>
    <n v="132"/>
    <n v="164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2_9"/>
    <s v="MAX_20140403_A1_unstressed_Pcl1Q670_Sic1Q570_80pcVectashiels_2_w4CY5_mask_cells.tif"/>
    <s v="MAX_20140403_A1_unstressed_Pcl1Q670_Sic1Q570_80pcVectashiels_2"/>
    <n v="192"/>
    <n v="218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2_10"/>
    <s v="MAX_20140403_A1_unstressed_Pcl1Q670_Sic1Q570_80pcVectashiels_2_w4CY5_mask_cells.tif"/>
    <s v="MAX_20140403_A1_unstressed_Pcl1Q670_Sic1Q570_80pcVectashiels_2"/>
    <n v="133"/>
    <n v="259"/>
    <n v="8924.7520000000004"/>
    <n v="9"/>
    <x v="14"/>
    <n v="1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2_11"/>
    <s v="MAX_20140403_A1_unstressed_Pcl1Q670_Sic1Q570_80pcVectashiels_2_w4CY5_mask_cells.tif"/>
    <s v="MAX_20140403_A1_unstressed_Pcl1Q670_Sic1Q570_80pcVectashiels_2"/>
    <n v="79"/>
    <n v="314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2_12"/>
    <s v="MAX_20140403_A1_unstressed_Pcl1Q670_Sic1Q570_80pcVectashiels_2_w4CY5_mask_cells.tif"/>
    <s v="MAX_20140403_A1_unstressed_Pcl1Q670_Sic1Q570_80pcVectashiels_2"/>
    <n v="138"/>
    <n v="38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2_13"/>
    <s v="MAX_20140403_A1_unstressed_Pcl1Q670_Sic1Q570_80pcVectashiels_2_w4CY5_mask_cells.tif"/>
    <s v="MAX_20140403_A1_unstressed_Pcl1Q670_Sic1Q570_80pcVectashiels_2"/>
    <n v="235"/>
    <n v="373.5"/>
    <n v="4190.7470000000003"/>
    <n v="5"/>
    <x v="16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2_14"/>
    <s v="MAX_20140403_A1_unstressed_Pcl1Q670_Sic1Q570_80pcVectashiels_2_w4CY5_mask_cells.tif"/>
    <s v="MAX_20140403_A1_unstressed_Pcl1Q670_Sic1Q570_80pcVectashiels_2"/>
    <n v="205"/>
    <n v="421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2_15"/>
    <s v="MAX_20140403_A1_unstressed_Pcl1Q670_Sic1Q570_80pcVectashiels_2_w4CY5_mask_cells.tif"/>
    <s v="MAX_20140403_A1_unstressed_Pcl1Q670_Sic1Q570_80pcVectashiels_2"/>
    <n v="244.5"/>
    <n v="455.5"/>
    <n v="746.71699999999998"/>
    <n v="1"/>
    <x v="4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2_16"/>
    <s v="MAX_20140403_A1_unstressed_Pcl1Q670_Sic1Q570_80pcVectashiels_2_w4CY5_mask_cells.tif"/>
    <s v="MAX_20140403_A1_unstressed_Pcl1Q670_Sic1Q570_80pcVectashiels_2"/>
    <n v="52"/>
    <n v="473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2_17"/>
    <s v="MAX_20140403_A1_unstressed_Pcl1Q670_Sic1Q570_80pcVectashiels_2_w4CY5_mask_cells.tif"/>
    <s v="MAX_20140403_A1_unstressed_Pcl1Q670_Sic1Q570_80pcVectashiels_2"/>
    <n v="566"/>
    <n v="257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2_18"/>
    <s v="MAX_20140403_A1_unstressed_Pcl1Q670_Sic1Q570_80pcVectashiels_2_w4CY5_mask_cells.tif"/>
    <s v="MAX_20140403_A1_unstressed_Pcl1Q670_Sic1Q570_80pcVectashiels_2"/>
    <n v="483"/>
    <n v="304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2_19"/>
    <s v="MAX_20140403_A1_unstressed_Pcl1Q670_Sic1Q570_80pcVectashiels_2_w4CY5_mask_cells.tif"/>
    <s v="MAX_20140403_A1_unstressed_Pcl1Q670_Sic1Q570_80pcVectashiels_2"/>
    <n v="519"/>
    <n v="426.5"/>
    <n v="13421.546"/>
    <n v="17"/>
    <x v="6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2_20"/>
    <s v="MAX_20140403_A1_unstressed_Pcl1Q670_Sic1Q570_80pcVectashiels_2_w4CY5_mask_cells.tif"/>
    <s v="MAX_20140403_A1_unstressed_Pcl1Q670_Sic1Q570_80pcVectashiels_2"/>
    <n v="554"/>
    <n v="361.5"/>
    <n v="3763.0369999999998"/>
    <n v="4"/>
    <x v="1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2_21"/>
    <s v="MAX_20140403_A1_unstressed_Pcl1Q670_Sic1Q570_80pcVectashiels_2_w4CY5_mask_cells.tif"/>
    <s v="MAX_20140403_A1_unstressed_Pcl1Q670_Sic1Q570_80pcVectashiels_2"/>
    <n v="640.5"/>
    <n v="344.5"/>
    <n v="1794.6790000000001"/>
    <n v="2"/>
    <x v="2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2_22"/>
    <s v="MAX_20140403_A1_unstressed_Pcl1Q670_Sic1Q570_80pcVectashiels_2_w4CY5_mask_cells.tif"/>
    <s v="MAX_20140403_A1_unstressed_Pcl1Q670_Sic1Q570_80pcVectashiels_2"/>
    <n v="651"/>
    <n v="271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1_unstressed_Pcl1Q670_Sic1Q570_80pcVectashiels_2_23"/>
    <s v="MAX_20140403_A1_unstressed_Pcl1Q670_Sic1Q570_80pcVectashiels_2_w4CY5_mask_cells.tif"/>
    <s v="MAX_20140403_A1_unstressed_Pcl1Q670_Sic1Q570_80pcVectashiels_2"/>
    <n v="618.5"/>
    <n v="125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2_24"/>
    <s v="MAX_20140403_A1_unstressed_Pcl1Q670_Sic1Q570_80pcVectashiels_2_w4CY5_mask_cells.tif"/>
    <s v="MAX_20140403_A1_unstressed_Pcl1Q670_Sic1Q570_80pcVectashiels_2"/>
    <n v="610.5"/>
    <n v="180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2_25"/>
    <s v="MAX_20140403_A1_unstressed_Pcl1Q670_Sic1Q570_80pcVectashiels_2_w4CY5_mask_cells.tif"/>
    <s v="MAX_20140403_A1_unstressed_Pcl1Q670_Sic1Q570_80pcVectashiels_2"/>
    <n v="539.5"/>
    <n v="99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2_26"/>
    <s v="MAX_20140403_A1_unstressed_Pcl1Q670_Sic1Q570_80pcVectashiels_2_w4CY5_mask_cells.tif"/>
    <s v="MAX_20140403_A1_unstressed_Pcl1Q670_Sic1Q570_80pcVectashiels_2"/>
    <n v="591"/>
    <n v="57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2_27"/>
    <s v="MAX_20140403_A1_unstressed_Pcl1Q670_Sic1Q570_80pcVectashiels_2_w4CY5_mask_cells.tif"/>
    <s v="MAX_20140403_A1_unstressed_Pcl1Q670_Sic1Q570_80pcVectashiels_2"/>
    <n v="520.5"/>
    <n v="39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3_1"/>
    <s v="MAX_20140403_A1_unstressed_Pcl1Q670_Sic1Q570_80pcVectashiels_3_w4CY5_mask_cells.tif"/>
    <s v="MAX_20140403_A1_unstressed_Pcl1Q670_Sic1Q570_80pcVectashiels_3"/>
    <n v="357"/>
    <n v="46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3_2"/>
    <s v="MAX_20140403_A1_unstressed_Pcl1Q670_Sic1Q570_80pcVectashiels_3_w4CY5_mask_cells.tif"/>
    <s v="MAX_20140403_A1_unstressed_Pcl1Q670_Sic1Q570_80pcVectashiels_3"/>
    <n v="412"/>
    <n v="422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3_3"/>
    <s v="MAX_20140403_A1_unstressed_Pcl1Q670_Sic1Q570_80pcVectashiels_3_w4CY5_mask_cells.tif"/>
    <s v="MAX_20140403_A1_unstressed_Pcl1Q670_Sic1Q570_80pcVectashiels_3"/>
    <n v="345"/>
    <n v="351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3_4"/>
    <s v="MAX_20140403_A1_unstressed_Pcl1Q670_Sic1Q570_80pcVectashiels_3_w4CY5_mask_cells.tif"/>
    <s v="MAX_20140403_A1_unstressed_Pcl1Q670_Sic1Q570_80pcVectashiels_3"/>
    <n v="328"/>
    <n v="422.5"/>
    <n v="5968.9040000000005"/>
    <n v="6"/>
    <x v="8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3_5"/>
    <s v="MAX_20140403_A1_unstressed_Pcl1Q670_Sic1Q570_80pcVectashiels_3_w4CY5_mask_cells.tif"/>
    <s v="MAX_20140403_A1_unstressed_Pcl1Q670_Sic1Q570_80pcVectashiels_3"/>
    <n v="227.5"/>
    <n v="434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3_6"/>
    <s v="MAX_20140403_A1_unstressed_Pcl1Q670_Sic1Q570_80pcVectashiels_3_w4CY5_mask_cells.tif"/>
    <s v="MAX_20140403_A1_unstressed_Pcl1Q670_Sic1Q570_80pcVectashiels_3"/>
    <n v="281.5"/>
    <n v="282.5"/>
    <n v="10252.966"/>
    <n v="15"/>
    <x v="12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3_7"/>
    <s v="MAX_20140403_A1_unstressed_Pcl1Q670_Sic1Q570_80pcVectashiels_3_w4CY5_mask_cells.tif"/>
    <s v="MAX_20140403_A1_unstressed_Pcl1Q670_Sic1Q570_80pcVectashiels_3"/>
    <n v="135.5"/>
    <n v="141.5"/>
    <n v="8454.741"/>
    <n v="12"/>
    <x v="23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3_8"/>
    <s v="MAX_20140403_A1_unstressed_Pcl1Q670_Sic1Q570_80pcVectashiels_3_w4CY5_mask_cells.tif"/>
    <s v="MAX_20140403_A1_unstressed_Pcl1Q670_Sic1Q570_80pcVectashiels_3"/>
    <n v="125.5"/>
    <n v="209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3_9"/>
    <s v="MAX_20140403_A1_unstressed_Pcl1Q670_Sic1Q570_80pcVectashiels_3_w4CY5_mask_cells.tif"/>
    <s v="MAX_20140403_A1_unstressed_Pcl1Q670_Sic1Q570_80pcVectashiels_3"/>
    <n v="52.5"/>
    <n v="176.5"/>
    <n v="1936.2460000000001"/>
    <n v="3"/>
    <x v="2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3_10"/>
    <s v="MAX_20140403_A1_unstressed_Pcl1Q670_Sic1Q570_80pcVectashiels_3_w4CY5_mask_cells.tif"/>
    <s v="MAX_20140403_A1_unstressed_Pcl1Q670_Sic1Q570_80pcVectashiels_3"/>
    <n v="33.5"/>
    <n v="232"/>
    <n v="1782.0329999999999"/>
    <n v="3"/>
    <x v="2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3_11"/>
    <s v="MAX_20140403_A1_unstressed_Pcl1Q670_Sic1Q570_80pcVectashiels_3_w4CY5_mask_cells.tif"/>
    <s v="MAX_20140403_A1_unstressed_Pcl1Q670_Sic1Q570_80pcVectashiels_3"/>
    <n v="40"/>
    <n v="287"/>
    <n v="4157.6509999999998"/>
    <n v="6"/>
    <x v="11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3_12"/>
    <s v="MAX_20140403_A1_unstressed_Pcl1Q670_Sic1Q570_80pcVectashiels_3_w4CY5_mask_cells.tif"/>
    <s v="MAX_20140403_A1_unstressed_Pcl1Q670_Sic1Q570_80pcVectashiels_3"/>
    <n v="48"/>
    <n v="344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3_13"/>
    <s v="MAX_20140403_A1_unstressed_Pcl1Q670_Sic1Q570_80pcVectashiels_3_w4CY5_mask_cells.tif"/>
    <s v="MAX_20140403_A1_unstressed_Pcl1Q670_Sic1Q570_80pcVectashiels_3"/>
    <n v="133"/>
    <n v="291.5"/>
    <n v="659.87099999999998"/>
    <n v="1"/>
    <x v="4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3_14"/>
    <s v="MAX_20140403_A1_unstressed_Pcl1Q670_Sic1Q570_80pcVectashiels_3_w4CY5_mask_cells.tif"/>
    <s v="MAX_20140403_A1_unstressed_Pcl1Q670_Sic1Q570_80pcVectashiels_3"/>
    <n v="52.5"/>
    <n v="444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3_15"/>
    <s v="MAX_20140403_A1_unstressed_Pcl1Q670_Sic1Q570_80pcVectashiels_3_w4CY5_mask_cells.tif"/>
    <s v="MAX_20140403_A1_unstressed_Pcl1Q670_Sic1Q570_80pcVectashiels_3"/>
    <n v="131"/>
    <n v="42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3_16"/>
    <s v="MAX_20140403_A1_unstressed_Pcl1Q670_Sic1Q570_80pcVectashiels_3_w4CY5_mask_cells.tif"/>
    <s v="MAX_20140403_A1_unstressed_Pcl1Q670_Sic1Q570_80pcVectashiels_3"/>
    <n v="122.5"/>
    <n v="364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3_17"/>
    <s v="MAX_20140403_A1_unstressed_Pcl1Q670_Sic1Q570_80pcVectashiels_3_w4CY5_mask_cells.tif"/>
    <s v="MAX_20140403_A1_unstressed_Pcl1Q670_Sic1Q570_80pcVectashiels_3"/>
    <n v="356.5"/>
    <n v="16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3_18"/>
    <s v="MAX_20140403_A1_unstressed_Pcl1Q670_Sic1Q570_80pcVectashiels_3_w4CY5_mask_cells.tif"/>
    <s v="MAX_20140403_A1_unstressed_Pcl1Q670_Sic1Q570_80pcVectashiels_3"/>
    <n v="325.5"/>
    <n v="213"/>
    <n v="570.24699999999996"/>
    <n v="1"/>
    <x v="4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3_19"/>
    <s v="MAX_20140403_A1_unstressed_Pcl1Q670_Sic1Q570_80pcVectashiels_3_w4CY5_mask_cells.tif"/>
    <s v="MAX_20140403_A1_unstressed_Pcl1Q670_Sic1Q570_80pcVectashiels_3"/>
    <n v="382"/>
    <n v="262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3_20"/>
    <s v="MAX_20140403_A1_unstressed_Pcl1Q670_Sic1Q570_80pcVectashiels_3_w4CY5_mask_cells.tif"/>
    <s v="MAX_20140403_A1_unstressed_Pcl1Q670_Sic1Q570_80pcVectashiels_3"/>
    <n v="417.5"/>
    <n v="204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4_1"/>
    <s v="MAX_20140403_A1_unstressed_Pcl1Q670_Sic1Q570_80pcVectashiels_4_w4CY5_mask_cells.tif"/>
    <s v="MAX_20140403_A1_unstressed_Pcl1Q670_Sic1Q570_80pcVectashiels_4"/>
    <n v="558"/>
    <n v="475"/>
    <n v="5835.3119999999999"/>
    <n v="8"/>
    <x v="8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1_unstressed_Pcl1Q670_Sic1Q570_80pcVectashiels_4_2"/>
    <s v="MAX_20140403_A1_unstressed_Pcl1Q670_Sic1Q570_80pcVectashiels_4_w4CY5_mask_cells.tif"/>
    <s v="MAX_20140403_A1_unstressed_Pcl1Q670_Sic1Q570_80pcVectashiels_4"/>
    <n v="422"/>
    <n v="449.5"/>
    <n v="0"/>
    <n v="0"/>
    <x v="0"/>
    <n v="0"/>
    <n v="0"/>
    <n v="0"/>
    <n v="2"/>
    <n v="1"/>
    <n v="0"/>
    <n v="1"/>
    <n v="1"/>
    <n v="1"/>
    <n v="1"/>
    <m/>
    <m/>
    <s v="CFP verändert"/>
    <n v="0"/>
    <n v="0"/>
    <n v="0"/>
    <n v="0"/>
    <n v="0"/>
    <n v="0"/>
    <n v="1"/>
    <n v="0"/>
    <n v="0"/>
    <n v="0"/>
  </r>
  <r>
    <s v="MAX_20140403_A1_unstressed_Pcl1Q670_Sic1Q570_80pcVectashiels_4_3"/>
    <s v="MAX_20140403_A1_unstressed_Pcl1Q670_Sic1Q570_80pcVectashiels_4_w4CY5_mask_cells.tif"/>
    <s v="MAX_20140403_A1_unstressed_Pcl1Q670_Sic1Q570_80pcVectashiels_4"/>
    <n v="348"/>
    <n v="489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4_4"/>
    <s v="MAX_20140403_A1_unstressed_Pcl1Q670_Sic1Q570_80pcVectashiels_4_w4CY5_mask_cells.tif"/>
    <s v="MAX_20140403_A1_unstressed_Pcl1Q670_Sic1Q570_80pcVectashiels_4"/>
    <n v="170.5"/>
    <n v="443.5"/>
    <n v="11990.957"/>
    <n v="16"/>
    <x v="25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4_5"/>
    <s v="MAX_20140403_A1_unstressed_Pcl1Q670_Sic1Q570_80pcVectashiels_4_w4CY5_mask_cells.tif"/>
    <s v="MAX_20140403_A1_unstressed_Pcl1Q670_Sic1Q570_80pcVectashiels_4"/>
    <n v="251.5"/>
    <n v="462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4_6"/>
    <s v="MAX_20140403_A1_unstressed_Pcl1Q670_Sic1Q570_80pcVectashiels_4_w4CY5_mask_cells.tif"/>
    <s v="MAX_20140403_A1_unstressed_Pcl1Q670_Sic1Q570_80pcVectashiels_4"/>
    <n v="27"/>
    <n v="438"/>
    <n v="3342.4369999999999"/>
    <n v="4"/>
    <x v="1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4_7"/>
    <s v="MAX_20140403_A1_unstressed_Pcl1Q670_Sic1Q570_80pcVectashiels_4_w4CY5_mask_cells.tif"/>
    <s v="MAX_20140403_A1_unstressed_Pcl1Q670_Sic1Q570_80pcVectashiels_4"/>
    <n v="40.5"/>
    <n v="278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4_8"/>
    <s v="MAX_20140403_A1_unstressed_Pcl1Q670_Sic1Q570_80pcVectashiels_4_w4CY5_mask_cells.tif"/>
    <s v="MAX_20140403_A1_unstressed_Pcl1Q670_Sic1Q570_80pcVectashiels_4"/>
    <n v="128"/>
    <n v="318"/>
    <n v="0"/>
    <n v="0"/>
    <x v="0"/>
    <n v="0"/>
    <n v="0"/>
    <n v="0"/>
    <n v="1"/>
    <n v="0"/>
    <n v="0"/>
    <n v="0"/>
    <n v="0"/>
    <n v="0"/>
    <n v="1"/>
    <m/>
    <m/>
    <s v="CFP verändert"/>
    <n v="0"/>
    <n v="0"/>
    <n v="1"/>
    <n v="0"/>
    <n v="0"/>
    <n v="0"/>
    <n v="0"/>
    <n v="0"/>
    <n v="0"/>
    <n v="0"/>
  </r>
  <r>
    <s v="MAX_20140403_A1_unstressed_Pcl1Q670_Sic1Q570_80pcVectashiels_4_9"/>
    <s v="MAX_20140403_A1_unstressed_Pcl1Q670_Sic1Q570_80pcVectashiels_4_w4CY5_mask_cells.tif"/>
    <s v="MAX_20140403_A1_unstressed_Pcl1Q670_Sic1Q570_80pcVectashiels_4"/>
    <n v="115.5"/>
    <n v="247.5"/>
    <n v="6283.6419999999998"/>
    <n v="10"/>
    <x v="19"/>
    <n v="0"/>
    <n v="0"/>
    <n v="0"/>
    <n v="1"/>
    <n v="0"/>
    <n v="0"/>
    <n v="0"/>
    <n v="1"/>
    <n v="0"/>
    <n v="0"/>
    <m/>
    <m/>
    <s v="CFP verändert"/>
    <n v="1"/>
    <n v="0"/>
    <n v="0"/>
    <n v="0"/>
    <n v="0"/>
    <n v="0"/>
    <n v="0"/>
    <n v="0"/>
    <n v="0"/>
    <n v="0"/>
  </r>
  <r>
    <s v="MAX_20140403_A1_unstressed_Pcl1Q670_Sic1Q570_80pcVectashiels_4_10"/>
    <s v="MAX_20140403_A1_unstressed_Pcl1Q670_Sic1Q570_80pcVectashiels_4_w4CY5_mask_cells.tif"/>
    <s v="MAX_20140403_A1_unstressed_Pcl1Q670_Sic1Q570_80pcVectashiels_4"/>
    <n v="223.5"/>
    <n v="219.5"/>
    <n v="546.65499999999997"/>
    <n v="1"/>
    <x v="4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4_11"/>
    <s v="MAX_20140403_A1_unstressed_Pcl1Q670_Sic1Q570_80pcVectashiels_4_w4CY5_mask_cells.tif"/>
    <s v="MAX_20140403_A1_unstressed_Pcl1Q670_Sic1Q570_80pcVectashiels_4"/>
    <n v="182.5"/>
    <n v="346.5"/>
    <n v="4910.7259999999997"/>
    <n v="8"/>
    <x v="8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4_12"/>
    <s v="MAX_20140403_A1_unstressed_Pcl1Q670_Sic1Q570_80pcVectashiels_4_w4CY5_mask_cells.tif"/>
    <s v="MAX_20140403_A1_unstressed_Pcl1Q670_Sic1Q570_80pcVectashiels_4"/>
    <n v="554"/>
    <n v="300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4_13"/>
    <s v="MAX_20140403_A1_unstressed_Pcl1Q670_Sic1Q570_80pcVectashiels_4_w4CY5_mask_cells.tif"/>
    <s v="MAX_20140403_A1_unstressed_Pcl1Q670_Sic1Q570_80pcVectashiels_4"/>
    <n v="484"/>
    <n v="300.5"/>
    <n v="3007.6239999999998"/>
    <n v="5"/>
    <x v="17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1_unstressed_Pcl1Q670_Sic1Q570_80pcVectashiels_4_14"/>
    <s v="MAX_20140403_A1_unstressed_Pcl1Q670_Sic1Q570_80pcVectashiels_4_w4CY5_mask_cells.tif"/>
    <s v="MAX_20140403_A1_unstressed_Pcl1Q670_Sic1Q570_80pcVectashiels_4"/>
    <n v="366"/>
    <n v="360"/>
    <n v="11427.208000000001"/>
    <n v="16"/>
    <x v="5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4_15"/>
    <s v="MAX_20140403_A1_unstressed_Pcl1Q670_Sic1Q570_80pcVectashiels_4_w4CY5_mask_cells.tif"/>
    <s v="MAX_20140403_A1_unstressed_Pcl1Q670_Sic1Q570_80pcVectashiels_4"/>
    <n v="441"/>
    <n v="256"/>
    <n v="11572.053"/>
    <n v="13"/>
    <x v="5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4_16"/>
    <s v="MAX_20140403_A1_unstressed_Pcl1Q670_Sic1Q570_80pcVectashiels_4_w4CY5_mask_cells.tif"/>
    <s v="MAX_20140403_A1_unstressed_Pcl1Q670_Sic1Q570_80pcVectashiels_4"/>
    <n v="399.5"/>
    <n v="30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5_1"/>
    <s v="MAX_20140403_A1_unstressed_Pcl1Q670_Sic1Q570_80pcVectashiels_5_w4CY5_mask_cells.tif"/>
    <s v="MAX_20140403_A1_unstressed_Pcl1Q670_Sic1Q570_80pcVectashiels_5"/>
    <n v="392.5"/>
    <n v="142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1_unstressed_Pcl1Q670_Sic1Q570_80pcVectashiels_5_2"/>
    <s v="MAX_20140403_A1_unstressed_Pcl1Q670_Sic1Q570_80pcVectashiels_5_w4CY5_mask_cells.tif"/>
    <s v="MAX_20140403_A1_unstressed_Pcl1Q670_Sic1Q570_80pcVectashiels_5"/>
    <n v="509.5"/>
    <n v="180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5_3"/>
    <s v="MAX_20140403_A1_unstressed_Pcl1Q670_Sic1Q570_80pcVectashiels_5_w4CY5_mask_cells.tif"/>
    <s v="MAX_20140403_A1_unstressed_Pcl1Q670_Sic1Q570_80pcVectashiels_5"/>
    <n v="488.5"/>
    <n v="232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5_4"/>
    <s v="MAX_20140403_A1_unstressed_Pcl1Q670_Sic1Q570_80pcVectashiels_5_w4CY5_mask_cells.tif"/>
    <s v="MAX_20140403_A1_unstressed_Pcl1Q670_Sic1Q570_80pcVectashiels_5"/>
    <n v="544"/>
    <n v="242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5_5"/>
    <s v="MAX_20140403_A1_unstressed_Pcl1Q670_Sic1Q570_80pcVectashiels_5_w4CY5_mask_cells.tif"/>
    <s v="MAX_20140403_A1_unstressed_Pcl1Q670_Sic1Q570_80pcVectashiels_5"/>
    <n v="607.5"/>
    <n v="251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5_6"/>
    <s v="MAX_20140403_A1_unstressed_Pcl1Q670_Sic1Q570_80pcVectashiels_5_w4CY5_mask_cells.tif"/>
    <s v="MAX_20140403_A1_unstressed_Pcl1Q670_Sic1Q570_80pcVectashiels_5"/>
    <n v="569.5"/>
    <n v="172"/>
    <n v="14722.502"/>
    <n v="17"/>
    <x v="2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5_7"/>
    <s v="MAX_20140403_A1_unstressed_Pcl1Q670_Sic1Q570_80pcVectashiels_5_w4CY5_mask_cells.tif"/>
    <s v="MAX_20140403_A1_unstressed_Pcl1Q670_Sic1Q570_80pcVectashiels_5"/>
    <n v="551"/>
    <n v="113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5_8"/>
    <s v="MAX_20140403_A1_unstressed_Pcl1Q670_Sic1Q570_80pcVectashiels_5_w4CY5_mask_cells.tif"/>
    <s v="MAX_20140403_A1_unstressed_Pcl1Q670_Sic1Q570_80pcVectashiels_5"/>
    <n v="462.5"/>
    <n v="149"/>
    <n v="8791.8389999999999"/>
    <n v="10"/>
    <x v="22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5_9"/>
    <s v="MAX_20140403_A1_unstressed_Pcl1Q670_Sic1Q570_80pcVectashiels_5_w4CY5_mask_cells.tif"/>
    <s v="MAX_20140403_A1_unstressed_Pcl1Q670_Sic1Q570_80pcVectashiels_5"/>
    <n v="424.5"/>
    <n v="213"/>
    <n v="490.56900000000002"/>
    <n v="1"/>
    <x v="4"/>
    <n v="0"/>
    <n v="0"/>
    <n v="0"/>
    <n v="1"/>
    <n v="0"/>
    <n v="0"/>
    <n v="0"/>
    <n v="0"/>
    <n v="0"/>
    <n v="1"/>
    <m/>
    <m/>
    <s v="Zellen10,11,18 gelöscht"/>
    <n v="0"/>
    <n v="0"/>
    <n v="1"/>
    <n v="0"/>
    <n v="0"/>
    <n v="0"/>
    <n v="0"/>
    <n v="0"/>
    <n v="0"/>
    <n v="0"/>
  </r>
  <r>
    <s v="MAX_20140403_A1_unstressed_Pcl1Q670_Sic1Q570_80pcVectashiels_5_12"/>
    <s v="MAX_20140403_A1_unstressed_Pcl1Q670_Sic1Q570_80pcVectashiels_5_w4CY5_mask_cells.tif"/>
    <s v="MAX_20140403_A1_unstressed_Pcl1Q670_Sic1Q570_80pcVectashiels_5"/>
    <n v="87"/>
    <n v="237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1_unstressed_Pcl1Q670_Sic1Q570_80pcVectashiels_5_13"/>
    <s v="MAX_20140403_A1_unstressed_Pcl1Q670_Sic1Q570_80pcVectashiels_5_w4CY5_mask_cells.tif"/>
    <s v="MAX_20140403_A1_unstressed_Pcl1Q670_Sic1Q570_80pcVectashiels_5"/>
    <n v="193.5"/>
    <n v="360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1_unstressed_Pcl1Q670_Sic1Q570_80pcVectashiels_5_14"/>
    <s v="MAX_20140403_A1_unstressed_Pcl1Q670_Sic1Q570_80pcVectashiels_5_w4CY5_mask_cells.tif"/>
    <s v="MAX_20140403_A1_unstressed_Pcl1Q670_Sic1Q570_80pcVectashiels_5"/>
    <n v="111"/>
    <n v="46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5_15"/>
    <s v="MAX_20140403_A1_unstressed_Pcl1Q670_Sic1Q570_80pcVectashiels_5_w4CY5_mask_cells.tif"/>
    <s v="MAX_20140403_A1_unstressed_Pcl1Q670_Sic1Q570_80pcVectashiels_5"/>
    <n v="174.5"/>
    <n v="45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5_16"/>
    <s v="MAX_20140403_A1_unstressed_Pcl1Q670_Sic1Q570_80pcVectashiels_5_w4CY5_mask_cells.tif"/>
    <s v="MAX_20140403_A1_unstressed_Pcl1Q670_Sic1Q570_80pcVectashiels_5"/>
    <n v="354.5"/>
    <n v="29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5_17"/>
    <s v="MAX_20140403_A1_unstressed_Pcl1Q670_Sic1Q570_80pcVectashiels_5_w4CY5_mask_cells.tif"/>
    <s v="MAX_20140403_A1_unstressed_Pcl1Q670_Sic1Q570_80pcVectashiels_5"/>
    <n v="316"/>
    <n v="264"/>
    <n v="770.79700000000003"/>
    <n v="1"/>
    <x v="4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5_19"/>
    <s v="MAX_20140403_A1_unstressed_Pcl1Q670_Sic1Q570_80pcVectashiels_5_w4CY5_mask_cells.tif"/>
    <s v="MAX_20140403_A1_unstressed_Pcl1Q670_Sic1Q570_80pcVectashiels_5"/>
    <n v="276"/>
    <n v="223"/>
    <n v="1171.5239999999999"/>
    <n v="2"/>
    <x v="18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6_1"/>
    <s v="MAX_20140403_A1_unstressed_Pcl1Q670_Sic1Q570_80pcVectashiels_6_w4CY5_mask_cells.tif"/>
    <s v="MAX_20140403_A1_unstressed_Pcl1Q670_Sic1Q570_80pcVectashiels_6"/>
    <n v="590.5"/>
    <n v="109"/>
    <n v="7752.134"/>
    <n v="6"/>
    <x v="22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6_2"/>
    <s v="MAX_20140403_A1_unstressed_Pcl1Q670_Sic1Q570_80pcVectashiels_6_w4CY5_mask_cells.tif"/>
    <s v="MAX_20140403_A1_unstressed_Pcl1Q670_Sic1Q570_80pcVectashiels_6"/>
    <n v="652"/>
    <n v="219"/>
    <n v="1201.356"/>
    <n v="1"/>
    <x v="18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6_3"/>
    <s v="MAX_20140403_A1_unstressed_Pcl1Q670_Sic1Q570_80pcVectashiels_6_w4CY5_mask_cells.tif"/>
    <s v="MAX_20140403_A1_unstressed_Pcl1Q670_Sic1Q570_80pcVectashiels_6"/>
    <n v="538"/>
    <n v="239.5"/>
    <n v="1300.307"/>
    <n v="1"/>
    <x v="18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6_4"/>
    <s v="MAX_20140403_A1_unstressed_Pcl1Q670_Sic1Q570_80pcVectashiels_6_w4CY5_mask_cells.tif"/>
    <s v="MAX_20140403_A1_unstressed_Pcl1Q670_Sic1Q570_80pcVectashiels_6"/>
    <n v="535"/>
    <n v="319.5"/>
    <n v="1968.0519999999999"/>
    <n v="2"/>
    <x v="2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1_unstressed_Pcl1Q670_Sic1Q570_80pcVectashiels_6_5"/>
    <s v="MAX_20140403_A1_unstressed_Pcl1Q670_Sic1Q570_80pcVectashiels_6_w4CY5_mask_cells.tif"/>
    <s v="MAX_20140403_A1_unstressed_Pcl1Q670_Sic1Q570_80pcVectashiels_6"/>
    <n v="491"/>
    <n v="118"/>
    <n v="1346.0440000000001"/>
    <n v="1"/>
    <x v="18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6_6"/>
    <s v="MAX_20140403_A1_unstressed_Pcl1Q670_Sic1Q570_80pcVectashiels_6_w4CY5_mask_cells.tif"/>
    <s v="MAX_20140403_A1_unstressed_Pcl1Q670_Sic1Q570_80pcVectashiels_6"/>
    <n v="340.5"/>
    <n v="12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6_7"/>
    <s v="MAX_20140403_A1_unstressed_Pcl1Q670_Sic1Q570_80pcVectashiels_6_w4CY5_mask_cells.tif"/>
    <s v="MAX_20140403_A1_unstressed_Pcl1Q670_Sic1Q570_80pcVectashiels_6"/>
    <n v="192.5"/>
    <n v="209"/>
    <n v="5306.9440000000004"/>
    <n v="4"/>
    <x v="21"/>
    <n v="1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6_8"/>
    <s v="MAX_20140403_A1_unstressed_Pcl1Q670_Sic1Q570_80pcVectashiels_6_w4CY5_mask_cells.tif"/>
    <s v="MAX_20140403_A1_unstressed_Pcl1Q670_Sic1Q570_80pcVectashiels_6"/>
    <n v="215.5"/>
    <n v="33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6_9"/>
    <s v="MAX_20140403_A1_unstressed_Pcl1Q670_Sic1Q570_80pcVectashiels_6_w4CY5_mask_cells.tif"/>
    <s v="MAX_20140403_A1_unstressed_Pcl1Q670_Sic1Q570_80pcVectashiels_6"/>
    <n v="401"/>
    <n v="27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6_10"/>
    <s v="MAX_20140403_A1_unstressed_Pcl1Q670_Sic1Q570_80pcVectashiels_6_w4CY5_mask_cells.tif"/>
    <s v="MAX_20140403_A1_unstressed_Pcl1Q670_Sic1Q570_80pcVectashiels_6"/>
    <n v="359"/>
    <n v="381"/>
    <n v="1076.6099999999999"/>
    <n v="1"/>
    <x v="18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6_11"/>
    <s v="MAX_20140403_A1_unstressed_Pcl1Q670_Sic1Q570_80pcVectashiels_6_w4CY5_mask_cells.tif"/>
    <s v="MAX_20140403_A1_unstressed_Pcl1Q670_Sic1Q570_80pcVectashiels_6"/>
    <n v="410.5"/>
    <n v="360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6_12"/>
    <s v="MAX_20140403_A1_unstressed_Pcl1Q670_Sic1Q570_80pcVectashiels_6_w4CY5_mask_cells.tif"/>
    <s v="MAX_20140403_A1_unstressed_Pcl1Q670_Sic1Q570_80pcVectashiels_6"/>
    <n v="424.5"/>
    <n v="429.5"/>
    <n v="1186.8499999999999"/>
    <n v="1"/>
    <x v="18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6_13"/>
    <s v="MAX_20140403_A1_unstressed_Pcl1Q670_Sic1Q570_80pcVectashiels_6_w4CY5_mask_cells.tif"/>
    <s v="MAX_20140403_A1_unstressed_Pcl1Q670_Sic1Q570_80pcVectashiels_6"/>
    <n v="337.5"/>
    <n v="464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6_14"/>
    <s v="MAX_20140403_A1_unstressed_Pcl1Q670_Sic1Q570_80pcVectashiels_6_w4CY5_mask_cells.tif"/>
    <s v="MAX_20140403_A1_unstressed_Pcl1Q670_Sic1Q570_80pcVectashiels_6"/>
    <n v="254.5"/>
    <n v="476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7_1"/>
    <s v="MAX_20140403_A1_unstressed_Pcl1Q670_Sic1Q570_80pcVectashiels_7_w4CY5_mask_cells.tif"/>
    <s v="MAX_20140403_A1_unstressed_Pcl1Q670_Sic1Q570_80pcVectashiels_7"/>
    <n v="211.5"/>
    <n v="244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7_2"/>
    <s v="MAX_20140403_A1_unstressed_Pcl1Q670_Sic1Q570_80pcVectashiels_7_w4CY5_mask_cells.tif"/>
    <s v="MAX_20140403_A1_unstressed_Pcl1Q670_Sic1Q570_80pcVectashiels_7"/>
    <n v="220.5"/>
    <n v="95"/>
    <n v="6292.7929999999997"/>
    <n v="7"/>
    <x v="19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7_3"/>
    <s v="MAX_20140403_A1_unstressed_Pcl1Q670_Sic1Q570_80pcVectashiels_7_w4CY5_mask_cells.tif"/>
    <s v="MAX_20140403_A1_unstressed_Pcl1Q670_Sic1Q570_80pcVectashiels_7"/>
    <n v="317"/>
    <n v="23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1_unstressed_Pcl1Q670_Sic1Q570_80pcVectashiels_7_4"/>
    <s v="MAX_20140403_A1_unstressed_Pcl1Q670_Sic1Q570_80pcVectashiels_7_w4CY5_mask_cells.tif"/>
    <s v="MAX_20140403_A1_unstressed_Pcl1Q670_Sic1Q570_80pcVectashiels_7"/>
    <n v="252.5"/>
    <n v="170.5"/>
    <n v="1368.298"/>
    <n v="2"/>
    <x v="18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7_5"/>
    <s v="MAX_20140403_A1_unstressed_Pcl1Q670_Sic1Q570_80pcVectashiels_7_w4CY5_mask_cells.tif"/>
    <s v="MAX_20140403_A1_unstressed_Pcl1Q670_Sic1Q570_80pcVectashiels_7"/>
    <n v="296"/>
    <n v="80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7_6"/>
    <s v="MAX_20140403_A1_unstressed_Pcl1Q670_Sic1Q570_80pcVectashiels_7_w4CY5_mask_cells.tif"/>
    <s v="MAX_20140403_A1_unstressed_Pcl1Q670_Sic1Q570_80pcVectashiels_7"/>
    <n v="362.5"/>
    <n v="86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7_7"/>
    <s v="MAX_20140403_A1_unstressed_Pcl1Q670_Sic1Q570_80pcVectashiels_7_w4CY5_mask_cells.tif"/>
    <s v="MAX_20140403_A1_unstressed_Pcl1Q670_Sic1Q570_80pcVectashiels_7"/>
    <n v="423"/>
    <n v="76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7_8"/>
    <s v="MAX_20140403_A1_unstressed_Pcl1Q670_Sic1Q570_80pcVectashiels_7_w4CY5_mask_cells.tif"/>
    <s v="MAX_20140403_A1_unstressed_Pcl1Q670_Sic1Q570_80pcVectashiels_7"/>
    <n v="313"/>
    <n v="140"/>
    <n v="1279.8019999999999"/>
    <n v="1"/>
    <x v="18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7_9"/>
    <s v="MAX_20140403_A1_unstressed_Pcl1Q670_Sic1Q570_80pcVectashiels_7_w4CY5_mask_cells.tif"/>
    <s v="MAX_20140403_A1_unstressed_Pcl1Q670_Sic1Q570_80pcVectashiels_7"/>
    <n v="397"/>
    <n v="167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7_10"/>
    <s v="MAX_20140403_A1_unstressed_Pcl1Q670_Sic1Q570_80pcVectashiels_7_w4CY5_mask_cells.tif"/>
    <s v="MAX_20140403_A1_unstressed_Pcl1Q670_Sic1Q570_80pcVectashiels_7"/>
    <n v="394.5"/>
    <n v="321.5"/>
    <n v="12033.052"/>
    <n v="12"/>
    <x v="5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7_11"/>
    <s v="MAX_20140403_A1_unstressed_Pcl1Q670_Sic1Q570_80pcVectashiels_7_w4CY5_mask_cells.tif"/>
    <s v="MAX_20140403_A1_unstressed_Pcl1Q670_Sic1Q570_80pcVectashiels_7"/>
    <n v="344.5"/>
    <n v="357.5"/>
    <n v="2112.0050000000001"/>
    <n v="2"/>
    <x v="2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7_12"/>
    <s v="MAX_20140403_A1_unstressed_Pcl1Q670_Sic1Q570_80pcVectashiels_7_w4CY5_mask_cells.tif"/>
    <s v="MAX_20140403_A1_unstressed_Pcl1Q670_Sic1Q570_80pcVectashiels_7"/>
    <n v="296.5"/>
    <n v="305.5"/>
    <n v="1624.296"/>
    <n v="2"/>
    <x v="18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7_13"/>
    <s v="MAX_20140403_A1_unstressed_Pcl1Q670_Sic1Q570_80pcVectashiels_7_w4CY5_mask_cells.tif"/>
    <s v="MAX_20140403_A1_unstressed_Pcl1Q670_Sic1Q570_80pcVectashiels_7"/>
    <n v="393"/>
    <n v="426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1_unstressed_Pcl1Q670_Sic1Q570_80pcVectashiels_7_14"/>
    <s v="MAX_20140403_A1_unstressed_Pcl1Q670_Sic1Q570_80pcVectashiels_7_w4CY5_mask_cells.tif"/>
    <s v="MAX_20140403_A1_unstressed_Pcl1Q670_Sic1Q570_80pcVectashiels_7"/>
    <n v="298.5"/>
    <n v="483.5"/>
    <n v="10983.146000000001"/>
    <n v="13"/>
    <x v="5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7_15"/>
    <s v="MAX_20140403_A1_unstressed_Pcl1Q670_Sic1Q570_80pcVectashiels_7_w4CY5_mask_cells.tif"/>
    <s v="MAX_20140403_A1_unstressed_Pcl1Q670_Sic1Q570_80pcVectashiels_7"/>
    <n v="221.5"/>
    <n v="457"/>
    <n v="757.87699999999995"/>
    <n v="1"/>
    <x v="4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7_16"/>
    <s v="MAX_20140403_A1_unstressed_Pcl1Q670_Sic1Q570_80pcVectashiels_7_w4CY5_mask_cells.tif"/>
    <s v="MAX_20140403_A1_unstressed_Pcl1Q670_Sic1Q570_80pcVectashiels_7"/>
    <n v="149"/>
    <n v="431.5"/>
    <n v="10262.290000000001"/>
    <n v="9"/>
    <x v="30"/>
    <n v="2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7_17"/>
    <s v="MAX_20140403_A1_unstressed_Pcl1Q670_Sic1Q570_80pcVectashiels_7_w4CY5_mask_cells.tif"/>
    <s v="MAX_20140403_A1_unstressed_Pcl1Q670_Sic1Q570_80pcVectashiels_7"/>
    <n v="143.5"/>
    <n v="321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1_unstressed_Pcl1Q670_Sic1Q570_80pcVectashiels_7_18"/>
    <s v="MAX_20140403_A1_unstressed_Pcl1Q670_Sic1Q570_80pcVectashiels_7_w4CY5_mask_cells.tif"/>
    <s v="MAX_20140403_A1_unstressed_Pcl1Q670_Sic1Q570_80pcVectashiels_7"/>
    <n v="225.5"/>
    <n v="357"/>
    <n v="821.77"/>
    <n v="1"/>
    <x v="4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1_unstressed_Pcl1Q670_Sic1Q570_80pcVectashiels_7_19"/>
    <s v="MAX_20140403_A1_unstressed_Pcl1Q670_Sic1Q570_80pcVectashiels_7_w4CY5_mask_cells.tif"/>
    <s v="MAX_20140403_A1_unstressed_Pcl1Q670_Sic1Q570_80pcVectashiels_7"/>
    <n v="77"/>
    <n v="302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7_20"/>
    <s v="MAX_20140403_A1_unstressed_Pcl1Q670_Sic1Q570_80pcVectashiels_7_w4CY5_mask_cells.tif"/>
    <s v="MAX_20140403_A1_unstressed_Pcl1Q670_Sic1Q570_80pcVectashiels_7"/>
    <n v="547"/>
    <n v="148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7_21"/>
    <s v="MAX_20140403_A1_unstressed_Pcl1Q670_Sic1Q570_80pcVectashiels_7_w4CY5_mask_cells.tif"/>
    <s v="MAX_20140403_A1_unstressed_Pcl1Q670_Sic1Q570_80pcVectashiels_7"/>
    <n v="53.5"/>
    <n v="23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7_22"/>
    <s v="MAX_20140403_A1_unstressed_Pcl1Q670_Sic1Q570_80pcVectashiels_7_w4CY5_mask_cells.tif"/>
    <s v="MAX_20140403_A1_unstressed_Pcl1Q670_Sic1Q570_80pcVectashiels_7"/>
    <n v="106"/>
    <n v="184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7_23"/>
    <s v="MAX_20140403_A1_unstressed_Pcl1Q670_Sic1Q570_80pcVectashiels_7_w4CY5_mask_cells.tif"/>
    <s v="MAX_20140403_A1_unstressed_Pcl1Q670_Sic1Q570_80pcVectashiels_7"/>
    <n v="639.5"/>
    <n v="52.5"/>
    <n v="0"/>
    <n v="0"/>
    <x v="0"/>
    <n v="0"/>
    <n v="0"/>
    <n v="0"/>
    <n v="2"/>
    <n v="1"/>
    <n v="0"/>
    <n v="1"/>
    <n v="1"/>
    <n v="1"/>
    <n v="1"/>
    <m/>
    <m/>
    <s v="CFP verändert"/>
    <n v="0"/>
    <n v="0"/>
    <n v="0"/>
    <n v="0"/>
    <n v="0"/>
    <n v="0"/>
    <n v="1"/>
    <n v="0"/>
    <n v="0"/>
    <n v="0"/>
  </r>
  <r>
    <s v="MAX_20140403_A1_unstressed_Pcl1Q670_Sic1Q570_80pcVectashiels_7_24"/>
    <s v="MAX_20140403_A1_unstressed_Pcl1Q670_Sic1Q570_80pcVectashiels_7_w4CY5_mask_cells.tif"/>
    <s v="MAX_20140403_A1_unstressed_Pcl1Q670_Sic1Q570_80pcVectashiels_7"/>
    <n v="546"/>
    <n v="59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7_25"/>
    <s v="MAX_20140403_A1_unstressed_Pcl1Q670_Sic1Q570_80pcVectashiels_7_w4CY5_mask_cells.tif"/>
    <s v="MAX_20140403_A1_unstressed_Pcl1Q670_Sic1Q570_80pcVectashiels_7"/>
    <n v="333"/>
    <n v="28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7_26"/>
    <s v="MAX_20140403_A1_unstressed_Pcl1Q670_Sic1Q570_80pcVectashiels_7_w4CY5_mask_cells.tif"/>
    <s v="MAX_20140403_A1_unstressed_Pcl1Q670_Sic1Q570_80pcVectashiels_7"/>
    <n v="463.5"/>
    <n v="226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7_27"/>
    <s v="MAX_20140403_A1_unstressed_Pcl1Q670_Sic1Q570_80pcVectashiels_7_w4CY5_mask_cells.tif"/>
    <s v="MAX_20140403_A1_unstressed_Pcl1Q670_Sic1Q570_80pcVectashiels_7"/>
    <n v="400.5"/>
    <n v="262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7_28"/>
    <s v="MAX_20140403_A1_unstressed_Pcl1Q670_Sic1Q570_80pcVectashiels_7_w4CY5_mask_cells.tif"/>
    <s v="MAX_20140403_A1_unstressed_Pcl1Q670_Sic1Q570_80pcVectashiels_7"/>
    <n v="468"/>
    <n v="346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1_unstressed_Pcl1Q670_Sic1Q570_80pcVectashiels_8_1"/>
    <s v="MAX_20140403_A1_unstressed_Pcl1Q670_Sic1Q570_80pcVectashiels_8_w4CY5_mask_cells.tif"/>
    <s v="MAX_20140403_A1_unstressed_Pcl1Q670_Sic1Q570_80pcVectashiels_8"/>
    <n v="616.5"/>
    <n v="249.5"/>
    <n v="439.923"/>
    <n v="1"/>
    <x v="4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8_2"/>
    <s v="MAX_20140403_A1_unstressed_Pcl1Q670_Sic1Q570_80pcVectashiels_8_w4CY5_mask_cells.tif"/>
    <s v="MAX_20140403_A1_unstressed_Pcl1Q670_Sic1Q570_80pcVectashiels_8"/>
    <n v="600.5"/>
    <n v="339"/>
    <n v="9731.9699999999993"/>
    <n v="10"/>
    <x v="3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8_3"/>
    <s v="MAX_20140403_A1_unstressed_Pcl1Q670_Sic1Q570_80pcVectashiels_8_w4CY5_mask_cells.tif"/>
    <s v="MAX_20140403_A1_unstressed_Pcl1Q670_Sic1Q570_80pcVectashiels_8"/>
    <n v="516.5"/>
    <n v="203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8_4"/>
    <s v="MAX_20140403_A1_unstressed_Pcl1Q670_Sic1Q570_80pcVectashiels_8_w4CY5_mask_cells.tif"/>
    <s v="MAX_20140403_A1_unstressed_Pcl1Q670_Sic1Q570_80pcVectashiels_8"/>
    <n v="486"/>
    <n v="57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0403_A1_unstressed_Pcl1Q670_Sic1Q570_80pcVectashiels_8_5"/>
    <s v="MAX_20140403_A1_unstressed_Pcl1Q670_Sic1Q570_80pcVectashiels_8_w4CY5_mask_cells.tif"/>
    <s v="MAX_20140403_A1_unstressed_Pcl1Q670_Sic1Q570_80pcVectashiels_8"/>
    <n v="653"/>
    <n v="148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8_6"/>
    <s v="MAX_20140403_A1_unstressed_Pcl1Q670_Sic1Q570_80pcVectashiels_8_w4CY5_mask_cells.tif"/>
    <s v="MAX_20140403_A1_unstressed_Pcl1Q670_Sic1Q570_80pcVectashiels_8"/>
    <n v="354"/>
    <n v="448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7"/>
    <s v="MAX_20140403_A1_unstressed_Pcl1Q670_Sic1Q570_80pcVectashiels_8_w4CY5_mask_cells.tif"/>
    <s v="MAX_20140403_A1_unstressed_Pcl1Q670_Sic1Q570_80pcVectashiels_8"/>
    <n v="320.5"/>
    <n v="406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8_8"/>
    <s v="MAX_20140403_A1_unstressed_Pcl1Q670_Sic1Q570_80pcVectashiels_8_w4CY5_mask_cells.tif"/>
    <s v="MAX_20140403_A1_unstressed_Pcl1Q670_Sic1Q570_80pcVectashiels_8"/>
    <n v="252"/>
    <n v="410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9"/>
    <s v="MAX_20140403_A1_unstressed_Pcl1Q670_Sic1Q570_80pcVectashiels_8_w4CY5_mask_cells.tif"/>
    <s v="MAX_20140403_A1_unstressed_Pcl1Q670_Sic1Q570_80pcVectashiels_8"/>
    <n v="283.5"/>
    <n v="351.5"/>
    <n v="1888.6320000000001"/>
    <n v="4"/>
    <x v="17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10"/>
    <s v="MAX_20140403_A1_unstressed_Pcl1Q670_Sic1Q570_80pcVectashiels_8_w4CY5_mask_cells.tif"/>
    <s v="MAX_20140403_A1_unstressed_Pcl1Q670_Sic1Q570_80pcVectashiels_8"/>
    <n v="183"/>
    <n v="388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11"/>
    <s v="MAX_20140403_A1_unstressed_Pcl1Q670_Sic1Q570_80pcVectashiels_8_w4CY5_mask_cells.tif"/>
    <s v="MAX_20140403_A1_unstressed_Pcl1Q670_Sic1Q570_80pcVectashiels_8"/>
    <n v="256"/>
    <n v="304"/>
    <n v="1207.3520000000001"/>
    <n v="3"/>
    <x v="18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12"/>
    <s v="MAX_20140403_A1_unstressed_Pcl1Q670_Sic1Q570_80pcVectashiels_8_w4CY5_mask_cells.tif"/>
    <s v="MAX_20140403_A1_unstressed_Pcl1Q670_Sic1Q570_80pcVectashiels_8"/>
    <n v="218"/>
    <n v="240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13"/>
    <s v="MAX_20140403_A1_unstressed_Pcl1Q670_Sic1Q570_80pcVectashiels_8_w4CY5_mask_cells.tif"/>
    <s v="MAX_20140403_A1_unstressed_Pcl1Q670_Sic1Q570_80pcVectashiels_8"/>
    <n v="221"/>
    <n v="16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8_14"/>
    <s v="MAX_20140403_A1_unstressed_Pcl1Q670_Sic1Q570_80pcVectashiels_8_w4CY5_mask_cells.tif"/>
    <s v="MAX_20140403_A1_unstressed_Pcl1Q670_Sic1Q570_80pcVectashiels_8"/>
    <n v="124.5"/>
    <n v="207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8_15"/>
    <s v="MAX_20140403_A1_unstressed_Pcl1Q670_Sic1Q570_80pcVectashiels_8_w4CY5_mask_cells.tif"/>
    <s v="MAX_20140403_A1_unstressed_Pcl1Q670_Sic1Q570_80pcVectashiels_8"/>
    <n v="74.5"/>
    <n v="172.5"/>
    <n v="3166.8380000000002"/>
    <n v="6"/>
    <x v="1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16"/>
    <s v="MAX_20140403_A1_unstressed_Pcl1Q670_Sic1Q570_80pcVectashiels_8_w4CY5_mask_cells.tif"/>
    <s v="MAX_20140403_A1_unstressed_Pcl1Q670_Sic1Q570_80pcVectashiels_8"/>
    <n v="110"/>
    <n v="105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1_unstressed_Pcl1Q670_Sic1Q570_80pcVectashiels_8_17"/>
    <s v="MAX_20140403_A1_unstressed_Pcl1Q670_Sic1Q570_80pcVectashiels_8_w4CY5_mask_cells.tif"/>
    <s v="MAX_20140403_A1_unstressed_Pcl1Q670_Sic1Q570_80pcVectashiels_8"/>
    <n v="135.5"/>
    <n v="5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8_18"/>
    <s v="MAX_20140403_A1_unstressed_Pcl1Q670_Sic1Q570_80pcVectashiels_8_w4CY5_mask_cells.tif"/>
    <s v="MAX_20140403_A1_unstressed_Pcl1Q670_Sic1Q570_80pcVectashiels_8"/>
    <n v="187.5"/>
    <n v="9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19"/>
    <s v="MAX_20140403_A1_unstressed_Pcl1Q670_Sic1Q570_80pcVectashiels_8_w4CY5_mask_cells.tif"/>
    <s v="MAX_20140403_A1_unstressed_Pcl1Q670_Sic1Q570_80pcVectashiels_8"/>
    <n v="242"/>
    <n v="8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20"/>
    <s v="MAX_20140403_A1_unstressed_Pcl1Q670_Sic1Q570_80pcVectashiels_8_w4CY5_mask_cells.tif"/>
    <s v="MAX_20140403_A1_unstressed_Pcl1Q670_Sic1Q570_80pcVectashiels_8"/>
    <n v="325.5"/>
    <n v="4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8_21"/>
    <s v="MAX_20140403_A1_unstressed_Pcl1Q670_Sic1Q570_80pcVectashiels_8_w4CY5_mask_cells.tif"/>
    <s v="MAX_20140403_A1_unstressed_Pcl1Q670_Sic1Q570_80pcVectashiels_8"/>
    <n v="386"/>
    <n v="44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8_22"/>
    <s v="MAX_20140403_A1_unstressed_Pcl1Q670_Sic1Q570_80pcVectashiels_8_w4CY5_mask_cells.tif"/>
    <s v="MAX_20140403_A1_unstressed_Pcl1Q670_Sic1Q570_80pcVectashiels_8"/>
    <n v="268.5"/>
    <n v="4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9_1"/>
    <s v="MAX_20140403_A1_unstressed_Pcl1Q670_Sic1Q570_80pcVectashiels_9_w4CY5_mask_cells.tif"/>
    <s v="MAX_20140403_A1_unstressed_Pcl1Q670_Sic1Q570_80pcVectashiels_9"/>
    <n v="350.5"/>
    <n v="78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9_2"/>
    <s v="MAX_20140403_A1_unstressed_Pcl1Q670_Sic1Q570_80pcVectashiels_9_w4CY5_mask_cells.tif"/>
    <s v="MAX_20140403_A1_unstressed_Pcl1Q670_Sic1Q570_80pcVectashiels_9"/>
    <n v="594.5"/>
    <n v="134.5"/>
    <n v="755.68399999999997"/>
    <n v="1"/>
    <x v="4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9_3"/>
    <s v="MAX_20140403_A1_unstressed_Pcl1Q670_Sic1Q570_80pcVectashiels_9_w4CY5_mask_cells.tif"/>
    <s v="MAX_20140403_A1_unstressed_Pcl1Q670_Sic1Q570_80pcVectashiels_9"/>
    <n v="531.5"/>
    <n v="198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9_4"/>
    <s v="MAX_20140403_A1_unstressed_Pcl1Q670_Sic1Q570_80pcVectashiels_9_w4CY5_mask_cells.tif"/>
    <s v="MAX_20140403_A1_unstressed_Pcl1Q670_Sic1Q570_80pcVectashiels_9"/>
    <n v="569.5"/>
    <n v="289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1_unstressed_Pcl1Q670_Sic1Q570_80pcVectashiels_9_5"/>
    <s v="MAX_20140403_A1_unstressed_Pcl1Q670_Sic1Q570_80pcVectashiels_9_w4CY5_mask_cells.tif"/>
    <s v="MAX_20140403_A1_unstressed_Pcl1Q670_Sic1Q570_80pcVectashiels_9"/>
    <n v="532"/>
    <n v="381"/>
    <n v="974.75800000000004"/>
    <n v="1"/>
    <x v="4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9_6"/>
    <s v="MAX_20140403_A1_unstressed_Pcl1Q670_Sic1Q570_80pcVectashiels_9_w4CY5_mask_cells.tif"/>
    <s v="MAX_20140403_A1_unstressed_Pcl1Q670_Sic1Q570_80pcVectashiels_9"/>
    <n v="267.5"/>
    <n v="418"/>
    <n v="10849.474"/>
    <n v="11"/>
    <x v="12"/>
    <n v="2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9_7"/>
    <s v="MAX_20140403_A1_unstressed_Pcl1Q670_Sic1Q570_80pcVectashiels_9_w4CY5_mask_cells.tif"/>
    <s v="MAX_20140403_A1_unstressed_Pcl1Q670_Sic1Q570_80pcVectashiels_9"/>
    <n v="210"/>
    <n v="457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9_8"/>
    <s v="MAX_20140403_A1_unstressed_Pcl1Q670_Sic1Q570_80pcVectashiels_9_w4CY5_mask_cells.tif"/>
    <s v="MAX_20140403_A1_unstressed_Pcl1Q670_Sic1Q570_80pcVectashiels_9"/>
    <n v="150"/>
    <n v="396.5"/>
    <n v="7990.0870000000004"/>
    <n v="11"/>
    <x v="23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9_9"/>
    <s v="MAX_20140403_A1_unstressed_Pcl1Q670_Sic1Q570_80pcVectashiels_9_w4CY5_mask_cells.tif"/>
    <s v="MAX_20140403_A1_unstressed_Pcl1Q670_Sic1Q570_80pcVectashiels_9"/>
    <n v="88.5"/>
    <n v="379"/>
    <n v="5118.7449999999999"/>
    <n v="4"/>
    <x v="11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9_10"/>
    <s v="MAX_20140403_A1_unstressed_Pcl1Q670_Sic1Q570_80pcVectashiels_9_w4CY5_mask_cells.tif"/>
    <s v="MAX_20140403_A1_unstressed_Pcl1Q670_Sic1Q570_80pcVectashiels_9"/>
    <n v="219.5"/>
    <n v="394"/>
    <n v="6579.3010000000004"/>
    <n v="7"/>
    <x v="8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9_11"/>
    <s v="MAX_20140403_A1_unstressed_Pcl1Q670_Sic1Q570_80pcVectashiels_9_w4CY5_mask_cells.tif"/>
    <s v="MAX_20140403_A1_unstressed_Pcl1Q670_Sic1Q570_80pcVectashiels_9"/>
    <n v="87.5"/>
    <n v="463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9_12"/>
    <s v="MAX_20140403_A1_unstressed_Pcl1Q670_Sic1Q570_80pcVectashiels_9_w4CY5_mask_cells.tif"/>
    <s v="MAX_20140403_A1_unstressed_Pcl1Q670_Sic1Q570_80pcVectashiels_9"/>
    <n v="173.5"/>
    <n v="278"/>
    <n v="7255.1210000000001"/>
    <n v="6"/>
    <x v="29"/>
    <n v="1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1_unstressed_Pcl1Q670_Sic1Q570_80pcVectashiels_9_13"/>
    <s v="MAX_20140403_A1_unstressed_Pcl1Q670_Sic1Q570_80pcVectashiels_9_w4CY5_mask_cells.tif"/>
    <s v="MAX_20140403_A1_unstressed_Pcl1Q670_Sic1Q570_80pcVectashiels_9"/>
    <n v="348.5"/>
    <n v="159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9_14"/>
    <s v="MAX_20140403_A1_unstressed_Pcl1Q670_Sic1Q570_80pcVectashiels_9_w4CY5_mask_cells.tif"/>
    <s v="MAX_20140403_A1_unstressed_Pcl1Q670_Sic1Q570_80pcVectashiels_9"/>
    <n v="193.5"/>
    <n v="133.5"/>
    <n v="8661.1550000000007"/>
    <n v="7"/>
    <x v="23"/>
    <n v="1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1_unstressed_Pcl1Q670_Sic1Q570_80pcVectashiels_9_15"/>
    <s v="MAX_20140403_A1_unstressed_Pcl1Q670_Sic1Q570_80pcVectashiels_9_w4CY5_mask_cells.tif"/>
    <s v="MAX_20140403_A1_unstressed_Pcl1Q670_Sic1Q570_80pcVectashiels_9"/>
    <n v="233"/>
    <n v="198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1_unstressed_Pcl1Q670_Sic1Q570_80pcVectashiels_9_16"/>
    <s v="MAX_20140403_A1_unstressed_Pcl1Q670_Sic1Q570_80pcVectashiels_9_w4CY5_mask_cells.tif"/>
    <s v="MAX_20140403_A1_unstressed_Pcl1Q670_Sic1Q570_80pcVectashiels_9"/>
    <n v="347.5"/>
    <n v="277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1_unstressed_Pcl1Q670_Sic1Q570_80pcVectashiels_9_17"/>
    <s v="MAX_20140403_A1_unstressed_Pcl1Q670_Sic1Q570_80pcVectashiels_9_w4CY5_mask_cells.tif"/>
    <s v="MAX_20140403_A1_unstressed_Pcl1Q670_Sic1Q570_80pcVectashiels_9"/>
    <n v="274.5"/>
    <n v="248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1_unstressed_Pcl1Q670_Sic1Q570_80pcVectashiels_9_18"/>
    <s v="MAX_20140403_A1_unstressed_Pcl1Q670_Sic1Q570_80pcVectashiels_9_w4CY5_mask_cells.tif"/>
    <s v="MAX_20140403_A1_unstressed_Pcl1Q670_Sic1Q570_80pcVectashiels_9"/>
    <n v="379"/>
    <n v="361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9_19"/>
    <s v="MAX_20140403_A1_unstressed_Pcl1Q670_Sic1Q570_80pcVectashiels_9_w4CY5_mask_cells.tif"/>
    <s v="MAX_20140403_A1_unstressed_Pcl1Q670_Sic1Q570_80pcVectashiels_9"/>
    <n v="151.5"/>
    <n v="200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9_20"/>
    <s v="MAX_20140403_A1_unstressed_Pcl1Q670_Sic1Q570_80pcVectashiels_9_w4CY5_mask_cells.tif"/>
    <s v="MAX_20140403_A1_unstressed_Pcl1Q670_Sic1Q570_80pcVectashiels_9"/>
    <n v="45.5"/>
    <n v="14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1_unstressed_Pcl1Q670_Sic1Q570_80pcVectashiels_9_21"/>
    <s v="MAX_20140403_A1_unstressed_Pcl1Q670_Sic1Q570_80pcVectashiels_9_w4CY5_mask_cells.tif"/>
    <s v="MAX_20140403_A1_unstressed_Pcl1Q670_Sic1Q570_80pcVectashiels_9"/>
    <n v="77.5"/>
    <n v="84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1_unstressed_Pcl1Q670_Sic1Q570_80pcVectashiels_9_22"/>
    <s v="MAX_20140403_A1_unstressed_Pcl1Q670_Sic1Q570_80pcVectashiels_9_w4CY5_mask_cells.tif"/>
    <s v="MAX_20140403_A1_unstressed_Pcl1Q670_Sic1Q570_80pcVectashiels_9"/>
    <n v="128"/>
    <n v="130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1_1"/>
    <s v="MAX_20142011_B4_elutriated_Cells_Pcl9Q570_Pcl1Q670_1_w5NG_mask_cells.tif"/>
    <s v="MAX_20142011_B4_elutriated_Cells_Pcl9Q570_Pcl1Q670_1"/>
    <n v="373"/>
    <n v="212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4_elutriated_Cells_Pcl9Q570_Pcl1Q670_1_2"/>
    <s v="MAX_20142011_B4_elutriated_Cells_Pcl9Q570_Pcl1Q670_1_w5NG_mask_cells.tif"/>
    <s v="MAX_20142011_B4_elutriated_Cells_Pcl9Q570_Pcl1Q670_1"/>
    <n v="373.5"/>
    <n v="341.5"/>
    <n v="31104.082999999999"/>
    <n v="19"/>
    <x v="10"/>
    <n v="1"/>
    <n v="23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1_3"/>
    <s v="MAX_20142011_B4_elutriated_Cells_Pcl9Q570_Pcl1Q670_1_w5NG_mask_cells.tif"/>
    <s v="MAX_20142011_B4_elutriated_Cells_Pcl9Q570_Pcl1Q670_1"/>
    <n v="448.5"/>
    <n v="288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1_4"/>
    <s v="MAX_20142011_B4_elutriated_Cells_Pcl9Q570_Pcl1Q670_1_w5NG_mask_cells.tif"/>
    <s v="MAX_20142011_B4_elutriated_Cells_Pcl9Q570_Pcl1Q670_1"/>
    <n v="344.5"/>
    <n v="461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4_elutriated_Cells_Pcl9Q570_Pcl1Q670_1_5"/>
    <s v="MAX_20142011_B4_elutriated_Cells_Pcl9Q570_Pcl1Q670_1_w5NG_mask_cells.tif"/>
    <s v="MAX_20142011_B4_elutriated_Cells_Pcl9Q570_Pcl1Q670_1"/>
    <n v="449"/>
    <n v="474.5"/>
    <n v="3919.5149999999999"/>
    <n v="3"/>
    <x v="17"/>
    <n v="0"/>
    <n v="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1_6"/>
    <s v="MAX_20142011_B4_elutriated_Cells_Pcl9Q570_Pcl1Q670_1_w5NG_mask_cells.tif"/>
    <s v="MAX_20142011_B4_elutriated_Cells_Pcl9Q570_Pcl1Q670_1"/>
    <n v="67"/>
    <n v="191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1_7"/>
    <s v="MAX_20142011_B4_elutriated_Cells_Pcl9Q570_Pcl1Q670_1_w5NG_mask_cells.tif"/>
    <s v="MAX_20142011_B4_elutriated_Cells_Pcl9Q570_Pcl1Q670_1"/>
    <n v="202.5"/>
    <n v="58.5"/>
    <n v="2218.5770000000002"/>
    <n v="2"/>
    <x v="18"/>
    <n v="0"/>
    <n v="2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1_8"/>
    <s v="MAX_20142011_B4_elutriated_Cells_Pcl9Q570_Pcl1Q670_1_w5NG_mask_cells.tif"/>
    <s v="MAX_20142011_B4_elutriated_Cells_Pcl9Q570_Pcl1Q670_1"/>
    <n v="392.5"/>
    <n v="26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3_1"/>
    <s v="MAX_20142011_B4_elutriated_Cells_Pcl9Q570_Pcl1Q670_3_w5NG_mask_cells.tif"/>
    <s v="MAX_20142011_B4_elutriated_Cells_Pcl9Q570_Pcl1Q670_3"/>
    <n v="126.5"/>
    <n v="320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3_2"/>
    <s v="MAX_20142011_B4_elutriated_Cells_Pcl9Q570_Pcl1Q670_3_w5NG_mask_cells.tif"/>
    <s v="MAX_20142011_B4_elutriated_Cells_Pcl9Q570_Pcl1Q670_3"/>
    <n v="229"/>
    <n v="308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3_3"/>
    <s v="MAX_20142011_B4_elutriated_Cells_Pcl9Q570_Pcl1Q670_3_w5NG_mask_cells.tif"/>
    <s v="MAX_20142011_B4_elutriated_Cells_Pcl9Q570_Pcl1Q670_3"/>
    <n v="425.5"/>
    <n v="29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3_4"/>
    <s v="MAX_20142011_B4_elutriated_Cells_Pcl9Q570_Pcl1Q670_3_w5NG_mask_cells.tif"/>
    <s v="MAX_20142011_B4_elutriated_Cells_Pcl9Q570_Pcl1Q670_3"/>
    <n v="371"/>
    <n v="153"/>
    <n v="440.09300000000002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3_5"/>
    <s v="MAX_20142011_B4_elutriated_Cells_Pcl9Q570_Pcl1Q670_3_w5NG_mask_cells.tif"/>
    <s v="MAX_20142011_B4_elutriated_Cells_Pcl9Q570_Pcl1Q670_3"/>
    <n v="261.5"/>
    <n v="210.5"/>
    <n v="1668.287"/>
    <n v="2"/>
    <x v="18"/>
    <n v="0"/>
    <n v="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3_6"/>
    <s v="MAX_20142011_B4_elutriated_Cells_Pcl9Q570_Pcl1Q670_3_w5NG_mask_cells.tif"/>
    <s v="MAX_20142011_B4_elutriated_Cells_Pcl9Q570_Pcl1Q670_3"/>
    <n v="182"/>
    <n v="118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3_7"/>
    <s v="MAX_20142011_B4_elutriated_Cells_Pcl9Q570_Pcl1Q670_3_w5NG_mask_cells.tif"/>
    <s v="MAX_20142011_B4_elutriated_Cells_Pcl9Q570_Pcl1Q670_3"/>
    <n v="265"/>
    <n v="108"/>
    <n v="683.43700000000001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3_8"/>
    <s v="MAX_20142011_B4_elutriated_Cells_Pcl9Q570_Pcl1Q670_3_w5NG_mask_cells.tif"/>
    <s v="MAX_20142011_B4_elutriated_Cells_Pcl9Q570_Pcl1Q670_3"/>
    <n v="122"/>
    <n v="138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3_9"/>
    <s v="MAX_20142011_B4_elutriated_Cells_Pcl9Q570_Pcl1Q670_3_w5NG_mask_cells.tif"/>
    <s v="MAX_20142011_B4_elutriated_Cells_Pcl9Q570_Pcl1Q670_3"/>
    <n v="179"/>
    <n v="18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4_1"/>
    <s v="MAX_20142011_B4_elutriated_Cells_Pcl9Q570_Pcl1Q670_4_w5NG_mask_cells.tif"/>
    <s v="MAX_20142011_B4_elutriated_Cells_Pcl9Q570_Pcl1Q670_4"/>
    <n v="649.5"/>
    <n v="462.5"/>
    <n v="0"/>
    <n v="0"/>
    <x v="0"/>
    <n v="0"/>
    <n v="0"/>
    <n v="0"/>
    <n v="1"/>
    <n v="0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4_elutriated_Cells_Pcl9Q570_Pcl1Q670_4_2"/>
    <s v="MAX_20142011_B4_elutriated_Cells_Pcl9Q570_Pcl1Q670_4_w5NG_mask_cells.tif"/>
    <s v="MAX_20142011_B4_elutriated_Cells_Pcl9Q570_Pcl1Q670_4"/>
    <n v="558.5"/>
    <n v="345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4_elutriated_Cells_Pcl9Q570_Pcl1Q670_4_3"/>
    <s v="MAX_20142011_B4_elutriated_Cells_Pcl9Q570_Pcl1Q670_4_w5NG_mask_cells.tif"/>
    <s v="MAX_20142011_B4_elutriated_Cells_Pcl9Q570_Pcl1Q670_4"/>
    <n v="460"/>
    <n v="36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4_4"/>
    <s v="MAX_20142011_B4_elutriated_Cells_Pcl9Q570_Pcl1Q670_4_w5NG_mask_cells.tif"/>
    <s v="MAX_20142011_B4_elutriated_Cells_Pcl9Q570_Pcl1Q670_4"/>
    <n v="379.5"/>
    <n v="27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4_5"/>
    <s v="MAX_20142011_B4_elutriated_Cells_Pcl9Q570_Pcl1Q670_4_w5NG_mask_cells.tif"/>
    <s v="MAX_20142011_B4_elutriated_Cells_Pcl9Q570_Pcl1Q670_4"/>
    <n v="411"/>
    <n v="34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4_6"/>
    <s v="MAX_20142011_B4_elutriated_Cells_Pcl9Q570_Pcl1Q670_4_w5NG_mask_cells.tif"/>
    <s v="MAX_20142011_B4_elutriated_Cells_Pcl9Q570_Pcl1Q670_4"/>
    <n v="448.5"/>
    <n v="255.5"/>
    <n v="15895.732"/>
    <n v="3"/>
    <x v="20"/>
    <n v="0"/>
    <n v="3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4_7"/>
    <s v="MAX_20142011_B4_elutriated_Cells_Pcl9Q570_Pcl1Q670_4_w5NG_mask_cells.tif"/>
    <s v="MAX_20142011_B4_elutriated_Cells_Pcl9Q570_Pcl1Q670_4"/>
    <n v="324.5"/>
    <n v="300.5"/>
    <n v="5051.0550000000003"/>
    <n v="4"/>
    <x v="8"/>
    <n v="1"/>
    <n v="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4_8"/>
    <s v="MAX_20142011_B4_elutriated_Cells_Pcl9Q570_Pcl1Q670_4_w5NG_mask_cells.tif"/>
    <s v="MAX_20142011_B4_elutriated_Cells_Pcl9Q570_Pcl1Q670_4"/>
    <n v="251"/>
    <n v="27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4_9"/>
    <s v="MAX_20142011_B4_elutriated_Cells_Pcl9Q570_Pcl1Q670_4_w5NG_mask_cells.tif"/>
    <s v="MAX_20142011_B4_elutriated_Cells_Pcl9Q570_Pcl1Q670_4"/>
    <n v="263.5"/>
    <n v="344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4_10"/>
    <s v="MAX_20142011_B4_elutriated_Cells_Pcl9Q570_Pcl1Q670_4_w5NG_mask_cells.tif"/>
    <s v="MAX_20142011_B4_elutriated_Cells_Pcl9Q570_Pcl1Q670_4"/>
    <n v="382"/>
    <n v="13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4_11"/>
    <s v="MAX_20142011_B4_elutriated_Cells_Pcl9Q570_Pcl1Q670_4_w5NG_mask_cells.tif"/>
    <s v="MAX_20142011_B4_elutriated_Cells_Pcl9Q570_Pcl1Q670_4"/>
    <n v="132.5"/>
    <n v="92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4_12"/>
    <s v="MAX_20142011_B4_elutriated_Cells_Pcl9Q570_Pcl1Q670_4_w5NG_mask_cells.tif"/>
    <s v="MAX_20142011_B4_elutriated_Cells_Pcl9Q570_Pcl1Q670_4"/>
    <n v="119.5"/>
    <n v="154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5_1"/>
    <s v="MAX_20142011_B4_elutriated_Cells_Pcl9Q570_Pcl1Q670_5_w5NG_mask_cells.tif"/>
    <s v="MAX_20142011_B4_elutriated_Cells_Pcl9Q570_Pcl1Q670_5"/>
    <n v="275.5"/>
    <n v="318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4_elutriated_Cells_Pcl9Q570_Pcl1Q670_5_2"/>
    <s v="MAX_20142011_B4_elutriated_Cells_Pcl9Q570_Pcl1Q670_5_w5NG_mask_cells.tif"/>
    <s v="MAX_20142011_B4_elutriated_Cells_Pcl9Q570_Pcl1Q670_5"/>
    <n v="348"/>
    <n v="28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5_3"/>
    <s v="MAX_20142011_B4_elutriated_Cells_Pcl9Q570_Pcl1Q670_5_w5NG_mask_cells.tif"/>
    <s v="MAX_20142011_B4_elutriated_Cells_Pcl9Q570_Pcl1Q670_5"/>
    <n v="390"/>
    <n v="142.5"/>
    <n v="10889.146000000001"/>
    <n v="7"/>
    <x v="11"/>
    <n v="0"/>
    <n v="7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5_4"/>
    <s v="MAX_20142011_B4_elutriated_Cells_Pcl9Q570_Pcl1Q670_5_w5NG_mask_cells.tif"/>
    <s v="MAX_20142011_B4_elutriated_Cells_Pcl9Q570_Pcl1Q670_5"/>
    <n v="491.5"/>
    <n v="227.5"/>
    <n v="29801.33"/>
    <n v="20"/>
    <x v="6"/>
    <n v="0"/>
    <n v="2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4_elutriated_Cells_Pcl9Q570_Pcl1Q670_5_5"/>
    <s v="MAX_20142011_B4_elutriated_Cells_Pcl9Q570_Pcl1Q670_5_w5NG_mask_cells.tif"/>
    <s v="MAX_20142011_B4_elutriated_Cells_Pcl9Q570_Pcl1Q670_5"/>
    <n v="467"/>
    <n v="372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4_elutriated_Cells_Pcl9Q570_Pcl1Q670_5_6"/>
    <s v="MAX_20142011_B4_elutriated_Cells_Pcl9Q570_Pcl1Q670_5_w5NG_mask_cells.tif"/>
    <s v="MAX_20142011_B4_elutriated_Cells_Pcl9Q570_Pcl1Q670_5"/>
    <n v="498"/>
    <n v="479.5"/>
    <n v="1330.3109999999999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5_7"/>
    <s v="MAX_20142011_B4_elutriated_Cells_Pcl9Q570_Pcl1Q670_5_w5NG_mask_cells.tif"/>
    <s v="MAX_20142011_B4_elutriated_Cells_Pcl9Q570_Pcl1Q670_5"/>
    <n v="530"/>
    <n v="18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5_8"/>
    <s v="MAX_20142011_B4_elutriated_Cells_Pcl9Q570_Pcl1Q670_5_w5NG_mask_cells.tif"/>
    <s v="MAX_20142011_B4_elutriated_Cells_Pcl9Q570_Pcl1Q670_5"/>
    <n v="569.5"/>
    <n v="236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4_elutriated_Cells_Pcl9Q570_Pcl1Q670_5_9"/>
    <s v="MAX_20142011_B4_elutriated_Cells_Pcl9Q570_Pcl1Q670_5_w5NG_mask_cells.tif"/>
    <s v="MAX_20142011_B4_elutriated_Cells_Pcl9Q570_Pcl1Q670_5"/>
    <n v="131.5"/>
    <n v="196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4_elutriated_Cells_Pcl9Q570_Pcl1Q670_5_10"/>
    <s v="MAX_20142011_B4_elutriated_Cells_Pcl9Q570_Pcl1Q670_5_w5NG_mask_cells.tif"/>
    <s v="MAX_20142011_B4_elutriated_Cells_Pcl9Q570_Pcl1Q670_5"/>
    <n v="213"/>
    <n v="178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0_1"/>
    <s v="MAX_20142011_B5_elutriated_Cells_Pcl9Q570_Pcl1Q670_10_w4CY5_mask_cells.tif"/>
    <s v="MAX_20142011_B5_elutriated_Cells_Pcl9Q570_Pcl1Q670_10"/>
    <n v="637.5"/>
    <n v="219.5"/>
    <n v="10491.977000000001"/>
    <n v="10"/>
    <x v="29"/>
    <n v="0"/>
    <n v="1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2"/>
    <s v="MAX_20142011_B5_elutriated_Cells_Pcl9Q570_Pcl1Q670_10_w4CY5_mask_cells.tif"/>
    <s v="MAX_20142011_B5_elutriated_Cells_Pcl9Q570_Pcl1Q670_10"/>
    <n v="629"/>
    <n v="453"/>
    <n v="18842.191999999999"/>
    <n v="15"/>
    <x v="25"/>
    <n v="0"/>
    <n v="19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3"/>
    <s v="MAX_20142011_B5_elutriated_Cells_Pcl9Q570_Pcl1Q670_10_w4CY5_mask_cells.tif"/>
    <s v="MAX_20142011_B5_elutriated_Cells_Pcl9Q570_Pcl1Q670_10"/>
    <n v="544.5"/>
    <n v="392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10_4"/>
    <s v="MAX_20142011_B5_elutriated_Cells_Pcl9Q570_Pcl1Q670_10_w4CY5_mask_cells.tif"/>
    <s v="MAX_20142011_B5_elutriated_Cells_Pcl9Q570_Pcl1Q670_10"/>
    <n v="461"/>
    <n v="400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5"/>
    <s v="MAX_20142011_B5_elutriated_Cells_Pcl9Q570_Pcl1Q670_10_w4CY5_mask_cells.tif"/>
    <s v="MAX_20142011_B5_elutriated_Cells_Pcl9Q570_Pcl1Q670_10"/>
    <n v="447"/>
    <n v="337.5"/>
    <n v="0"/>
    <n v="0"/>
    <x v="0"/>
    <n v="0"/>
    <n v="0"/>
    <n v="0"/>
    <n v="3"/>
    <n v="2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0_6"/>
    <s v="MAX_20142011_B5_elutriated_Cells_Pcl9Q570_Pcl1Q670_10_w4CY5_mask_cells.tif"/>
    <s v="MAX_20142011_B5_elutriated_Cells_Pcl9Q570_Pcl1Q670_10"/>
    <n v="418.5"/>
    <n v="251"/>
    <n v="19553.794000000002"/>
    <n v="15"/>
    <x v="6"/>
    <n v="1"/>
    <n v="1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7"/>
    <s v="MAX_20142011_B5_elutriated_Cells_Pcl9Q570_Pcl1Q670_10_w4CY5_mask_cells.tif"/>
    <s v="MAX_20142011_B5_elutriated_Cells_Pcl9Q570_Pcl1Q670_10"/>
    <n v="517"/>
    <n v="28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0_8"/>
    <s v="MAX_20142011_B5_elutriated_Cells_Pcl9Q570_Pcl1Q670_10_w4CY5_mask_cells.tif"/>
    <s v="MAX_20142011_B5_elutriated_Cells_Pcl9Q570_Pcl1Q670_10"/>
    <n v="505.5"/>
    <n v="112"/>
    <n v="12444.468000000001"/>
    <n v="10"/>
    <x v="29"/>
    <n v="0"/>
    <n v="1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9"/>
    <s v="MAX_20142011_B5_elutriated_Cells_Pcl9Q570_Pcl1Q670_10_w4CY5_mask_cells.tif"/>
    <s v="MAX_20142011_B5_elutriated_Cells_Pcl9Q570_Pcl1Q670_10"/>
    <n v="300"/>
    <n v="428"/>
    <n v="942.49400000000003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0_10"/>
    <s v="MAX_20142011_B5_elutriated_Cells_Pcl9Q570_Pcl1Q670_10_w4CY5_mask_cells.tif"/>
    <s v="MAX_20142011_B5_elutriated_Cells_Pcl9Q570_Pcl1Q670_10"/>
    <n v="92.5"/>
    <n v="260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0_11"/>
    <s v="MAX_20142011_B5_elutriated_Cells_Pcl9Q570_Pcl1Q670_10_w4CY5_mask_cells.tif"/>
    <s v="MAX_20142011_B5_elutriated_Cells_Pcl9Q570_Pcl1Q670_10"/>
    <n v="46.5"/>
    <n v="299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1_1"/>
    <s v="MAX_20142011_B5_elutriated_Cells_Pcl9Q570_Pcl1Q670_11_w4CY5_mask_cells.tif"/>
    <s v="MAX_20142011_B5_elutriated_Cells_Pcl9Q570_Pcl1Q670_11"/>
    <n v="372.5"/>
    <n v="267"/>
    <n v="17174.829000000002"/>
    <n v="12"/>
    <x v="25"/>
    <n v="1"/>
    <n v="14"/>
    <n v="0"/>
    <n v="1"/>
    <n v="0"/>
    <n v="0"/>
    <n v="0"/>
    <n v="0"/>
    <n v="0"/>
    <n v="0"/>
    <m/>
    <m/>
    <s v="CFP/DAPI verschoben"/>
    <n v="0"/>
    <n v="1"/>
    <n v="0"/>
    <n v="0"/>
    <n v="0"/>
    <n v="0"/>
    <n v="0"/>
    <n v="0"/>
    <n v="0"/>
    <n v="0"/>
  </r>
  <r>
    <s v="MAX_20142011_B5_elutriated_Cells_Pcl9Q570_Pcl1Q670_11_2"/>
    <s v="MAX_20142011_B5_elutriated_Cells_Pcl9Q570_Pcl1Q670_11_w4CY5_mask_cells.tif"/>
    <s v="MAX_20142011_B5_elutriated_Cells_Pcl9Q570_Pcl1Q670_11"/>
    <n v="275"/>
    <n v="219"/>
    <n v="12614.558000000001"/>
    <n v="13"/>
    <x v="23"/>
    <n v="0"/>
    <n v="1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1_3"/>
    <s v="MAX_20142011_B5_elutriated_Cells_Pcl9Q570_Pcl1Q670_11_w4CY5_mask_cells.tif"/>
    <s v="MAX_20142011_B5_elutriated_Cells_Pcl9Q570_Pcl1Q670_11"/>
    <n v="201.5"/>
    <n v="186.5"/>
    <n v="25059.133999999998"/>
    <n v="19"/>
    <x v="15"/>
    <n v="0"/>
    <n v="2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1_4"/>
    <s v="MAX_20142011_B5_elutriated_Cells_Pcl9Q570_Pcl1Q670_11_w4CY5_mask_cells.tif"/>
    <s v="MAX_20142011_B5_elutriated_Cells_Pcl9Q570_Pcl1Q670_11"/>
    <n v="81.5"/>
    <n v="158.5"/>
    <n v="1793.2180000000001"/>
    <n v="1"/>
    <x v="4"/>
    <n v="0"/>
    <n v="1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1_5"/>
    <s v="MAX_20142011_B5_elutriated_Cells_Pcl9Q570_Pcl1Q670_11_w4CY5_mask_cells.tif"/>
    <s v="MAX_20142011_B5_elutriated_Cells_Pcl9Q570_Pcl1Q670_11"/>
    <n v="107.5"/>
    <n v="25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1_6"/>
    <s v="MAX_20142011_B5_elutriated_Cells_Pcl9Q570_Pcl1Q670_11_w4CY5_mask_cells.tif"/>
    <s v="MAX_20142011_B5_elutriated_Cells_Pcl9Q570_Pcl1Q670_11"/>
    <n v="59.5"/>
    <n v="290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1_7"/>
    <s v="MAX_20142011_B5_elutriated_Cells_Pcl9Q570_Pcl1Q670_11_w4CY5_mask_cells.tif"/>
    <s v="MAX_20142011_B5_elutriated_Cells_Pcl9Q570_Pcl1Q670_11"/>
    <n v="515"/>
    <n v="272"/>
    <n v="13787.598"/>
    <n v="12"/>
    <x v="7"/>
    <n v="3"/>
    <n v="1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1_8"/>
    <s v="MAX_20142011_B5_elutriated_Cells_Pcl9Q570_Pcl1Q670_11_w4CY5_mask_cells.tif"/>
    <s v="MAX_20142011_B5_elutriated_Cells_Pcl9Q570_Pcl1Q670_11"/>
    <n v="530.5"/>
    <n v="171.5"/>
    <n v="961.96699999999998"/>
    <n v="1"/>
    <x v="4"/>
    <n v="0"/>
    <n v="1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1_9"/>
    <s v="MAX_20142011_B5_elutriated_Cells_Pcl9Q570_Pcl1Q670_11_w4CY5_mask_cells.tif"/>
    <s v="MAX_20142011_B5_elutriated_Cells_Pcl9Q570_Pcl1Q670_11"/>
    <n v="594"/>
    <n v="21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1"/>
    <s v="MAX_20142011_B5_elutriated_Cells_Pcl9Q570_Pcl1Q670_12_w4CY5_mask_cells.tif"/>
    <s v="MAX_20142011_B5_elutriated_Cells_Pcl9Q570_Pcl1Q670_12"/>
    <n v="208.5"/>
    <n v="313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2_2"/>
    <s v="MAX_20142011_B5_elutriated_Cells_Pcl9Q570_Pcl1Q670_12_w4CY5_mask_cells.tif"/>
    <s v="MAX_20142011_B5_elutriated_Cells_Pcl9Q570_Pcl1Q670_12"/>
    <n v="276"/>
    <n v="266"/>
    <n v="914.55600000000004"/>
    <n v="1"/>
    <x v="1"/>
    <n v="1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2_3"/>
    <s v="MAX_20142011_B5_elutriated_Cells_Pcl9Q570_Pcl1Q670_12_w4CY5_mask_cells.tif"/>
    <s v="MAX_20142011_B5_elutriated_Cells_Pcl9Q570_Pcl1Q670_12"/>
    <n v="194.5"/>
    <n v="169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4"/>
    <s v="MAX_20142011_B5_elutriated_Cells_Pcl9Q570_Pcl1Q670_12_w4CY5_mask_cells.tif"/>
    <s v="MAX_20142011_B5_elutriated_Cells_Pcl9Q570_Pcl1Q670_12"/>
    <n v="190"/>
    <n v="4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2_5"/>
    <s v="MAX_20142011_B5_elutriated_Cells_Pcl9Q570_Pcl1Q670_12_w4CY5_mask_cells.tif"/>
    <s v="MAX_20142011_B5_elutriated_Cells_Pcl9Q570_Pcl1Q670_12"/>
    <n v="452"/>
    <n v="212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2_6"/>
    <s v="MAX_20142011_B5_elutriated_Cells_Pcl9Q570_Pcl1Q670_12_w4CY5_mask_cells.tif"/>
    <s v="MAX_20142011_B5_elutriated_Cells_Pcl9Q570_Pcl1Q670_12"/>
    <n v="478"/>
    <n v="158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7"/>
    <s v="MAX_20142011_B5_elutriated_Cells_Pcl9Q570_Pcl1Q670_12_w4CY5_mask_cells.tif"/>
    <s v="MAX_20142011_B5_elutriated_Cells_Pcl9Q570_Pcl1Q670_12"/>
    <n v="519.5"/>
    <n v="116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2_8"/>
    <s v="MAX_20142011_B5_elutriated_Cells_Pcl9Q570_Pcl1Q670_12_w4CY5_mask_cells.tif"/>
    <s v="MAX_20142011_B5_elutriated_Cells_Pcl9Q570_Pcl1Q670_12"/>
    <n v="660.5"/>
    <n v="271"/>
    <n v="13528.885"/>
    <n v="8"/>
    <x v="19"/>
    <n v="0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2_9"/>
    <s v="MAX_20142011_B5_elutriated_Cells_Pcl9Q570_Pcl1Q670_12_w4CY5_mask_cells.tif"/>
    <s v="MAX_20142011_B5_elutriated_Cells_Pcl9Q570_Pcl1Q670_12"/>
    <n v="441"/>
    <n v="368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10"/>
    <s v="MAX_20142011_B5_elutriated_Cells_Pcl9Q570_Pcl1Q670_12_w4CY5_mask_cells.tif"/>
    <s v="MAX_20142011_B5_elutriated_Cells_Pcl9Q570_Pcl1Q670_12"/>
    <n v="396.5"/>
    <n v="429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2_11"/>
    <s v="MAX_20142011_B5_elutriated_Cells_Pcl9Q570_Pcl1Q670_12_w4CY5_mask_cells.tif"/>
    <s v="MAX_20142011_B5_elutriated_Cells_Pcl9Q570_Pcl1Q670_12"/>
    <n v="318.5"/>
    <n v="396.5"/>
    <n v="18397.431"/>
    <n v="15"/>
    <x v="15"/>
    <n v="0"/>
    <n v="2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2_12"/>
    <s v="MAX_20142011_B5_elutriated_Cells_Pcl9Q570_Pcl1Q670_12_w4CY5_mask_cells.tif"/>
    <s v="MAX_20142011_B5_elutriated_Cells_Pcl9Q570_Pcl1Q670_12"/>
    <n v="346"/>
    <n v="467"/>
    <n v="6829.81"/>
    <n v="5"/>
    <x v="21"/>
    <n v="0"/>
    <n v="8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2_13"/>
    <s v="MAX_20142011_B5_elutriated_Cells_Pcl9Q570_Pcl1Q670_12_w4CY5_mask_cells.tif"/>
    <s v="MAX_20142011_B5_elutriated_Cells_Pcl9Q570_Pcl1Q670_12"/>
    <n v="261"/>
    <n v="445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13_1"/>
    <s v="MAX_20142011_B5_elutriated_Cells_Pcl9Q570_Pcl1Q670_13_w4CY5_mask_cells.tif"/>
    <s v="MAX_20142011_B5_elutriated_Cells_Pcl9Q570_Pcl1Q670_13"/>
    <n v="267.5"/>
    <n v="108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3_2"/>
    <s v="MAX_20142011_B5_elutriated_Cells_Pcl9Q570_Pcl1Q670_13_w4CY5_mask_cells.tif"/>
    <s v="MAX_20142011_B5_elutriated_Cells_Pcl9Q570_Pcl1Q670_13"/>
    <n v="239.5"/>
    <n v="164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3_3"/>
    <s v="MAX_20142011_B5_elutriated_Cells_Pcl9Q570_Pcl1Q670_13_w4CY5_mask_cells.tif"/>
    <s v="MAX_20142011_B5_elutriated_Cells_Pcl9Q570_Pcl1Q670_13"/>
    <n v="402"/>
    <n v="275.5"/>
    <n v="14772.518"/>
    <n v="9"/>
    <x v="8"/>
    <n v="0"/>
    <n v="9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3_4"/>
    <s v="MAX_20142011_B5_elutriated_Cells_Pcl9Q570_Pcl1Q670_13_w4CY5_mask_cells.tif"/>
    <s v="MAX_20142011_B5_elutriated_Cells_Pcl9Q570_Pcl1Q670_13"/>
    <n v="359"/>
    <n v="215"/>
    <n v="845.51599999999996"/>
    <n v="1"/>
    <x v="4"/>
    <n v="0"/>
    <n v="1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3_5"/>
    <s v="MAX_20142011_B5_elutriated_Cells_Pcl9Q570_Pcl1Q670_13_w4CY5_mask_cells.tif"/>
    <s v="MAX_20142011_B5_elutriated_Cells_Pcl9Q570_Pcl1Q670_13"/>
    <n v="267"/>
    <n v="459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5_elutriated_Cells_Pcl9Q570_Pcl1Q670_13_6"/>
    <s v="MAX_20142011_B5_elutriated_Cells_Pcl9Q570_Pcl1Q670_13_w4CY5_mask_cells.tif"/>
    <s v="MAX_20142011_B5_elutriated_Cells_Pcl9Q570_Pcl1Q670_13"/>
    <n v="475"/>
    <n v="17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4_1"/>
    <s v="MAX_20142011_B5_elutriated_Cells_Pcl9Q570_Pcl1Q670_14_w4CY5_mask_cells.tif"/>
    <s v="MAX_20142011_B5_elutriated_Cells_Pcl9Q570_Pcl1Q670_14"/>
    <n v="206"/>
    <n v="293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4_2"/>
    <s v="MAX_20142011_B5_elutriated_Cells_Pcl9Q570_Pcl1Q670_14_w4CY5_mask_cells.tif"/>
    <s v="MAX_20142011_B5_elutriated_Cells_Pcl9Q570_Pcl1Q670_14"/>
    <n v="506.5"/>
    <n v="40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4_3"/>
    <s v="MAX_20142011_B5_elutriated_Cells_Pcl9Q570_Pcl1Q670_14_w4CY5_mask_cells.tif"/>
    <s v="MAX_20142011_B5_elutriated_Cells_Pcl9Q570_Pcl1Q670_14"/>
    <n v="568"/>
    <n v="30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5_1"/>
    <s v="MAX_20142011_B5_elutriated_Cells_Pcl9Q570_Pcl1Q670_15_w4CY5_mask_cells.tif"/>
    <s v="MAX_20142011_B5_elutriated_Cells_Pcl9Q570_Pcl1Q670_15"/>
    <n v="646"/>
    <n v="183.5"/>
    <n v="0"/>
    <n v="0"/>
    <x v="0"/>
    <n v="0"/>
    <n v="0"/>
    <n v="0"/>
    <n v="2"/>
    <n v="1"/>
    <n v="1"/>
    <n v="0"/>
    <n v="0"/>
    <n v="0"/>
    <n v="1"/>
    <m/>
    <m/>
    <s v="CFP/DAPI verschoben"/>
    <n v="0"/>
    <n v="0"/>
    <n v="0"/>
    <n v="1"/>
    <n v="0"/>
    <n v="0"/>
    <n v="0"/>
    <n v="0"/>
    <n v="0"/>
    <n v="0"/>
  </r>
  <r>
    <s v="MAX_20142011_B5_elutriated_Cells_Pcl9Q570_Pcl1Q670_15_2"/>
    <s v="MAX_20142011_B5_elutriated_Cells_Pcl9Q570_Pcl1Q670_15_w4CY5_mask_cells.tif"/>
    <s v="MAX_20142011_B5_elutriated_Cells_Pcl9Q570_Pcl1Q670_15"/>
    <n v="656.5"/>
    <n v="278.5"/>
    <n v="24611.361000000001"/>
    <n v="16"/>
    <x v="26"/>
    <n v="2"/>
    <n v="1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5_3"/>
    <s v="MAX_20142011_B5_elutriated_Cells_Pcl9Q570_Pcl1Q670_15_w4CY5_mask_cells.tif"/>
    <s v="MAX_20142011_B5_elutriated_Cells_Pcl9Q570_Pcl1Q670_15"/>
    <n v="595"/>
    <n v="326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5_4"/>
    <s v="MAX_20142011_B5_elutriated_Cells_Pcl9Q570_Pcl1Q670_15_w4CY5_mask_cells.tif"/>
    <s v="MAX_20142011_B5_elutriated_Cells_Pcl9Q570_Pcl1Q670_15"/>
    <n v="209"/>
    <n v="122.5"/>
    <n v="13810.874"/>
    <n v="10"/>
    <x v="14"/>
    <n v="1"/>
    <n v="10"/>
    <n v="0"/>
    <n v="1"/>
    <n v="0"/>
    <n v="0"/>
    <n v="0"/>
    <n v="0"/>
    <n v="0"/>
    <n v="0"/>
    <m/>
    <m/>
    <n v="0"/>
    <n v="0"/>
    <n v="1"/>
    <n v="0"/>
    <n v="0"/>
    <n v="0"/>
    <n v="0"/>
    <n v="0"/>
    <n v="0"/>
    <n v="0"/>
    <n v="0"/>
  </r>
  <r>
    <s v="MAX_20142011_B5_elutriated_Cells_Pcl9Q570_Pcl1Q670_15_5"/>
    <s v="MAX_20142011_B5_elutriated_Cells_Pcl9Q570_Pcl1Q670_15_w4CY5_mask_cells.tif"/>
    <s v="MAX_20142011_B5_elutriated_Cells_Pcl9Q570_Pcl1Q670_15"/>
    <n v="84.5"/>
    <n v="73.5"/>
    <n v="11447.406999999999"/>
    <n v="7"/>
    <x v="21"/>
    <n v="0"/>
    <n v="8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5_6"/>
    <s v="MAX_20142011_B5_elutriated_Cells_Pcl9Q570_Pcl1Q670_15_w4CY5_mask_cells.tif"/>
    <s v="MAX_20142011_B5_elutriated_Cells_Pcl9Q570_Pcl1Q670_15"/>
    <n v="113"/>
    <n v="162.5"/>
    <n v="4566.0460000000003"/>
    <n v="4"/>
    <x v="19"/>
    <n v="1"/>
    <n v="4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5_7"/>
    <s v="MAX_20142011_B5_elutriated_Cells_Pcl9Q570_Pcl1Q670_15_w4CY5_mask_cells.tif"/>
    <s v="MAX_20142011_B5_elutriated_Cells_Pcl9Q570_Pcl1Q670_15"/>
    <n v="101"/>
    <n v="253"/>
    <n v="11881.674000000001"/>
    <n v="10"/>
    <x v="19"/>
    <n v="0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5_8"/>
    <s v="MAX_20142011_B5_elutriated_Cells_Pcl9Q570_Pcl1Q670_15_w4CY5_mask_cells.tif"/>
    <s v="MAX_20142011_B5_elutriated_Cells_Pcl9Q570_Pcl1Q670_15"/>
    <n v="382.5"/>
    <n v="74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5_9"/>
    <s v="MAX_20142011_B5_elutriated_Cells_Pcl9Q570_Pcl1Q670_15_w4CY5_mask_cells.tif"/>
    <s v="MAX_20142011_B5_elutriated_Cells_Pcl9Q570_Pcl1Q670_15"/>
    <n v="416"/>
    <n v="16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15_10"/>
    <s v="MAX_20142011_B5_elutriated_Cells_Pcl9Q570_Pcl1Q670_15_w4CY5_mask_cells.tif"/>
    <s v="MAX_20142011_B5_elutriated_Cells_Pcl9Q570_Pcl1Q670_15"/>
    <n v="513"/>
    <n v="178.5"/>
    <n v="15254.142"/>
    <n v="15"/>
    <x v="3"/>
    <n v="0"/>
    <n v="1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5_11"/>
    <s v="MAX_20142011_B5_elutriated_Cells_Pcl9Q570_Pcl1Q670_15_w4CY5_mask_cells.tif"/>
    <s v="MAX_20142011_B5_elutriated_Cells_Pcl9Q570_Pcl1Q670_15"/>
    <n v="600"/>
    <n v="219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1_1"/>
    <s v="MAX_20142011_B5_elutriated_Cells_Pcl9Q570_Pcl1Q670_1_w4CY5_mask_cells.tif"/>
    <s v="MAX_20142011_B5_elutriated_Cells_Pcl9Q570_Pcl1Q670_1"/>
    <n v="601.5"/>
    <n v="221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1_2"/>
    <s v="MAX_20142011_B5_elutriated_Cells_Pcl9Q570_Pcl1Q670_1_w4CY5_mask_cells.tif"/>
    <s v="MAX_20142011_B5_elutriated_Cells_Pcl9Q570_Pcl1Q670_1"/>
    <n v="531"/>
    <n v="184"/>
    <n v="20297.832999999999"/>
    <n v="16"/>
    <x v="30"/>
    <n v="0"/>
    <n v="16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1_3"/>
    <s v="MAX_20142011_B5_elutriated_Cells_Pcl9Q570_Pcl1Q670_1_w4CY5_mask_cells.tif"/>
    <s v="MAX_20142011_B5_elutriated_Cells_Pcl9Q570_Pcl1Q670_1"/>
    <n v="327.5"/>
    <n v="192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_4"/>
    <s v="MAX_20142011_B5_elutriated_Cells_Pcl9Q570_Pcl1Q670_1_w4CY5_mask_cells.tif"/>
    <s v="MAX_20142011_B5_elutriated_Cells_Pcl9Q570_Pcl1Q670_1"/>
    <n v="260"/>
    <n v="23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1_5"/>
    <s v="MAX_20142011_B5_elutriated_Cells_Pcl9Q570_Pcl1Q670_1_w4CY5_mask_cells.tif"/>
    <s v="MAX_20142011_B5_elutriated_Cells_Pcl9Q570_Pcl1Q670_1"/>
    <n v="207"/>
    <n v="361"/>
    <n v="0"/>
    <n v="0"/>
    <x v="0"/>
    <n v="0"/>
    <n v="0"/>
    <n v="0"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2011_B5_elutriated_Cells_Pcl9Q570_Pcl1Q670_1_6"/>
    <s v="MAX_20142011_B5_elutriated_Cells_Pcl9Q570_Pcl1Q670_1_w4CY5_mask_cells.tif"/>
    <s v="MAX_20142011_B5_elutriated_Cells_Pcl9Q570_Pcl1Q670_1"/>
    <n v="364.5"/>
    <n v="383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_7"/>
    <s v="MAX_20142011_B5_elutriated_Cells_Pcl9Q570_Pcl1Q670_1_w4CY5_mask_cells.tif"/>
    <s v="MAX_20142011_B5_elutriated_Cells_Pcl9Q570_Pcl1Q670_1"/>
    <n v="375"/>
    <n v="265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1_8"/>
    <s v="MAX_20142011_B5_elutriated_Cells_Pcl9Q570_Pcl1Q670_1_w4CY5_mask_cells.tif"/>
    <s v="MAX_20142011_B5_elutriated_Cells_Pcl9Q570_Pcl1Q670_1"/>
    <n v="48.5"/>
    <n v="8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21_1"/>
    <s v="MAX_20142011_B5_elutriated_Cells_Pcl9Q570_Pcl1Q670_21_w4CY5_mask_cells.tif"/>
    <s v="MAX_20142011_B5_elutriated_Cells_Pcl9Q570_Pcl1Q670_21"/>
    <n v="497"/>
    <n v="194.5"/>
    <n v="7243.1229999999996"/>
    <n v="12"/>
    <x v="29"/>
    <n v="0"/>
    <n v="11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21_2"/>
    <s v="MAX_20142011_B5_elutriated_Cells_Pcl9Q570_Pcl1Q670_21_w4CY5_mask_cells.tif"/>
    <s v="MAX_20142011_B5_elutriated_Cells_Pcl9Q570_Pcl1Q670_21"/>
    <n v="175.5"/>
    <n v="182"/>
    <n v="9355.3109999999997"/>
    <n v="11"/>
    <x v="23"/>
    <n v="1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1_3"/>
    <s v="MAX_20142011_B5_elutriated_Cells_Pcl9Q570_Pcl1Q670_21_w4CY5_mask_cells.tif"/>
    <s v="MAX_20142011_B5_elutriated_Cells_Pcl9Q570_Pcl1Q670_21"/>
    <n v="177"/>
    <n v="309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21_4"/>
    <s v="MAX_20142011_B5_elutriated_Cells_Pcl9Q570_Pcl1Q670_21_w4CY5_mask_cells.tif"/>
    <s v="MAX_20142011_B5_elutriated_Cells_Pcl9Q570_Pcl1Q670_21"/>
    <n v="87.5"/>
    <n v="33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1_5"/>
    <s v="MAX_20142011_B5_elutriated_Cells_Pcl9Q570_Pcl1Q670_21_w4CY5_mask_cells.tif"/>
    <s v="MAX_20142011_B5_elutriated_Cells_Pcl9Q570_Pcl1Q670_21"/>
    <n v="36"/>
    <n v="353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2_1"/>
    <s v="MAX_20142011_B5_elutriated_Cells_Pcl9Q570_Pcl1Q670_22_w4CY5_mask_cells.tif"/>
    <s v="MAX_20142011_B5_elutriated_Cells_Pcl9Q570_Pcl1Q670_22"/>
    <n v="432"/>
    <n v="292"/>
    <n v="2629.7629999999999"/>
    <n v="2"/>
    <x v="18"/>
    <n v="0"/>
    <n v="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2_2"/>
    <s v="MAX_20142011_B5_elutriated_Cells_Pcl9Q570_Pcl1Q670_22_w4CY5_mask_cells.tif"/>
    <s v="MAX_20142011_B5_elutriated_Cells_Pcl9Q570_Pcl1Q670_22"/>
    <n v="530"/>
    <n v="146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2_3"/>
    <s v="MAX_20142011_B5_elutriated_Cells_Pcl9Q570_Pcl1Q670_22_w4CY5_mask_cells.tif"/>
    <s v="MAX_20142011_B5_elutriated_Cells_Pcl9Q570_Pcl1Q670_22"/>
    <n v="623.5"/>
    <n v="25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2_4"/>
    <s v="MAX_20142011_B5_elutriated_Cells_Pcl9Q570_Pcl1Q670_22_w4CY5_mask_cells.tif"/>
    <s v="MAX_20142011_B5_elutriated_Cells_Pcl9Q570_Pcl1Q670_22"/>
    <n v="363.5"/>
    <n v="14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2_5"/>
    <s v="MAX_20142011_B5_elutriated_Cells_Pcl9Q570_Pcl1Q670_22_w4CY5_mask_cells.tif"/>
    <s v="MAX_20142011_B5_elutriated_Cells_Pcl9Q570_Pcl1Q670_22"/>
    <n v="242"/>
    <n v="188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22_6"/>
    <s v="MAX_20142011_B5_elutriated_Cells_Pcl9Q570_Pcl1Q670_22_w4CY5_mask_cells.tif"/>
    <s v="MAX_20142011_B5_elutriated_Cells_Pcl9Q570_Pcl1Q670_22"/>
    <n v="112.5"/>
    <n v="13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23_1"/>
    <s v="MAX_20142011_B5_elutriated_Cells_Pcl9Q570_Pcl1Q670_23_w4CY5_mask_cells.tif"/>
    <s v="MAX_20142011_B5_elutriated_Cells_Pcl9Q570_Pcl1Q670_23"/>
    <n v="439"/>
    <n v="139.5"/>
    <n v="3723.777"/>
    <n v="4"/>
    <x v="1"/>
    <n v="0"/>
    <n v="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3_2"/>
    <s v="MAX_20142011_B5_elutriated_Cells_Pcl9Q570_Pcl1Q670_23_w4CY5_mask_cells.tif"/>
    <s v="MAX_20142011_B5_elutriated_Cells_Pcl9Q570_Pcl1Q670_23"/>
    <n v="419.5"/>
    <n v="250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3_3"/>
    <s v="MAX_20142011_B5_elutriated_Cells_Pcl9Q570_Pcl1Q670_23_w4CY5_mask_cells.tif"/>
    <s v="MAX_20142011_B5_elutriated_Cells_Pcl9Q570_Pcl1Q670_23"/>
    <n v="605"/>
    <n v="34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3_4"/>
    <s v="MAX_20142011_B5_elutriated_Cells_Pcl9Q570_Pcl1Q670_23_w4CY5_mask_cells.tif"/>
    <s v="MAX_20142011_B5_elutriated_Cells_Pcl9Q570_Pcl1Q670_23"/>
    <n v="427.5"/>
    <n v="470"/>
    <n v="4098.7359999999999"/>
    <n v="5"/>
    <x v="17"/>
    <n v="0"/>
    <n v="4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3_5"/>
    <s v="MAX_20142011_B5_elutriated_Cells_Pcl9Q570_Pcl1Q670_23_w4CY5_mask_cells.tif"/>
    <s v="MAX_20142011_B5_elutriated_Cells_Pcl9Q570_Pcl1Q670_23"/>
    <n v="315.5"/>
    <n v="372"/>
    <n v="501.64"/>
    <n v="1"/>
    <x v="4"/>
    <n v="0"/>
    <n v="1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23_6"/>
    <s v="MAX_20142011_B5_elutriated_Cells_Pcl9Q570_Pcl1Q670_23_w4CY5_mask_cells.tif"/>
    <s v="MAX_20142011_B5_elutriated_Cells_Pcl9Q570_Pcl1Q670_23"/>
    <n v="320.5"/>
    <n v="45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3_7"/>
    <s v="MAX_20142011_B5_elutriated_Cells_Pcl9Q570_Pcl1Q670_23_w4CY5_mask_cells.tif"/>
    <s v="MAX_20142011_B5_elutriated_Cells_Pcl9Q570_Pcl1Q670_23"/>
    <n v="366.5"/>
    <n v="49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2_1"/>
    <s v="MAX_20142011_B5_elutriated_Cells_Pcl9Q570_Pcl1Q670_2_w4CY5_mask_cells.tif"/>
    <s v="MAX_20142011_B5_elutriated_Cells_Pcl9Q570_Pcl1Q670_2"/>
    <n v="304.5"/>
    <n v="426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_2"/>
    <s v="MAX_20142011_B5_elutriated_Cells_Pcl9Q570_Pcl1Q670_2_w4CY5_mask_cells.tif"/>
    <s v="MAX_20142011_B5_elutriated_Cells_Pcl9Q570_Pcl1Q670_2"/>
    <n v="631.5"/>
    <n v="368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2_3"/>
    <s v="MAX_20142011_B5_elutriated_Cells_Pcl9Q570_Pcl1Q670_2_w4CY5_mask_cells.tif"/>
    <s v="MAX_20142011_B5_elutriated_Cells_Pcl9Q570_Pcl1Q670_2"/>
    <n v="524"/>
    <n v="381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2_4"/>
    <s v="MAX_20142011_B5_elutriated_Cells_Pcl9Q570_Pcl1Q670_2_w4CY5_mask_cells.tif"/>
    <s v="MAX_20142011_B5_elutriated_Cells_Pcl9Q570_Pcl1Q670_2"/>
    <n v="621"/>
    <n v="28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2_5"/>
    <s v="MAX_20142011_B5_elutriated_Cells_Pcl9Q570_Pcl1Q670_2_w4CY5_mask_cells.tif"/>
    <s v="MAX_20142011_B5_elutriated_Cells_Pcl9Q570_Pcl1Q670_2"/>
    <n v="270.5"/>
    <n v="66"/>
    <n v="28333.507000000001"/>
    <n v="21"/>
    <x v="26"/>
    <n v="1"/>
    <n v="18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_6"/>
    <s v="MAX_20142011_B5_elutriated_Cells_Pcl9Q570_Pcl1Q670_2_w4CY5_mask_cells.tif"/>
    <s v="MAX_20142011_B5_elutriated_Cells_Pcl9Q570_Pcl1Q670_2"/>
    <n v="482.5"/>
    <n v="70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2_7"/>
    <s v="MAX_20142011_B5_elutriated_Cells_Pcl9Q570_Pcl1Q670_2_w4CY5_mask_cells.tif"/>
    <s v="MAX_20142011_B5_elutriated_Cells_Pcl9Q570_Pcl1Q670_2"/>
    <n v="123"/>
    <n v="28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_8"/>
    <s v="MAX_20142011_B5_elutriated_Cells_Pcl9Q570_Pcl1Q670_2_w4CY5_mask_cells.tif"/>
    <s v="MAX_20142011_B5_elutriated_Cells_Pcl9Q570_Pcl1Q670_2"/>
    <n v="60"/>
    <n v="33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2_9"/>
    <s v="MAX_20142011_B5_elutriated_Cells_Pcl9Q570_Pcl1Q670_2_w4CY5_mask_cells.tif"/>
    <s v="MAX_20142011_B5_elutriated_Cells_Pcl9Q570_Pcl1Q670_2"/>
    <n v="216"/>
    <n v="470.5"/>
    <n v="10413.115"/>
    <n v="6"/>
    <x v="16"/>
    <n v="0"/>
    <n v="6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3_1"/>
    <s v="MAX_20142011_B5_elutriated_Cells_Pcl9Q570_Pcl1Q670_3_w4CY5_mask_cells.tif"/>
    <s v="MAX_20142011_B5_elutriated_Cells_Pcl9Q570_Pcl1Q670_3"/>
    <n v="229.5"/>
    <n v="15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3_2"/>
    <s v="MAX_20142011_B5_elutriated_Cells_Pcl9Q570_Pcl1Q670_3_w4CY5_mask_cells.tif"/>
    <s v="MAX_20142011_B5_elutriated_Cells_Pcl9Q570_Pcl1Q670_3"/>
    <n v="315"/>
    <n v="65"/>
    <n v="17441.971000000001"/>
    <n v="12"/>
    <x v="30"/>
    <n v="1"/>
    <n v="13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3"/>
    <s v="MAX_20142011_B5_elutriated_Cells_Pcl9Q570_Pcl1Q670_3_w4CY5_mask_cells.tif"/>
    <s v="MAX_20142011_B5_elutriated_Cells_Pcl9Q570_Pcl1Q670_3"/>
    <n v="302"/>
    <n v="12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3_4"/>
    <s v="MAX_20142011_B5_elutriated_Cells_Pcl9Q570_Pcl1Q670_3_w4CY5_mask_cells.tif"/>
    <s v="MAX_20142011_B5_elutriated_Cells_Pcl9Q570_Pcl1Q670_3"/>
    <n v="249.5"/>
    <n v="25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5"/>
    <s v="MAX_20142011_B5_elutriated_Cells_Pcl9Q570_Pcl1Q670_3_w4CY5_mask_cells.tif"/>
    <s v="MAX_20142011_B5_elutriated_Cells_Pcl9Q570_Pcl1Q670_3"/>
    <n v="367"/>
    <n v="11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3_6"/>
    <s v="MAX_20142011_B5_elutriated_Cells_Pcl9Q570_Pcl1Q670_3_w4CY5_mask_cells.tif"/>
    <s v="MAX_20142011_B5_elutriated_Cells_Pcl9Q570_Pcl1Q670_3"/>
    <n v="471"/>
    <n v="83"/>
    <n v="26064.666000000001"/>
    <n v="20"/>
    <x v="27"/>
    <n v="1"/>
    <n v="23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7"/>
    <s v="MAX_20142011_B5_elutriated_Cells_Pcl9Q570_Pcl1Q670_3_w4CY5_mask_cells.tif"/>
    <s v="MAX_20142011_B5_elutriated_Cells_Pcl9Q570_Pcl1Q670_3"/>
    <n v="521"/>
    <n v="140"/>
    <n v="9522.9179999999997"/>
    <n v="9"/>
    <x v="29"/>
    <n v="0"/>
    <n v="1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8"/>
    <s v="MAX_20142011_B5_elutriated_Cells_Pcl9Q570_Pcl1Q670_3_w4CY5_mask_cells.tif"/>
    <s v="MAX_20142011_B5_elutriated_Cells_Pcl9Q570_Pcl1Q670_3"/>
    <n v="620.5"/>
    <n v="157"/>
    <n v="9085.89"/>
    <n v="5"/>
    <x v="1"/>
    <n v="0"/>
    <n v="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3_9"/>
    <s v="MAX_20142011_B5_elutriated_Cells_Pcl9Q570_Pcl1Q670_3_w4CY5_mask_cells.tif"/>
    <s v="MAX_20142011_B5_elutriated_Cells_Pcl9Q570_Pcl1Q670_3"/>
    <n v="334"/>
    <n v="198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4_1"/>
    <s v="MAX_20142011_B5_elutriated_Cells_Pcl9Q570_Pcl1Q670_4_w4CY5_mask_cells.tif"/>
    <s v="MAX_20142011_B5_elutriated_Cells_Pcl9Q570_Pcl1Q670_4"/>
    <n v="453.5"/>
    <n v="143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4_2"/>
    <s v="MAX_20142011_B5_elutriated_Cells_Pcl9Q570_Pcl1Q670_4_w4CY5_mask_cells.tif"/>
    <s v="MAX_20142011_B5_elutriated_Cells_Pcl9Q570_Pcl1Q670_4"/>
    <n v="304.5"/>
    <n v="140"/>
    <n v="22373.616999999998"/>
    <n v="16"/>
    <x v="30"/>
    <n v="1"/>
    <n v="13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3"/>
    <s v="MAX_20142011_B5_elutriated_Cells_Pcl9Q570_Pcl1Q670_4_w4CY5_mask_cells.tif"/>
    <s v="MAX_20142011_B5_elutriated_Cells_Pcl9Q570_Pcl1Q670_4"/>
    <n v="301.5"/>
    <n v="59.5"/>
    <n v="13025.268"/>
    <n v="11"/>
    <x v="3"/>
    <n v="1"/>
    <n v="1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4"/>
    <s v="MAX_20142011_B5_elutriated_Cells_Pcl9Q570_Pcl1Q670_4_w4CY5_mask_cells.tif"/>
    <s v="MAX_20142011_B5_elutriated_Cells_Pcl9Q570_Pcl1Q670_4"/>
    <n v="161"/>
    <n v="98"/>
    <n v="11010.138000000001"/>
    <n v="11"/>
    <x v="19"/>
    <n v="0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5"/>
    <s v="MAX_20142011_B5_elutriated_Cells_Pcl9Q570_Pcl1Q670_4_w4CY5_mask_cells.tif"/>
    <s v="MAX_20142011_B5_elutriated_Cells_Pcl9Q570_Pcl1Q670_4"/>
    <n v="158.5"/>
    <n v="210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4_6"/>
    <s v="MAX_20142011_B5_elutriated_Cells_Pcl9Q570_Pcl1Q670_4_w4CY5_mask_cells.tif"/>
    <s v="MAX_20142011_B5_elutriated_Cells_Pcl9Q570_Pcl1Q670_4"/>
    <n v="160.5"/>
    <n v="373.5"/>
    <n v="16761.669000000002"/>
    <n v="13"/>
    <x v="23"/>
    <n v="0"/>
    <n v="1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7"/>
    <s v="MAX_20142011_B5_elutriated_Cells_Pcl9Q570_Pcl1Q670_4_w4CY5_mask_cells.tif"/>
    <s v="MAX_20142011_B5_elutriated_Cells_Pcl9Q570_Pcl1Q670_4"/>
    <n v="93"/>
    <n v="419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4_8"/>
    <s v="MAX_20142011_B5_elutriated_Cells_Pcl9Q570_Pcl1Q670_4_w4CY5_mask_cells.tif"/>
    <s v="MAX_20142011_B5_elutriated_Cells_Pcl9Q570_Pcl1Q670_4"/>
    <n v="388"/>
    <n v="430"/>
    <n v="18271.891"/>
    <n v="12"/>
    <x v="23"/>
    <n v="1"/>
    <n v="1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4_9"/>
    <s v="MAX_20142011_B5_elutriated_Cells_Pcl9Q570_Pcl1Q670_4_w4CY5_mask_cells.tif"/>
    <s v="MAX_20142011_B5_elutriated_Cells_Pcl9Q570_Pcl1Q670_4"/>
    <n v="472"/>
    <n v="356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4_10"/>
    <s v="MAX_20142011_B5_elutriated_Cells_Pcl9Q570_Pcl1Q670_4_w4CY5_mask_cells.tif"/>
    <s v="MAX_20142011_B5_elutriated_Cells_Pcl9Q570_Pcl1Q670_4"/>
    <n v="447"/>
    <n v="254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4_11"/>
    <s v="MAX_20142011_B5_elutriated_Cells_Pcl9Q570_Pcl1Q670_4_w4CY5_mask_cells.tif"/>
    <s v="MAX_20142011_B5_elutriated_Cells_Pcl9Q570_Pcl1Q670_4"/>
    <n v="639.5"/>
    <n v="419"/>
    <n v="1112.4169999999999"/>
    <n v="1"/>
    <x v="18"/>
    <n v="0"/>
    <n v="2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5_1"/>
    <s v="MAX_20142011_B5_elutriated_Cells_Pcl9Q570_Pcl1Q670_5_w4CY5_mask_cells.tif"/>
    <s v="MAX_20142011_B5_elutriated_Cells_Pcl9Q570_Pcl1Q670_5"/>
    <n v="99.5"/>
    <n v="128.5"/>
    <n v="14048.141"/>
    <n v="12"/>
    <x v="23"/>
    <n v="0"/>
    <n v="14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5_2"/>
    <s v="MAX_20142011_B5_elutriated_Cells_Pcl9Q570_Pcl1Q670_5_w4CY5_mask_cells.tif"/>
    <s v="MAX_20142011_B5_elutriated_Cells_Pcl9Q570_Pcl1Q670_5"/>
    <n v="220"/>
    <n v="131"/>
    <n v="0"/>
    <n v="0"/>
    <x v="0"/>
    <n v="0"/>
    <n v="0"/>
    <n v="0"/>
    <n v="2"/>
    <n v="1"/>
    <n v="0"/>
    <n v="1"/>
    <n v="1"/>
    <n v="1"/>
    <n v="1"/>
    <m/>
    <m/>
    <s v="CFP verändert"/>
    <n v="0"/>
    <n v="0"/>
    <n v="0"/>
    <n v="0"/>
    <n v="0"/>
    <n v="0"/>
    <n v="1"/>
    <n v="0"/>
    <n v="0"/>
    <n v="0"/>
  </r>
  <r>
    <s v="MAX_20142011_B5_elutriated_Cells_Pcl9Q570_Pcl1Q670_5_3"/>
    <s v="MAX_20142011_B5_elutriated_Cells_Pcl9Q570_Pcl1Q670_5_w4CY5_mask_cells.tif"/>
    <s v="MAX_20142011_B5_elutriated_Cells_Pcl9Q570_Pcl1Q670_5"/>
    <n v="240"/>
    <n v="248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5_4"/>
    <s v="MAX_20142011_B5_elutriated_Cells_Pcl9Q570_Pcl1Q670_5_w4CY5_mask_cells.tif"/>
    <s v="MAX_20142011_B5_elutriated_Cells_Pcl9Q570_Pcl1Q670_5"/>
    <n v="289.5"/>
    <n v="322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5_5"/>
    <s v="MAX_20142011_B5_elutriated_Cells_Pcl9Q570_Pcl1Q670_5_w4CY5_mask_cells.tif"/>
    <s v="MAX_20142011_B5_elutriated_Cells_Pcl9Q570_Pcl1Q670_5"/>
    <n v="52"/>
    <n v="463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5_6"/>
    <s v="MAX_20142011_B5_elutriated_Cells_Pcl9Q570_Pcl1Q670_5_w4CY5_mask_cells.tif"/>
    <s v="MAX_20142011_B5_elutriated_Cells_Pcl9Q570_Pcl1Q670_5"/>
    <n v="455"/>
    <n v="382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5_7"/>
    <s v="MAX_20142011_B5_elutriated_Cells_Pcl9Q570_Pcl1Q670_5_w4CY5_mask_cells.tif"/>
    <s v="MAX_20142011_B5_elutriated_Cells_Pcl9Q570_Pcl1Q670_5"/>
    <n v="488.5"/>
    <n v="30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5_8"/>
    <s v="MAX_20142011_B5_elutriated_Cells_Pcl9Q570_Pcl1Q670_5_w4CY5_mask_cells.tif"/>
    <s v="MAX_20142011_B5_elutriated_Cells_Pcl9Q570_Pcl1Q670_5"/>
    <n v="499"/>
    <n v="119.5"/>
    <n v="15731.789000000001"/>
    <n v="15"/>
    <x v="30"/>
    <n v="0"/>
    <n v="16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5_9"/>
    <s v="MAX_20142011_B5_elutriated_Cells_Pcl9Q570_Pcl1Q670_5_w4CY5_mask_cells.tif"/>
    <s v="MAX_20142011_B5_elutriated_Cells_Pcl9Q570_Pcl1Q670_5"/>
    <n v="523"/>
    <n v="18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1"/>
    <s v="MAX_20142011_B5_elutriated_Cells_Pcl9Q570_Pcl1Q670_6_w4CY5_mask_cells.tif"/>
    <s v="MAX_20142011_B5_elutriated_Cells_Pcl9Q570_Pcl1Q670_6"/>
    <n v="424"/>
    <n v="9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5_elutriated_Cells_Pcl9Q570_Pcl1Q670_6_2"/>
    <s v="MAX_20142011_B5_elutriated_Cells_Pcl9Q570_Pcl1Q670_6_w4CY5_mask_cells.tif"/>
    <s v="MAX_20142011_B5_elutriated_Cells_Pcl9Q570_Pcl1Q670_6"/>
    <n v="508"/>
    <n v="152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3"/>
    <s v="MAX_20142011_B5_elutriated_Cells_Pcl9Q570_Pcl1Q670_6_w4CY5_mask_cells.tif"/>
    <s v="MAX_20142011_B5_elutriated_Cells_Pcl9Q570_Pcl1Q670_6"/>
    <n v="467"/>
    <n v="195.5"/>
    <n v="417.12799999999999"/>
    <n v="1"/>
    <x v="18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4"/>
    <s v="MAX_20142011_B5_elutriated_Cells_Pcl9Q570_Pcl1Q670_6_w4CY5_mask_cells.tif"/>
    <s v="MAX_20142011_B5_elutriated_Cells_Pcl9Q570_Pcl1Q670_6"/>
    <n v="536"/>
    <n v="21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5"/>
    <s v="MAX_20142011_B5_elutriated_Cells_Pcl9Q570_Pcl1Q670_6_w4CY5_mask_cells.tif"/>
    <s v="MAX_20142011_B5_elutriated_Cells_Pcl9Q570_Pcl1Q670_6"/>
    <n v="464"/>
    <n v="262.5"/>
    <n v="6551.03"/>
    <n v="7"/>
    <x v="11"/>
    <n v="0"/>
    <n v="7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6_6"/>
    <s v="MAX_20142011_B5_elutriated_Cells_Pcl9Q570_Pcl1Q670_6_w4CY5_mask_cells.tif"/>
    <s v="MAX_20142011_B5_elutriated_Cells_Pcl9Q570_Pcl1Q670_6"/>
    <n v="465.5"/>
    <n v="32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6_7"/>
    <s v="MAX_20142011_B5_elutriated_Cells_Pcl9Q570_Pcl1Q670_6_w4CY5_mask_cells.tif"/>
    <s v="MAX_20142011_B5_elutriated_Cells_Pcl9Q570_Pcl1Q670_6"/>
    <n v="487.5"/>
    <n v="403.5"/>
    <n v="4071.8040000000001"/>
    <n v="3"/>
    <x v="20"/>
    <n v="0"/>
    <n v="3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5_elutriated_Cells_Pcl9Q570_Pcl1Q670_6_8"/>
    <s v="MAX_20142011_B5_elutriated_Cells_Pcl9Q570_Pcl1Q670_6_w4CY5_mask_cells.tif"/>
    <s v="MAX_20142011_B5_elutriated_Cells_Pcl9Q570_Pcl1Q670_6"/>
    <n v="543"/>
    <n v="291"/>
    <n v="7673.9620000000004"/>
    <n v="5"/>
    <x v="16"/>
    <n v="0"/>
    <n v="6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7_1"/>
    <s v="MAX_20142011_B5_elutriated_Cells_Pcl9Q570_Pcl1Q670_7_w4CY5_mask_cells.tif"/>
    <s v="MAX_20142011_B5_elutriated_Cells_Pcl9Q570_Pcl1Q670_7"/>
    <n v="461.5"/>
    <n v="177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7_2"/>
    <s v="MAX_20142011_B5_elutriated_Cells_Pcl9Q570_Pcl1Q670_7_w4CY5_mask_cells.tif"/>
    <s v="MAX_20142011_B5_elutriated_Cells_Pcl9Q570_Pcl1Q670_7"/>
    <n v="551.5"/>
    <n v="30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7_3"/>
    <s v="MAX_20142011_B5_elutriated_Cells_Pcl9Q570_Pcl1Q670_7_w4CY5_mask_cells.tif"/>
    <s v="MAX_20142011_B5_elutriated_Cells_Pcl9Q570_Pcl1Q670_7"/>
    <n v="513"/>
    <n v="424"/>
    <n v="12969.527"/>
    <n v="10"/>
    <x v="19"/>
    <n v="1"/>
    <n v="7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7_4"/>
    <s v="MAX_20142011_B5_elutriated_Cells_Pcl9Q570_Pcl1Q670_7_w4CY5_mask_cells.tif"/>
    <s v="MAX_20142011_B5_elutriated_Cells_Pcl9Q570_Pcl1Q670_7"/>
    <n v="650.5"/>
    <n v="175.5"/>
    <n v="3338.7950000000001"/>
    <n v="2"/>
    <x v="18"/>
    <n v="0"/>
    <n v="2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5_elutriated_Cells_Pcl9Q570_Pcl1Q670_7_5"/>
    <s v="MAX_20142011_B5_elutriated_Cells_Pcl9Q570_Pcl1Q670_7_w4CY5_mask_cells.tif"/>
    <s v="MAX_20142011_B5_elutriated_Cells_Pcl9Q570_Pcl1Q670_7"/>
    <n v="263"/>
    <n v="63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8_1"/>
    <s v="MAX_20142011_B5_elutriated_Cells_Pcl9Q570_Pcl1Q670_8_w4CY5_mask_cells.tif"/>
    <s v="MAX_20142011_B5_elutriated_Cells_Pcl9Q570_Pcl1Q670_8"/>
    <n v="231"/>
    <n v="131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5_elutriated_Cells_Pcl9Q570_Pcl1Q670_8_2"/>
    <s v="MAX_20142011_B5_elutriated_Cells_Pcl9Q570_Pcl1Q670_8_w4CY5_mask_cells.tif"/>
    <s v="MAX_20142011_B5_elutriated_Cells_Pcl9Q570_Pcl1Q670_8"/>
    <n v="143"/>
    <n v="229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5_elutriated_Cells_Pcl9Q570_Pcl1Q670_8_3"/>
    <s v="MAX_20142011_B5_elutriated_Cells_Pcl9Q570_Pcl1Q670_8_w4CY5_mask_cells.tif"/>
    <s v="MAX_20142011_B5_elutriated_Cells_Pcl9Q570_Pcl1Q670_8"/>
    <n v="259"/>
    <n v="204"/>
    <n v="3922.56"/>
    <n v="4"/>
    <x v="17"/>
    <n v="0"/>
    <n v="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8_4"/>
    <s v="MAX_20142011_B5_elutriated_Cells_Pcl9Q570_Pcl1Q670_8_w4CY5_mask_cells.tif"/>
    <s v="MAX_20142011_B5_elutriated_Cells_Pcl9Q570_Pcl1Q670_8"/>
    <n v="289.5"/>
    <n v="262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8_5"/>
    <s v="MAX_20142011_B5_elutriated_Cells_Pcl9Q570_Pcl1Q670_8_w4CY5_mask_cells.tif"/>
    <s v="MAX_20142011_B5_elutriated_Cells_Pcl9Q570_Pcl1Q670_8"/>
    <n v="361"/>
    <n v="115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5_elutriated_Cells_Pcl9Q570_Pcl1Q670_9_1"/>
    <s v="MAX_20142011_B5_elutriated_Cells_Pcl9Q570_Pcl1Q670_9_w5NG_mask_cells.tif"/>
    <s v="MAX_20142011_B5_elutriated_Cells_Pcl9Q570_Pcl1Q670_9"/>
    <n v="628"/>
    <n v="135.5"/>
    <n v="0"/>
    <n v="0"/>
    <x v="0"/>
    <n v="0"/>
    <n v="0"/>
    <n v="0"/>
    <n v="2"/>
    <n v="1"/>
    <n v="0"/>
    <n v="0"/>
    <n v="0"/>
    <n v="0"/>
    <n v="1"/>
    <m/>
    <m/>
    <s v="CFP verändert"/>
    <n v="0"/>
    <n v="0"/>
    <n v="0"/>
    <n v="1"/>
    <n v="0"/>
    <n v="0"/>
    <n v="0"/>
    <n v="0"/>
    <n v="0"/>
    <n v="0"/>
  </r>
  <r>
    <s v="MAX_20142011_B5_elutriated_Cells_Pcl9Q570_Pcl1Q670_9_2"/>
    <s v="MAX_20142011_B5_elutriated_Cells_Pcl9Q570_Pcl1Q670_9_w5NG_mask_cells.tif"/>
    <s v="MAX_20142011_B5_elutriated_Cells_Pcl9Q570_Pcl1Q670_9"/>
    <n v="357"/>
    <n v="202.5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5_elutriated_Cells_Pcl9Q570_Pcl1Q670_9_3"/>
    <s v="MAX_20142011_B5_elutriated_Cells_Pcl9Q570_Pcl1Q670_9_w5NG_mask_cells.tif"/>
    <s v="MAX_20142011_B5_elutriated_Cells_Pcl9Q570_Pcl1Q670_9"/>
    <n v="402"/>
    <n v="276.5"/>
    <n v="16591.932000000001"/>
    <n v="10"/>
    <x v="19"/>
    <n v="1"/>
    <n v="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5_elutriated_Cells_Pcl9Q570_Pcl1Q670_9_4"/>
    <s v="MAX_20142011_B5_elutriated_Cells_Pcl9Q570_Pcl1Q670_9_w5NG_mask_cells.tif"/>
    <s v="MAX_20142011_B5_elutriated_Cells_Pcl9Q570_Pcl1Q670_9"/>
    <n v="435"/>
    <n v="360.5"/>
    <n v="15749.8"/>
    <n v="14"/>
    <x v="23"/>
    <n v="1"/>
    <n v="11"/>
    <n v="0"/>
    <n v="1"/>
    <n v="0"/>
    <n v="0"/>
    <n v="0"/>
    <n v="0"/>
    <n v="0"/>
    <n v="0"/>
    <m/>
    <m/>
    <s v="CFP verändert"/>
    <n v="0"/>
    <n v="1"/>
    <n v="0"/>
    <n v="0"/>
    <n v="0"/>
    <n v="0"/>
    <n v="0"/>
    <n v="0"/>
    <n v="0"/>
    <n v="0"/>
  </r>
  <r>
    <s v="MAX_20142011_B5_elutriated_Cells_Pcl9Q570_Pcl1Q670_9_5"/>
    <s v="MAX_20142011_B5_elutriated_Cells_Pcl9Q570_Pcl1Q670_9_w5NG_mask_cells.tif"/>
    <s v="MAX_20142011_B5_elutriated_Cells_Pcl9Q570_Pcl1Q670_9"/>
    <n v="450.5"/>
    <n v="449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5_elutriated_Cells_Pcl9Q570_Pcl1Q670_9_6"/>
    <s v="MAX_20142011_B5_elutriated_Cells_Pcl9Q570_Pcl1Q670_9_w5NG_mask_cells.tif"/>
    <s v="MAX_20142011_B5_elutriated_Cells_Pcl9Q570_Pcl1Q670_9"/>
    <n v="119"/>
    <n v="411"/>
    <n v="0"/>
    <n v="0"/>
    <x v="0"/>
    <n v="0"/>
    <n v="0"/>
    <n v="0"/>
    <n v="1"/>
    <n v="0"/>
    <n v="0"/>
    <n v="0"/>
    <n v="1"/>
    <n v="0"/>
    <n v="0"/>
    <m/>
    <m/>
    <s v="CFP verändert"/>
    <n v="1"/>
    <n v="0"/>
    <n v="0"/>
    <n v="0"/>
    <n v="0"/>
    <n v="0"/>
    <n v="0"/>
    <n v="0"/>
    <n v="0"/>
    <n v="0"/>
  </r>
  <r>
    <s v="MAX_20142011_B5_elutriated_Cells_Pcl9Q570_Pcl1Q670_9_7"/>
    <s v="MAX_20142011_B5_elutriated_Cells_Pcl9Q570_Pcl1Q670_9_w5NG_mask_cells.tif"/>
    <s v="MAX_20142011_B5_elutriated_Cells_Pcl9Q570_Pcl1Q670_9"/>
    <n v="151.5"/>
    <n v="448.5"/>
    <n v="0"/>
    <n v="0"/>
    <x v="0"/>
    <n v="0"/>
    <n v="0"/>
    <n v="0"/>
    <n v="1"/>
    <n v="0"/>
    <n v="0"/>
    <n v="0"/>
    <n v="0"/>
    <n v="0"/>
    <n v="1"/>
    <m/>
    <m/>
    <s v="CFP verändert"/>
    <n v="0"/>
    <n v="0"/>
    <n v="1"/>
    <n v="0"/>
    <n v="0"/>
    <n v="0"/>
    <n v="0"/>
    <n v="0"/>
    <n v="0"/>
    <n v="0"/>
  </r>
  <r>
    <s v="MAX_20142011_B5_elutriated_Cells_Pcl9Q570_Pcl1Q670_9_8"/>
    <s v="MAX_20142011_B5_elutriated_Cells_Pcl9Q570_Pcl1Q670_9_w5NG_mask_cells.tif"/>
    <s v="MAX_20142011_B5_elutriated_Cells_Pcl9Q570_Pcl1Q670_9"/>
    <n v="231"/>
    <n v="43.5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5_elutriated_Cells_Pcl9Q570_Pcl1Q670_9_9"/>
    <s v="MAX_20142011_B5_elutriated_Cells_Pcl9Q570_Pcl1Q670_9_w5NG_mask_cells.tif"/>
    <s v="MAX_20142011_B5_elutriated_Cells_Pcl9Q570_Pcl1Q670_9"/>
    <n v="287"/>
    <n v="117"/>
    <n v="0"/>
    <n v="0"/>
    <x v="0"/>
    <n v="0"/>
    <n v="0"/>
    <n v="0"/>
    <n v="2"/>
    <n v="1"/>
    <n v="0"/>
    <n v="0"/>
    <n v="0"/>
    <n v="0"/>
    <n v="1"/>
    <n v="1"/>
    <n v="1"/>
    <s v="CFP verändert"/>
    <n v="0"/>
    <n v="0"/>
    <n v="0"/>
    <n v="0"/>
    <n v="0"/>
    <n v="0"/>
    <n v="0"/>
    <n v="0"/>
    <n v="1"/>
    <n v="0"/>
  </r>
  <r>
    <s v="MAX_20142011_B6_elutriated_Cells_Pcl9Q570_Pcl1Q670_10_1"/>
    <s v="MAX_20142011_B6_elutriated_Cells_Pcl9Q570_Pcl1Q670_10_w4CY5_mask_cells.tif"/>
    <s v="MAX_20142011_B6_elutriated_Cells_Pcl9Q570_Pcl1Q670_10"/>
    <n v="434.5"/>
    <n v="394"/>
    <n v="17033.179"/>
    <n v="17"/>
    <x v="12"/>
    <n v="0"/>
    <n v="17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0_2"/>
    <s v="MAX_20142011_B6_elutriated_Cells_Pcl9Q570_Pcl1Q670_10_w4CY5_mask_cells.tif"/>
    <s v="MAX_20142011_B6_elutriated_Cells_Pcl9Q570_Pcl1Q670_10"/>
    <n v="556"/>
    <n v="219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10_3"/>
    <s v="MAX_20142011_B6_elutriated_Cells_Pcl9Q570_Pcl1Q670_10_w4CY5_mask_cells.tif"/>
    <s v="MAX_20142011_B6_elutriated_Cells_Pcl9Q570_Pcl1Q670_10"/>
    <n v="416"/>
    <n v="161.5"/>
    <n v="1734.3589999999999"/>
    <n v="2"/>
    <x v="18"/>
    <n v="0"/>
    <n v="2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10_4"/>
    <s v="MAX_20142011_B6_elutriated_Cells_Pcl9Q570_Pcl1Q670_10_w4CY5_mask_cells.tif"/>
    <s v="MAX_20142011_B6_elutriated_Cells_Pcl9Q570_Pcl1Q670_10"/>
    <n v="224.5"/>
    <n v="331.5"/>
    <n v="6932.38"/>
    <n v="6"/>
    <x v="16"/>
    <n v="0"/>
    <n v="6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0_5"/>
    <s v="MAX_20142011_B6_elutriated_Cells_Pcl9Q570_Pcl1Q670_10_w4CY5_mask_cells.tif"/>
    <s v="MAX_20142011_B6_elutriated_Cells_Pcl9Q570_Pcl1Q670_10"/>
    <n v="246.5"/>
    <n v="25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10_6"/>
    <s v="MAX_20142011_B6_elutriated_Cells_Pcl9Q570_Pcl1Q670_10_w4CY5_mask_cells.tif"/>
    <s v="MAX_20142011_B6_elutriated_Cells_Pcl9Q570_Pcl1Q670_10"/>
    <n v="267.5"/>
    <n v="177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10_7"/>
    <s v="MAX_20142011_B6_elutriated_Cells_Pcl9Q570_Pcl1Q670_10_w4CY5_mask_cells.tif"/>
    <s v="MAX_20142011_B6_elutriated_Cells_Pcl9Q570_Pcl1Q670_10"/>
    <n v="381"/>
    <n v="232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10_8"/>
    <s v="MAX_20142011_B6_elutriated_Cells_Pcl9Q570_Pcl1Q670_10_w4CY5_mask_cells.tif"/>
    <s v="MAX_20142011_B6_elutriated_Cells_Pcl9Q570_Pcl1Q670_10"/>
    <n v="315.5"/>
    <n v="283.5"/>
    <n v="0"/>
    <n v="0"/>
    <x v="0"/>
    <n v="0"/>
    <n v="0"/>
    <n v="0"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2011_B6_elutriated_Cells_Pcl9Q570_Pcl1Q670_1_1"/>
    <s v="MAX_20142011_B6_elutriated_Cells_Pcl9Q570_Pcl1Q670_1_w5NG_mask_cells.tif"/>
    <s v="MAX_20142011_B6_elutriated_Cells_Pcl9Q570_Pcl1Q670_1"/>
    <n v="172.5"/>
    <n v="148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1_2"/>
    <s v="MAX_20142011_B6_elutriated_Cells_Pcl9Q570_Pcl1Q670_1_w5NG_mask_cells.tif"/>
    <s v="MAX_20142011_B6_elutriated_Cells_Pcl9Q570_Pcl1Q670_1"/>
    <n v="78.5"/>
    <n v="117.5"/>
    <n v="3193.7190000000001"/>
    <n v="3"/>
    <x v="20"/>
    <n v="0"/>
    <n v="3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_3"/>
    <s v="MAX_20142011_B6_elutriated_Cells_Pcl9Q570_Pcl1Q670_1_w5NG_mask_cells.tif"/>
    <s v="MAX_20142011_B6_elutriated_Cells_Pcl9Q570_Pcl1Q670_1"/>
    <n v="224.5"/>
    <n v="80.5"/>
    <n v="1284.3440000000001"/>
    <n v="2"/>
    <x v="18"/>
    <n v="0"/>
    <n v="2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1_4"/>
    <s v="MAX_20142011_B6_elutriated_Cells_Pcl9Q570_Pcl1Q670_1_w5NG_mask_cells.tif"/>
    <s v="MAX_20142011_B6_elutriated_Cells_Pcl9Q570_Pcl1Q670_1"/>
    <n v="251.5"/>
    <n v="34"/>
    <n v="1906.7670000000001"/>
    <n v="2"/>
    <x v="18"/>
    <n v="0"/>
    <n v="2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_5"/>
    <s v="MAX_20142011_B6_elutriated_Cells_Pcl9Q570_Pcl1Q670_1_w5NG_mask_cells.tif"/>
    <s v="MAX_20142011_B6_elutriated_Cells_Pcl9Q570_Pcl1Q670_1"/>
    <n v="359.5"/>
    <n v="64"/>
    <n v="0"/>
    <n v="0"/>
    <x v="0"/>
    <n v="0"/>
    <n v="0"/>
    <n v="0"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2011_B6_elutriated_Cells_Pcl9Q570_Pcl1Q670_1_6"/>
    <s v="MAX_20142011_B6_elutriated_Cells_Pcl9Q570_Pcl1Q670_1_w5NG_mask_cells.tif"/>
    <s v="MAX_20142011_B6_elutriated_Cells_Pcl9Q570_Pcl1Q670_1"/>
    <n v="344.5"/>
    <n v="154.5"/>
    <n v="0"/>
    <n v="0"/>
    <x v="0"/>
    <n v="0"/>
    <n v="0"/>
    <n v="0"/>
    <n v="1"/>
    <n v="0"/>
    <n v="2"/>
    <n v="2"/>
    <n v="2"/>
    <n v="2"/>
    <n v="2"/>
    <m/>
    <m/>
    <m/>
    <n v="0"/>
    <n v="0"/>
    <n v="0"/>
    <n v="0"/>
    <n v="0"/>
    <n v="0"/>
    <n v="0"/>
    <n v="0"/>
    <n v="1"/>
    <n v="0"/>
  </r>
  <r>
    <s v="MAX_20142011_B6_elutriated_Cells_Pcl9Q570_Pcl1Q670_1_7"/>
    <s v="MAX_20142011_B6_elutriated_Cells_Pcl9Q570_Pcl1Q670_1_w5NG_mask_cells.tif"/>
    <s v="MAX_20142011_B6_elutriated_Cells_Pcl9Q570_Pcl1Q670_1"/>
    <n v="278"/>
    <n v="206"/>
    <n v="0"/>
    <n v="0"/>
    <x v="0"/>
    <n v="0"/>
    <n v="0"/>
    <n v="0"/>
    <n v="1"/>
    <n v="0"/>
    <n v="2"/>
    <n v="2"/>
    <n v="2"/>
    <n v="2"/>
    <n v="2"/>
    <m/>
    <m/>
    <m/>
    <n v="0"/>
    <n v="0"/>
    <n v="0"/>
    <n v="0"/>
    <n v="0"/>
    <n v="0"/>
    <n v="0"/>
    <n v="0"/>
    <n v="1"/>
    <n v="0"/>
  </r>
  <r>
    <s v="MAX_20142011_B6_elutriated_Cells_Pcl9Q570_Pcl1Q670_1_8"/>
    <s v="MAX_20142011_B6_elutriated_Cells_Pcl9Q570_Pcl1Q670_1_w5NG_mask_cells.tif"/>
    <s v="MAX_20142011_B6_elutriated_Cells_Pcl9Q570_Pcl1Q670_1"/>
    <n v="79.5"/>
    <n v="227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1_9"/>
    <s v="MAX_20142011_B6_elutriated_Cells_Pcl9Q570_Pcl1Q670_1_w5NG_mask_cells.tif"/>
    <s v="MAX_20142011_B6_elutriated_Cells_Pcl9Q570_Pcl1Q670_1"/>
    <n v="215"/>
    <n v="354"/>
    <n v="22411.723999999998"/>
    <n v="19"/>
    <x v="2"/>
    <n v="1"/>
    <n v="19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_10"/>
    <s v="MAX_20142011_B6_elutriated_Cells_Pcl9Q570_Pcl1Q670_1_w5NG_mask_cells.tif"/>
    <s v="MAX_20142011_B6_elutriated_Cells_Pcl9Q570_Pcl1Q670_1"/>
    <n v="513"/>
    <n v="397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1_11"/>
    <s v="MAX_20142011_B6_elutriated_Cells_Pcl9Q570_Pcl1Q670_1_w5NG_mask_cells.tif"/>
    <s v="MAX_20142011_B6_elutriated_Cells_Pcl9Q570_Pcl1Q670_1"/>
    <n v="442"/>
    <n v="290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1_12"/>
    <s v="MAX_20142011_B6_elutriated_Cells_Pcl9Q570_Pcl1Q670_1_w5NG_mask_cells.tif"/>
    <s v="MAX_20142011_B6_elutriated_Cells_Pcl9Q570_Pcl1Q670_1"/>
    <n v="657.5"/>
    <n v="330"/>
    <n v="16421.063999999998"/>
    <n v="16"/>
    <x v="27"/>
    <n v="1"/>
    <n v="19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1_13"/>
    <s v="MAX_20142011_B6_elutriated_Cells_Pcl9Q570_Pcl1Q670_1_w5NG_mask_cells.tif"/>
    <s v="MAX_20142011_B6_elutriated_Cells_Pcl9Q570_Pcl1Q670_1"/>
    <n v="651.5"/>
    <n v="5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2_1"/>
    <s v="MAX_20142011_B6_elutriated_Cells_Pcl9Q570_Pcl1Q670_2_w4CY5_mask_cells.tif"/>
    <s v="MAX_20142011_B6_elutriated_Cells_Pcl9Q570_Pcl1Q670_2"/>
    <n v="127.5"/>
    <n v="234"/>
    <n v="19296.506000000001"/>
    <n v="16"/>
    <x v="5"/>
    <n v="1"/>
    <n v="1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2_2"/>
    <s v="MAX_20142011_B6_elutriated_Cells_Pcl9Q570_Pcl1Q670_2_w4CY5_mask_cells.tif"/>
    <s v="MAX_20142011_B6_elutriated_Cells_Pcl9Q570_Pcl1Q670_2"/>
    <n v="34.5"/>
    <n v="225"/>
    <n v="12801.932000000001"/>
    <n v="10"/>
    <x v="19"/>
    <n v="0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2_3"/>
    <s v="MAX_20142011_B6_elutriated_Cells_Pcl9Q570_Pcl1Q670_2_w4CY5_mask_cells.tif"/>
    <s v="MAX_20142011_B6_elutriated_Cells_Pcl9Q570_Pcl1Q670_2"/>
    <n v="150.5"/>
    <n v="129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2_4"/>
    <s v="MAX_20142011_B6_elutriated_Cells_Pcl9Q570_Pcl1Q670_2_w4CY5_mask_cells.tif"/>
    <s v="MAX_20142011_B6_elutriated_Cells_Pcl9Q570_Pcl1Q670_2"/>
    <n v="57"/>
    <n v="6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2_5"/>
    <s v="MAX_20142011_B6_elutriated_Cells_Pcl9Q570_Pcl1Q670_2_w4CY5_mask_cells.tif"/>
    <s v="MAX_20142011_B6_elutriated_Cells_Pcl9Q570_Pcl1Q670_2"/>
    <n v="385.5"/>
    <n v="137.5"/>
    <n v="14788.328"/>
    <n v="14"/>
    <x v="3"/>
    <n v="0"/>
    <n v="1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2_6"/>
    <s v="MAX_20142011_B6_elutriated_Cells_Pcl9Q570_Pcl1Q670_2_w4CY5_mask_cells.tif"/>
    <s v="MAX_20142011_B6_elutriated_Cells_Pcl9Q570_Pcl1Q670_2"/>
    <n v="368.5"/>
    <n v="50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2_7"/>
    <s v="MAX_20142011_B6_elutriated_Cells_Pcl9Q570_Pcl1Q670_2_w4CY5_mask_cells.tif"/>
    <s v="MAX_20142011_B6_elutriated_Cells_Pcl9Q570_Pcl1Q670_2"/>
    <n v="301.5"/>
    <n v="25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2_8"/>
    <s v="MAX_20142011_B6_elutriated_Cells_Pcl9Q570_Pcl1Q670_2_w4CY5_mask_cells.tif"/>
    <s v="MAX_20142011_B6_elutriated_Cells_Pcl9Q570_Pcl1Q670_2"/>
    <n v="352.5"/>
    <n v="305.5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2_9"/>
    <s v="MAX_20142011_B6_elutriated_Cells_Pcl9Q570_Pcl1Q670_2_w4CY5_mask_cells.tif"/>
    <s v="MAX_20142011_B6_elutriated_Cells_Pcl9Q570_Pcl1Q670_2"/>
    <n v="213.5"/>
    <n v="32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2_10"/>
    <s v="MAX_20142011_B6_elutriated_Cells_Pcl9Q570_Pcl1Q670_2_w4CY5_mask_cells.tif"/>
    <s v="MAX_20142011_B6_elutriated_Cells_Pcl9Q570_Pcl1Q670_2"/>
    <n v="252"/>
    <n v="421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2_11"/>
    <s v="MAX_20142011_B6_elutriated_Cells_Pcl9Q570_Pcl1Q670_2_w4CY5_mask_cells.tif"/>
    <s v="MAX_20142011_B6_elutriated_Cells_Pcl9Q570_Pcl1Q670_2"/>
    <n v="595.5"/>
    <n v="316"/>
    <n v="6128.9650000000001"/>
    <n v="6"/>
    <x v="21"/>
    <n v="0"/>
    <n v="8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2_12"/>
    <s v="MAX_20142011_B6_elutriated_Cells_Pcl9Q570_Pcl1Q670_2_w4CY5_mask_cells.tif"/>
    <s v="MAX_20142011_B6_elutriated_Cells_Pcl9Q570_Pcl1Q670_2"/>
    <n v="490"/>
    <n v="172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6_elutriated_Cells_Pcl9Q570_Pcl1Q670_2_13"/>
    <s v="MAX_20142011_B6_elutriated_Cells_Pcl9Q570_Pcl1Q670_2_w4CY5_mask_cells.tif"/>
    <s v="MAX_20142011_B6_elutriated_Cells_Pcl9Q570_Pcl1Q670_2"/>
    <n v="417"/>
    <n v="218"/>
    <n v="4663.6319999999996"/>
    <n v="4"/>
    <x v="1"/>
    <n v="0"/>
    <n v="5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2_14"/>
    <s v="MAX_20142011_B6_elutriated_Cells_Pcl9Q570_Pcl1Q670_2_w4CY5_mask_cells.tif"/>
    <s v="MAX_20142011_B6_elutriated_Cells_Pcl9Q570_Pcl1Q670_2"/>
    <n v="555.5"/>
    <n v="7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2_15"/>
    <s v="MAX_20142011_B6_elutriated_Cells_Pcl9Q570_Pcl1Q670_2_w4CY5_mask_cells.tif"/>
    <s v="MAX_20142011_B6_elutriated_Cells_Pcl9Q570_Pcl1Q670_2"/>
    <n v="520.5"/>
    <n v="446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3_1"/>
    <s v="MAX_20142011_B6_elutriated_Cells_Pcl9Q570_Pcl1Q670_3_w4CY5_mask_cells.tif"/>
    <s v="MAX_20142011_B6_elutriated_Cells_Pcl9Q570_Pcl1Q670_3"/>
    <n v="435.5"/>
    <n v="441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6_elutriated_Cells_Pcl9Q570_Pcl1Q670_3_2"/>
    <s v="MAX_20142011_B6_elutriated_Cells_Pcl9Q570_Pcl1Q670_3_w4CY5_mask_cells.tif"/>
    <s v="MAX_20142011_B6_elutriated_Cells_Pcl9Q570_Pcl1Q670_3"/>
    <n v="192.5"/>
    <n v="393.5"/>
    <n v="14475.46"/>
    <n v="15"/>
    <x v="12"/>
    <n v="1"/>
    <n v="1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3_3"/>
    <s v="MAX_20142011_B6_elutriated_Cells_Pcl9Q570_Pcl1Q670_3_w4CY5_mask_cells.tif"/>
    <s v="MAX_20142011_B6_elutriated_Cells_Pcl9Q570_Pcl1Q670_3"/>
    <n v="273.5"/>
    <n v="441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3_4"/>
    <s v="MAX_20142011_B6_elutriated_Cells_Pcl9Q570_Pcl1Q670_3_w4CY5_mask_cells.tif"/>
    <s v="MAX_20142011_B6_elutriated_Cells_Pcl9Q570_Pcl1Q670_3"/>
    <n v="516"/>
    <n v="383.5"/>
    <n v="9032.6560000000009"/>
    <n v="5"/>
    <x v="11"/>
    <n v="0"/>
    <n v="7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3_5"/>
    <s v="MAX_20142011_B6_elutriated_Cells_Pcl9Q570_Pcl1Q670_3_w4CY5_mask_cells.tif"/>
    <s v="MAX_20142011_B6_elutriated_Cells_Pcl9Q570_Pcl1Q670_3"/>
    <n v="264.5"/>
    <n v="65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3_6"/>
    <s v="MAX_20142011_B6_elutriated_Cells_Pcl9Q570_Pcl1Q670_3_w4CY5_mask_cells.tif"/>
    <s v="MAX_20142011_B6_elutriated_Cells_Pcl9Q570_Pcl1Q670_3"/>
    <n v="456.5"/>
    <n v="5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3_7"/>
    <s v="MAX_20142011_B6_elutriated_Cells_Pcl9Q570_Pcl1Q670_3_w4CY5_mask_cells.tif"/>
    <s v="MAX_20142011_B6_elutriated_Cells_Pcl9Q570_Pcl1Q670_3"/>
    <n v="598"/>
    <n v="7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4_1"/>
    <s v="MAX_20142011_B6_elutriated_Cells_Pcl9Q570_Pcl1Q670_4_w4CY5_mask_cells.tif"/>
    <s v="MAX_20142011_B6_elutriated_Cells_Pcl9Q570_Pcl1Q670_4"/>
    <n v="344"/>
    <n v="130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4_2"/>
    <s v="MAX_20142011_B6_elutriated_Cells_Pcl9Q570_Pcl1Q670_4_w4CY5_mask_cells.tif"/>
    <s v="MAX_20142011_B6_elutriated_Cells_Pcl9Q570_Pcl1Q670_4"/>
    <n v="437.5"/>
    <n v="155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4_3"/>
    <s v="MAX_20142011_B6_elutriated_Cells_Pcl9Q570_Pcl1Q670_4_w4CY5_mask_cells.tif"/>
    <s v="MAX_20142011_B6_elutriated_Cells_Pcl9Q570_Pcl1Q670_4"/>
    <n v="504"/>
    <n v="268.5"/>
    <n v="8822.0630000000001"/>
    <n v="7"/>
    <x v="11"/>
    <n v="0"/>
    <n v="7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4_4"/>
    <s v="MAX_20142011_B6_elutriated_Cells_Pcl9Q570_Pcl1Q670_4_w4CY5_mask_cells.tif"/>
    <s v="MAX_20142011_B6_elutriated_Cells_Pcl9Q570_Pcl1Q670_4"/>
    <n v="373.5"/>
    <n v="266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4_5"/>
    <s v="MAX_20142011_B6_elutriated_Cells_Pcl9Q570_Pcl1Q670_4_w4CY5_mask_cells.tif"/>
    <s v="MAX_20142011_B6_elutriated_Cells_Pcl9Q570_Pcl1Q670_4"/>
    <n v="282.5"/>
    <n v="305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4_6"/>
    <s v="MAX_20142011_B6_elutriated_Cells_Pcl9Q570_Pcl1Q670_4_w4CY5_mask_cells.tif"/>
    <s v="MAX_20142011_B6_elutriated_Cells_Pcl9Q570_Pcl1Q670_4"/>
    <n v="39"/>
    <n v="383"/>
    <n v="4748.6570000000002"/>
    <n v="5"/>
    <x v="1"/>
    <n v="0"/>
    <n v="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4_7"/>
    <s v="MAX_20142011_B6_elutriated_Cells_Pcl9Q570_Pcl1Q670_4_w4CY5_mask_cells.tif"/>
    <s v="MAX_20142011_B6_elutriated_Cells_Pcl9Q570_Pcl1Q670_4"/>
    <n v="122.5"/>
    <n v="25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4_8"/>
    <s v="MAX_20142011_B6_elutriated_Cells_Pcl9Q570_Pcl1Q670_4_w4CY5_mask_cells.tif"/>
    <s v="MAX_20142011_B6_elutriated_Cells_Pcl9Q570_Pcl1Q670_4"/>
    <n v="599"/>
    <n v="400.5"/>
    <n v="6123.7950000000001"/>
    <n v="6"/>
    <x v="17"/>
    <n v="0"/>
    <n v="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4_9"/>
    <s v="MAX_20142011_B6_elutriated_Cells_Pcl9Q570_Pcl1Q670_4_w4CY5_mask_cells.tif"/>
    <s v="MAX_20142011_B6_elutriated_Cells_Pcl9Q570_Pcl1Q670_4"/>
    <n v="655.5"/>
    <n v="107"/>
    <n v="17428.253000000001"/>
    <n v="15"/>
    <x v="23"/>
    <n v="0"/>
    <n v="1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5_1"/>
    <s v="MAX_20142011_B6_elutriated_Cells_Pcl9Q570_Pcl1Q670_5_w4CY5_mask_cells.tif"/>
    <s v="MAX_20142011_B6_elutriated_Cells_Pcl9Q570_Pcl1Q670_5"/>
    <n v="407.5"/>
    <n v="89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5_2"/>
    <s v="MAX_20142011_B6_elutriated_Cells_Pcl9Q570_Pcl1Q670_5_w4CY5_mask_cells.tif"/>
    <s v="MAX_20142011_B6_elutriated_Cells_Pcl9Q570_Pcl1Q670_5"/>
    <n v="331"/>
    <n v="108.5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5_3"/>
    <s v="MAX_20142011_B6_elutriated_Cells_Pcl9Q570_Pcl1Q670_5_w4CY5_mask_cells.tif"/>
    <s v="MAX_20142011_B6_elutriated_Cells_Pcl9Q570_Pcl1Q670_5"/>
    <n v="366"/>
    <n v="212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6_elutriated_Cells_Pcl9Q570_Pcl1Q670_5_4"/>
    <s v="MAX_20142011_B6_elutriated_Cells_Pcl9Q570_Pcl1Q670_5_w4CY5_mask_cells.tif"/>
    <s v="MAX_20142011_B6_elutriated_Cells_Pcl9Q570_Pcl1Q670_5"/>
    <n v="226.5"/>
    <n v="160"/>
    <n v="8844.3369999999995"/>
    <n v="11"/>
    <x v="29"/>
    <n v="0"/>
    <n v="1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5_5"/>
    <s v="MAX_20142011_B6_elutriated_Cells_Pcl9Q570_Pcl1Q670_5_w4CY5_mask_cells.tif"/>
    <s v="MAX_20142011_B6_elutriated_Cells_Pcl9Q570_Pcl1Q670_5"/>
    <n v="109.5"/>
    <n v="47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5_6"/>
    <s v="MAX_20142011_B6_elutriated_Cells_Pcl9Q570_Pcl1Q670_5_w4CY5_mask_cells.tif"/>
    <s v="MAX_20142011_B6_elutriated_Cells_Pcl9Q570_Pcl1Q670_5"/>
    <n v="60.5"/>
    <n v="199"/>
    <n v="1170.9549999999999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5_7"/>
    <s v="MAX_20142011_B6_elutriated_Cells_Pcl9Q570_Pcl1Q670_5_w4CY5_mask_cells.tif"/>
    <s v="MAX_20142011_B6_elutriated_Cells_Pcl9Q570_Pcl1Q670_5"/>
    <n v="122.5"/>
    <n v="325"/>
    <n v="2653.79"/>
    <n v="1"/>
    <x v="18"/>
    <n v="0"/>
    <n v="2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5_8"/>
    <s v="MAX_20142011_B6_elutriated_Cells_Pcl9Q570_Pcl1Q670_5_w4CY5_mask_cells.tif"/>
    <s v="MAX_20142011_B6_elutriated_Cells_Pcl9Q570_Pcl1Q670_5"/>
    <n v="136"/>
    <n v="445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5_9"/>
    <s v="MAX_20142011_B6_elutriated_Cells_Pcl9Q570_Pcl1Q670_5_w4CY5_mask_cells.tif"/>
    <s v="MAX_20142011_B6_elutriated_Cells_Pcl9Q570_Pcl1Q670_5"/>
    <n v="393"/>
    <n v="341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5_10"/>
    <s v="MAX_20142011_B6_elutriated_Cells_Pcl9Q570_Pcl1Q670_5_w4CY5_mask_cells.tif"/>
    <s v="MAX_20142011_B6_elutriated_Cells_Pcl9Q570_Pcl1Q670_5"/>
    <n v="319"/>
    <n v="30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5_11"/>
    <s v="MAX_20142011_B6_elutriated_Cells_Pcl9Q570_Pcl1Q670_5_w4CY5_mask_cells.tif"/>
    <s v="MAX_20142011_B6_elutriated_Cells_Pcl9Q570_Pcl1Q670_5"/>
    <n v="609.5"/>
    <n v="354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6_elutriated_Cells_Pcl9Q570_Pcl1Q670_5_12"/>
    <s v="MAX_20142011_B6_elutriated_Cells_Pcl9Q570_Pcl1Q670_5_w4CY5_mask_cells.tif"/>
    <s v="MAX_20142011_B6_elutriated_Cells_Pcl9Q570_Pcl1Q670_5"/>
    <n v="567.5"/>
    <n v="8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5_13"/>
    <s v="MAX_20142011_B6_elutriated_Cells_Pcl9Q570_Pcl1Q670_5_w4CY5_mask_cells.tif"/>
    <s v="MAX_20142011_B6_elutriated_Cells_Pcl9Q570_Pcl1Q670_5"/>
    <n v="291"/>
    <n v="479"/>
    <n v="7977.1869999999999"/>
    <n v="10"/>
    <x v="19"/>
    <n v="0"/>
    <n v="1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5_14"/>
    <s v="MAX_20142011_B6_elutriated_Cells_Pcl9Q570_Pcl1Q670_5_w4CY5_mask_cells.tif"/>
    <s v="MAX_20142011_B6_elutriated_Cells_Pcl9Q570_Pcl1Q670_5"/>
    <n v="400"/>
    <n v="439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6_1"/>
    <s v="MAX_20142011_B6_elutriated_Cells_Pcl9Q570_Pcl1Q670_6_w4CY5_mask_cells.tif"/>
    <s v="MAX_20142011_B6_elutriated_Cells_Pcl9Q570_Pcl1Q670_6"/>
    <n v="400"/>
    <n v="423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6_2"/>
    <s v="MAX_20142011_B6_elutriated_Cells_Pcl9Q570_Pcl1Q670_6_w4CY5_mask_cells.tif"/>
    <s v="MAX_20142011_B6_elutriated_Cells_Pcl9Q570_Pcl1Q670_6"/>
    <n v="243.5"/>
    <n v="325"/>
    <n v="16835.358"/>
    <n v="16"/>
    <x v="30"/>
    <n v="0"/>
    <n v="16"/>
    <n v="0"/>
    <n v="2"/>
    <n v="1"/>
    <n v="2"/>
    <n v="2"/>
    <n v="2"/>
    <n v="2"/>
    <n v="22"/>
    <m/>
    <m/>
    <m/>
    <n v="0"/>
    <n v="0"/>
    <n v="0"/>
    <n v="0"/>
    <n v="0"/>
    <n v="0"/>
    <n v="0"/>
    <n v="0"/>
    <n v="1"/>
    <n v="0"/>
  </r>
  <r>
    <s v="MAX_20142011_B6_elutriated_Cells_Pcl9Q570_Pcl1Q670_6_3"/>
    <s v="MAX_20142011_B6_elutriated_Cells_Pcl9Q570_Pcl1Q670_6_w4CY5_mask_cells.tif"/>
    <s v="MAX_20142011_B6_elutriated_Cells_Pcl9Q570_Pcl1Q670_6"/>
    <n v="312.5"/>
    <n v="294.5"/>
    <n v="1157.7059999999999"/>
    <n v="1"/>
    <x v="4"/>
    <n v="0"/>
    <n v="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6_4"/>
    <s v="MAX_20142011_B6_elutriated_Cells_Pcl9Q570_Pcl1Q670_6_w4CY5_mask_cells.tif"/>
    <s v="MAX_20142011_B6_elutriated_Cells_Pcl9Q570_Pcl1Q670_6"/>
    <n v="336.5"/>
    <n v="226.5"/>
    <n v="736.18700000000001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6_5"/>
    <s v="MAX_20142011_B6_elutriated_Cells_Pcl9Q570_Pcl1Q670_6_w4CY5_mask_cells.tif"/>
    <s v="MAX_20142011_B6_elutriated_Cells_Pcl9Q570_Pcl1Q670_6"/>
    <n v="155.5"/>
    <n v="18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6_6"/>
    <s v="MAX_20142011_B6_elutriated_Cells_Pcl9Q570_Pcl1Q670_6_w4CY5_mask_cells.tif"/>
    <s v="MAX_20142011_B6_elutriated_Cells_Pcl9Q570_Pcl1Q670_6"/>
    <n v="240"/>
    <n v="187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6_7"/>
    <s v="MAX_20142011_B6_elutriated_Cells_Pcl9Q570_Pcl1Q670_6_w4CY5_mask_cells.tif"/>
    <s v="MAX_20142011_B6_elutriated_Cells_Pcl9Q570_Pcl1Q670_6"/>
    <n v="433"/>
    <n v="181.5"/>
    <n v="8199.9590000000007"/>
    <n v="9"/>
    <x v="8"/>
    <n v="0"/>
    <n v="9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6_8"/>
    <s v="MAX_20142011_B6_elutriated_Cells_Pcl9Q570_Pcl1Q670_6_w4CY5_mask_cells.tif"/>
    <s v="MAX_20142011_B6_elutriated_Cells_Pcl9Q570_Pcl1Q670_6"/>
    <n v="558"/>
    <n v="217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6_9"/>
    <s v="MAX_20142011_B6_elutriated_Cells_Pcl9Q570_Pcl1Q670_6_w4CY5_mask_cells.tif"/>
    <s v="MAX_20142011_B6_elutriated_Cells_Pcl9Q570_Pcl1Q670_6"/>
    <n v="597"/>
    <n v="143.5"/>
    <n v="0"/>
    <n v="0"/>
    <x v="0"/>
    <n v="0"/>
    <n v="0"/>
    <n v="0"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7_1"/>
    <s v="MAX_20142011_B6_elutriated_Cells_Pcl9Q570_Pcl1Q670_7_w4CY5_mask_cells.tif"/>
    <s v="MAX_20142011_B6_elutriated_Cells_Pcl9Q570_Pcl1Q670_7"/>
    <n v="359"/>
    <n v="308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7_2"/>
    <s v="MAX_20142011_B6_elutriated_Cells_Pcl9Q570_Pcl1Q670_7_w4CY5_mask_cells.tif"/>
    <s v="MAX_20142011_B6_elutriated_Cells_Pcl9Q570_Pcl1Q670_7"/>
    <n v="337"/>
    <n v="21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7_3"/>
    <s v="MAX_20142011_B6_elutriated_Cells_Pcl9Q570_Pcl1Q670_7_w4CY5_mask_cells.tif"/>
    <s v="MAX_20142011_B6_elutriated_Cells_Pcl9Q570_Pcl1Q670_7"/>
    <n v="362"/>
    <n v="125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7_4"/>
    <s v="MAX_20142011_B6_elutriated_Cells_Pcl9Q570_Pcl1Q670_7_w4CY5_mask_cells.tif"/>
    <s v="MAX_20142011_B6_elutriated_Cells_Pcl9Q570_Pcl1Q670_7"/>
    <n v="263.5"/>
    <n v="67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7_5"/>
    <s v="MAX_20142011_B6_elutriated_Cells_Pcl9Q570_Pcl1Q670_7_w4CY5_mask_cells.tif"/>
    <s v="MAX_20142011_B6_elutriated_Cells_Pcl9Q570_Pcl1Q670_7"/>
    <n v="201"/>
    <n v="457.5"/>
    <n v="945.85900000000004"/>
    <n v="1"/>
    <x v="4"/>
    <n v="0"/>
    <n v="1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7_6"/>
    <s v="MAX_20142011_B6_elutriated_Cells_Pcl9Q570_Pcl1Q670_7_w4CY5_mask_cells.tif"/>
    <s v="MAX_20142011_B6_elutriated_Cells_Pcl9Q570_Pcl1Q670_7"/>
    <n v="78.5"/>
    <n v="446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1"/>
    <s v="MAX_20142011_B6_elutriated_Cells_Pcl9Q570_Pcl1Q670_8_w4CY5_mask_cells.tif"/>
    <s v="MAX_20142011_B6_elutriated_Cells_Pcl9Q570_Pcl1Q670_8"/>
    <n v="424"/>
    <n v="125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2"/>
    <s v="MAX_20142011_B6_elutriated_Cells_Pcl9Q570_Pcl1Q670_8_w4CY5_mask_cells.tif"/>
    <s v="MAX_20142011_B6_elutriated_Cells_Pcl9Q570_Pcl1Q670_8"/>
    <n v="427"/>
    <n v="5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8_3"/>
    <s v="MAX_20142011_B6_elutriated_Cells_Pcl9Q570_Pcl1Q670_8_w4CY5_mask_cells.tif"/>
    <s v="MAX_20142011_B6_elutriated_Cells_Pcl9Q570_Pcl1Q670_8"/>
    <n v="557"/>
    <n v="160"/>
    <n v="4490.2690000000002"/>
    <n v="4"/>
    <x v="1"/>
    <n v="0"/>
    <n v="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8_4"/>
    <s v="MAX_20142011_B6_elutriated_Cells_Pcl9Q570_Pcl1Q670_8_w4CY5_mask_cells.tif"/>
    <s v="MAX_20142011_B6_elutriated_Cells_Pcl9Q570_Pcl1Q670_8"/>
    <n v="423.5"/>
    <n v="206.5"/>
    <n v="3718.5569999999998"/>
    <n v="4"/>
    <x v="1"/>
    <n v="0"/>
    <n v="5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5"/>
    <s v="MAX_20142011_B6_elutriated_Cells_Pcl9Q570_Pcl1Q670_8_w4CY5_mask_cells.tif"/>
    <s v="MAX_20142011_B6_elutriated_Cells_Pcl9Q570_Pcl1Q670_8"/>
    <n v="339.5"/>
    <n v="99.5"/>
    <n v="10267.112999999999"/>
    <n v="9"/>
    <x v="14"/>
    <n v="1"/>
    <n v="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8_6"/>
    <s v="MAX_20142011_B6_elutriated_Cells_Pcl9Q570_Pcl1Q670_8_w4CY5_mask_cells.tif"/>
    <s v="MAX_20142011_B6_elutriated_Cells_Pcl9Q570_Pcl1Q670_8"/>
    <n v="242.5"/>
    <n v="43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8_7"/>
    <s v="MAX_20142011_B6_elutriated_Cells_Pcl9Q570_Pcl1Q670_8_w4CY5_mask_cells.tif"/>
    <s v="MAX_20142011_B6_elutriated_Cells_Pcl9Q570_Pcl1Q670_8"/>
    <n v="136.5"/>
    <n v="44"/>
    <n v="0"/>
    <n v="0"/>
    <x v="0"/>
    <n v="0"/>
    <n v="0"/>
    <n v="0"/>
    <n v="1"/>
    <n v="0"/>
    <n v="0"/>
    <n v="0"/>
    <n v="0"/>
    <n v="0"/>
    <n v="1"/>
    <m/>
    <m/>
    <s v="CFP verändert"/>
    <n v="0"/>
    <n v="0"/>
    <n v="1"/>
    <n v="0"/>
    <n v="0"/>
    <n v="0"/>
    <n v="0"/>
    <n v="0"/>
    <n v="0"/>
    <n v="0"/>
  </r>
  <r>
    <s v="MAX_20142011_B6_elutriated_Cells_Pcl9Q570_Pcl1Q670_8_8"/>
    <s v="MAX_20142011_B6_elutriated_Cells_Pcl9Q570_Pcl1Q670_8_w4CY5_mask_cells.tif"/>
    <s v="MAX_20142011_B6_elutriated_Cells_Pcl9Q570_Pcl1Q670_8"/>
    <n v="140"/>
    <n v="13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9"/>
    <s v="MAX_20142011_B6_elutriated_Cells_Pcl9Q570_Pcl1Q670_8_w4CY5_mask_cells.tif"/>
    <s v="MAX_20142011_B6_elutriated_Cells_Pcl9Q570_Pcl1Q670_8"/>
    <n v="255.5"/>
    <n v="117"/>
    <n v="0"/>
    <n v="0"/>
    <x v="0"/>
    <n v="0"/>
    <n v="0"/>
    <n v="0"/>
    <n v="2"/>
    <n v="1"/>
    <n v="0"/>
    <n v="2"/>
    <n v="2"/>
    <n v="2"/>
    <n v="2"/>
    <m/>
    <m/>
    <m/>
    <n v="0"/>
    <n v="0"/>
    <n v="0"/>
    <n v="0"/>
    <n v="0"/>
    <n v="0"/>
    <n v="0"/>
    <n v="0"/>
    <n v="1"/>
    <n v="0"/>
  </r>
  <r>
    <s v="MAX_20142011_B6_elutriated_Cells_Pcl9Q570_Pcl1Q670_8_10"/>
    <s v="MAX_20142011_B6_elutriated_Cells_Pcl9Q570_Pcl1Q670_8_w4CY5_mask_cells.tif"/>
    <s v="MAX_20142011_B6_elutriated_Cells_Pcl9Q570_Pcl1Q670_8"/>
    <n v="196.5"/>
    <n v="102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8_11"/>
    <s v="MAX_20142011_B6_elutriated_Cells_Pcl9Q570_Pcl1Q670_8_w4CY5_mask_cells.tif"/>
    <s v="MAX_20142011_B6_elutriated_Cells_Pcl9Q570_Pcl1Q670_8"/>
    <n v="174"/>
    <n v="259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8_12"/>
    <s v="MAX_20142011_B6_elutriated_Cells_Pcl9Q570_Pcl1Q670_8_w4CY5_mask_cells.tif"/>
    <s v="MAX_20142011_B6_elutriated_Cells_Pcl9Q570_Pcl1Q670_8"/>
    <n v="477.5"/>
    <n v="333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6_elutriated_Cells_Pcl9Q570_Pcl1Q670_8_13"/>
    <s v="MAX_20142011_B6_elutriated_Cells_Pcl9Q570_Pcl1Q670_8_w4CY5_mask_cells.tif"/>
    <s v="MAX_20142011_B6_elutriated_Cells_Pcl9Q570_Pcl1Q670_8"/>
    <n v="424"/>
    <n v="292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6_elutriated_Cells_Pcl9Q570_Pcl1Q670_8_14"/>
    <s v="MAX_20142011_B6_elutriated_Cells_Pcl9Q570_Pcl1Q670_8_w4CY5_mask_cells.tif"/>
    <s v="MAX_20142011_B6_elutriated_Cells_Pcl9Q570_Pcl1Q670_8"/>
    <n v="569"/>
    <n v="466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6_elutriated_Cells_Pcl9Q570_Pcl1Q670_9_1"/>
    <s v="MAX_20142011_B6_elutriated_Cells_Pcl9Q570_Pcl1Q670_9_w4CY5_mask_cells.tif"/>
    <s v="MAX_20142011_B6_elutriated_Cells_Pcl9Q570_Pcl1Q670_9"/>
    <n v="244.5"/>
    <n v="314"/>
    <n v="12387.939"/>
    <n v="12"/>
    <x v="12"/>
    <n v="1"/>
    <n v="1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9_2"/>
    <s v="MAX_20142011_B6_elutriated_Cells_Pcl9Q570_Pcl1Q670_9_w4CY5_mask_cells.tif"/>
    <s v="MAX_20142011_B6_elutriated_Cells_Pcl9Q570_Pcl1Q670_9"/>
    <n v="310"/>
    <n v="22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9_3"/>
    <s v="MAX_20142011_B6_elutriated_Cells_Pcl9Q570_Pcl1Q670_9_w4CY5_mask_cells.tif"/>
    <s v="MAX_20142011_B6_elutriated_Cells_Pcl9Q570_Pcl1Q670_9"/>
    <n v="194"/>
    <n v="176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6_elutriated_Cells_Pcl9Q570_Pcl1Q670_9_4"/>
    <s v="MAX_20142011_B6_elutriated_Cells_Pcl9Q570_Pcl1Q670_9_w4CY5_mask_cells.tif"/>
    <s v="MAX_20142011_B6_elutriated_Cells_Pcl9Q570_Pcl1Q670_9"/>
    <n v="445.5"/>
    <n v="212"/>
    <n v="0"/>
    <n v="0"/>
    <x v="0"/>
    <n v="0"/>
    <n v="0"/>
    <n v="0"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2011_B6_elutriated_Cells_Pcl9Q570_Pcl1Q670_9_5"/>
    <s v="MAX_20142011_B6_elutriated_Cells_Pcl9Q570_Pcl1Q670_9_w4CY5_mask_cells.tif"/>
    <s v="MAX_20142011_B6_elutriated_Cells_Pcl9Q570_Pcl1Q670_9"/>
    <n v="416.5"/>
    <n v="433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6_elutriated_Cells_Pcl9Q570_Pcl1Q670_9_6"/>
    <s v="MAX_20142011_B6_elutriated_Cells_Pcl9Q570_Pcl1Q670_9_w4CY5_mask_cells.tif"/>
    <s v="MAX_20142011_B6_elutriated_Cells_Pcl9Q570_Pcl1Q670_9"/>
    <n v="496.5"/>
    <n v="440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0_1"/>
    <s v="MAX_20142011_B8_elutriated_Cells_Pcl9Q570_Pcl1Q670_10_w4CY5_mask_cells.tif"/>
    <s v="MAX_20142011_B8_elutriated_Cells_Pcl9Q570_Pcl1Q670_10"/>
    <n v="194"/>
    <n v="366"/>
    <n v="17264.275000000001"/>
    <n v="16"/>
    <x v="30"/>
    <n v="0"/>
    <n v="16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0_2"/>
    <s v="MAX_20142011_B8_elutriated_Cells_Pcl9Q570_Pcl1Q670_10_w4CY5_mask_cells.tif"/>
    <s v="MAX_20142011_B8_elutriated_Cells_Pcl9Q570_Pcl1Q670_10"/>
    <n v="236"/>
    <n v="445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0_3"/>
    <s v="MAX_20142011_B8_elutriated_Cells_Pcl9Q570_Pcl1Q670_10_w4CY5_mask_cells.tif"/>
    <s v="MAX_20142011_B8_elutriated_Cells_Pcl9Q570_Pcl1Q670_10"/>
    <n v="345.5"/>
    <n v="314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0_4"/>
    <s v="MAX_20142011_B8_elutriated_Cells_Pcl9Q570_Pcl1Q670_10_w4CY5_mask_cells.tif"/>
    <s v="MAX_20142011_B8_elutriated_Cells_Pcl9Q570_Pcl1Q670_10"/>
    <n v="455.5"/>
    <n v="314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10_5"/>
    <s v="MAX_20142011_B8_elutriated_Cells_Pcl9Q570_Pcl1Q670_10_w4CY5_mask_cells.tif"/>
    <s v="MAX_20142011_B8_elutriated_Cells_Pcl9Q570_Pcl1Q670_10"/>
    <n v="431.5"/>
    <n v="374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0_6"/>
    <s v="MAX_20142011_B8_elutriated_Cells_Pcl9Q570_Pcl1Q670_10_w4CY5_mask_cells.tif"/>
    <s v="MAX_20142011_B8_elutriated_Cells_Pcl9Q570_Pcl1Q670_10"/>
    <n v="475.5"/>
    <n v="69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8_elutriated_Cells_Pcl9Q570_Pcl1Q670_10_7"/>
    <s v="MAX_20142011_B8_elutriated_Cells_Pcl9Q570_Pcl1Q670_10_w4CY5_mask_cells.tif"/>
    <s v="MAX_20142011_B8_elutriated_Cells_Pcl9Q570_Pcl1Q670_10"/>
    <n v="604.5"/>
    <n v="131"/>
    <n v="5436.9049999999997"/>
    <n v="6"/>
    <x v="16"/>
    <n v="0"/>
    <n v="6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0_8"/>
    <s v="MAX_20142011_B8_elutriated_Cells_Pcl9Q570_Pcl1Q670_10_w4CY5_mask_cells.tif"/>
    <s v="MAX_20142011_B8_elutriated_Cells_Pcl9Q570_Pcl1Q670_10"/>
    <n v="627"/>
    <n v="54.5"/>
    <n v="0"/>
    <n v="0"/>
    <x v="0"/>
    <n v="0"/>
    <n v="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0_9"/>
    <s v="MAX_20142011_B8_elutriated_Cells_Pcl9Q570_Pcl1Q670_10_w4CY5_mask_cells.tif"/>
    <s v="MAX_20142011_B8_elutriated_Cells_Pcl9Q570_Pcl1Q670_10"/>
    <n v="329.5"/>
    <n v="190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0_10"/>
    <s v="MAX_20142011_B8_elutriated_Cells_Pcl9Q570_Pcl1Q670_10_w4CY5_mask_cells.tif"/>
    <s v="MAX_20142011_B8_elutriated_Cells_Pcl9Q570_Pcl1Q670_10"/>
    <n v="309.5"/>
    <n v="9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0_11"/>
    <s v="MAX_20142011_B8_elutriated_Cells_Pcl9Q570_Pcl1Q670_10_w4CY5_mask_cells.tif"/>
    <s v="MAX_20142011_B8_elutriated_Cells_Pcl9Q570_Pcl1Q670_10"/>
    <n v="87"/>
    <n v="399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8_elutriated_Cells_Pcl9Q570_Pcl1Q670_10_12"/>
    <s v="MAX_20142011_B8_elutriated_Cells_Pcl9Q570_Pcl1Q670_10_w4CY5_mask_cells.tif"/>
    <s v="MAX_20142011_B8_elutriated_Cells_Pcl9Q570_Pcl1Q670_10"/>
    <n v="40"/>
    <n v="316"/>
    <n v="0"/>
    <n v="0"/>
    <x v="0"/>
    <n v="0"/>
    <n v="0"/>
    <n v="0"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6_1"/>
    <s v="MAX_20142011_B8_elutriated_Cells_Pcl9Q570_Pcl1Q670_16_w4CY5_mask_cells.tif"/>
    <s v="MAX_20142011_B8_elutriated_Cells_Pcl9Q570_Pcl1Q670_16"/>
    <n v="493"/>
    <n v="356.5"/>
    <n v="9570.3829999999998"/>
    <n v="8"/>
    <x v="21"/>
    <n v="0"/>
    <n v="8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6_2"/>
    <s v="MAX_20142011_B8_elutriated_Cells_Pcl9Q570_Pcl1Q670_16_w4CY5_mask_cells.tif"/>
    <s v="MAX_20142011_B8_elutriated_Cells_Pcl9Q570_Pcl1Q670_16"/>
    <n v="540.5"/>
    <n v="241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6_3"/>
    <s v="MAX_20142011_B8_elutriated_Cells_Pcl9Q570_Pcl1Q670_16_w4CY5_mask_cells.tif"/>
    <s v="MAX_20142011_B8_elutriated_Cells_Pcl9Q570_Pcl1Q670_16"/>
    <n v="365"/>
    <n v="121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6_4"/>
    <s v="MAX_20142011_B8_elutriated_Cells_Pcl9Q570_Pcl1Q670_16_w4CY5_mask_cells.tif"/>
    <s v="MAX_20142011_B8_elutriated_Cells_Pcl9Q570_Pcl1Q670_16"/>
    <n v="521"/>
    <n v="147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6_5"/>
    <s v="MAX_20142011_B8_elutriated_Cells_Pcl9Q570_Pcl1Q670_16_w4CY5_mask_cells.tif"/>
    <s v="MAX_20142011_B8_elutriated_Cells_Pcl9Q570_Pcl1Q670_16"/>
    <n v="509.5"/>
    <n v="65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6_6"/>
    <s v="MAX_20142011_B8_elutriated_Cells_Pcl9Q570_Pcl1Q670_16_w4CY5_mask_cells.tif"/>
    <s v="MAX_20142011_B8_elutriated_Cells_Pcl9Q570_Pcl1Q670_16"/>
    <n v="299"/>
    <n v="6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6_7"/>
    <s v="MAX_20142011_B8_elutriated_Cells_Pcl9Q570_Pcl1Q670_16_w4CY5_mask_cells.tif"/>
    <s v="MAX_20142011_B8_elutriated_Cells_Pcl9Q570_Pcl1Q670_16"/>
    <n v="74.5"/>
    <n v="279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6_8"/>
    <s v="MAX_20142011_B8_elutriated_Cells_Pcl9Q570_Pcl1Q670_16_w4CY5_mask_cells.tif"/>
    <s v="MAX_20142011_B8_elutriated_Cells_Pcl9Q570_Pcl1Q670_16"/>
    <n v="67.5"/>
    <n v="439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7_1"/>
    <s v="MAX_20142011_B8_elutriated_Cells_Pcl9Q570_Pcl1Q670_17_w4CY5_mask_cells.tif"/>
    <s v="MAX_20142011_B8_elutriated_Cells_Pcl9Q570_Pcl1Q670_17"/>
    <n v="99"/>
    <n v="245.5"/>
    <n v="0"/>
    <n v="0"/>
    <x v="0"/>
    <n v="0"/>
    <n v="0"/>
    <n v="0"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2011_B8_elutriated_Cells_Pcl9Q570_Pcl1Q670_17_2"/>
    <s v="MAX_20142011_B8_elutriated_Cells_Pcl9Q570_Pcl1Q670_17_w4CY5_mask_cells.tif"/>
    <s v="MAX_20142011_B8_elutriated_Cells_Pcl9Q570_Pcl1Q670_17"/>
    <n v="304"/>
    <n v="285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17_3"/>
    <s v="MAX_20142011_B8_elutriated_Cells_Pcl9Q570_Pcl1Q670_17_w4CY5_mask_cells.tif"/>
    <s v="MAX_20142011_B8_elutriated_Cells_Pcl9Q570_Pcl1Q670_17"/>
    <n v="246"/>
    <n v="61.5"/>
    <n v="2046.3489999999999"/>
    <n v="3"/>
    <x v="16"/>
    <n v="0"/>
    <n v="6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7_4"/>
    <s v="MAX_20142011_B8_elutriated_Cells_Pcl9Q570_Pcl1Q670_17_w4CY5_mask_cells.tif"/>
    <s v="MAX_20142011_B8_elutriated_Cells_Pcl9Q570_Pcl1Q670_17"/>
    <n v="396"/>
    <n v="100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7_5"/>
    <s v="MAX_20142011_B8_elutriated_Cells_Pcl9Q570_Pcl1Q670_17_w4CY5_mask_cells.tif"/>
    <s v="MAX_20142011_B8_elutriated_Cells_Pcl9Q570_Pcl1Q670_17"/>
    <n v="399.5"/>
    <n v="38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8_1"/>
    <s v="MAX_20142011_B8_elutriated_Cells_Pcl9Q570_Pcl1Q670_18_w4CY5_mask_cells.tif"/>
    <s v="MAX_20142011_B8_elutriated_Cells_Pcl9Q570_Pcl1Q670_18"/>
    <n v="525.5"/>
    <n v="327"/>
    <n v="10427.955"/>
    <n v="10"/>
    <x v="19"/>
    <n v="0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8_2"/>
    <s v="MAX_20142011_B8_elutriated_Cells_Pcl9Q570_Pcl1Q670_18_w4CY5_mask_cells.tif"/>
    <s v="MAX_20142011_B8_elutriated_Cells_Pcl9Q570_Pcl1Q670_18"/>
    <n v="577"/>
    <n v="284.5"/>
    <n v="1367.7380000000001"/>
    <n v="2"/>
    <x v="18"/>
    <n v="0"/>
    <n v="2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8_3"/>
    <s v="MAX_20142011_B8_elutriated_Cells_Pcl9Q570_Pcl1Q670_18_w4CY5_mask_cells.tif"/>
    <s v="MAX_20142011_B8_elutriated_Cells_Pcl9Q570_Pcl1Q670_18"/>
    <n v="584"/>
    <n v="230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8_4"/>
    <s v="MAX_20142011_B8_elutriated_Cells_Pcl9Q570_Pcl1Q670_18_w4CY5_mask_cells.tif"/>
    <s v="MAX_20142011_B8_elutriated_Cells_Pcl9Q570_Pcl1Q670_18"/>
    <n v="429"/>
    <n v="377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8_5"/>
    <s v="MAX_20142011_B8_elutriated_Cells_Pcl9Q570_Pcl1Q670_18_w4CY5_mask_cells.tif"/>
    <s v="MAX_20142011_B8_elutriated_Cells_Pcl9Q570_Pcl1Q670_18"/>
    <n v="253.5"/>
    <n v="304.5"/>
    <n v="6928.6970000000001"/>
    <n v="9"/>
    <x v="8"/>
    <n v="0"/>
    <n v="9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8_6"/>
    <s v="MAX_20142011_B8_elutriated_Cells_Pcl9Q570_Pcl1Q670_18_w4CY5_mask_cells.tif"/>
    <s v="MAX_20142011_B8_elutriated_Cells_Pcl9Q570_Pcl1Q670_18"/>
    <n v="295.5"/>
    <n v="440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8_7"/>
    <s v="MAX_20142011_B8_elutriated_Cells_Pcl9Q570_Pcl1Q670_18_w4CY5_mask_cells.tif"/>
    <s v="MAX_20142011_B8_elutriated_Cells_Pcl9Q570_Pcl1Q670_18"/>
    <n v="193"/>
    <n v="468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19_1"/>
    <s v="MAX_20142011_B8_elutriated_Cells_Pcl9Q570_Pcl1Q670_19_w4CY5_mask_cells.tif"/>
    <s v="MAX_20142011_B8_elutriated_Cells_Pcl9Q570_Pcl1Q670_19"/>
    <n v="320"/>
    <n v="116.5"/>
    <n v="9717.3259999999991"/>
    <n v="8"/>
    <x v="21"/>
    <n v="0"/>
    <n v="8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9_2"/>
    <s v="MAX_20142011_B8_elutriated_Cells_Pcl9Q570_Pcl1Q670_19_w4CY5_mask_cells.tif"/>
    <s v="MAX_20142011_B8_elutriated_Cells_Pcl9Q570_Pcl1Q670_19"/>
    <n v="296"/>
    <n v="186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9_3"/>
    <s v="MAX_20142011_B8_elutriated_Cells_Pcl9Q570_Pcl1Q670_19_w4CY5_mask_cells.tif"/>
    <s v="MAX_20142011_B8_elutriated_Cells_Pcl9Q570_Pcl1Q670_19"/>
    <n v="340"/>
    <n v="272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9_4"/>
    <s v="MAX_20142011_B8_elutriated_Cells_Pcl9Q570_Pcl1Q670_19_w4CY5_mask_cells.tif"/>
    <s v="MAX_20142011_B8_elutriated_Cells_Pcl9Q570_Pcl1Q670_19"/>
    <n v="165.5"/>
    <n v="401.5"/>
    <n v="17719.638999999999"/>
    <n v="11"/>
    <x v="29"/>
    <n v="0"/>
    <n v="11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9_5"/>
    <s v="MAX_20142011_B8_elutriated_Cells_Pcl9Q570_Pcl1Q670_19_w4CY5_mask_cells.tif"/>
    <s v="MAX_20142011_B8_elutriated_Cells_Pcl9Q570_Pcl1Q670_19"/>
    <n v="263.5"/>
    <n v="482"/>
    <n v="10734.965"/>
    <n v="9"/>
    <x v="8"/>
    <n v="0"/>
    <n v="9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9_6"/>
    <s v="MAX_20142011_B8_elutriated_Cells_Pcl9Q570_Pcl1Q670_19_w4CY5_mask_cells.tif"/>
    <s v="MAX_20142011_B8_elutriated_Cells_Pcl9Q570_Pcl1Q670_19"/>
    <n v="332"/>
    <n v="365"/>
    <n v="5503.5010000000002"/>
    <n v="6"/>
    <x v="16"/>
    <n v="0"/>
    <n v="6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9_7"/>
    <s v="MAX_20142011_B8_elutriated_Cells_Pcl9Q570_Pcl1Q670_19_w4CY5_mask_cells.tif"/>
    <s v="MAX_20142011_B8_elutriated_Cells_Pcl9Q570_Pcl1Q670_19"/>
    <n v="449"/>
    <n v="331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9_8"/>
    <s v="MAX_20142011_B8_elutriated_Cells_Pcl9Q570_Pcl1Q670_19_w4CY5_mask_cells.tif"/>
    <s v="MAX_20142011_B8_elutriated_Cells_Pcl9Q570_Pcl1Q670_19"/>
    <n v="483"/>
    <n v="119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_1"/>
    <s v="MAX_20142011_B8_elutriated_Cells_Pcl9Q570_Pcl1Q670_1_w4CY5_mask_cells.tif"/>
    <s v="MAX_20142011_B8_elutriated_Cells_Pcl9Q570_Pcl1Q670_1"/>
    <n v="445"/>
    <n v="64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_2"/>
    <s v="MAX_20142011_B8_elutriated_Cells_Pcl9Q570_Pcl1Q670_1_w4CY5_mask_cells.tif"/>
    <s v="MAX_20142011_B8_elutriated_Cells_Pcl9Q570_Pcl1Q670_1"/>
    <n v="413"/>
    <n v="168"/>
    <n v="586.09199999999998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1_3"/>
    <s v="MAX_20142011_B8_elutriated_Cells_Pcl9Q570_Pcl1Q670_1_w4CY5_mask_cells.tif"/>
    <s v="MAX_20142011_B8_elutriated_Cells_Pcl9Q570_Pcl1Q670_1"/>
    <n v="491.5"/>
    <n v="161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1_4"/>
    <s v="MAX_20142011_B8_elutriated_Cells_Pcl9Q570_Pcl1Q670_1_w4CY5_mask_cells.tif"/>
    <s v="MAX_20142011_B8_elutriated_Cells_Pcl9Q570_Pcl1Q670_1"/>
    <n v="337"/>
    <n v="139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1_5"/>
    <s v="MAX_20142011_B8_elutriated_Cells_Pcl9Q570_Pcl1Q670_1_w4CY5_mask_cells.tif"/>
    <s v="MAX_20142011_B8_elutriated_Cells_Pcl9Q570_Pcl1Q670_1"/>
    <n v="295"/>
    <n v="230.5"/>
    <n v="6275.7439999999997"/>
    <n v="10"/>
    <x v="19"/>
    <n v="0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1_6"/>
    <s v="MAX_20142011_B8_elutriated_Cells_Pcl9Q570_Pcl1Q670_1_w4CY5_mask_cells.tif"/>
    <s v="MAX_20142011_B8_elutriated_Cells_Pcl9Q570_Pcl1Q670_1"/>
    <n v="453.5"/>
    <n v="267.5"/>
    <n v="0"/>
    <n v="0"/>
    <x v="0"/>
    <n v="0"/>
    <n v="0"/>
    <n v="0"/>
    <n v="2"/>
    <n v="1"/>
    <n v="2"/>
    <n v="2"/>
    <n v="2"/>
    <n v="2"/>
    <n v="2"/>
    <m/>
    <m/>
    <m/>
    <n v="0"/>
    <n v="0"/>
    <n v="0"/>
    <n v="0"/>
    <n v="0"/>
    <n v="0"/>
    <n v="0"/>
    <n v="0"/>
    <n v="1"/>
    <n v="0"/>
  </r>
  <r>
    <s v="MAX_20142011_B8_elutriated_Cells_Pcl9Q570_Pcl1Q670_1_7"/>
    <s v="MAX_20142011_B8_elutriated_Cells_Pcl9Q570_Pcl1Q670_1_w4CY5_mask_cells.tif"/>
    <s v="MAX_20142011_B8_elutriated_Cells_Pcl9Q570_Pcl1Q670_1"/>
    <n v="281.5"/>
    <n v="373.5"/>
    <n v="0"/>
    <n v="0"/>
    <x v="0"/>
    <n v="0"/>
    <n v="0"/>
    <n v="0"/>
    <n v="2"/>
    <n v="1"/>
    <n v="1"/>
    <n v="0"/>
    <n v="0"/>
    <n v="0"/>
    <n v="1"/>
    <n v="1"/>
    <n v="1"/>
    <s v="CFP verändert"/>
    <n v="0"/>
    <n v="0"/>
    <n v="0"/>
    <n v="0"/>
    <n v="1"/>
    <n v="0"/>
    <n v="0"/>
    <n v="0"/>
    <n v="0"/>
    <n v="0"/>
  </r>
  <r>
    <s v="MAX_20142011_B8_elutriated_Cells_Pcl9Q570_Pcl1Q670_1_8"/>
    <s v="MAX_20142011_B8_elutriated_Cells_Pcl9Q570_Pcl1Q670_1_w4CY5_mask_cells.tif"/>
    <s v="MAX_20142011_B8_elutriated_Cells_Pcl9Q570_Pcl1Q670_1"/>
    <n v="351.5"/>
    <n v="457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1_9"/>
    <s v="MAX_20142011_B8_elutriated_Cells_Pcl9Q570_Pcl1Q670_1_w4CY5_mask_cells.tif"/>
    <s v="MAX_20142011_B8_elutriated_Cells_Pcl9Q570_Pcl1Q670_1"/>
    <n v="396.5"/>
    <n v="379.5"/>
    <n v="0"/>
    <n v="0"/>
    <x v="0"/>
    <n v="0"/>
    <n v="0"/>
    <n v="0"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20_1"/>
    <s v="MAX_20142011_B8_elutriated_Cells_Pcl9Q570_Pcl1Q670_20_w4CY5_mask_cells.tif"/>
    <s v="MAX_20142011_B8_elutriated_Cells_Pcl9Q570_Pcl1Q670_20"/>
    <n v="282"/>
    <n v="276"/>
    <n v="0"/>
    <n v="0"/>
    <x v="0"/>
    <n v="0"/>
    <n v="0"/>
    <n v="0"/>
    <n v="2"/>
    <n v="1"/>
    <n v="0"/>
    <n v="1"/>
    <n v="1"/>
    <n v="1"/>
    <n v="1"/>
    <m/>
    <m/>
    <s v="CFP verändert"/>
    <n v="0"/>
    <n v="0"/>
    <n v="0"/>
    <n v="0"/>
    <n v="0"/>
    <n v="0"/>
    <n v="1"/>
    <n v="0"/>
    <n v="0"/>
    <n v="0"/>
  </r>
  <r>
    <s v="MAX_20142011_B8_elutriated_Cells_Pcl9Q570_Pcl1Q670_20_2"/>
    <s v="MAX_20142011_B8_elutriated_Cells_Pcl9Q570_Pcl1Q670_20_w4CY5_mask_cells.tif"/>
    <s v="MAX_20142011_B8_elutriated_Cells_Pcl9Q570_Pcl1Q670_20"/>
    <n v="44.5"/>
    <n v="202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20_3"/>
    <s v="MAX_20142011_B8_elutriated_Cells_Pcl9Q570_Pcl1Q670_20_w4CY5_mask_cells.tif"/>
    <s v="MAX_20142011_B8_elutriated_Cells_Pcl9Q570_Pcl1Q670_20"/>
    <n v="38.5"/>
    <n v="275"/>
    <n v="12827.754000000001"/>
    <n v="14"/>
    <x v="23"/>
    <n v="0"/>
    <n v="14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20_4"/>
    <s v="MAX_20142011_B8_elutriated_Cells_Pcl9Q570_Pcl1Q670_20_w4CY5_mask_cells.tif"/>
    <s v="MAX_20142011_B8_elutriated_Cells_Pcl9Q570_Pcl1Q670_20"/>
    <n v="245"/>
    <n v="405.5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20_5"/>
    <s v="MAX_20142011_B8_elutriated_Cells_Pcl9Q570_Pcl1Q670_20_w4CY5_mask_cells.tif"/>
    <s v="MAX_20142011_B8_elutriated_Cells_Pcl9Q570_Pcl1Q670_20"/>
    <n v="296"/>
    <n v="377"/>
    <n v="3982.0419999999999"/>
    <n v="6"/>
    <x v="16"/>
    <n v="0"/>
    <n v="6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20_6"/>
    <s v="MAX_20142011_B8_elutriated_Cells_Pcl9Q570_Pcl1Q670_20_w4CY5_mask_cells.tif"/>
    <s v="MAX_20142011_B8_elutriated_Cells_Pcl9Q570_Pcl1Q670_20"/>
    <n v="404.5"/>
    <n v="316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20_7"/>
    <s v="MAX_20142011_B8_elutriated_Cells_Pcl9Q570_Pcl1Q670_20_w4CY5_mask_cells.tif"/>
    <s v="MAX_20142011_B8_elutriated_Cells_Pcl9Q570_Pcl1Q670_20"/>
    <n v="571"/>
    <n v="267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20_8"/>
    <s v="MAX_20142011_B8_elutriated_Cells_Pcl9Q570_Pcl1Q670_20_w4CY5_mask_cells.tif"/>
    <s v="MAX_20142011_B8_elutriated_Cells_Pcl9Q570_Pcl1Q670_20"/>
    <n v="315"/>
    <n v="445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20_9"/>
    <s v="MAX_20142011_B8_elutriated_Cells_Pcl9Q570_Pcl1Q670_20_w4CY5_mask_cells.tif"/>
    <s v="MAX_20142011_B8_elutriated_Cells_Pcl9Q570_Pcl1Q670_20"/>
    <n v="165.5"/>
    <n v="400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6_1"/>
    <s v="MAX_20142011_B8_elutriated_Cells_Pcl9Q570_Pcl1Q670_6_w4CY5_mask_cells.tif"/>
    <s v="MAX_20142011_B8_elutriated_Cells_Pcl9Q570_Pcl1Q670_6"/>
    <n v="119"/>
    <n v="77.5"/>
    <n v="687.94399999999996"/>
    <n v="1"/>
    <x v="4"/>
    <n v="0"/>
    <n v="1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6_2"/>
    <s v="MAX_20142011_B8_elutriated_Cells_Pcl9Q570_Pcl1Q670_6_w4CY5_mask_cells.tif"/>
    <s v="MAX_20142011_B8_elutriated_Cells_Pcl9Q570_Pcl1Q670_6"/>
    <n v="157"/>
    <n v="167.5"/>
    <n v="14908.388000000001"/>
    <n v="18"/>
    <x v="30"/>
    <n v="0"/>
    <n v="16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6_3"/>
    <s v="MAX_20142011_B8_elutriated_Cells_Pcl9Q570_Pcl1Q670_6_w4CY5_mask_cells.tif"/>
    <s v="MAX_20142011_B8_elutriated_Cells_Pcl9Q570_Pcl1Q670_6"/>
    <n v="227"/>
    <n v="184"/>
    <n v="6322.4859999999999"/>
    <n v="6"/>
    <x v="1"/>
    <n v="0"/>
    <n v="5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6_4"/>
    <s v="MAX_20142011_B8_elutriated_Cells_Pcl9Q570_Pcl1Q670_6_w4CY5_mask_cells.tif"/>
    <s v="MAX_20142011_B8_elutriated_Cells_Pcl9Q570_Pcl1Q670_6"/>
    <n v="149.5"/>
    <n v="245"/>
    <n v="1161.5730000000001"/>
    <n v="2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6_5"/>
    <s v="MAX_20142011_B8_elutriated_Cells_Pcl9Q570_Pcl1Q670_6_w4CY5_mask_cells.tif"/>
    <s v="MAX_20142011_B8_elutriated_Cells_Pcl9Q570_Pcl1Q670_6"/>
    <n v="164.5"/>
    <n v="385"/>
    <n v="3410.5419999999999"/>
    <n v="4"/>
    <x v="18"/>
    <n v="0"/>
    <n v="2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6_6"/>
    <s v="MAX_20142011_B8_elutriated_Cells_Pcl9Q570_Pcl1Q670_6_w4CY5_mask_cells.tif"/>
    <s v="MAX_20142011_B8_elutriated_Cells_Pcl9Q570_Pcl1Q670_6"/>
    <n v="65.5"/>
    <n v="410.5"/>
    <n v="15911.333000000001"/>
    <n v="16"/>
    <x v="19"/>
    <n v="0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6_7"/>
    <s v="MAX_20142011_B8_elutriated_Cells_Pcl9Q570_Pcl1Q670_6_w4CY5_mask_cells.tif"/>
    <s v="MAX_20142011_B8_elutriated_Cells_Pcl9Q570_Pcl1Q670_6"/>
    <n v="278"/>
    <n v="443"/>
    <n v="0"/>
    <n v="0"/>
    <x v="0"/>
    <n v="0"/>
    <n v="0"/>
    <n v="0"/>
    <n v="2"/>
    <n v="1"/>
    <m/>
    <n v="2"/>
    <n v="2"/>
    <n v="2"/>
    <n v="2"/>
    <m/>
    <m/>
    <m/>
    <n v="0"/>
    <n v="0"/>
    <n v="0"/>
    <n v="0"/>
    <n v="0"/>
    <n v="0"/>
    <n v="0"/>
    <n v="0"/>
    <n v="1"/>
    <n v="0"/>
  </r>
  <r>
    <s v="MAX_20142011_B8_elutriated_Cells_Pcl9Q570_Pcl1Q670_6_8"/>
    <s v="MAX_20142011_B8_elutriated_Cells_Pcl9Q570_Pcl1Q670_6_w4CY5_mask_cells.tif"/>
    <s v="MAX_20142011_B8_elutriated_Cells_Pcl9Q570_Pcl1Q670_6"/>
    <n v="394.5"/>
    <n v="464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6_9"/>
    <s v="MAX_20142011_B8_elutriated_Cells_Pcl9Q570_Pcl1Q670_6_w4CY5_mask_cells.tif"/>
    <s v="MAX_20142011_B8_elutriated_Cells_Pcl9Q570_Pcl1Q670_6"/>
    <n v="562"/>
    <n v="390.5"/>
    <n v="4786.973"/>
    <n v="5"/>
    <x v="17"/>
    <n v="0"/>
    <n v="4"/>
    <n v="0"/>
    <n v="1"/>
    <n v="0"/>
    <n v="0"/>
    <n v="0"/>
    <n v="0"/>
    <n v="0"/>
    <n v="0"/>
    <m/>
    <m/>
    <s v="CFP verändert"/>
    <n v="0"/>
    <n v="1"/>
    <n v="0"/>
    <n v="0"/>
    <n v="0"/>
    <n v="0"/>
    <n v="0"/>
    <n v="0"/>
    <n v="0"/>
    <n v="0"/>
  </r>
  <r>
    <s v="MAX_20142011_B8_elutriated_Cells_Pcl9Q570_Pcl1Q670_6_10"/>
    <s v="MAX_20142011_B8_elutriated_Cells_Pcl9Q570_Pcl1Q670_6_w4CY5_mask_cells.tif"/>
    <s v="MAX_20142011_B8_elutriated_Cells_Pcl9Q570_Pcl1Q670_6"/>
    <n v="597"/>
    <n v="170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6_11"/>
    <s v="MAX_20142011_B8_elutriated_Cells_Pcl9Q570_Pcl1Q670_6_w4CY5_mask_cells.tif"/>
    <s v="MAX_20142011_B8_elutriated_Cells_Pcl9Q570_Pcl1Q670_6"/>
    <n v="572"/>
    <n v="240.5"/>
    <n v="0"/>
    <n v="0"/>
    <x v="0"/>
    <n v="0"/>
    <n v="0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6_12"/>
    <s v="MAX_20142011_B8_elutriated_Cells_Pcl9Q570_Pcl1Q670_6_w4CY5_mask_cells.tif"/>
    <s v="MAX_20142011_B8_elutriated_Cells_Pcl9Q570_Pcl1Q670_6"/>
    <n v="557.5"/>
    <n v="78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6_13"/>
    <s v="MAX_20142011_B8_elutriated_Cells_Pcl9Q570_Pcl1Q670_6_w4CY5_mask_cells.tif"/>
    <s v="MAX_20142011_B8_elutriated_Cells_Pcl9Q570_Pcl1Q670_6"/>
    <n v="418.5"/>
    <n v="54"/>
    <n v="5624.9040000000005"/>
    <n v="6"/>
    <x v="16"/>
    <n v="0"/>
    <n v="6"/>
    <n v="0"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2011_B8_elutriated_Cells_Pcl9Q570_Pcl1Q670_8_1"/>
    <s v="MAX_20142011_B8_elutriated_Cells_Pcl9Q570_Pcl1Q670_8_w4CY5_mask_cells.tif"/>
    <s v="MAX_20142011_B8_elutriated_Cells_Pcl9Q570_Pcl1Q670_8"/>
    <n v="523.5"/>
    <n v="398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8_2"/>
    <s v="MAX_20142011_B8_elutriated_Cells_Pcl9Q570_Pcl1Q670_8_w4CY5_mask_cells.tif"/>
    <s v="MAX_20142011_B8_elutriated_Cells_Pcl9Q570_Pcl1Q670_8"/>
    <n v="87.5"/>
    <n v="334.5"/>
    <n v="0"/>
    <n v="0"/>
    <x v="0"/>
    <n v="0"/>
    <n v="0"/>
    <n v="0"/>
    <n v="2"/>
    <n v="1"/>
    <n v="0"/>
    <n v="1"/>
    <n v="0"/>
    <n v="1"/>
    <n v="1"/>
    <m/>
    <m/>
    <s v="CFP verändert"/>
    <n v="0"/>
    <n v="0"/>
    <n v="0"/>
    <n v="0"/>
    <n v="0"/>
    <n v="1"/>
    <n v="0"/>
    <n v="0"/>
    <n v="0"/>
    <n v="0"/>
  </r>
  <r>
    <s v="MAX_20142011_B8_elutriated_Cells_Pcl9Q570_Pcl1Q670_8_3"/>
    <s v="MAX_20142011_B8_elutriated_Cells_Pcl9Q570_Pcl1Q670_8_w4CY5_mask_cells.tif"/>
    <s v="MAX_20142011_B8_elutriated_Cells_Pcl9Q570_Pcl1Q670_8"/>
    <n v="344"/>
    <n v="372.5"/>
    <n v="12914.21"/>
    <n v="10"/>
    <x v="21"/>
    <n v="0"/>
    <n v="8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8_4"/>
    <s v="MAX_20142011_B8_elutriated_Cells_Pcl9Q570_Pcl1Q670_8_w4CY5_mask_cells.tif"/>
    <s v="MAX_20142011_B8_elutriated_Cells_Pcl9Q570_Pcl1Q670_8"/>
    <n v="250.5"/>
    <n v="388"/>
    <n v="5550.4350000000004"/>
    <n v="5"/>
    <x v="17"/>
    <n v="0"/>
    <n v="4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9_1"/>
    <s v="MAX_20142011_B8_elutriated_Cells_Pcl9Q570_Pcl1Q670_9_w4CY5_mask_cells.tif"/>
    <s v="MAX_20142011_B8_elutriated_Cells_Pcl9Q570_Pcl1Q670_9"/>
    <n v="615.5"/>
    <n v="235"/>
    <n v="9922.8860000000004"/>
    <n v="8"/>
    <x v="11"/>
    <n v="0"/>
    <n v="7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9_2"/>
    <s v="MAX_20142011_B8_elutriated_Cells_Pcl9Q570_Pcl1Q670_9_w4CY5_mask_cells.tif"/>
    <s v="MAX_20142011_B8_elutriated_Cells_Pcl9Q570_Pcl1Q670_9"/>
    <n v="533"/>
    <n v="249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9_3"/>
    <s v="MAX_20142011_B8_elutriated_Cells_Pcl9Q570_Pcl1Q670_9_w4CY5_mask_cells.tif"/>
    <s v="MAX_20142011_B8_elutriated_Cells_Pcl9Q570_Pcl1Q670_9"/>
    <n v="565"/>
    <n v="454"/>
    <n v="11335.567999999999"/>
    <n v="11"/>
    <x v="19"/>
    <n v="0"/>
    <n v="10"/>
    <n v="0"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2011_B8_elutriated_Cells_Pcl9Q570_Pcl1Q670_9_4"/>
    <s v="MAX_20142011_B8_elutriated_Cells_Pcl9Q570_Pcl1Q670_9_w4CY5_mask_cells.tif"/>
    <s v="MAX_20142011_B8_elutriated_Cells_Pcl9Q570_Pcl1Q670_9"/>
    <n v="470.5"/>
    <n v="403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2011_B8_elutriated_Cells_Pcl9Q570_Pcl1Q670_9_5"/>
    <s v="MAX_20142011_B8_elutriated_Cells_Pcl9Q570_Pcl1Q670_9_w4CY5_mask_cells.tif"/>
    <s v="MAX_20142011_B8_elutriated_Cells_Pcl9Q570_Pcl1Q670_9"/>
    <n v="324.5"/>
    <n v="151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9_6"/>
    <s v="MAX_20142011_B8_elutriated_Cells_Pcl9Q570_Pcl1Q670_9_w4CY5_mask_cells.tif"/>
    <s v="MAX_20142011_B8_elutriated_Cells_Pcl9Q570_Pcl1Q670_9"/>
    <n v="235.5"/>
    <n v="129.5"/>
    <n v="1081.8119999999999"/>
    <n v="1"/>
    <x v="4"/>
    <n v="0"/>
    <n v="1"/>
    <n v="0"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2011_B8_elutriated_Cells_Pcl9Q570_Pcl1Q670_9_7"/>
    <s v="MAX_20142011_B8_elutriated_Cells_Pcl9Q570_Pcl1Q670_9_w4CY5_mask_cells.tif"/>
    <s v="MAX_20142011_B8_elutriated_Cells_Pcl9Q570_Pcl1Q670_9"/>
    <n v="232.5"/>
    <n v="314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9_8"/>
    <s v="MAX_20142011_B8_elutriated_Cells_Pcl9Q570_Pcl1Q670_9_w4CY5_mask_cells.tif"/>
    <s v="MAX_20142011_B8_elutriated_Cells_Pcl9Q570_Pcl1Q670_9"/>
    <n v="115"/>
    <n v="261.5"/>
    <n v="0"/>
    <n v="0"/>
    <x v="0"/>
    <n v="0"/>
    <n v="0"/>
    <n v="0"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2011_B8_elutriated_Cells_Pcl9Q570_Pcl1Q670_9_9"/>
    <s v="MAX_20142011_B8_elutriated_Cells_Pcl9Q570_Pcl1Q670_9_w4CY5_mask_cells.tif"/>
    <s v="MAX_20142011_B8_elutriated_Cells_Pcl9Q570_Pcl1Q670_9"/>
    <n v="195.5"/>
    <n v="369"/>
    <n v="0"/>
    <n v="0"/>
    <x v="0"/>
    <n v="0"/>
    <n v="0"/>
    <n v="0"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2011_B8_elutriated_Cells_Pcl9Q570_Pcl1Q670_9_10"/>
    <s v="MAX_20142011_B8_elutriated_Cells_Pcl9Q570_Pcl1Q670_9_w4CY5_mask_cells.tif"/>
    <s v="MAX_20142011_B8_elutriated_Cells_Pcl9Q570_Pcl1Q670_9"/>
    <n v="366"/>
    <n v="52.5"/>
    <n v="0"/>
    <n v="0"/>
    <x v="0"/>
    <n v="0"/>
    <n v="0"/>
    <n v="0"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5">
  <r>
    <s v="MAX_20140702_A4_15min_Pcl1Q670_Sic1Q570_10_1"/>
    <s v="MAX_20140702_A4_15min_Pcl1Q670_Sic1Q570_10_w4CY5_mask_cells.tif"/>
    <s v="MAX_20140702_A4_15min_Pcl1Q670_Sic1Q570_10"/>
    <n v="576.5"/>
    <n v="190"/>
    <n v="10045.411"/>
    <n v="17"/>
    <x v="0"/>
    <n v="0"/>
    <n v="1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0_2"/>
    <s v="MAX_20140702_A4_15min_Pcl1Q670_Sic1Q570_10_w4CY5_mask_cells.tif"/>
    <s v="MAX_20140702_A4_15min_Pcl1Q670_Sic1Q570_10"/>
    <n v="507"/>
    <n v="16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0_3"/>
    <s v="MAX_20140702_A4_15min_Pcl1Q670_Sic1Q570_10_w4CY5_mask_cells.tif"/>
    <s v="MAX_20140702_A4_15min_Pcl1Q670_Sic1Q570_10"/>
    <n v="656"/>
    <n v="30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0_4"/>
    <s v="MAX_20140702_A4_15min_Pcl1Q670_Sic1Q570_10_w4CY5_mask_cells.tif"/>
    <s v="MAX_20140702_A4_15min_Pcl1Q670_Sic1Q570_10"/>
    <n v="549"/>
    <n v="304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0_5"/>
    <s v="MAX_20140702_A4_15min_Pcl1Q670_Sic1Q570_10_w4CY5_mask_cells.tif"/>
    <s v="MAX_20140702_A4_15min_Pcl1Q670_Sic1Q570_10"/>
    <n v="544.5"/>
    <n v="38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0_6"/>
    <s v="MAX_20140702_A4_15min_Pcl1Q670_Sic1Q570_10_w4CY5_mask_cells.tif"/>
    <s v="MAX_20140702_A4_15min_Pcl1Q670_Sic1Q570_10"/>
    <n v="562"/>
    <n v="435.5"/>
    <n v="0"/>
    <n v="0"/>
    <x v="1"/>
    <n v="0"/>
    <n v="0"/>
    <m/>
    <n v="3"/>
    <n v="2"/>
    <n v="1"/>
    <n v="0"/>
    <n v="0"/>
    <n v="0"/>
    <n v="1"/>
    <m/>
    <m/>
    <m/>
    <n v="0"/>
    <n v="0"/>
    <n v="0"/>
    <n v="0"/>
    <n v="0"/>
    <n v="0"/>
    <n v="0"/>
    <n v="0"/>
    <n v="1"/>
    <n v="0"/>
  </r>
  <r>
    <s v="MAX_20140702_A4_15min_Pcl1Q670_Sic1Q570_10_7"/>
    <s v="MAX_20140702_A4_15min_Pcl1Q670_Sic1Q570_10_w4CY5_mask_cells.tif"/>
    <s v="MAX_20140702_A4_15min_Pcl1Q670_Sic1Q570_10"/>
    <n v="330"/>
    <n v="442.5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0_8"/>
    <s v="MAX_20140702_A4_15min_Pcl1Q670_Sic1Q570_10_w4CY5_mask_cells.tif"/>
    <s v="MAX_20140702_A4_15min_Pcl1Q670_Sic1Q570_10"/>
    <n v="431.5"/>
    <n v="433"/>
    <n v="5643.8059999999996"/>
    <n v="8"/>
    <x v="2"/>
    <n v="0"/>
    <n v="10"/>
    <m/>
    <n v="1"/>
    <n v="0"/>
    <n v="1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0_9"/>
    <s v="MAX_20140702_A4_15min_Pcl1Q670_Sic1Q570_10_w4CY5_mask_cells.tif"/>
    <s v="MAX_20140702_A4_15min_Pcl1Q670_Sic1Q570_10"/>
    <n v="442"/>
    <n v="301"/>
    <n v="1184.8530000000001"/>
    <n v="2"/>
    <x v="3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0_10"/>
    <s v="MAX_20140702_A4_15min_Pcl1Q670_Sic1Q570_10_w4CY5_mask_cells.tif"/>
    <s v="MAX_20140702_A4_15min_Pcl1Q670_Sic1Q570_10"/>
    <n v="343.5"/>
    <n v="276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0_11"/>
    <s v="MAX_20140702_A4_15min_Pcl1Q670_Sic1Q570_10_w4CY5_mask_cells.tif"/>
    <s v="MAX_20140702_A4_15min_Pcl1Q670_Sic1Q570_10"/>
    <n v="255"/>
    <n v="238"/>
    <n v="2172.4690000000001"/>
    <n v="4"/>
    <x v="4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0_12"/>
    <s v="MAX_20140702_A4_15min_Pcl1Q670_Sic1Q570_10_w4CY5_mask_cells.tif"/>
    <s v="MAX_20140702_A4_15min_Pcl1Q670_Sic1Q570_10"/>
    <n v="313.5"/>
    <n v="191"/>
    <n v="3678.674"/>
    <n v="6"/>
    <x v="5"/>
    <n v="0"/>
    <n v="6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4_15min_Pcl1Q670_Sic1Q570_10_13"/>
    <s v="MAX_20140702_A4_15min_Pcl1Q670_Sic1Q570_10_w4CY5_mask_cells.tif"/>
    <s v="MAX_20140702_A4_15min_Pcl1Q670_Sic1Q570_10"/>
    <n v="420"/>
    <n v="19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0_14"/>
    <s v="MAX_20140702_A4_15min_Pcl1Q670_Sic1Q570_10_w4CY5_mask_cells.tif"/>
    <s v="MAX_20140702_A4_15min_Pcl1Q670_Sic1Q570_10"/>
    <n v="483"/>
    <n v="224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0_15"/>
    <s v="MAX_20140702_A4_15min_Pcl1Q670_Sic1Q570_10_w4CY5_mask_cells.tif"/>
    <s v="MAX_20140702_A4_15min_Pcl1Q670_Sic1Q570_10"/>
    <n v="345"/>
    <n v="126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0_16"/>
    <s v="MAX_20140702_A4_15min_Pcl1Q670_Sic1Q570_10_w4CY5_mask_cells.tif"/>
    <s v="MAX_20140702_A4_15min_Pcl1Q670_Sic1Q570_10"/>
    <n v="271.5"/>
    <n v="109"/>
    <n v="2152.7849999999999"/>
    <n v="4"/>
    <x v="4"/>
    <n v="0"/>
    <n v="4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0_17"/>
    <s v="MAX_20140702_A4_15min_Pcl1Q670_Sic1Q570_10_w4CY5_mask_cells.tif"/>
    <s v="MAX_20140702_A4_15min_Pcl1Q670_Sic1Q570_10"/>
    <n v="182.5"/>
    <n v="103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0_18"/>
    <s v="MAX_20140702_A4_15min_Pcl1Q670_Sic1Q570_10_w4CY5_mask_cells.tif"/>
    <s v="MAX_20140702_A4_15min_Pcl1Q670_Sic1Q570_10"/>
    <n v="114.5"/>
    <n v="13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0_19"/>
    <s v="MAX_20140702_A4_15min_Pcl1Q670_Sic1Q570_10_w4CY5_mask_cells.tif"/>
    <s v="MAX_20140702_A4_15min_Pcl1Q670_Sic1Q570_10"/>
    <n v="79"/>
    <n v="386.5"/>
    <n v="4146.1480000000001"/>
    <n v="7"/>
    <x v="6"/>
    <n v="0"/>
    <n v="7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0_20"/>
    <s v="MAX_20140702_A4_15min_Pcl1Q670_Sic1Q570_10_w4CY5_mask_cells.tif"/>
    <s v="MAX_20140702_A4_15min_Pcl1Q670_Sic1Q570_10"/>
    <n v="275.5"/>
    <n v="39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1_1"/>
    <s v="MAX_20140702_A4_15min_Pcl1Q670_Sic1Q570_11_w4CY5_mask_cells.tif"/>
    <s v="MAX_20140702_A4_15min_Pcl1Q670_Sic1Q570_11"/>
    <n v="641"/>
    <n v="109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11_2"/>
    <s v="MAX_20140702_A4_15min_Pcl1Q670_Sic1Q570_11_w4CY5_mask_cells.tif"/>
    <s v="MAX_20140702_A4_15min_Pcl1Q670_Sic1Q570_11"/>
    <n v="574"/>
    <n v="18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1_3"/>
    <s v="MAX_20140702_A4_15min_Pcl1Q670_Sic1Q570_11_w4CY5_mask_cells.tif"/>
    <s v="MAX_20140702_A4_15min_Pcl1Q670_Sic1Q570_11"/>
    <n v="394"/>
    <n v="89"/>
    <n v="635.44899999999996"/>
    <n v="1"/>
    <x v="7"/>
    <n v="0"/>
    <n v="1"/>
    <m/>
    <n v="2"/>
    <n v="1"/>
    <n v="1"/>
    <n v="0"/>
    <n v="0"/>
    <n v="0"/>
    <n v="1"/>
    <n v="0"/>
    <n v="0"/>
    <m/>
    <n v="0"/>
    <n v="0"/>
    <n v="0"/>
    <n v="1"/>
    <n v="0"/>
    <n v="0"/>
    <n v="0"/>
    <n v="0"/>
    <n v="0"/>
    <n v="0"/>
  </r>
  <r>
    <s v="MAX_20140702_A4_15min_Pcl1Q670_Sic1Q570_11_4"/>
    <s v="MAX_20140702_A4_15min_Pcl1Q670_Sic1Q570_11_w4CY5_mask_cells.tif"/>
    <s v="MAX_20140702_A4_15min_Pcl1Q670_Sic1Q570_11"/>
    <n v="352.5"/>
    <n v="195"/>
    <n v="2663.3690000000001"/>
    <n v="3"/>
    <x v="4"/>
    <n v="0"/>
    <n v="4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4_15min_Pcl1Q670_Sic1Q570_11_5"/>
    <s v="MAX_20140702_A4_15min_Pcl1Q670_Sic1Q570_11_w4CY5_mask_cells.tif"/>
    <s v="MAX_20140702_A4_15min_Pcl1Q670_Sic1Q570_11"/>
    <n v="419"/>
    <n v="279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1_6"/>
    <s v="MAX_20140702_A4_15min_Pcl1Q670_Sic1Q570_11_w4CY5_mask_cells.tif"/>
    <s v="MAX_20140702_A4_15min_Pcl1Q670_Sic1Q570_11"/>
    <n v="493.5"/>
    <n v="280.5"/>
    <n v="2606.1819999999998"/>
    <n v="3"/>
    <x v="4"/>
    <n v="0"/>
    <n v="4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0702_A4_15min_Pcl1Q670_Sic1Q570_11_7"/>
    <s v="MAX_20140702_A4_15min_Pcl1Q670_Sic1Q570_11_w4CY5_mask_cells.tif"/>
    <s v="MAX_20140702_A4_15min_Pcl1Q670_Sic1Q570_11"/>
    <n v="266"/>
    <n v="88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1_8"/>
    <s v="MAX_20140702_A4_15min_Pcl1Q670_Sic1Q570_11_w4CY5_mask_cells.tif"/>
    <s v="MAX_20140702_A4_15min_Pcl1Q670_Sic1Q570_11"/>
    <n v="221.5"/>
    <n v="48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11_9"/>
    <s v="MAX_20140702_A4_15min_Pcl1Q670_Sic1Q570_11_w4CY5_mask_cells.tif"/>
    <s v="MAX_20140702_A4_15min_Pcl1Q670_Sic1Q570_11"/>
    <n v="195.5"/>
    <n v="136.5"/>
    <n v="6788.6220000000003"/>
    <n v="12"/>
    <x v="8"/>
    <n v="0"/>
    <n v="1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1_10"/>
    <s v="MAX_20140702_A4_15min_Pcl1Q670_Sic1Q570_11_w4CY5_mask_cells.tif"/>
    <s v="MAX_20140702_A4_15min_Pcl1Q670_Sic1Q570_11"/>
    <n v="152.5"/>
    <n v="48"/>
    <n v="1728.9169999999999"/>
    <n v="3"/>
    <x v="9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1_11"/>
    <s v="MAX_20140702_A4_15min_Pcl1Q670_Sic1Q570_11_w4CY5_mask_cells.tif"/>
    <s v="MAX_20140702_A4_15min_Pcl1Q670_Sic1Q570_11"/>
    <n v="107"/>
    <n v="140"/>
    <n v="2638.0120000000002"/>
    <n v="4"/>
    <x v="4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1_12"/>
    <s v="MAX_20140702_A4_15min_Pcl1Q670_Sic1Q570_11_w4CY5_mask_cells.tif"/>
    <s v="MAX_20140702_A4_15min_Pcl1Q670_Sic1Q570_11"/>
    <n v="140"/>
    <n v="204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1_13"/>
    <s v="MAX_20140702_A4_15min_Pcl1Q670_Sic1Q570_11_w4CY5_mask_cells.tif"/>
    <s v="MAX_20140702_A4_15min_Pcl1Q670_Sic1Q570_11"/>
    <n v="314.5"/>
    <n v="131.5"/>
    <n v="6057.8509999999997"/>
    <n v="6"/>
    <x v="10"/>
    <n v="1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1_14"/>
    <s v="MAX_20140702_A4_15min_Pcl1Q670_Sic1Q570_11_w4CY5_mask_cells.tif"/>
    <s v="MAX_20140702_A4_15min_Pcl1Q670_Sic1Q570_11"/>
    <n v="262"/>
    <n v="16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1_15"/>
    <s v="MAX_20140702_A4_15min_Pcl1Q670_Sic1Q570_11_w4CY5_mask_cells.tif"/>
    <s v="MAX_20140702_A4_15min_Pcl1Q670_Sic1Q570_11"/>
    <n v="225.5"/>
    <n v="222"/>
    <n v="0"/>
    <n v="0"/>
    <x v="1"/>
    <n v="0"/>
    <n v="0"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0702_A4_15min_Pcl1Q670_Sic1Q570_11_16"/>
    <s v="MAX_20140702_A4_15min_Pcl1Q670_Sic1Q570_11_w4CY5_mask_cells.tif"/>
    <s v="MAX_20140702_A4_15min_Pcl1Q670_Sic1Q570_11"/>
    <n v="165.5"/>
    <n v="285.5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1_17"/>
    <s v="MAX_20140702_A4_15min_Pcl1Q670_Sic1Q570_11_w4CY5_mask_cells.tif"/>
    <s v="MAX_20140702_A4_15min_Pcl1Q670_Sic1Q570_11"/>
    <n v="98.5"/>
    <n v="338.5"/>
    <n v="2111.6019999999999"/>
    <n v="4"/>
    <x v="4"/>
    <n v="0"/>
    <n v="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1_18"/>
    <s v="MAX_20140702_A4_15min_Pcl1Q670_Sic1Q570_11_w4CY5_mask_cells.tif"/>
    <s v="MAX_20140702_A4_15min_Pcl1Q670_Sic1Q570_11"/>
    <n v="166"/>
    <n v="381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1_19"/>
    <s v="MAX_20140702_A4_15min_Pcl1Q670_Sic1Q570_11_w4CY5_mask_cells.tif"/>
    <s v="MAX_20140702_A4_15min_Pcl1Q670_Sic1Q570_11"/>
    <n v="284"/>
    <n v="351.5"/>
    <n v="3572.4119999999998"/>
    <n v="4"/>
    <x v="5"/>
    <n v="1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1_20"/>
    <s v="MAX_20140702_A4_15min_Pcl1Q670_Sic1Q570_11_w4CY5_mask_cells.tif"/>
    <s v="MAX_20140702_A4_15min_Pcl1Q670_Sic1Q570_11"/>
    <n v="299.5"/>
    <n v="421.5"/>
    <n v="9655.3179999999993"/>
    <n v="11"/>
    <x v="11"/>
    <n v="1"/>
    <n v="1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1_21"/>
    <s v="MAX_20140702_A4_15min_Pcl1Q670_Sic1Q570_11_w4CY5_mask_cells.tif"/>
    <s v="MAX_20140702_A4_15min_Pcl1Q670_Sic1Q570_11"/>
    <n v="206.5"/>
    <n v="464.5"/>
    <n v="1092.3869999999999"/>
    <n v="2"/>
    <x v="3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1_22"/>
    <s v="MAX_20140702_A4_15min_Pcl1Q670_Sic1Q570_11_w4CY5_mask_cells.tif"/>
    <s v="MAX_20140702_A4_15min_Pcl1Q670_Sic1Q570_11"/>
    <n v="75"/>
    <n v="468.5"/>
    <n v="414.69799999999998"/>
    <n v="1"/>
    <x v="7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1_23"/>
    <s v="MAX_20140702_A4_15min_Pcl1Q670_Sic1Q570_11_w4CY5_mask_cells.tif"/>
    <s v="MAX_20140702_A4_15min_Pcl1Q670_Sic1Q570_11"/>
    <n v="486"/>
    <n v="381.5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1_24"/>
    <s v="MAX_20140702_A4_15min_Pcl1Q670_Sic1Q570_11_w4CY5_mask_cells.tif"/>
    <s v="MAX_20140702_A4_15min_Pcl1Q670_Sic1Q570_11"/>
    <n v="576"/>
    <n v="331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1_25"/>
    <s v="MAX_20140702_A4_15min_Pcl1Q670_Sic1Q570_11_w4CY5_mask_cells.tif"/>
    <s v="MAX_20140702_A4_15min_Pcl1Q670_Sic1Q570_11"/>
    <n v="643"/>
    <n v="350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2_1"/>
    <s v="MAX_20140702_A4_15min_Pcl1Q670_Sic1Q570_12_w4CY5_mask_cells.tif"/>
    <s v="MAX_20140702_A4_15min_Pcl1Q670_Sic1Q570_12"/>
    <n v="579"/>
    <n v="83"/>
    <n v="8550.43"/>
    <n v="11"/>
    <x v="12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2_2"/>
    <s v="MAX_20140702_A4_15min_Pcl1Q670_Sic1Q570_12_w4CY5_mask_cells.tif"/>
    <s v="MAX_20140702_A4_15min_Pcl1Q670_Sic1Q570_12"/>
    <n v="332"/>
    <n v="42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2_3"/>
    <s v="MAX_20140702_A4_15min_Pcl1Q670_Sic1Q570_12_w4CY5_mask_cells.tif"/>
    <s v="MAX_20140702_A4_15min_Pcl1Q670_Sic1Q570_12"/>
    <n v="311"/>
    <n v="15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2_4"/>
    <s v="MAX_20140702_A4_15min_Pcl1Q670_Sic1Q570_12_w4CY5_mask_cells.tif"/>
    <s v="MAX_20140702_A4_15min_Pcl1Q670_Sic1Q570_12"/>
    <n v="254"/>
    <n v="233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2_5"/>
    <s v="MAX_20140702_A4_15min_Pcl1Q670_Sic1Q570_12_w4CY5_mask_cells.tif"/>
    <s v="MAX_20140702_A4_15min_Pcl1Q670_Sic1Q570_12"/>
    <n v="173"/>
    <n v="284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2_6"/>
    <s v="MAX_20140702_A4_15min_Pcl1Q670_Sic1Q570_12_w4CY5_mask_cells.tif"/>
    <s v="MAX_20140702_A4_15min_Pcl1Q670_Sic1Q570_12"/>
    <n v="96"/>
    <n v="435.5"/>
    <n v="4434.375"/>
    <n v="2"/>
    <x v="13"/>
    <n v="1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2_7"/>
    <s v="MAX_20140702_A4_15min_Pcl1Q670_Sic1Q570_12_w4CY5_mask_cells.tif"/>
    <s v="MAX_20140702_A4_15min_Pcl1Q670_Sic1Q570_12"/>
    <n v="195"/>
    <n v="440"/>
    <n v="0"/>
    <n v="0"/>
    <x v="1"/>
    <n v="0"/>
    <n v="0"/>
    <m/>
    <n v="2"/>
    <n v="1"/>
    <n v="1"/>
    <n v="0"/>
    <n v="0"/>
    <n v="0"/>
    <n v="1"/>
    <n v="0"/>
    <n v="1"/>
    <m/>
    <n v="0"/>
    <n v="0"/>
    <n v="0"/>
    <n v="1"/>
    <n v="0"/>
    <n v="0"/>
    <n v="0"/>
    <n v="0"/>
    <n v="0"/>
    <n v="0"/>
  </r>
  <r>
    <s v="MAX_20140702_A4_15min_Pcl1Q670_Sic1Q570_12_8"/>
    <s v="MAX_20140702_A4_15min_Pcl1Q670_Sic1Q570_12_w4CY5_mask_cells.tif"/>
    <s v="MAX_20140702_A4_15min_Pcl1Q670_Sic1Q570_12"/>
    <n v="319"/>
    <n v="31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2_9"/>
    <s v="MAX_20140702_A4_15min_Pcl1Q670_Sic1Q570_12_w4CY5_mask_cells.tif"/>
    <s v="MAX_20140702_A4_15min_Pcl1Q670_Sic1Q570_12"/>
    <n v="267"/>
    <n v="30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2_10"/>
    <s v="MAX_20140702_A4_15min_Pcl1Q670_Sic1Q570_12_w4CY5_mask_cells.tif"/>
    <s v="MAX_20140702_A4_15min_Pcl1Q670_Sic1Q570_12"/>
    <n v="106.5"/>
    <n v="31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2_11"/>
    <s v="MAX_20140702_A4_15min_Pcl1Q670_Sic1Q570_12_w4CY5_mask_cells.tif"/>
    <s v="MAX_20140702_A4_15min_Pcl1Q670_Sic1Q570_12"/>
    <n v="34"/>
    <n v="326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12_12"/>
    <s v="MAX_20140702_A4_15min_Pcl1Q670_Sic1Q570_12_w4CY5_mask_cells.tif"/>
    <s v="MAX_20140702_A4_15min_Pcl1Q670_Sic1Q570_12"/>
    <n v="423"/>
    <n v="238.5"/>
    <n v="1701.5740000000001"/>
    <n v="2"/>
    <x v="9"/>
    <n v="0"/>
    <n v="3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2_13"/>
    <s v="MAX_20140702_A4_15min_Pcl1Q670_Sic1Q570_12_w4CY5_mask_cells.tif"/>
    <s v="MAX_20140702_A4_15min_Pcl1Q670_Sic1Q570_12"/>
    <n v="580.5"/>
    <n v="243"/>
    <n v="13161.433999999999"/>
    <n v="20"/>
    <x v="14"/>
    <n v="0"/>
    <n v="2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2_14"/>
    <s v="MAX_20140702_A4_15min_Pcl1Q670_Sic1Q570_12_w4CY5_mask_cells.tif"/>
    <s v="MAX_20140702_A4_15min_Pcl1Q670_Sic1Q570_12"/>
    <n v="216.5"/>
    <n v="141"/>
    <n v="7213.4380000000001"/>
    <n v="10"/>
    <x v="12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2_15"/>
    <s v="MAX_20140702_A4_15min_Pcl1Q670_Sic1Q570_12_w4CY5_mask_cells.tif"/>
    <s v="MAX_20140702_A4_15min_Pcl1Q670_Sic1Q570_12"/>
    <n v="169.5"/>
    <n v="85"/>
    <n v="6976.6970000000001"/>
    <n v="9"/>
    <x v="15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2_16"/>
    <s v="MAX_20140702_A4_15min_Pcl1Q670_Sic1Q570_12_w4CY5_mask_cells.tif"/>
    <s v="MAX_20140702_A4_15min_Pcl1Q670_Sic1Q570_12"/>
    <n v="427"/>
    <n v="330.5"/>
    <n v="4470.7479999999996"/>
    <n v="6"/>
    <x v="6"/>
    <n v="0"/>
    <n v="7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2_17"/>
    <s v="MAX_20140702_A4_15min_Pcl1Q670_Sic1Q570_12_w4CY5_mask_cells.tif"/>
    <s v="MAX_20140702_A4_15min_Pcl1Q670_Sic1Q570_12"/>
    <n v="420.5"/>
    <n v="417.5"/>
    <n v="831.98"/>
    <n v="1"/>
    <x v="7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12_18"/>
    <s v="MAX_20140702_A4_15min_Pcl1Q670_Sic1Q570_12_w4CY5_mask_cells.tif"/>
    <s v="MAX_20140702_A4_15min_Pcl1Q670_Sic1Q570_12"/>
    <n v="343.5"/>
    <n v="39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2_19"/>
    <s v="MAX_20140702_A4_15min_Pcl1Q670_Sic1Q570_12_w4CY5_mask_cells.tif"/>
    <s v="MAX_20140702_A4_15min_Pcl1Q670_Sic1Q570_12"/>
    <n v="554.5"/>
    <n v="378.5"/>
    <n v="2547.2890000000002"/>
    <n v="3"/>
    <x v="4"/>
    <n v="0"/>
    <n v="4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2_20"/>
    <s v="MAX_20140702_A4_15min_Pcl1Q670_Sic1Q570_12_w4CY5_mask_cells.tif"/>
    <s v="MAX_20140702_A4_15min_Pcl1Q670_Sic1Q570_12"/>
    <n v="509.5"/>
    <n v="449"/>
    <n v="3165.9340000000002"/>
    <n v="5"/>
    <x v="5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2_21"/>
    <s v="MAX_20140702_A4_15min_Pcl1Q670_Sic1Q570_12_w4CY5_mask_cells.tif"/>
    <s v="MAX_20140702_A4_15min_Pcl1Q670_Sic1Q570_12"/>
    <n v="573.5"/>
    <n v="46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2_22"/>
    <s v="MAX_20140702_A4_15min_Pcl1Q670_Sic1Q570_12_w4CY5_mask_cells.tif"/>
    <s v="MAX_20140702_A4_15min_Pcl1Q670_Sic1Q570_12"/>
    <n v="615.5"/>
    <n v="336"/>
    <n v="4576.5640000000003"/>
    <n v="6"/>
    <x v="13"/>
    <n v="0"/>
    <n v="8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2_23"/>
    <s v="MAX_20140702_A4_15min_Pcl1Q670_Sic1Q570_12_w4CY5_mask_cells.tif"/>
    <s v="MAX_20140702_A4_15min_Pcl1Q670_Sic1Q570_12"/>
    <n v="625"/>
    <n v="39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2_24"/>
    <s v="MAX_20140702_A4_15min_Pcl1Q670_Sic1Q570_12_w4CY5_mask_cells.tif"/>
    <s v="MAX_20140702_A4_15min_Pcl1Q670_Sic1Q570_12"/>
    <n v="472.5"/>
    <n v="35.5"/>
    <n v="1797.806"/>
    <n v="3"/>
    <x v="9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3_1"/>
    <s v="MAX_20140702_A4_15min_Pcl1Q670_Sic1Q570_13_w4CY5_mask_cells.tif"/>
    <s v="MAX_20140702_A4_15min_Pcl1Q670_Sic1Q570_13"/>
    <n v="584"/>
    <n v="161.5"/>
    <n v="8523.4279999999999"/>
    <n v="14"/>
    <x v="16"/>
    <n v="0"/>
    <n v="17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4_15min_Pcl1Q670_Sic1Q570_13_2"/>
    <s v="MAX_20140702_A4_15min_Pcl1Q670_Sic1Q570_13_w4CY5_mask_cells.tif"/>
    <s v="MAX_20140702_A4_15min_Pcl1Q670_Sic1Q570_13"/>
    <n v="543.5"/>
    <n v="38"/>
    <n v="2952.6930000000002"/>
    <n v="7"/>
    <x v="5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3_3"/>
    <s v="MAX_20140702_A4_15min_Pcl1Q670_Sic1Q570_13_w4CY5_mask_cells.tif"/>
    <s v="MAX_20140702_A4_15min_Pcl1Q670_Sic1Q570_13"/>
    <n v="501"/>
    <n v="124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3_4"/>
    <s v="MAX_20140702_A4_15min_Pcl1Q670_Sic1Q570_13_w4CY5_mask_cells.tif"/>
    <s v="MAX_20140702_A4_15min_Pcl1Q670_Sic1Q570_13"/>
    <n v="409"/>
    <n v="104"/>
    <n v="1187.3869999999999"/>
    <n v="1"/>
    <x v="3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3_5"/>
    <s v="MAX_20140702_A4_15min_Pcl1Q670_Sic1Q570_13_w4CY5_mask_cells.tif"/>
    <s v="MAX_20140702_A4_15min_Pcl1Q670_Sic1Q570_13"/>
    <n v="454.5"/>
    <n v="40.5"/>
    <n v="0"/>
    <n v="0"/>
    <x v="1"/>
    <n v="0"/>
    <n v="0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4_15min_Pcl1Q670_Sic1Q570_13_6"/>
    <s v="MAX_20140702_A4_15min_Pcl1Q670_Sic1Q570_13_w4CY5_mask_cells.tif"/>
    <s v="MAX_20140702_A4_15min_Pcl1Q670_Sic1Q570_13"/>
    <n v="316.5"/>
    <n v="61.5"/>
    <n v="0"/>
    <n v="0"/>
    <x v="1"/>
    <n v="0"/>
    <n v="0"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0702_A4_15min_Pcl1Q670_Sic1Q570_13_7"/>
    <s v="MAX_20140702_A4_15min_Pcl1Q670_Sic1Q570_13_w4CY5_mask_cells.tif"/>
    <s v="MAX_20140702_A4_15min_Pcl1Q670_Sic1Q570_13"/>
    <n v="358.5"/>
    <n v="14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8"/>
    <s v="MAX_20140702_A4_15min_Pcl1Q670_Sic1Q570_13_w4CY5_mask_cells.tif"/>
    <s v="MAX_20140702_A4_15min_Pcl1Q670_Sic1Q570_13"/>
    <n v="278.5"/>
    <n v="17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9"/>
    <s v="MAX_20140702_A4_15min_Pcl1Q670_Sic1Q570_13_w4CY5_mask_cells.tif"/>
    <s v="MAX_20140702_A4_15min_Pcl1Q670_Sic1Q570_13"/>
    <n v="327.5"/>
    <n v="22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10"/>
    <s v="MAX_20140702_A4_15min_Pcl1Q670_Sic1Q570_13_w4CY5_mask_cells.tif"/>
    <s v="MAX_20140702_A4_15min_Pcl1Q670_Sic1Q570_13"/>
    <n v="185"/>
    <n v="246.5"/>
    <n v="1103.47"/>
    <n v="2"/>
    <x v="3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3_11"/>
    <s v="MAX_20140702_A4_15min_Pcl1Q670_Sic1Q570_13_w4CY5_mask_cells.tif"/>
    <s v="MAX_20140702_A4_15min_Pcl1Q670_Sic1Q570_13"/>
    <n v="192.5"/>
    <n v="132"/>
    <n v="1240.2829999999999"/>
    <n v="3"/>
    <x v="3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12"/>
    <s v="MAX_20140702_A4_15min_Pcl1Q670_Sic1Q570_13_w4CY5_mask_cells.tif"/>
    <s v="MAX_20140702_A4_15min_Pcl1Q670_Sic1Q570_13"/>
    <n v="138"/>
    <n v="8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13"/>
    <s v="MAX_20140702_A4_15min_Pcl1Q670_Sic1Q570_13_w4CY5_mask_cells.tif"/>
    <s v="MAX_20140702_A4_15min_Pcl1Q670_Sic1Q570_13"/>
    <n v="66"/>
    <n v="103"/>
    <n v="0"/>
    <n v="0"/>
    <x v="1"/>
    <n v="0"/>
    <n v="0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4_15min_Pcl1Q670_Sic1Q570_13_14"/>
    <s v="MAX_20140702_A4_15min_Pcl1Q670_Sic1Q570_13_w4CY5_mask_cells.tif"/>
    <s v="MAX_20140702_A4_15min_Pcl1Q670_Sic1Q570_13"/>
    <n v="81"/>
    <n v="179"/>
    <n v="360.93299999999999"/>
    <n v="1"/>
    <x v="7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15"/>
    <s v="MAX_20140702_A4_15min_Pcl1Q670_Sic1Q570_13_w4CY5_mask_cells.tif"/>
    <s v="MAX_20140702_A4_15min_Pcl1Q670_Sic1Q570_13"/>
    <n v="64"/>
    <n v="329"/>
    <n v="6908.8850000000002"/>
    <n v="11"/>
    <x v="17"/>
    <n v="0"/>
    <n v="1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3_16"/>
    <s v="MAX_20140702_A4_15min_Pcl1Q670_Sic1Q570_13_w4CY5_mask_cells.tif"/>
    <s v="MAX_20140702_A4_15min_Pcl1Q670_Sic1Q570_13"/>
    <n v="182.5"/>
    <n v="353.5"/>
    <n v="9319.8070000000007"/>
    <n v="14"/>
    <x v="0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3_17"/>
    <s v="MAX_20140702_A4_15min_Pcl1Q670_Sic1Q570_13_w4CY5_mask_cells.tif"/>
    <s v="MAX_20140702_A4_15min_Pcl1Q670_Sic1Q570_13"/>
    <n v="265"/>
    <n v="372.5"/>
    <n v="2376.3220000000001"/>
    <n v="4"/>
    <x v="18"/>
    <n v="0"/>
    <n v="5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3_18"/>
    <s v="MAX_20140702_A4_15min_Pcl1Q670_Sic1Q570_13_w4CY5_mask_cells.tif"/>
    <s v="MAX_20140702_A4_15min_Pcl1Q670_Sic1Q570_13"/>
    <n v="343.5"/>
    <n v="391.5"/>
    <n v="0"/>
    <n v="0"/>
    <x v="1"/>
    <n v="0"/>
    <n v="0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4_15min_Pcl1Q670_Sic1Q570_13_19"/>
    <s v="MAX_20140702_A4_15min_Pcl1Q670_Sic1Q570_13_w4CY5_mask_cells.tif"/>
    <s v="MAX_20140702_A4_15min_Pcl1Q670_Sic1Q570_13"/>
    <n v="296"/>
    <n v="44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20"/>
    <s v="MAX_20140702_A4_15min_Pcl1Q670_Sic1Q570_13_w4CY5_mask_cells.tif"/>
    <s v="MAX_20140702_A4_15min_Pcl1Q670_Sic1Q570_13"/>
    <n v="246.5"/>
    <n v="46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21"/>
    <s v="MAX_20140702_A4_15min_Pcl1Q670_Sic1Q570_13_w4CY5_mask_cells.tif"/>
    <s v="MAX_20140702_A4_15min_Pcl1Q670_Sic1Q570_13"/>
    <n v="474"/>
    <n v="447"/>
    <n v="5872.9979999999996"/>
    <n v="9"/>
    <x v="2"/>
    <n v="0"/>
    <n v="1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3_22"/>
    <s v="MAX_20140702_A4_15min_Pcl1Q670_Sic1Q570_13_w4CY5_mask_cells.tif"/>
    <s v="MAX_20140702_A4_15min_Pcl1Q670_Sic1Q570_13"/>
    <n v="425.5"/>
    <n v="284.5"/>
    <n v="956.202"/>
    <n v="2"/>
    <x v="3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23"/>
    <s v="MAX_20140702_A4_15min_Pcl1Q670_Sic1Q570_13_w4CY5_mask_cells.tif"/>
    <s v="MAX_20140702_A4_15min_Pcl1Q670_Sic1Q570_13"/>
    <n v="514.5"/>
    <n v="26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24"/>
    <s v="MAX_20140702_A4_15min_Pcl1Q670_Sic1Q570_13_w4CY5_mask_cells.tif"/>
    <s v="MAX_20140702_A4_15min_Pcl1Q670_Sic1Q570_13"/>
    <n v="605"/>
    <n v="226.5"/>
    <n v="0"/>
    <n v="0"/>
    <x v="1"/>
    <n v="0"/>
    <n v="0"/>
    <m/>
    <n v="2"/>
    <n v="1"/>
    <n v="0"/>
    <n v="1"/>
    <n v="0"/>
    <n v="1"/>
    <n v="1"/>
    <m/>
    <m/>
    <s v="CFP geändert"/>
    <n v="0"/>
    <n v="0"/>
    <n v="0"/>
    <n v="0"/>
    <n v="0"/>
    <n v="1"/>
    <n v="0"/>
    <n v="0"/>
    <n v="0"/>
    <n v="0"/>
  </r>
  <r>
    <s v="MAX_20140702_A4_15min_Pcl1Q670_Sic1Q570_13_25"/>
    <s v="MAX_20140702_A4_15min_Pcl1Q670_Sic1Q570_13_w4CY5_mask_cells.tif"/>
    <s v="MAX_20140702_A4_15min_Pcl1Q670_Sic1Q570_13"/>
    <n v="621.5"/>
    <n v="290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3_26"/>
    <s v="MAX_20140702_A4_15min_Pcl1Q670_Sic1Q570_13_w4CY5_mask_cells.tif"/>
    <s v="MAX_20140702_A4_15min_Pcl1Q670_Sic1Q570_13"/>
    <n v="508"/>
    <n v="381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3_27"/>
    <s v="MAX_20140702_A4_15min_Pcl1Q670_Sic1Q570_13_w4CY5_mask_cells.tif"/>
    <s v="MAX_20140702_A4_15min_Pcl1Q670_Sic1Q570_13"/>
    <n v="600.5"/>
    <n v="421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1"/>
    <s v="MAX_20140702_A4_15min_Pcl1Q670_Sic1Q570_14_w4CY5_mask_cells.tif"/>
    <s v="MAX_20140702_A4_15min_Pcl1Q670_Sic1Q570_14"/>
    <n v="549.5"/>
    <n v="389.5"/>
    <n v="6184.451"/>
    <n v="8"/>
    <x v="15"/>
    <n v="1"/>
    <n v="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4_2"/>
    <s v="MAX_20140702_A4_15min_Pcl1Q670_Sic1Q570_14_w4CY5_mask_cells.tif"/>
    <s v="MAX_20140702_A4_15min_Pcl1Q670_Sic1Q570_14"/>
    <n v="563"/>
    <n v="247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4_3"/>
    <s v="MAX_20140702_A4_15min_Pcl1Q670_Sic1Q570_14_w4CY5_mask_cells.tif"/>
    <s v="MAX_20140702_A4_15min_Pcl1Q670_Sic1Q570_14"/>
    <n v="540"/>
    <n v="308.5"/>
    <n v="2379.4389999999999"/>
    <n v="3"/>
    <x v="18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4_4"/>
    <s v="MAX_20140702_A4_15min_Pcl1Q670_Sic1Q570_14_w4CY5_mask_cells.tif"/>
    <s v="MAX_20140702_A4_15min_Pcl1Q670_Sic1Q570_14"/>
    <n v="451.5"/>
    <n v="316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4_5"/>
    <s v="MAX_20140702_A4_15min_Pcl1Q670_Sic1Q570_14_w4CY5_mask_cells.tif"/>
    <s v="MAX_20140702_A4_15min_Pcl1Q670_Sic1Q570_14"/>
    <n v="495.5"/>
    <n v="47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6"/>
    <s v="MAX_20140702_A4_15min_Pcl1Q670_Sic1Q570_14_w4CY5_mask_cells.tif"/>
    <s v="MAX_20140702_A4_15min_Pcl1Q670_Sic1Q570_14"/>
    <n v="426.5"/>
    <n v="478"/>
    <n v="0"/>
    <n v="0"/>
    <x v="1"/>
    <n v="0"/>
    <n v="0"/>
    <m/>
    <n v="2"/>
    <n v="1"/>
    <n v="1"/>
    <n v="0"/>
    <n v="0"/>
    <n v="0"/>
    <n v="1"/>
    <n v="0"/>
    <n v="1"/>
    <m/>
    <n v="0"/>
    <n v="0"/>
    <n v="0"/>
    <n v="1"/>
    <n v="0"/>
    <n v="0"/>
    <n v="0"/>
    <n v="0"/>
    <n v="0"/>
    <n v="0"/>
  </r>
  <r>
    <s v="MAX_20140702_A4_15min_Pcl1Q670_Sic1Q570_14_7"/>
    <s v="MAX_20140702_A4_15min_Pcl1Q670_Sic1Q570_14_w4CY5_mask_cells.tif"/>
    <s v="MAX_20140702_A4_15min_Pcl1Q670_Sic1Q570_14"/>
    <n v="356.5"/>
    <n v="428.5"/>
    <n v="7255.1589999999997"/>
    <n v="8"/>
    <x v="8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4_8"/>
    <s v="MAX_20140702_A4_15min_Pcl1Q670_Sic1Q570_14_w4CY5_mask_cells.tif"/>
    <s v="MAX_20140702_A4_15min_Pcl1Q670_Sic1Q570_14"/>
    <n v="237.5"/>
    <n v="476"/>
    <n v="2003.9459999999999"/>
    <n v="3"/>
    <x v="4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4_9"/>
    <s v="MAX_20140702_A4_15min_Pcl1Q670_Sic1Q570_14_w4CY5_mask_cells.tif"/>
    <s v="MAX_20140702_A4_15min_Pcl1Q670_Sic1Q570_14"/>
    <n v="119"/>
    <n v="468"/>
    <n v="2430.1999999999998"/>
    <n v="4"/>
    <x v="4"/>
    <n v="0"/>
    <n v="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4_10"/>
    <s v="MAX_20140702_A4_15min_Pcl1Q670_Sic1Q570_14_w4CY5_mask_cells.tif"/>
    <s v="MAX_20140702_A4_15min_Pcl1Q670_Sic1Q570_14"/>
    <n v="172.5"/>
    <n v="389"/>
    <n v="732.56"/>
    <n v="1"/>
    <x v="7"/>
    <n v="0"/>
    <n v="1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4_15min_Pcl1Q670_Sic1Q570_14_11"/>
    <s v="MAX_20140702_A4_15min_Pcl1Q670_Sic1Q570_14_w4CY5_mask_cells.tif"/>
    <s v="MAX_20140702_A4_15min_Pcl1Q670_Sic1Q570_14"/>
    <n v="161"/>
    <n v="330"/>
    <n v="0"/>
    <n v="0"/>
    <x v="1"/>
    <n v="0"/>
    <n v="0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4_15min_Pcl1Q670_Sic1Q570_14_12"/>
    <s v="MAX_20140702_A4_15min_Pcl1Q670_Sic1Q570_14_w4CY5_mask_cells.tif"/>
    <s v="MAX_20140702_A4_15min_Pcl1Q670_Sic1Q570_14"/>
    <n v="56"/>
    <n v="383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4_13"/>
    <s v="MAX_20140702_A4_15min_Pcl1Q670_Sic1Q570_14_w4CY5_mask_cells.tif"/>
    <s v="MAX_20140702_A4_15min_Pcl1Q670_Sic1Q570_14"/>
    <n v="92.5"/>
    <n v="33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14"/>
    <s v="MAX_20140702_A4_15min_Pcl1Q670_Sic1Q570_14_w4CY5_mask_cells.tif"/>
    <s v="MAX_20140702_A4_15min_Pcl1Q670_Sic1Q570_14"/>
    <n v="171.5"/>
    <n v="235"/>
    <n v="5456.3310000000001"/>
    <n v="8"/>
    <x v="10"/>
    <n v="0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4_15"/>
    <s v="MAX_20140702_A4_15min_Pcl1Q670_Sic1Q570_14_w4CY5_mask_cells.tif"/>
    <s v="MAX_20140702_A4_15min_Pcl1Q670_Sic1Q570_14"/>
    <n v="88.5"/>
    <n v="20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16"/>
    <s v="MAX_20140702_A4_15min_Pcl1Q670_Sic1Q570_14_w4CY5_mask_cells.tif"/>
    <s v="MAX_20140702_A4_15min_Pcl1Q670_Sic1Q570_14"/>
    <n v="39.5"/>
    <n v="28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17"/>
    <s v="MAX_20140702_A4_15min_Pcl1Q670_Sic1Q570_14_w4CY5_mask_cells.tif"/>
    <s v="MAX_20140702_A4_15min_Pcl1Q670_Sic1Q570_14"/>
    <n v="148"/>
    <n v="139.5"/>
    <n v="1144.749"/>
    <n v="2"/>
    <x v="3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4_18"/>
    <s v="MAX_20140702_A4_15min_Pcl1Q670_Sic1Q570_14_w4CY5_mask_cells.tif"/>
    <s v="MAX_20140702_A4_15min_Pcl1Q670_Sic1Q570_14"/>
    <n v="54"/>
    <n v="93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4_19"/>
    <s v="MAX_20140702_A4_15min_Pcl1Q670_Sic1Q570_14_w4CY5_mask_cells.tif"/>
    <s v="MAX_20140702_A4_15min_Pcl1Q670_Sic1Q570_14"/>
    <n v="93"/>
    <n v="56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4_20"/>
    <s v="MAX_20140702_A4_15min_Pcl1Q670_Sic1Q570_14_w4CY5_mask_cells.tif"/>
    <s v="MAX_20140702_A4_15min_Pcl1Q670_Sic1Q570_14"/>
    <n v="243"/>
    <n v="25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21"/>
    <s v="MAX_20140702_A4_15min_Pcl1Q670_Sic1Q570_14_w4CY5_mask_cells.tif"/>
    <s v="MAX_20140702_A4_15min_Pcl1Q670_Sic1Q570_14"/>
    <n v="231.5"/>
    <n v="20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22"/>
    <s v="MAX_20140702_A4_15min_Pcl1Q670_Sic1Q570_14_w4CY5_mask_cells.tif"/>
    <s v="MAX_20140702_A4_15min_Pcl1Q670_Sic1Q570_14"/>
    <n v="287"/>
    <n v="88.5"/>
    <n v="4861.598"/>
    <n v="7"/>
    <x v="10"/>
    <n v="0"/>
    <n v="9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23"/>
    <s v="MAX_20140702_A4_15min_Pcl1Q670_Sic1Q570_14_w4CY5_mask_cells.tif"/>
    <s v="MAX_20140702_A4_15min_Pcl1Q670_Sic1Q570_14"/>
    <n v="319.5"/>
    <n v="14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4_24"/>
    <s v="MAX_20140702_A4_15min_Pcl1Q670_Sic1Q570_14_w4CY5_mask_cells.tif"/>
    <s v="MAX_20140702_A4_15min_Pcl1Q670_Sic1Q570_14"/>
    <n v="299.5"/>
    <n v="278.5"/>
    <n v="10233.94"/>
    <n v="15"/>
    <x v="11"/>
    <n v="0"/>
    <n v="1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4_25"/>
    <s v="MAX_20140702_A4_15min_Pcl1Q670_Sic1Q570_14_w4CY5_mask_cells.tif"/>
    <s v="MAX_20140702_A4_15min_Pcl1Q670_Sic1Q570_14"/>
    <n v="359"/>
    <n v="291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4_26"/>
    <s v="MAX_20140702_A4_15min_Pcl1Q670_Sic1Q570_14_w4CY5_mask_cells.tif"/>
    <s v="MAX_20140702_A4_15min_Pcl1Q670_Sic1Q570_14"/>
    <n v="422.5"/>
    <n v="273.5"/>
    <n v="2541.4470000000001"/>
    <n v="4"/>
    <x v="4"/>
    <n v="0"/>
    <n v="4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4_27"/>
    <s v="MAX_20140702_A4_15min_Pcl1Q670_Sic1Q570_14_w4CY5_mask_cells.tif"/>
    <s v="MAX_20140702_A4_15min_Pcl1Q670_Sic1Q570_14"/>
    <n v="392"/>
    <n v="200"/>
    <n v="472.44799999999998"/>
    <n v="1"/>
    <x v="7"/>
    <n v="0"/>
    <n v="1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4_28"/>
    <s v="MAX_20140702_A4_15min_Pcl1Q670_Sic1Q570_14_w4CY5_mask_cells.tif"/>
    <s v="MAX_20140702_A4_15min_Pcl1Q670_Sic1Q570_14"/>
    <n v="501.5"/>
    <n v="205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4_29"/>
    <s v="MAX_20140702_A4_15min_Pcl1Q670_Sic1Q570_14_w4CY5_mask_cells.tif"/>
    <s v="MAX_20140702_A4_15min_Pcl1Q670_Sic1Q570_14"/>
    <n v="571"/>
    <n v="59"/>
    <n v="3134.4349999999999"/>
    <n v="5"/>
    <x v="5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5_1"/>
    <s v="MAX_20140702_A4_15min_Pcl1Q670_Sic1Q570_15_w4CY5_mask_cells.tif"/>
    <s v="MAX_20140702_A4_15min_Pcl1Q670_Sic1Q570_15"/>
    <n v="443.5"/>
    <n v="341.5"/>
    <n v="2813.2660000000001"/>
    <n v="5"/>
    <x v="18"/>
    <n v="0"/>
    <n v="5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5_2"/>
    <s v="MAX_20140702_A4_15min_Pcl1Q670_Sic1Q570_15_w4CY5_mask_cells.tif"/>
    <s v="MAX_20140702_A4_15min_Pcl1Q670_Sic1Q570_15"/>
    <n v="510.5"/>
    <n v="274"/>
    <n v="1475.405"/>
    <n v="2"/>
    <x v="3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5_3"/>
    <s v="MAX_20140702_A4_15min_Pcl1Q670_Sic1Q570_15_w4CY5_mask_cells.tif"/>
    <s v="MAX_20140702_A4_15min_Pcl1Q670_Sic1Q570_15"/>
    <n v="550.5"/>
    <n v="229.5"/>
    <n v="1642.7239999999999"/>
    <n v="3"/>
    <x v="9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5_4"/>
    <s v="MAX_20140702_A4_15min_Pcl1Q670_Sic1Q570_15_w4CY5_mask_cells.tif"/>
    <s v="MAX_20140702_A4_15min_Pcl1Q670_Sic1Q570_15"/>
    <n v="447"/>
    <n v="163"/>
    <n v="5735.5410000000002"/>
    <n v="8"/>
    <x v="17"/>
    <n v="0"/>
    <n v="12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4_15min_Pcl1Q670_Sic1Q570_15_5"/>
    <s v="MAX_20140702_A4_15min_Pcl1Q670_Sic1Q570_15_w4CY5_mask_cells.tif"/>
    <s v="MAX_20140702_A4_15min_Pcl1Q670_Sic1Q570_15"/>
    <n v="596"/>
    <n v="162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5_6"/>
    <s v="MAX_20140702_A4_15min_Pcl1Q670_Sic1Q570_15_w4CY5_mask_cells.tif"/>
    <s v="MAX_20140702_A4_15min_Pcl1Q670_Sic1Q570_15"/>
    <n v="547.5"/>
    <n v="136"/>
    <n v="459.35399999999998"/>
    <n v="1"/>
    <x v="7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5_7"/>
    <s v="MAX_20140702_A4_15min_Pcl1Q670_Sic1Q570_15_w4CY5_mask_cells.tif"/>
    <s v="MAX_20140702_A4_15min_Pcl1Q670_Sic1Q570_15"/>
    <n v="506.5"/>
    <n v="92.5"/>
    <n v="5648.6480000000001"/>
    <n v="9"/>
    <x v="2"/>
    <n v="0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5_8"/>
    <s v="MAX_20140702_A4_15min_Pcl1Q670_Sic1Q570_15_w4CY5_mask_cells.tif"/>
    <s v="MAX_20140702_A4_15min_Pcl1Q670_Sic1Q570_15"/>
    <n v="378"/>
    <n v="201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5_9"/>
    <s v="MAX_20140702_A4_15min_Pcl1Q670_Sic1Q570_15_w4CY5_mask_cells.tif"/>
    <s v="MAX_20140702_A4_15min_Pcl1Q670_Sic1Q570_15"/>
    <n v="360.5"/>
    <n v="123"/>
    <n v="1541.4570000000001"/>
    <n v="2"/>
    <x v="9"/>
    <n v="0"/>
    <n v="3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5_10"/>
    <s v="MAX_20140702_A4_15min_Pcl1Q670_Sic1Q570_15_w4CY5_mask_cells.tif"/>
    <s v="MAX_20140702_A4_15min_Pcl1Q670_Sic1Q570_15"/>
    <n v="406"/>
    <n v="57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5_11"/>
    <s v="MAX_20140702_A4_15min_Pcl1Q670_Sic1Q570_15_w4CY5_mask_cells.tif"/>
    <s v="MAX_20140702_A4_15min_Pcl1Q670_Sic1Q570_15"/>
    <n v="208"/>
    <n v="225"/>
    <n v="4580.5559999999996"/>
    <n v="7"/>
    <x v="10"/>
    <n v="1"/>
    <n v="6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5_12"/>
    <s v="MAX_20140702_A4_15min_Pcl1Q670_Sic1Q570_15_w4CY5_mask_cells.tif"/>
    <s v="MAX_20140702_A4_15min_Pcl1Q670_Sic1Q570_15"/>
    <n v="120"/>
    <n v="266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5_13"/>
    <s v="MAX_20140702_A4_15min_Pcl1Q670_Sic1Q570_15_w4CY5_mask_cells.tif"/>
    <s v="MAX_20140702_A4_15min_Pcl1Q670_Sic1Q570_15"/>
    <n v="131"/>
    <n v="75.5"/>
    <n v="3755.971"/>
    <n v="5"/>
    <x v="5"/>
    <n v="0"/>
    <n v="6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4_15min_Pcl1Q670_Sic1Q570_15_14"/>
    <s v="MAX_20140702_A4_15min_Pcl1Q670_Sic1Q570_15_w4CY5_mask_cells.tif"/>
    <s v="MAX_20140702_A4_15min_Pcl1Q670_Sic1Q570_15"/>
    <n v="81"/>
    <n v="165"/>
    <n v="1721.471"/>
    <n v="3"/>
    <x v="9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5_15"/>
    <s v="MAX_20140702_A4_15min_Pcl1Q670_Sic1Q570_15_w4CY5_mask_cells.tif"/>
    <s v="MAX_20140702_A4_15min_Pcl1Q670_Sic1Q570_15"/>
    <n v="44"/>
    <n v="230.5"/>
    <n v="4729.2030000000004"/>
    <n v="6"/>
    <x v="13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5_16"/>
    <s v="MAX_20140702_A4_15min_Pcl1Q670_Sic1Q570_15_w4CY5_mask_cells.tif"/>
    <s v="MAX_20140702_A4_15min_Pcl1Q670_Sic1Q570_15"/>
    <n v="97"/>
    <n v="364"/>
    <n v="0"/>
    <n v="0"/>
    <x v="1"/>
    <n v="0"/>
    <n v="0"/>
    <m/>
    <n v="3"/>
    <n v="2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5_17"/>
    <s v="MAX_20140702_A4_15min_Pcl1Q670_Sic1Q570_15_w4CY5_mask_cells.tif"/>
    <s v="MAX_20140702_A4_15min_Pcl1Q670_Sic1Q570_15"/>
    <n v="37.5"/>
    <n v="36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5_18"/>
    <s v="MAX_20140702_A4_15min_Pcl1Q670_Sic1Q570_15_w4CY5_mask_cells.tif"/>
    <s v="MAX_20140702_A4_15min_Pcl1Q670_Sic1Q570_15"/>
    <n v="189.5"/>
    <n v="332"/>
    <n v="344.99400000000003"/>
    <n v="1"/>
    <x v="7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5_19"/>
    <s v="MAX_20140702_A4_15min_Pcl1Q670_Sic1Q570_15_w4CY5_mask_cells.tif"/>
    <s v="MAX_20140702_A4_15min_Pcl1Q670_Sic1Q570_15"/>
    <n v="29"/>
    <n v="459"/>
    <n v="773.38400000000001"/>
    <n v="1"/>
    <x v="7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5_20"/>
    <s v="MAX_20140702_A4_15min_Pcl1Q670_Sic1Q570_15_w4CY5_mask_cells.tif"/>
    <s v="MAX_20140702_A4_15min_Pcl1Q670_Sic1Q570_15"/>
    <n v="88"/>
    <n v="462.5"/>
    <n v="526.78099999999995"/>
    <n v="1"/>
    <x v="7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5_21"/>
    <s v="MAX_20140702_A4_15min_Pcl1Q670_Sic1Q570_15_w4CY5_mask_cells.tif"/>
    <s v="MAX_20140702_A4_15min_Pcl1Q670_Sic1Q570_15"/>
    <n v="153.5"/>
    <n v="441"/>
    <n v="1660.675"/>
    <n v="3"/>
    <x v="9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5_22"/>
    <s v="MAX_20140702_A4_15min_Pcl1Q670_Sic1Q570_15_w4CY5_mask_cells.tif"/>
    <s v="MAX_20140702_A4_15min_Pcl1Q670_Sic1Q570_15"/>
    <n v="185.5"/>
    <n v="411"/>
    <n v="2542.7849999999999"/>
    <n v="5"/>
    <x v="4"/>
    <n v="0"/>
    <n v="4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5_23"/>
    <s v="MAX_20140702_A4_15min_Pcl1Q670_Sic1Q570_15_w4CY5_mask_cells.tif"/>
    <s v="MAX_20140702_A4_15min_Pcl1Q670_Sic1Q570_15"/>
    <n v="385.5"/>
    <n v="288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5_24"/>
    <s v="MAX_20140702_A4_15min_Pcl1Q670_Sic1Q570_15_w4CY5_mask_cells.tif"/>
    <s v="MAX_20140702_A4_15min_Pcl1Q670_Sic1Q570_15"/>
    <n v="619"/>
    <n v="46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6_1"/>
    <s v="MAX_20140702_A4_15min_Pcl1Q670_Sic1Q570_16_w4CY5_mask_cells.tif"/>
    <s v="MAX_20140702_A4_15min_Pcl1Q670_Sic1Q570_16"/>
    <n v="594"/>
    <n v="325.5"/>
    <n v="2850.0659999999998"/>
    <n v="5"/>
    <x v="18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6_2"/>
    <s v="MAX_20140702_A4_15min_Pcl1Q670_Sic1Q570_16_w4CY5_mask_cells.tif"/>
    <s v="MAX_20140702_A4_15min_Pcl1Q670_Sic1Q570_16"/>
    <n v="539.5"/>
    <n v="407"/>
    <n v="1696.049"/>
    <n v="5"/>
    <x v="9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6_3"/>
    <s v="MAX_20140702_A4_15min_Pcl1Q670_Sic1Q570_16_w4CY5_mask_cells.tif"/>
    <s v="MAX_20140702_A4_15min_Pcl1Q670_Sic1Q570_16"/>
    <n v="462.5"/>
    <n v="329.5"/>
    <n v="1068.5619999999999"/>
    <n v="3"/>
    <x v="3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6_4"/>
    <s v="MAX_20140702_A4_15min_Pcl1Q670_Sic1Q570_16_w4CY5_mask_cells.tif"/>
    <s v="MAX_20140702_A4_15min_Pcl1Q670_Sic1Q570_16"/>
    <n v="434.5"/>
    <n v="418.5"/>
    <n v="319.084"/>
    <n v="1"/>
    <x v="7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6_5"/>
    <s v="MAX_20140702_A4_15min_Pcl1Q670_Sic1Q570_16_w4CY5_mask_cells.tif"/>
    <s v="MAX_20140702_A4_15min_Pcl1Q670_Sic1Q570_16"/>
    <n v="360"/>
    <n v="37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6_6"/>
    <s v="MAX_20140702_A4_15min_Pcl1Q670_Sic1Q570_16_w4CY5_mask_cells.tif"/>
    <s v="MAX_20140702_A4_15min_Pcl1Q670_Sic1Q570_16"/>
    <n v="294"/>
    <n v="38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6_7"/>
    <s v="MAX_20140702_A4_15min_Pcl1Q670_Sic1Q570_16_w4CY5_mask_cells.tif"/>
    <s v="MAX_20140702_A4_15min_Pcl1Q670_Sic1Q570_16"/>
    <n v="104.5"/>
    <n v="442"/>
    <n v="4431.6729999999998"/>
    <n v="13"/>
    <x v="2"/>
    <n v="0"/>
    <n v="1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6_8"/>
    <s v="MAX_20140702_A4_15min_Pcl1Q670_Sic1Q570_16_w4CY5_mask_cells.tif"/>
    <s v="MAX_20140702_A4_15min_Pcl1Q670_Sic1Q570_16"/>
    <n v="281"/>
    <n v="239"/>
    <n v="214.721"/>
    <n v="1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6_9"/>
    <s v="MAX_20140702_A4_15min_Pcl1Q670_Sic1Q570_16_w4CY5_mask_cells.tif"/>
    <s v="MAX_20140702_A4_15min_Pcl1Q670_Sic1Q570_16"/>
    <n v="200"/>
    <n v="303.5"/>
    <n v="279.14800000000002"/>
    <n v="1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6_10"/>
    <s v="MAX_20140702_A4_15min_Pcl1Q670_Sic1Q570_16_w4CY5_mask_cells.tif"/>
    <s v="MAX_20140702_A4_15min_Pcl1Q670_Sic1Q570_16"/>
    <n v="334.5"/>
    <n v="283"/>
    <n v="1185.905"/>
    <n v="3"/>
    <x v="3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6_11"/>
    <s v="MAX_20140702_A4_15min_Pcl1Q670_Sic1Q570_16_w4CY5_mask_cells.tif"/>
    <s v="MAX_20140702_A4_15min_Pcl1Q670_Sic1Q570_16"/>
    <n v="357"/>
    <n v="193.5"/>
    <n v="6892.0420000000004"/>
    <n v="12"/>
    <x v="8"/>
    <n v="1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6_12"/>
    <s v="MAX_20140702_A4_15min_Pcl1Q670_Sic1Q570_16_w4CY5_mask_cells.tif"/>
    <s v="MAX_20140702_A4_15min_Pcl1Q670_Sic1Q570_16"/>
    <n v="450.5"/>
    <n v="156.5"/>
    <n v="1200.1980000000001"/>
    <n v="3"/>
    <x v="3"/>
    <n v="0"/>
    <n v="2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4_15min_Pcl1Q670_Sic1Q570_16_13"/>
    <s v="MAX_20140702_A4_15min_Pcl1Q670_Sic1Q570_16_w4CY5_mask_cells.tif"/>
    <s v="MAX_20140702_A4_15min_Pcl1Q670_Sic1Q570_16"/>
    <n v="520"/>
    <n v="181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6_14"/>
    <s v="MAX_20140702_A4_15min_Pcl1Q670_Sic1Q570_16_w4CY5_mask_cells.tif"/>
    <s v="MAX_20140702_A4_15min_Pcl1Q670_Sic1Q570_16"/>
    <n v="316.5"/>
    <n v="111"/>
    <n v="512.89400000000001"/>
    <n v="2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6_15"/>
    <s v="MAX_20140702_A4_15min_Pcl1Q670_Sic1Q570_16_w4CY5_mask_cells.tif"/>
    <s v="MAX_20140702_A4_15min_Pcl1Q670_Sic1Q570_16"/>
    <n v="216.5"/>
    <n v="143"/>
    <n v="1533.588"/>
    <n v="2"/>
    <x v="3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6_16"/>
    <s v="MAX_20140702_A4_15min_Pcl1Q670_Sic1Q570_16_w4CY5_mask_cells.tif"/>
    <s v="MAX_20140702_A4_15min_Pcl1Q670_Sic1Q570_16"/>
    <n v="143"/>
    <n v="7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6_17"/>
    <s v="MAX_20140702_A4_15min_Pcl1Q670_Sic1Q570_16_w4CY5_mask_cells.tif"/>
    <s v="MAX_20140702_A4_15min_Pcl1Q670_Sic1Q570_16"/>
    <n v="141.5"/>
    <n v="183.5"/>
    <n v="939.81299999999999"/>
    <n v="3"/>
    <x v="3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6_18"/>
    <s v="MAX_20140702_A4_15min_Pcl1Q670_Sic1Q570_16_w4CY5_mask_cells.tif"/>
    <s v="MAX_20140702_A4_15min_Pcl1Q670_Sic1Q570_16"/>
    <n v="84"/>
    <n v="20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6_19"/>
    <s v="MAX_20140702_A4_15min_Pcl1Q670_Sic1Q570_16_w4CY5_mask_cells.tif"/>
    <s v="MAX_20140702_A4_15min_Pcl1Q670_Sic1Q570_16"/>
    <n v="117"/>
    <n v="269"/>
    <n v="986.66899999999998"/>
    <n v="3"/>
    <x v="3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7_1"/>
    <s v="MAX_20140702_A4_15min_Pcl1Q670_Sic1Q570_17_w4CY5_mask_cells.tif"/>
    <s v="MAX_20140702_A4_15min_Pcl1Q670_Sic1Q570_17"/>
    <n v="481"/>
    <n v="12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7_2"/>
    <s v="MAX_20140702_A4_15min_Pcl1Q670_Sic1Q570_17_w4CY5_mask_cells.tif"/>
    <s v="MAX_20140702_A4_15min_Pcl1Q670_Sic1Q570_17"/>
    <n v="351.5"/>
    <n v="76"/>
    <n v="1127.018"/>
    <n v="3"/>
    <x v="3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7_3"/>
    <s v="MAX_20140702_A4_15min_Pcl1Q670_Sic1Q570_17_w4CY5_mask_cells.tif"/>
    <s v="MAX_20140702_A4_15min_Pcl1Q670_Sic1Q570_17"/>
    <n v="576"/>
    <n v="121"/>
    <n v="5850.1750000000002"/>
    <n v="11"/>
    <x v="15"/>
    <n v="0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7_4"/>
    <s v="MAX_20140702_A4_15min_Pcl1Q670_Sic1Q570_17_w4CY5_mask_cells.tif"/>
    <s v="MAX_20140702_A4_15min_Pcl1Q670_Sic1Q570_17"/>
    <n v="542.5"/>
    <n v="172"/>
    <n v="710.82399999999996"/>
    <n v="2"/>
    <x v="7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7_5"/>
    <s v="MAX_20140702_A4_15min_Pcl1Q670_Sic1Q570_17_w4CY5_mask_cells.tif"/>
    <s v="MAX_20140702_A4_15min_Pcl1Q670_Sic1Q570_17"/>
    <n v="139.5"/>
    <n v="113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7_6"/>
    <s v="MAX_20140702_A4_15min_Pcl1Q670_Sic1Q570_17_w4CY5_mask_cells.tif"/>
    <s v="MAX_20140702_A4_15min_Pcl1Q670_Sic1Q570_17"/>
    <n v="197"/>
    <n v="203"/>
    <n v="3877.0079999999998"/>
    <n v="8"/>
    <x v="13"/>
    <n v="0"/>
    <n v="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7_7"/>
    <s v="MAX_20140702_A4_15min_Pcl1Q670_Sic1Q570_17_w4CY5_mask_cells.tif"/>
    <s v="MAX_20140702_A4_15min_Pcl1Q670_Sic1Q570_17"/>
    <n v="330.5"/>
    <n v="198.5"/>
    <n v="248.61099999999999"/>
    <n v="1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7_8"/>
    <s v="MAX_20140702_A4_15min_Pcl1Q670_Sic1Q570_17_w4CY5_mask_cells.tif"/>
    <s v="MAX_20140702_A4_15min_Pcl1Q670_Sic1Q570_17"/>
    <n v="251.5"/>
    <n v="179.5"/>
    <n v="2698.8760000000002"/>
    <n v="6"/>
    <x v="5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7_9"/>
    <s v="MAX_20140702_A4_15min_Pcl1Q670_Sic1Q570_17_w4CY5_mask_cells.tif"/>
    <s v="MAX_20140702_A4_15min_Pcl1Q670_Sic1Q570_17"/>
    <n v="584"/>
    <n v="397"/>
    <n v="303.63"/>
    <n v="1"/>
    <x v="7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7_10"/>
    <s v="MAX_20140702_A4_15min_Pcl1Q670_Sic1Q570_17_w4CY5_mask_cells.tif"/>
    <s v="MAX_20140702_A4_15min_Pcl1Q670_Sic1Q570_17"/>
    <n v="501"/>
    <n v="383"/>
    <n v="633.67200000000003"/>
    <n v="3"/>
    <x v="7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7_11"/>
    <s v="MAX_20140702_A4_15min_Pcl1Q670_Sic1Q570_17_w4CY5_mask_cells.tif"/>
    <s v="MAX_20140702_A4_15min_Pcl1Q670_Sic1Q570_17"/>
    <n v="457.5"/>
    <n v="41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7_12"/>
    <s v="MAX_20140702_A4_15min_Pcl1Q670_Sic1Q570_17_w4CY5_mask_cells.tif"/>
    <s v="MAX_20140702_A4_15min_Pcl1Q670_Sic1Q570_17"/>
    <n v="415.5"/>
    <n v="367"/>
    <n v="5776.7349999999997"/>
    <n v="10"/>
    <x v="2"/>
    <n v="0"/>
    <n v="1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7_13"/>
    <s v="MAX_20140702_A4_15min_Pcl1Q670_Sic1Q570_17_w4CY5_mask_cells.tif"/>
    <s v="MAX_20140702_A4_15min_Pcl1Q670_Sic1Q570_17"/>
    <n v="521.5"/>
    <n v="282"/>
    <n v="8098.665"/>
    <n v="12"/>
    <x v="19"/>
    <n v="1"/>
    <n v="1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7_14"/>
    <s v="MAX_20140702_A4_15min_Pcl1Q670_Sic1Q570_17_w4CY5_mask_cells.tif"/>
    <s v="MAX_20140702_A4_15min_Pcl1Q670_Sic1Q570_17"/>
    <n v="482.5"/>
    <n v="26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7_15"/>
    <s v="MAX_20140702_A4_15min_Pcl1Q670_Sic1Q570_17_w4CY5_mask_cells.tif"/>
    <s v="MAX_20140702_A4_15min_Pcl1Q670_Sic1Q570_17"/>
    <n v="434.5"/>
    <n v="270"/>
    <n v="331.79399999999998"/>
    <n v="1"/>
    <x v="7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7_16"/>
    <s v="MAX_20140702_A4_15min_Pcl1Q670_Sic1Q570_17_w4CY5_mask_cells.tif"/>
    <s v="MAX_20140702_A4_15min_Pcl1Q670_Sic1Q570_17"/>
    <n v="415"/>
    <n v="200"/>
    <n v="274.75400000000002"/>
    <n v="1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8_1"/>
    <s v="MAX_20140702_A4_15min_Pcl1Q670_Sic1Q570_18_w4CY5_mask_cells.tif"/>
    <s v="MAX_20140702_A4_15min_Pcl1Q670_Sic1Q570_18"/>
    <n v="493.5"/>
    <n v="75.5"/>
    <n v="278.06900000000002"/>
    <n v="1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8_2"/>
    <s v="MAX_20140702_A4_15min_Pcl1Q670_Sic1Q570_18_w4CY5_mask_cells.tif"/>
    <s v="MAX_20140702_A4_15min_Pcl1Q670_Sic1Q570_18"/>
    <n v="350.5"/>
    <n v="219.5"/>
    <n v="541.63199999999995"/>
    <n v="2"/>
    <x v="7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18_3"/>
    <s v="MAX_20140702_A4_15min_Pcl1Q670_Sic1Q570_18_w4CY5_mask_cells.tif"/>
    <s v="MAX_20140702_A4_15min_Pcl1Q670_Sic1Q570_18"/>
    <n v="353.5"/>
    <n v="155"/>
    <n v="591.84799999999996"/>
    <n v="2"/>
    <x v="7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8_4"/>
    <s v="MAX_20140702_A4_15min_Pcl1Q670_Sic1Q570_18_w4CY5_mask_cells.tif"/>
    <s v="MAX_20140702_A4_15min_Pcl1Q670_Sic1Q570_18"/>
    <n v="273.5"/>
    <n v="89"/>
    <n v="2931.7280000000001"/>
    <n v="6"/>
    <x v="5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8_5"/>
    <s v="MAX_20140702_A4_15min_Pcl1Q670_Sic1Q570_18_w4CY5_mask_cells.tif"/>
    <s v="MAX_20140702_A4_15min_Pcl1Q670_Sic1Q570_18"/>
    <n v="249"/>
    <n v="195"/>
    <n v="4675.9920000000002"/>
    <n v="6"/>
    <x v="13"/>
    <n v="1"/>
    <n v="5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8_6"/>
    <s v="MAX_20140702_A4_15min_Pcl1Q670_Sic1Q570_18_w4CY5_mask_cells.tif"/>
    <s v="MAX_20140702_A4_15min_Pcl1Q670_Sic1Q570_18"/>
    <n v="36"/>
    <n v="11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8_7"/>
    <s v="MAX_20140702_A4_15min_Pcl1Q670_Sic1Q570_18_w4CY5_mask_cells.tif"/>
    <s v="MAX_20140702_A4_15min_Pcl1Q670_Sic1Q570_18"/>
    <n v="56.5"/>
    <n v="218"/>
    <n v="1792.866"/>
    <n v="5"/>
    <x v="4"/>
    <n v="0"/>
    <n v="4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8_8"/>
    <s v="MAX_20140702_A4_15min_Pcl1Q670_Sic1Q570_18_w4CY5_mask_cells.tif"/>
    <s v="MAX_20140702_A4_15min_Pcl1Q670_Sic1Q570_18"/>
    <n v="240"/>
    <n v="377.5"/>
    <n v="492.488"/>
    <n v="2"/>
    <x v="7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8_9"/>
    <s v="MAX_20140702_A4_15min_Pcl1Q670_Sic1Q570_18_w4CY5_mask_cells.tif"/>
    <s v="MAX_20140702_A4_15min_Pcl1Q670_Sic1Q570_18"/>
    <n v="183.5"/>
    <n v="231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8_10"/>
    <s v="MAX_20140702_A4_15min_Pcl1Q670_Sic1Q570_18_w4CY5_mask_cells.tif"/>
    <s v="MAX_20140702_A4_15min_Pcl1Q670_Sic1Q570_18"/>
    <n v="232"/>
    <n v="26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8_11"/>
    <s v="MAX_20140702_A4_15min_Pcl1Q670_Sic1Q570_18_w4CY5_mask_cells.tif"/>
    <s v="MAX_20140702_A4_15min_Pcl1Q670_Sic1Q570_18"/>
    <n v="320"/>
    <n v="288"/>
    <n v="3439.9589999999998"/>
    <n v="6"/>
    <x v="5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8_12"/>
    <s v="MAX_20140702_A4_15min_Pcl1Q670_Sic1Q570_18_w4CY5_mask_cells.tif"/>
    <s v="MAX_20140702_A4_15min_Pcl1Q670_Sic1Q570_18"/>
    <n v="428.5"/>
    <n v="303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8_13"/>
    <s v="MAX_20140702_A4_15min_Pcl1Q670_Sic1Q570_18_w4CY5_mask_cells.tif"/>
    <s v="MAX_20140702_A4_15min_Pcl1Q670_Sic1Q570_18"/>
    <n v="341"/>
    <n v="45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8_14"/>
    <s v="MAX_20140702_A4_15min_Pcl1Q670_Sic1Q570_18_w4CY5_mask_cells.tif"/>
    <s v="MAX_20140702_A4_15min_Pcl1Q670_Sic1Q570_18"/>
    <n v="500"/>
    <n v="32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8_15"/>
    <s v="MAX_20140702_A4_15min_Pcl1Q670_Sic1Q570_18_w4CY5_mask_cells.tif"/>
    <s v="MAX_20140702_A4_15min_Pcl1Q670_Sic1Q570_18"/>
    <n v="551.5"/>
    <n v="28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8_16"/>
    <s v="MAX_20140702_A4_15min_Pcl1Q670_Sic1Q570_18_w4CY5_mask_cells.tif"/>
    <s v="MAX_20140702_A4_15min_Pcl1Q670_Sic1Q570_18"/>
    <n v="642.5"/>
    <n v="267"/>
    <n v="448.27699999999999"/>
    <n v="2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8_17"/>
    <s v="MAX_20140702_A4_15min_Pcl1Q670_Sic1Q570_18_w4CY5_mask_cells.tif"/>
    <s v="MAX_20140702_A4_15min_Pcl1Q670_Sic1Q570_18"/>
    <n v="582.5"/>
    <n v="171"/>
    <n v="3595.5680000000002"/>
    <n v="8"/>
    <x v="13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8_18"/>
    <s v="MAX_20140702_A4_15min_Pcl1Q670_Sic1Q570_18_w4CY5_mask_cells.tif"/>
    <s v="MAX_20140702_A4_15min_Pcl1Q670_Sic1Q570_18"/>
    <n v="532.5"/>
    <n v="217"/>
    <n v="2297.9479999999999"/>
    <n v="5"/>
    <x v="9"/>
    <n v="0"/>
    <n v="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_1"/>
    <s v="MAX_20140702_A4_15min_Pcl1Q670_Sic1Q570_1_w4CY5_mask_cells.tif"/>
    <s v="MAX_20140702_A4_15min_Pcl1Q670_Sic1Q570_1"/>
    <n v="530"/>
    <n v="16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_2"/>
    <s v="MAX_20140702_A4_15min_Pcl1Q670_Sic1Q570_1_w4CY5_mask_cells.tif"/>
    <s v="MAX_20140702_A4_15min_Pcl1Q670_Sic1Q570_1"/>
    <n v="417.5"/>
    <n v="18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_3"/>
    <s v="MAX_20140702_A4_15min_Pcl1Q670_Sic1Q570_1_w4CY5_mask_cells.tif"/>
    <s v="MAX_20140702_A4_15min_Pcl1Q670_Sic1Q570_1"/>
    <n v="434.5"/>
    <n v="282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_4"/>
    <s v="MAX_20140702_A4_15min_Pcl1Q670_Sic1Q570_1_w4CY5_mask_cells.tif"/>
    <s v="MAX_20140702_A4_15min_Pcl1Q670_Sic1Q570_1"/>
    <n v="302"/>
    <n v="286.5"/>
    <n v="443.96899999999999"/>
    <n v="1"/>
    <x v="7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_5"/>
    <s v="MAX_20140702_A4_15min_Pcl1Q670_Sic1Q570_1_w4CY5_mask_cells.tif"/>
    <s v="MAX_20140702_A4_15min_Pcl1Q670_Sic1Q570_1"/>
    <n v="436"/>
    <n v="377.5"/>
    <n v="2888.828"/>
    <n v="5"/>
    <x v="18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_6"/>
    <s v="MAX_20140702_A4_15min_Pcl1Q670_Sic1Q570_1_w4CY5_mask_cells.tif"/>
    <s v="MAX_20140702_A4_15min_Pcl1Q670_Sic1Q570_1"/>
    <n v="529.5"/>
    <n v="320.5"/>
    <n v="6909.4110000000001"/>
    <n v="8"/>
    <x v="17"/>
    <n v="0"/>
    <n v="1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_7"/>
    <s v="MAX_20140702_A4_15min_Pcl1Q670_Sic1Q570_1_w4CY5_mask_cells.tif"/>
    <s v="MAX_20140702_A4_15min_Pcl1Q670_Sic1Q570_1"/>
    <n v="149.5"/>
    <n v="171.5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1_8"/>
    <s v="MAX_20140702_A4_15min_Pcl1Q670_Sic1Q570_1_w4CY5_mask_cells.tif"/>
    <s v="MAX_20140702_A4_15min_Pcl1Q670_Sic1Q570_1"/>
    <n v="116"/>
    <n v="48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1_9"/>
    <s v="MAX_20140702_A4_15min_Pcl1Q670_Sic1Q570_1_w4CY5_mask_cells.tif"/>
    <s v="MAX_20140702_A4_15min_Pcl1Q670_Sic1Q570_1"/>
    <n v="266.5"/>
    <n v="38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_10"/>
    <s v="MAX_20140702_A4_15min_Pcl1Q670_Sic1Q570_1_w4CY5_mask_cells.tif"/>
    <s v="MAX_20140702_A4_15min_Pcl1Q670_Sic1Q570_1"/>
    <n v="241.5"/>
    <n v="97"/>
    <n v="1372.614"/>
    <n v="2"/>
    <x v="9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1_11"/>
    <s v="MAX_20140702_A4_15min_Pcl1Q670_Sic1Q570_1_w4CY5_mask_cells.tif"/>
    <s v="MAX_20140702_A4_15min_Pcl1Q670_Sic1Q570_1"/>
    <n v="86.5"/>
    <n v="261"/>
    <n v="747.91399999999999"/>
    <n v="2"/>
    <x v="3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_12"/>
    <s v="MAX_20140702_A4_15min_Pcl1Q670_Sic1Q570_1_w4CY5_mask_cells.tif"/>
    <s v="MAX_20140702_A4_15min_Pcl1Q670_Sic1Q570_1"/>
    <n v="171.5"/>
    <n v="291"/>
    <n v="3849.1959999999999"/>
    <n v="7"/>
    <x v="13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_13"/>
    <s v="MAX_20140702_A4_15min_Pcl1Q670_Sic1Q570_1_w4CY5_mask_cells.tif"/>
    <s v="MAX_20140702_A4_15min_Pcl1Q670_Sic1Q570_1"/>
    <n v="94.5"/>
    <n v="32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_14"/>
    <s v="MAX_20140702_A4_15min_Pcl1Q670_Sic1Q570_1_w4CY5_mask_cells.tif"/>
    <s v="MAX_20140702_A4_15min_Pcl1Q670_Sic1Q570_1"/>
    <n v="73.5"/>
    <n v="376"/>
    <n v="11178.59"/>
    <n v="13"/>
    <x v="0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_15"/>
    <s v="MAX_20140702_A4_15min_Pcl1Q670_Sic1Q570_1_w4CY5_mask_cells.tif"/>
    <s v="MAX_20140702_A4_15min_Pcl1Q670_Sic1Q570_1"/>
    <n v="293.5"/>
    <n v="416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1_16"/>
    <s v="MAX_20140702_A4_15min_Pcl1Q670_Sic1Q570_1_w4CY5_mask_cells.tif"/>
    <s v="MAX_20140702_A4_15min_Pcl1Q670_Sic1Q570_1"/>
    <n v="214"/>
    <n v="434"/>
    <n v="3652.547"/>
    <n v="6"/>
    <x v="6"/>
    <n v="0"/>
    <n v="7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_17"/>
    <s v="MAX_20140702_A4_15min_Pcl1Q670_Sic1Q570_1_w4CY5_mask_cells.tif"/>
    <s v="MAX_20140702_A4_15min_Pcl1Q670_Sic1Q570_1"/>
    <n v="349"/>
    <n v="442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1_18"/>
    <s v="MAX_20140702_A4_15min_Pcl1Q670_Sic1Q570_1_w4CY5_mask_cells.tif"/>
    <s v="MAX_20140702_A4_15min_Pcl1Q670_Sic1Q570_1"/>
    <n v="507.5"/>
    <n v="52.5"/>
    <n v="0"/>
    <n v="0"/>
    <x v="1"/>
    <n v="0"/>
    <n v="0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4_15min_Pcl1Q670_Sic1Q570_1_19"/>
    <s v="MAX_20140702_A4_15min_Pcl1Q670_Sic1Q570_1_w4CY5_mask_cells.tif"/>
    <s v="MAX_20140702_A4_15min_Pcl1Q670_Sic1Q570_1"/>
    <n v="647.5"/>
    <n v="5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_20"/>
    <s v="MAX_20140702_A4_15min_Pcl1Q670_Sic1Q570_1_w4CY5_mask_cells.tif"/>
    <s v="MAX_20140702_A4_15min_Pcl1Q670_Sic1Q570_1"/>
    <n v="628.5"/>
    <n v="355"/>
    <n v="3070.6550000000002"/>
    <n v="4"/>
    <x v="5"/>
    <n v="0"/>
    <n v="6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_21"/>
    <s v="MAX_20140702_A4_15min_Pcl1Q670_Sic1Q570_1_w4CY5_mask_cells.tif"/>
    <s v="MAX_20140702_A4_15min_Pcl1Q670_Sic1Q570_1"/>
    <n v="515.5"/>
    <n v="443"/>
    <n v="1471.8109999999999"/>
    <n v="2"/>
    <x v="9"/>
    <n v="0"/>
    <n v="3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1_22"/>
    <s v="MAX_20140702_A4_15min_Pcl1Q670_Sic1Q570_1_w4CY5_mask_cells.tif"/>
    <s v="MAX_20140702_A4_15min_Pcl1Q670_Sic1Q570_1"/>
    <n v="443"/>
    <n v="478.5"/>
    <n v="10164.107"/>
    <n v="12"/>
    <x v="0"/>
    <n v="1"/>
    <n v="13"/>
    <m/>
    <n v="1"/>
    <n v="0"/>
    <n v="0"/>
    <n v="0"/>
    <n v="0"/>
    <n v="0"/>
    <n v="1"/>
    <m/>
    <m/>
    <s v="CFP geändert"/>
    <n v="0"/>
    <n v="0"/>
    <n v="1"/>
    <n v="0"/>
    <n v="0"/>
    <n v="0"/>
    <n v="0"/>
    <n v="0"/>
    <n v="0"/>
    <n v="0"/>
  </r>
  <r>
    <s v="MAX_20140702_A4_15min_Pcl1Q670_Sic1Q570_1_23"/>
    <s v="MAX_20140702_A4_15min_Pcl1Q670_Sic1Q570_1_w4CY5_mask_cells.tif"/>
    <s v="MAX_20140702_A4_15min_Pcl1Q670_Sic1Q570_1"/>
    <n v="621.5"/>
    <n v="46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1_24"/>
    <s v="MAX_20140702_A4_15min_Pcl1Q670_Sic1Q570_1_w4CY5_mask_cells.tif"/>
    <s v="MAX_20140702_A4_15min_Pcl1Q670_Sic1Q570_1"/>
    <n v="629.5"/>
    <n v="207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1_25"/>
    <s v="MAX_20140702_A4_15min_Pcl1Q670_Sic1Q570_1_w4CY5_mask_cells.tif"/>
    <s v="MAX_20140702_A4_15min_Pcl1Q670_Sic1Q570_1"/>
    <n v="627"/>
    <n v="270"/>
    <n v="4421.1890000000003"/>
    <n v="6"/>
    <x v="13"/>
    <n v="1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2_1"/>
    <s v="MAX_20140702_A4_15min_Pcl1Q670_Sic1Q570_2_w4CY5_mask_cells.tif"/>
    <s v="MAX_20140702_A4_15min_Pcl1Q670_Sic1Q570_2"/>
    <n v="522.5"/>
    <n v="93"/>
    <n v="5271.18"/>
    <n v="6"/>
    <x v="2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2_2"/>
    <s v="MAX_20140702_A4_15min_Pcl1Q670_Sic1Q570_2_w4CY5_mask_cells.tif"/>
    <s v="MAX_20140702_A4_15min_Pcl1Q670_Sic1Q570_2"/>
    <n v="386"/>
    <n v="134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2_3"/>
    <s v="MAX_20140702_A4_15min_Pcl1Q670_Sic1Q570_2_w4CY5_mask_cells.tif"/>
    <s v="MAX_20140702_A4_15min_Pcl1Q670_Sic1Q570_2"/>
    <n v="390"/>
    <n v="255.5"/>
    <n v="3074.864"/>
    <n v="4"/>
    <x v="18"/>
    <n v="0"/>
    <n v="5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2_4"/>
    <s v="MAX_20140702_A4_15min_Pcl1Q670_Sic1Q570_2_w4CY5_mask_cells.tif"/>
    <s v="MAX_20140702_A4_15min_Pcl1Q670_Sic1Q570_2"/>
    <n v="253"/>
    <n v="13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2_5"/>
    <s v="MAX_20140702_A4_15min_Pcl1Q670_Sic1Q570_2_w4CY5_mask_cells.tif"/>
    <s v="MAX_20140702_A4_15min_Pcl1Q670_Sic1Q570_2"/>
    <n v="248.5"/>
    <n v="254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2_6"/>
    <s v="MAX_20140702_A4_15min_Pcl1Q670_Sic1Q570_2_w4CY5_mask_cells.tif"/>
    <s v="MAX_20140702_A4_15min_Pcl1Q670_Sic1Q570_2"/>
    <n v="181.5"/>
    <n v="201.5"/>
    <n v="5985.8459999999995"/>
    <n v="10"/>
    <x v="2"/>
    <n v="0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2_7"/>
    <s v="MAX_20140702_A4_15min_Pcl1Q670_Sic1Q570_2_w4CY5_mask_cells.tif"/>
    <s v="MAX_20140702_A4_15min_Pcl1Q670_Sic1Q570_2"/>
    <n v="69"/>
    <n v="177"/>
    <n v="466.41800000000001"/>
    <n v="1"/>
    <x v="7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2_8"/>
    <s v="MAX_20140702_A4_15min_Pcl1Q670_Sic1Q570_2_w4CY5_mask_cells.tif"/>
    <s v="MAX_20140702_A4_15min_Pcl1Q670_Sic1Q570_2"/>
    <n v="416.5"/>
    <n v="48"/>
    <n v="1152.5229999999999"/>
    <n v="2"/>
    <x v="3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2_9"/>
    <s v="MAX_20140702_A4_15min_Pcl1Q670_Sic1Q570_2_w4CY5_mask_cells.tif"/>
    <s v="MAX_20140702_A4_15min_Pcl1Q670_Sic1Q570_2"/>
    <n v="532.5"/>
    <n v="37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2_10"/>
    <s v="MAX_20140702_A4_15min_Pcl1Q670_Sic1Q570_2_w4CY5_mask_cells.tif"/>
    <s v="MAX_20140702_A4_15min_Pcl1Q670_Sic1Q570_2"/>
    <n v="577.5"/>
    <n v="449"/>
    <n v="828.50199999999995"/>
    <n v="1"/>
    <x v="7"/>
    <n v="0"/>
    <n v="1"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0702_A4_15min_Pcl1Q670_Sic1Q570_2_11"/>
    <s v="MAX_20140702_A4_15min_Pcl1Q670_Sic1Q570_2_w4CY5_mask_cells.tif"/>
    <s v="MAX_20140702_A4_15min_Pcl1Q670_Sic1Q570_2"/>
    <n v="638.5"/>
    <n v="400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2_12"/>
    <s v="MAX_20140702_A4_15min_Pcl1Q670_Sic1Q570_2_w4CY5_mask_cells.tif"/>
    <s v="MAX_20140702_A4_15min_Pcl1Q670_Sic1Q570_2"/>
    <n v="643.5"/>
    <n v="28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2_13"/>
    <s v="MAX_20140702_A4_15min_Pcl1Q670_Sic1Q570_2_w4CY5_mask_cells.tif"/>
    <s v="MAX_20140702_A4_15min_Pcl1Q670_Sic1Q570_2"/>
    <n v="359"/>
    <n v="353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2_14"/>
    <s v="MAX_20140702_A4_15min_Pcl1Q670_Sic1Q570_2_w4CY5_mask_cells.tif"/>
    <s v="MAX_20140702_A4_15min_Pcl1Q670_Sic1Q570_2"/>
    <n v="241.5"/>
    <n v="458.5"/>
    <n v="6140.2020000000002"/>
    <n v="8"/>
    <x v="2"/>
    <n v="0"/>
    <n v="1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2_15"/>
    <s v="MAX_20140702_A4_15min_Pcl1Q670_Sic1Q570_2_w4CY5_mask_cells.tif"/>
    <s v="MAX_20140702_A4_15min_Pcl1Q670_Sic1Q570_2"/>
    <n v="126"/>
    <n v="396.5"/>
    <n v="6639.8770000000004"/>
    <n v="9"/>
    <x v="17"/>
    <n v="0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2_16"/>
    <s v="MAX_20140702_A4_15min_Pcl1Q670_Sic1Q570_2_w4CY5_mask_cells.tif"/>
    <s v="MAX_20140702_A4_15min_Pcl1Q670_Sic1Q570_2"/>
    <n v="198"/>
    <n v="350.5"/>
    <n v="460.685"/>
    <n v="1"/>
    <x v="7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2_17"/>
    <s v="MAX_20140702_A4_15min_Pcl1Q670_Sic1Q570_2_w4CY5_mask_cells.tif"/>
    <s v="MAX_20140702_A4_15min_Pcl1Q670_Sic1Q570_2"/>
    <n v="269.5"/>
    <n v="313.5"/>
    <n v="511.38900000000001"/>
    <n v="1"/>
    <x v="7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2_18"/>
    <s v="MAX_20140702_A4_15min_Pcl1Q670_Sic1Q570_2_w4CY5_mask_cells.tif"/>
    <s v="MAX_20140702_A4_15min_Pcl1Q670_Sic1Q570_2"/>
    <n v="291"/>
    <n v="392"/>
    <n v="6451.2160000000003"/>
    <n v="11"/>
    <x v="8"/>
    <n v="0"/>
    <n v="1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2_19"/>
    <s v="MAX_20140702_A4_15min_Pcl1Q670_Sic1Q570_2_w4CY5_mask_cells.tif"/>
    <s v="MAX_20140702_A4_15min_Pcl1Q670_Sic1Q570_2"/>
    <n v="46"/>
    <n v="335.5"/>
    <n v="6596.2669999999998"/>
    <n v="10"/>
    <x v="15"/>
    <n v="0"/>
    <n v="1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2_20"/>
    <s v="MAX_20140702_A4_15min_Pcl1Q670_Sic1Q570_2_w4CY5_mask_cells.tif"/>
    <s v="MAX_20140702_A4_15min_Pcl1Q670_Sic1Q570_2"/>
    <n v="103.5"/>
    <n v="327.5"/>
    <n v="6336.3010000000004"/>
    <n v="8"/>
    <x v="17"/>
    <n v="0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2_21"/>
    <s v="MAX_20140702_A4_15min_Pcl1Q670_Sic1Q570_2_w4CY5_mask_cells.tif"/>
    <s v="MAX_20140702_A4_15min_Pcl1Q670_Sic1Q570_2"/>
    <n v="287"/>
    <n v="6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3_1"/>
    <s v="MAX_20140702_A4_15min_Pcl1Q670_Sic1Q570_3_w4CY5_mask_cells.tif"/>
    <s v="MAX_20140702_A4_15min_Pcl1Q670_Sic1Q570_3"/>
    <n v="481.5"/>
    <n v="64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3_2"/>
    <s v="MAX_20140702_A4_15min_Pcl1Q670_Sic1Q570_3_w4CY5_mask_cells.tif"/>
    <s v="MAX_20140702_A4_15min_Pcl1Q670_Sic1Q570_3"/>
    <n v="362.5"/>
    <n v="129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3_3"/>
    <s v="MAX_20140702_A4_15min_Pcl1Q670_Sic1Q570_3_w4CY5_mask_cells.tif"/>
    <s v="MAX_20140702_A4_15min_Pcl1Q670_Sic1Q570_3"/>
    <n v="261.5"/>
    <n v="145"/>
    <n v="399.45499999999998"/>
    <n v="1"/>
    <x v="7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3_4"/>
    <s v="MAX_20140702_A4_15min_Pcl1Q670_Sic1Q570_3_w4CY5_mask_cells.tif"/>
    <s v="MAX_20140702_A4_15min_Pcl1Q670_Sic1Q570_3"/>
    <n v="323.5"/>
    <n v="42"/>
    <n v="4309.3879999999999"/>
    <n v="7"/>
    <x v="13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3_5"/>
    <s v="MAX_20140702_A4_15min_Pcl1Q670_Sic1Q570_3_w4CY5_mask_cells.tif"/>
    <s v="MAX_20140702_A4_15min_Pcl1Q670_Sic1Q570_3"/>
    <n v="452"/>
    <n v="185.5"/>
    <n v="1389.472"/>
    <n v="3"/>
    <x v="9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3_6"/>
    <s v="MAX_20140702_A4_15min_Pcl1Q670_Sic1Q570_3_w4CY5_mask_cells.tif"/>
    <s v="MAX_20140702_A4_15min_Pcl1Q670_Sic1Q570_3"/>
    <n v="486"/>
    <n v="283"/>
    <n v="3672.8040000000001"/>
    <n v="5"/>
    <x v="6"/>
    <n v="0"/>
    <n v="7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3_7"/>
    <s v="MAX_20140702_A4_15min_Pcl1Q670_Sic1Q570_3_w4CY5_mask_cells.tif"/>
    <s v="MAX_20140702_A4_15min_Pcl1Q670_Sic1Q570_3"/>
    <n v="345.5"/>
    <n v="235"/>
    <n v="279.12099999999998"/>
    <n v="1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3_8"/>
    <s v="MAX_20140702_A4_15min_Pcl1Q670_Sic1Q570_3_w4CY5_mask_cells.tif"/>
    <s v="MAX_20140702_A4_15min_Pcl1Q670_Sic1Q570_3"/>
    <n v="511.5"/>
    <n v="336.5"/>
    <n v="6389.1210000000001"/>
    <n v="9"/>
    <x v="17"/>
    <n v="0"/>
    <n v="1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3_9"/>
    <s v="MAX_20140702_A4_15min_Pcl1Q670_Sic1Q570_3_w4CY5_mask_cells.tif"/>
    <s v="MAX_20140702_A4_15min_Pcl1Q670_Sic1Q570_3"/>
    <n v="402.5"/>
    <n v="414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3_10"/>
    <s v="MAX_20140702_A4_15min_Pcl1Q670_Sic1Q570_3_w4CY5_mask_cells.tif"/>
    <s v="MAX_20140702_A4_15min_Pcl1Q670_Sic1Q570_3"/>
    <n v="332"/>
    <n v="380.5"/>
    <n v="250.495"/>
    <n v="1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3_11"/>
    <s v="MAX_20140702_A4_15min_Pcl1Q670_Sic1Q570_3_w4CY5_mask_cells.tif"/>
    <s v="MAX_20140702_A4_15min_Pcl1Q670_Sic1Q570_3"/>
    <n v="91.5"/>
    <n v="110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3_12"/>
    <s v="MAX_20140702_A4_15min_Pcl1Q670_Sic1Q570_3_w4CY5_mask_cells.tif"/>
    <s v="MAX_20140702_A4_15min_Pcl1Q670_Sic1Q570_3"/>
    <n v="48"/>
    <n v="19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3_13"/>
    <s v="MAX_20140702_A4_15min_Pcl1Q670_Sic1Q570_3_w4CY5_mask_cells.tif"/>
    <s v="MAX_20140702_A4_15min_Pcl1Q670_Sic1Q570_3"/>
    <n v="85.5"/>
    <n v="321.5"/>
    <n v="914.88300000000004"/>
    <n v="2"/>
    <x v="3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3_14"/>
    <s v="MAX_20140702_A4_15min_Pcl1Q670_Sic1Q570_3_w4CY5_mask_cells.tif"/>
    <s v="MAX_20140702_A4_15min_Pcl1Q670_Sic1Q570_3"/>
    <n v="162.5"/>
    <n v="352.5"/>
    <n v="1063.633"/>
    <n v="2"/>
    <x v="3"/>
    <n v="0"/>
    <n v="2"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702_A4_15min_Pcl1Q670_Sic1Q570_3_15"/>
    <s v="MAX_20140702_A4_15min_Pcl1Q670_Sic1Q570_3_w4CY5_mask_cells.tif"/>
    <s v="MAX_20140702_A4_15min_Pcl1Q670_Sic1Q570_3"/>
    <n v="116"/>
    <n v="415"/>
    <n v="380.66699999999997"/>
    <n v="1"/>
    <x v="7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3_16"/>
    <s v="MAX_20140702_A4_15min_Pcl1Q670_Sic1Q570_3_w4CY5_mask_cells.tif"/>
    <s v="MAX_20140702_A4_15min_Pcl1Q670_Sic1Q570_3"/>
    <n v="217.5"/>
    <n v="436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3_17"/>
    <s v="MAX_20140702_A4_15min_Pcl1Q670_Sic1Q570_3_w4CY5_mask_cells.tif"/>
    <s v="MAX_20140702_A4_15min_Pcl1Q670_Sic1Q570_3"/>
    <n v="478.5"/>
    <n v="422"/>
    <n v="4424.9799999999996"/>
    <n v="8"/>
    <x v="13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3_18"/>
    <s v="MAX_20140702_A4_15min_Pcl1Q670_Sic1Q570_3_w4CY5_mask_cells.tif"/>
    <s v="MAX_20140702_A4_15min_Pcl1Q670_Sic1Q570_3"/>
    <n v="543.5"/>
    <n v="420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3_19"/>
    <s v="MAX_20140702_A4_15min_Pcl1Q670_Sic1Q570_3_w4CY5_mask_cells.tif"/>
    <s v="MAX_20140702_A4_15min_Pcl1Q670_Sic1Q570_3"/>
    <n v="634.5"/>
    <n v="457.5"/>
    <n v="1013.553"/>
    <n v="2"/>
    <x v="3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3_20"/>
    <s v="MAX_20140702_A4_15min_Pcl1Q670_Sic1Q570_3_w4CY5_mask_cells.tif"/>
    <s v="MAX_20140702_A4_15min_Pcl1Q670_Sic1Q570_3"/>
    <n v="654"/>
    <n v="32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3_21"/>
    <s v="MAX_20140702_A4_15min_Pcl1Q670_Sic1Q570_3_w4CY5_mask_cells.tif"/>
    <s v="MAX_20140702_A4_15min_Pcl1Q670_Sic1Q570_3"/>
    <n v="557.5"/>
    <n v="480"/>
    <n v="466.16699999999997"/>
    <n v="1"/>
    <x v="7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4_1"/>
    <s v="MAX_20140702_A4_15min_Pcl1Q670_Sic1Q570_4_w4CY5_mask_cells.tif"/>
    <s v="MAX_20140702_A4_15min_Pcl1Q670_Sic1Q570_4"/>
    <n v="439.5"/>
    <n v="187.5"/>
    <n v="2516.6480000000001"/>
    <n v="2"/>
    <x v="4"/>
    <n v="1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4_2"/>
    <s v="MAX_20140702_A4_15min_Pcl1Q670_Sic1Q570_4_w4CY5_mask_cells.tif"/>
    <s v="MAX_20140702_A4_15min_Pcl1Q670_Sic1Q570_4"/>
    <n v="458"/>
    <n v="118.5"/>
    <n v="3416.37"/>
    <n v="5"/>
    <x v="18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4_3"/>
    <s v="MAX_20140702_A4_15min_Pcl1Q670_Sic1Q570_4_w4CY5_mask_cells.tif"/>
    <s v="MAX_20140702_A4_15min_Pcl1Q670_Sic1Q570_4"/>
    <n v="335"/>
    <n v="124.5"/>
    <n v="4181.6019999999999"/>
    <n v="7"/>
    <x v="13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4_4"/>
    <s v="MAX_20140702_A4_15min_Pcl1Q670_Sic1Q570_4_w4CY5_mask_cells.tif"/>
    <s v="MAX_20140702_A4_15min_Pcl1Q670_Sic1Q570_4"/>
    <n v="312.5"/>
    <n v="205"/>
    <n v="566.54700000000003"/>
    <n v="1"/>
    <x v="7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4_5"/>
    <s v="MAX_20140702_A4_15min_Pcl1Q670_Sic1Q570_4_w4CY5_mask_cells.tif"/>
    <s v="MAX_20140702_A4_15min_Pcl1Q670_Sic1Q570_4"/>
    <n v="176"/>
    <n v="186"/>
    <n v="7861.9459999999999"/>
    <n v="11"/>
    <x v="12"/>
    <n v="0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4_6"/>
    <s v="MAX_20140702_A4_15min_Pcl1Q670_Sic1Q570_4_w4CY5_mask_cells.tif"/>
    <s v="MAX_20140702_A4_15min_Pcl1Q670_Sic1Q570_4"/>
    <n v="236.5"/>
    <n v="13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4_7"/>
    <s v="MAX_20140702_A4_15min_Pcl1Q670_Sic1Q570_4_w4CY5_mask_cells.tif"/>
    <s v="MAX_20140702_A4_15min_Pcl1Q670_Sic1Q570_4"/>
    <n v="210"/>
    <n v="344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4_8"/>
    <s v="MAX_20140702_A4_15min_Pcl1Q670_Sic1Q570_4_w4CY5_mask_cells.tif"/>
    <s v="MAX_20140702_A4_15min_Pcl1Q670_Sic1Q570_4"/>
    <n v="240.5"/>
    <n v="483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4_9"/>
    <s v="MAX_20140702_A4_15min_Pcl1Q670_Sic1Q570_4_w4CY5_mask_cells.tif"/>
    <s v="MAX_20140702_A4_15min_Pcl1Q670_Sic1Q570_4"/>
    <n v="349.5"/>
    <n v="476.5"/>
    <n v="1174.6400000000001"/>
    <n v="1"/>
    <x v="3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4_10"/>
    <s v="MAX_20140702_A4_15min_Pcl1Q670_Sic1Q570_4_w4CY5_mask_cells.tif"/>
    <s v="MAX_20140702_A4_15min_Pcl1Q670_Sic1Q570_4"/>
    <n v="328"/>
    <n v="354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4_15min_Pcl1Q670_Sic1Q570_4_11"/>
    <s v="MAX_20140702_A4_15min_Pcl1Q670_Sic1Q570_4_w4CY5_mask_cells.tif"/>
    <s v="MAX_20140702_A4_15min_Pcl1Q670_Sic1Q570_4"/>
    <n v="452.5"/>
    <n v="294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4_12"/>
    <s v="MAX_20140702_A4_15min_Pcl1Q670_Sic1Q570_4_w4CY5_mask_cells.tif"/>
    <s v="MAX_20140702_A4_15min_Pcl1Q670_Sic1Q570_4"/>
    <n v="388"/>
    <n v="426.5"/>
    <n v="837.77200000000005"/>
    <n v="1"/>
    <x v="7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4_13"/>
    <s v="MAX_20140702_A4_15min_Pcl1Q670_Sic1Q570_4_w4CY5_mask_cells.tif"/>
    <s v="MAX_20140702_A4_15min_Pcl1Q670_Sic1Q570_4"/>
    <n v="364.5"/>
    <n v="305.5"/>
    <n v="2514.7730000000001"/>
    <n v="4"/>
    <x v="18"/>
    <n v="0"/>
    <n v="5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4_14"/>
    <s v="MAX_20140702_A4_15min_Pcl1Q670_Sic1Q570_4_w4CY5_mask_cells.tif"/>
    <s v="MAX_20140702_A4_15min_Pcl1Q670_Sic1Q570_4"/>
    <n v="480"/>
    <n v="354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4_15"/>
    <s v="MAX_20140702_A4_15min_Pcl1Q670_Sic1Q570_4_w4CY5_mask_cells.tif"/>
    <s v="MAX_20140702_A4_15min_Pcl1Q670_Sic1Q570_4"/>
    <n v="597.5"/>
    <n v="392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4_16"/>
    <s v="MAX_20140702_A4_15min_Pcl1Q670_Sic1Q570_4_w4CY5_mask_cells.tif"/>
    <s v="MAX_20140702_A4_15min_Pcl1Q670_Sic1Q570_4"/>
    <n v="587.5"/>
    <n v="271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4_17"/>
    <s v="MAX_20140702_A4_15min_Pcl1Q670_Sic1Q570_4_w4CY5_mask_cells.tif"/>
    <s v="MAX_20140702_A4_15min_Pcl1Q670_Sic1Q570_4"/>
    <n v="267.5"/>
    <n v="4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1"/>
    <s v="MAX_20140702_A4_15min_Pcl1Q670_Sic1Q570_5_w4CY5_mask_cells.tif"/>
    <s v="MAX_20140702_A4_15min_Pcl1Q670_Sic1Q570_5"/>
    <n v="208.5"/>
    <n v="177.5"/>
    <n v="6552.2860000000001"/>
    <n v="8"/>
    <x v="15"/>
    <n v="0"/>
    <n v="1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5_2"/>
    <s v="MAX_20140702_A4_15min_Pcl1Q670_Sic1Q570_5_w4CY5_mask_cells.tif"/>
    <s v="MAX_20140702_A4_15min_Pcl1Q670_Sic1Q570_5"/>
    <n v="471"/>
    <n v="11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3"/>
    <s v="MAX_20140702_A4_15min_Pcl1Q670_Sic1Q570_5_w4CY5_mask_cells.tif"/>
    <s v="MAX_20140702_A4_15min_Pcl1Q670_Sic1Q570_5"/>
    <n v="630"/>
    <n v="27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4"/>
    <s v="MAX_20140702_A4_15min_Pcl1Q670_Sic1Q570_5_w4CY5_mask_cells.tif"/>
    <s v="MAX_20140702_A4_15min_Pcl1Q670_Sic1Q570_5"/>
    <n v="463"/>
    <n v="425.5"/>
    <n v="2197.98"/>
    <n v="4"/>
    <x v="4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4_15min_Pcl1Q670_Sic1Q570_5_5"/>
    <s v="MAX_20140702_A4_15min_Pcl1Q670_Sic1Q570_5_w4CY5_mask_cells.tif"/>
    <s v="MAX_20140702_A4_15min_Pcl1Q670_Sic1Q570_5"/>
    <n v="387"/>
    <n v="405"/>
    <n v="2606.1729999999998"/>
    <n v="5"/>
    <x v="4"/>
    <n v="0"/>
    <n v="4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5_6"/>
    <s v="MAX_20140702_A4_15min_Pcl1Q670_Sic1Q570_5_w4CY5_mask_cells.tif"/>
    <s v="MAX_20140702_A4_15min_Pcl1Q670_Sic1Q570_5"/>
    <n v="189"/>
    <n v="24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7"/>
    <s v="MAX_20140702_A4_15min_Pcl1Q670_Sic1Q570_5_w4CY5_mask_cells.tif"/>
    <s v="MAX_20140702_A4_15min_Pcl1Q670_Sic1Q570_5"/>
    <n v="213.5"/>
    <n v="313"/>
    <n v="3703.529"/>
    <n v="6"/>
    <x v="6"/>
    <n v="0"/>
    <n v="7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5_8"/>
    <s v="MAX_20140702_A4_15min_Pcl1Q670_Sic1Q570_5_w4CY5_mask_cells.tif"/>
    <s v="MAX_20140702_A4_15min_Pcl1Q670_Sic1Q570_5"/>
    <n v="115"/>
    <n v="295"/>
    <n v="526.34500000000003"/>
    <n v="1"/>
    <x v="7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5_9"/>
    <s v="MAX_20140702_A4_15min_Pcl1Q670_Sic1Q570_5_w4CY5_mask_cells.tif"/>
    <s v="MAX_20140702_A4_15min_Pcl1Q670_Sic1Q570_5"/>
    <n v="206.5"/>
    <n v="398"/>
    <n v="4486.0280000000002"/>
    <n v="3"/>
    <x v="13"/>
    <n v="1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10"/>
    <s v="MAX_20140702_A4_15min_Pcl1Q670_Sic1Q570_5_w4CY5_mask_cells.tif"/>
    <s v="MAX_20140702_A4_15min_Pcl1Q670_Sic1Q570_5"/>
    <n v="56"/>
    <n v="104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11"/>
    <s v="MAX_20140702_A4_15min_Pcl1Q670_Sic1Q570_5_w4CY5_mask_cells.tif"/>
    <s v="MAX_20140702_A4_15min_Pcl1Q670_Sic1Q570_5"/>
    <n v="42.5"/>
    <n v="18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12"/>
    <s v="MAX_20140702_A4_15min_Pcl1Q670_Sic1Q570_5_w4CY5_mask_cells.tif"/>
    <s v="MAX_20140702_A4_15min_Pcl1Q670_Sic1Q570_5"/>
    <n v="54"/>
    <n v="24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13"/>
    <s v="MAX_20140702_A4_15min_Pcl1Q670_Sic1Q570_5_w4CY5_mask_cells.tif"/>
    <s v="MAX_20140702_A4_15min_Pcl1Q670_Sic1Q570_5"/>
    <n v="297"/>
    <n v="482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4_15min_Pcl1Q670_Sic1Q570_5_14"/>
    <s v="MAX_20140702_A4_15min_Pcl1Q670_Sic1Q570_5_w4CY5_mask_cells.tif"/>
    <s v="MAX_20140702_A4_15min_Pcl1Q670_Sic1Q570_5"/>
    <n v="301.5"/>
    <n v="419.5"/>
    <n v="480.75099999999998"/>
    <n v="1"/>
    <x v="7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15"/>
    <s v="MAX_20140702_A4_15min_Pcl1Q670_Sic1Q570_5_w4CY5_mask_cells.tif"/>
    <s v="MAX_20140702_A4_15min_Pcl1Q670_Sic1Q570_5"/>
    <n v="316.5"/>
    <n v="37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5_16"/>
    <s v="MAX_20140702_A4_15min_Pcl1Q670_Sic1Q570_5_w4CY5_mask_cells.tif"/>
    <s v="MAX_20140702_A4_15min_Pcl1Q670_Sic1Q570_5"/>
    <n v="319.5"/>
    <n v="312.5"/>
    <n v="831.572"/>
    <n v="1"/>
    <x v="7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5_17"/>
    <s v="MAX_20140702_A4_15min_Pcl1Q670_Sic1Q570_5_w4CY5_mask_cells.tif"/>
    <s v="MAX_20140702_A4_15min_Pcl1Q670_Sic1Q570_5"/>
    <n v="377.5"/>
    <n v="31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6_1"/>
    <s v="MAX_20140702_A4_15min_Pcl1Q670_Sic1Q570_6_w1CFP_mask_cells.tif"/>
    <s v="MAX_20140702_A4_15min_Pcl1Q670_Sic1Q570_6"/>
    <n v="558"/>
    <n v="257.5"/>
    <n v="2919.1329999999998"/>
    <n v="4"/>
    <x v="5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6_2"/>
    <s v="MAX_20140702_A4_15min_Pcl1Q670_Sic1Q570_6_w1CFP_mask_cells.tif"/>
    <s v="MAX_20140702_A4_15min_Pcl1Q670_Sic1Q570_6"/>
    <n v="351.5"/>
    <n v="10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6_3"/>
    <s v="MAX_20140702_A4_15min_Pcl1Q670_Sic1Q570_6_w1CFP_mask_cells.tif"/>
    <s v="MAX_20140702_A4_15min_Pcl1Q670_Sic1Q570_6"/>
    <n v="260.5"/>
    <n v="154.5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4_15min_Pcl1Q670_Sic1Q570_6_4"/>
    <s v="MAX_20140702_A4_15min_Pcl1Q670_Sic1Q570_6_w1CFP_mask_cells.tif"/>
    <s v="MAX_20140702_A4_15min_Pcl1Q670_Sic1Q570_6"/>
    <n v="127.5"/>
    <n v="216.5"/>
    <n v="1792.3019999999999"/>
    <n v="3"/>
    <x v="4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6_5"/>
    <s v="MAX_20140702_A4_15min_Pcl1Q670_Sic1Q570_6_w1CFP_mask_cells.tif"/>
    <s v="MAX_20140702_A4_15min_Pcl1Q670_Sic1Q570_6"/>
    <n v="135.5"/>
    <n v="34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6_6"/>
    <s v="MAX_20140702_A4_15min_Pcl1Q670_Sic1Q570_6_w1CFP_mask_cells.tif"/>
    <s v="MAX_20140702_A4_15min_Pcl1Q670_Sic1Q570_6"/>
    <n v="321"/>
    <n v="360"/>
    <n v="2680.0390000000002"/>
    <n v="4"/>
    <x v="18"/>
    <n v="0"/>
    <n v="5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6_7"/>
    <s v="MAX_20140702_A4_15min_Pcl1Q670_Sic1Q570_6_w1CFP_mask_cells.tif"/>
    <s v="MAX_20140702_A4_15min_Pcl1Q670_Sic1Q570_6"/>
    <n v="431.5"/>
    <n v="406.5"/>
    <n v="1236.277"/>
    <n v="2"/>
    <x v="3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4_15min_Pcl1Q670_Sic1Q570_6_8"/>
    <s v="MAX_20140702_A4_15min_Pcl1Q670_Sic1Q570_6_w1CFP_mask_cells.tif"/>
    <s v="MAX_20140702_A4_15min_Pcl1Q670_Sic1Q570_6"/>
    <n v="413.5"/>
    <n v="349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4_15min_Pcl1Q670_Sic1Q570_6_9"/>
    <s v="MAX_20140702_A4_15min_Pcl1Q670_Sic1Q570_6_w1CFP_mask_cells.tif"/>
    <s v="MAX_20140702_A4_15min_Pcl1Q670_Sic1Q570_6"/>
    <n v="311.5"/>
    <n v="429"/>
    <n v="412.27100000000002"/>
    <n v="1"/>
    <x v="7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4_15min_Pcl1Q670_Sic1Q570_6_10"/>
    <s v="MAX_20140702_A4_15min_Pcl1Q670_Sic1Q570_6_w1CFP_mask_cells.tif"/>
    <s v="MAX_20140702_A4_15min_Pcl1Q670_Sic1Q570_6"/>
    <n v="332.5"/>
    <n v="46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_1"/>
    <s v="MAX_20140403_A4_15min_Pcl1Q670_Sic1Q570_80pcVectashiels_1_w4CY5_mask_cells.tif"/>
    <s v="MAX_20140403_A4_15min_Pcl1Q670_Sic1Q570_80pcVectashiels_1"/>
    <n v="420.5"/>
    <n v="68"/>
    <n v="0"/>
    <n v="0"/>
    <x v="1"/>
    <n v="0"/>
    <n v="0"/>
    <m/>
    <n v="2"/>
    <n v="1"/>
    <n v="5"/>
    <n v="5"/>
    <n v="5"/>
    <n v="5"/>
    <n v="5"/>
    <m/>
    <m/>
    <s v="CFP/DAPI verschoben "/>
    <n v="0"/>
    <n v="0"/>
    <n v="0"/>
    <n v="0"/>
    <n v="0"/>
    <n v="0"/>
    <n v="0"/>
    <n v="0"/>
    <n v="1"/>
    <n v="0"/>
  </r>
  <r>
    <s v="MAX_20140403_A4_15min_Pcl1Q670_Sic1Q570_80pcVectashiels_1_2"/>
    <s v="MAX_20140403_A4_15min_Pcl1Q670_Sic1Q570_80pcVectashiels_1_w4CY5_mask_cells.tif"/>
    <s v="MAX_20140403_A4_15min_Pcl1Q670_Sic1Q570_80pcVectashiels_1"/>
    <n v="355.5"/>
    <n v="107.5"/>
    <n v="3339.473"/>
    <n v="5"/>
    <x v="18"/>
    <n v="0"/>
    <n v="0"/>
    <m/>
    <n v="1"/>
    <n v="0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3"/>
    <s v="MAX_20140403_A4_15min_Pcl1Q670_Sic1Q570_80pcVectashiels_1_w4CY5_mask_cells.tif"/>
    <s v="MAX_20140403_A4_15min_Pcl1Q670_Sic1Q570_80pcVectashiels_1"/>
    <n v="404.5"/>
    <n v="259.5"/>
    <n v="7355.067"/>
    <n v="6"/>
    <x v="10"/>
    <n v="1"/>
    <n v="0"/>
    <m/>
    <n v="1"/>
    <n v="0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4"/>
    <s v="MAX_20140403_A4_15min_Pcl1Q670_Sic1Q570_80pcVectashiels_1_w4CY5_mask_cells.tif"/>
    <s v="MAX_20140403_A4_15min_Pcl1Q670_Sic1Q570_80pcVectashiels_1"/>
    <n v="528.5"/>
    <n v="353"/>
    <n v="1123.0029999999999"/>
    <n v="2"/>
    <x v="7"/>
    <n v="0"/>
    <n v="0"/>
    <m/>
    <n v="2"/>
    <n v="1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5"/>
    <s v="MAX_20140403_A4_15min_Pcl1Q670_Sic1Q570_80pcVectashiels_1_w4CY5_mask_cells.tif"/>
    <s v="MAX_20140403_A4_15min_Pcl1Q670_Sic1Q570_80pcVectashiels_1"/>
    <n v="629.5"/>
    <n v="342.5"/>
    <n v="1242.934"/>
    <n v="2"/>
    <x v="3"/>
    <n v="0"/>
    <n v="0"/>
    <m/>
    <n v="1"/>
    <n v="0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6"/>
    <s v="MAX_20140403_A4_15min_Pcl1Q670_Sic1Q570_80pcVectashiels_1_w4CY5_mask_cells.tif"/>
    <s v="MAX_20140403_A4_15min_Pcl1Q670_Sic1Q570_80pcVectashiels_1"/>
    <n v="513"/>
    <n v="249.5"/>
    <n v="0"/>
    <n v="0"/>
    <x v="1"/>
    <n v="0"/>
    <n v="0"/>
    <m/>
    <n v="1"/>
    <n v="0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7"/>
    <s v="MAX_20140403_A4_15min_Pcl1Q670_Sic1Q570_80pcVectashiels_1_w4CY5_mask_cells.tif"/>
    <s v="MAX_20140403_A4_15min_Pcl1Q670_Sic1Q570_80pcVectashiels_1"/>
    <n v="647"/>
    <n v="479.5"/>
    <n v="1520.1990000000001"/>
    <n v="2"/>
    <x v="3"/>
    <n v="0"/>
    <n v="0"/>
    <m/>
    <n v="1"/>
    <n v="0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8"/>
    <s v="MAX_20140403_A4_15min_Pcl1Q670_Sic1Q570_80pcVectashiels_1_w4CY5_mask_cells.tif"/>
    <s v="MAX_20140403_A4_15min_Pcl1Q670_Sic1Q570_80pcVectashiels_1"/>
    <n v="549.5"/>
    <n v="476"/>
    <n v="0"/>
    <n v="0"/>
    <x v="1"/>
    <n v="0"/>
    <n v="0"/>
    <m/>
    <n v="1"/>
    <n v="0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9"/>
    <s v="MAX_20140403_A4_15min_Pcl1Q670_Sic1Q570_80pcVectashiels_1_w4CY5_mask_cells.tif"/>
    <s v="MAX_20140403_A4_15min_Pcl1Q670_Sic1Q570_80pcVectashiels_1"/>
    <n v="500"/>
    <n v="435.5"/>
    <n v="6427.6679999999997"/>
    <n v="7"/>
    <x v="13"/>
    <n v="0"/>
    <n v="0"/>
    <m/>
    <n v="1"/>
    <n v="0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10"/>
    <s v="MAX_20140403_A4_15min_Pcl1Q670_Sic1Q570_80pcVectashiels_1_w4CY5_mask_cells.tif"/>
    <s v="MAX_20140403_A4_15min_Pcl1Q670_Sic1Q570_80pcVectashiels_1"/>
    <n v="238.5"/>
    <n v="475"/>
    <n v="0"/>
    <n v="0"/>
    <x v="1"/>
    <n v="0"/>
    <n v="0"/>
    <m/>
    <n v="2"/>
    <n v="1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11"/>
    <s v="MAX_20140403_A4_15min_Pcl1Q670_Sic1Q570_80pcVectashiels_1_w4CY5_mask_cells.tif"/>
    <s v="MAX_20140403_A4_15min_Pcl1Q670_Sic1Q570_80pcVectashiels_1"/>
    <n v="240"/>
    <n v="408"/>
    <n v="0"/>
    <n v="0"/>
    <x v="1"/>
    <n v="0"/>
    <n v="0"/>
    <m/>
    <n v="2"/>
    <n v="1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12"/>
    <s v="MAX_20140403_A4_15min_Pcl1Q670_Sic1Q570_80pcVectashiels_1_w4CY5_mask_cells.tif"/>
    <s v="MAX_20140403_A4_15min_Pcl1Q670_Sic1Q570_80pcVectashiels_1"/>
    <n v="203.5"/>
    <n v="194"/>
    <n v="0"/>
    <n v="0"/>
    <x v="1"/>
    <n v="0"/>
    <n v="0"/>
    <m/>
    <n v="2"/>
    <n v="1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13"/>
    <s v="MAX_20140403_A4_15min_Pcl1Q670_Sic1Q570_80pcVectashiels_1_w4CY5_mask_cells.tif"/>
    <s v="MAX_20140403_A4_15min_Pcl1Q670_Sic1Q570_80pcVectashiels_1"/>
    <n v="123"/>
    <n v="342"/>
    <n v="2990.18"/>
    <n v="4"/>
    <x v="4"/>
    <n v="0"/>
    <n v="0"/>
    <m/>
    <n v="4"/>
    <n v="3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14"/>
    <s v="MAX_20140403_A4_15min_Pcl1Q670_Sic1Q570_80pcVectashiels_1_w4CY5_mask_cells.tif"/>
    <s v="MAX_20140403_A4_15min_Pcl1Q670_Sic1Q570_80pcVectashiels_1"/>
    <n v="243.5"/>
    <n v="245.5"/>
    <n v="6657.5010000000002"/>
    <n v="8"/>
    <x v="13"/>
    <n v="0"/>
    <n v="0"/>
    <m/>
    <n v="1"/>
    <n v="0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1_15"/>
    <s v="MAX_20140403_A4_15min_Pcl1Q670_Sic1Q570_80pcVectashiels_1_w4CY5_mask_cells.tif"/>
    <s v="MAX_20140403_A4_15min_Pcl1Q670_Sic1Q570_80pcVectashiels_1"/>
    <n v="300"/>
    <n v="293.5"/>
    <n v="0"/>
    <n v="0"/>
    <x v="1"/>
    <n v="0"/>
    <n v="0"/>
    <m/>
    <n v="2"/>
    <n v="1"/>
    <n v="5"/>
    <n v="5"/>
    <n v="5"/>
    <n v="5"/>
    <n v="5"/>
    <m/>
    <m/>
    <m/>
    <n v="0"/>
    <n v="0"/>
    <n v="0"/>
    <n v="0"/>
    <n v="0"/>
    <n v="0"/>
    <n v="0"/>
    <n v="0"/>
    <n v="1"/>
    <n v="0"/>
  </r>
  <r>
    <s v="MAX_20140403_A4_15min_Pcl1Q670_Sic1Q570_80pcVectashiels_2_1"/>
    <s v="MAX_20140403_A4_15min_Pcl1Q670_Sic1Q570_80pcVectashiels_2_w4CY5_mask_cells.tif"/>
    <s v="MAX_20140403_A4_15min_Pcl1Q670_Sic1Q570_80pcVectashiels_2"/>
    <n v="633"/>
    <n v="310"/>
    <n v="1023.204"/>
    <n v="1"/>
    <x v="7"/>
    <n v="0"/>
    <n v="0"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403_A4_15min_Pcl1Q670_Sic1Q570_80pcVectashiels_2_2"/>
    <s v="MAX_20140403_A4_15min_Pcl1Q670_Sic1Q570_80pcVectashiels_2_w4CY5_mask_cells.tif"/>
    <s v="MAX_20140403_A4_15min_Pcl1Q670_Sic1Q570_80pcVectashiels_2"/>
    <n v="532"/>
    <n v="33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_3"/>
    <s v="MAX_20140403_A4_15min_Pcl1Q670_Sic1Q570_80pcVectashiels_2_w4CY5_mask_cells.tif"/>
    <s v="MAX_20140403_A4_15min_Pcl1Q670_Sic1Q570_80pcVectashiels_2"/>
    <n v="628"/>
    <n v="78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_4"/>
    <s v="MAX_20140403_A4_15min_Pcl1Q670_Sic1Q570_80pcVectashiels_2_w4CY5_mask_cells.tif"/>
    <s v="MAX_20140403_A4_15min_Pcl1Q670_Sic1Q570_80pcVectashiels_2"/>
    <n v="311.5"/>
    <n v="267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_5"/>
    <s v="MAX_20140403_A4_15min_Pcl1Q670_Sic1Q570_80pcVectashiels_2_w4CY5_mask_cells.tif"/>
    <s v="MAX_20140403_A4_15min_Pcl1Q670_Sic1Q570_80pcVectashiels_2"/>
    <n v="372.5"/>
    <n v="453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_6"/>
    <s v="MAX_20140403_A4_15min_Pcl1Q670_Sic1Q570_80pcVectashiels_2_w4CY5_mask_cells.tif"/>
    <s v="MAX_20140403_A4_15min_Pcl1Q670_Sic1Q570_80pcVectashiels_2"/>
    <n v="301.5"/>
    <n v="44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_7"/>
    <s v="MAX_20140403_A4_15min_Pcl1Q670_Sic1Q570_80pcVectashiels_2_w4CY5_mask_cells.tif"/>
    <s v="MAX_20140403_A4_15min_Pcl1Q670_Sic1Q570_80pcVectashiels_2"/>
    <n v="273"/>
    <n v="373.5"/>
    <n v="4871.6189999999997"/>
    <n v="4"/>
    <x v="1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2_8"/>
    <s v="MAX_20140403_A4_15min_Pcl1Q670_Sic1Q570_80pcVectashiels_2_w4CY5_mask_cells.tif"/>
    <s v="MAX_20140403_A4_15min_Pcl1Q670_Sic1Q570_80pcVectashiels_2"/>
    <n v="220"/>
    <n v="42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_9"/>
    <s v="MAX_20140403_A4_15min_Pcl1Q670_Sic1Q570_80pcVectashiels_2_w4CY5_mask_cells.tif"/>
    <s v="MAX_20140403_A4_15min_Pcl1Q670_Sic1Q570_80pcVectashiels_2"/>
    <n v="138"/>
    <n v="431.5"/>
    <n v="14274.362999999999"/>
    <n v="15"/>
    <x v="16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2_10"/>
    <s v="MAX_20140403_A4_15min_Pcl1Q670_Sic1Q570_80pcVectashiels_2_w4CY5_mask_cells.tif"/>
    <s v="MAX_20140403_A4_15min_Pcl1Q670_Sic1Q570_80pcVectashiels_2"/>
    <n v="209"/>
    <n v="484.5"/>
    <n v="1172.9159999999999"/>
    <n v="1"/>
    <x v="7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_11"/>
    <s v="MAX_20140403_A4_15min_Pcl1Q670_Sic1Q570_80pcVectashiels_2_w4CY5_mask_cells.tif"/>
    <s v="MAX_20140403_A4_15min_Pcl1Q670_Sic1Q570_80pcVectashiels_2"/>
    <n v="38.5"/>
    <n v="463.5"/>
    <n v="5781.8649999999998"/>
    <n v="6"/>
    <x v="5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2_12"/>
    <s v="MAX_20140403_A4_15min_Pcl1Q670_Sic1Q570_80pcVectashiels_2_w4CY5_mask_cells.tif"/>
    <s v="MAX_20140403_A4_15min_Pcl1Q670_Sic1Q570_80pcVectashiels_2"/>
    <n v="75.5"/>
    <n v="331"/>
    <n v="2035.731"/>
    <n v="2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_13"/>
    <s v="MAX_20140403_A4_15min_Pcl1Q670_Sic1Q570_80pcVectashiels_2_w4CY5_mask_cells.tif"/>
    <s v="MAX_20140403_A4_15min_Pcl1Q670_Sic1Q570_80pcVectashiels_2"/>
    <n v="232"/>
    <n v="172"/>
    <n v="690.21699999999998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_14"/>
    <s v="MAX_20140403_A4_15min_Pcl1Q670_Sic1Q570_80pcVectashiels_2_w4CY5_mask_cells.tif"/>
    <s v="MAX_20140403_A4_15min_Pcl1Q670_Sic1Q570_80pcVectashiels_2"/>
    <n v="235.5"/>
    <n v="98"/>
    <n v="3441.0949999999998"/>
    <n v="1"/>
    <x v="4"/>
    <n v="1"/>
    <n v="0"/>
    <m/>
    <n v="1"/>
    <n v="0"/>
    <n v="0"/>
    <n v="1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3_1"/>
    <s v="MAX_20140403_A4_15min_Pcl1Q670_Sic1Q570_80pcVectashiels_3_w4CY5_mask_cells.tif"/>
    <s v="MAX_20140403_A4_15min_Pcl1Q670_Sic1Q570_80pcVectashiels_3"/>
    <n v="388.5"/>
    <n v="66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3_2"/>
    <s v="MAX_20140403_A4_15min_Pcl1Q670_Sic1Q570_80pcVectashiels_3_w4CY5_mask_cells.tif"/>
    <s v="MAX_20140403_A4_15min_Pcl1Q670_Sic1Q570_80pcVectashiels_3"/>
    <n v="301"/>
    <n v="8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3_3"/>
    <s v="MAX_20140403_A4_15min_Pcl1Q670_Sic1Q570_80pcVectashiels_3_w4CY5_mask_cells.tif"/>
    <s v="MAX_20140403_A4_15min_Pcl1Q670_Sic1Q570_80pcVectashiels_3"/>
    <n v="261"/>
    <n v="14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3_4"/>
    <s v="MAX_20140403_A4_15min_Pcl1Q670_Sic1Q570_80pcVectashiels_3_w4CY5_mask_cells.tif"/>
    <s v="MAX_20140403_A4_15min_Pcl1Q670_Sic1Q570_80pcVectashiels_3"/>
    <n v="242"/>
    <n v="22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3_5"/>
    <s v="MAX_20140403_A4_15min_Pcl1Q670_Sic1Q570_80pcVectashiels_3_w4CY5_mask_cells.tif"/>
    <s v="MAX_20140403_A4_15min_Pcl1Q670_Sic1Q570_80pcVectashiels_3"/>
    <n v="154"/>
    <n v="106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3_6"/>
    <s v="MAX_20140403_A4_15min_Pcl1Q670_Sic1Q570_80pcVectashiels_3_w4CY5_mask_cells.tif"/>
    <s v="MAX_20140403_A4_15min_Pcl1Q670_Sic1Q570_80pcVectashiels_3"/>
    <n v="168.5"/>
    <n v="204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3_7"/>
    <s v="MAX_20140403_A4_15min_Pcl1Q670_Sic1Q570_80pcVectashiels_3_w4CY5_mask_cells.tif"/>
    <s v="MAX_20140403_A4_15min_Pcl1Q670_Sic1Q570_80pcVectashiels_3"/>
    <n v="323.5"/>
    <n v="243"/>
    <n v="5307.8419999999996"/>
    <n v="6"/>
    <x v="5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3_8"/>
    <s v="MAX_20140403_A4_15min_Pcl1Q670_Sic1Q570_80pcVectashiels_3_w4CY5_mask_cells.tif"/>
    <s v="MAX_20140403_A4_15min_Pcl1Q670_Sic1Q570_80pcVectashiels_3"/>
    <n v="348"/>
    <n v="167.5"/>
    <n v="4962.875"/>
    <n v="5"/>
    <x v="1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3_9"/>
    <s v="MAX_20140403_A4_15min_Pcl1Q670_Sic1Q570_80pcVectashiels_3_w4CY5_mask_cells.tif"/>
    <s v="MAX_20140403_A4_15min_Pcl1Q670_Sic1Q570_80pcVectashiels_3"/>
    <n v="427"/>
    <n v="185.5"/>
    <n v="1704.537"/>
    <n v="2"/>
    <x v="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3_10"/>
    <s v="MAX_20140403_A4_15min_Pcl1Q670_Sic1Q570_80pcVectashiels_3_w4CY5_mask_cells.tif"/>
    <s v="MAX_20140403_A4_15min_Pcl1Q670_Sic1Q570_80pcVectashiels_3"/>
    <n v="509"/>
    <n v="187.5"/>
    <n v="12628.532999999999"/>
    <n v="13"/>
    <x v="19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3_11"/>
    <s v="MAX_20140403_A4_15min_Pcl1Q670_Sic1Q570_80pcVectashiels_3_w4CY5_mask_cells.tif"/>
    <s v="MAX_20140403_A4_15min_Pcl1Q670_Sic1Q570_80pcVectashiels_3"/>
    <n v="462"/>
    <n v="10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3_12"/>
    <s v="MAX_20140403_A4_15min_Pcl1Q670_Sic1Q570_80pcVectashiels_3_w4CY5_mask_cells.tif"/>
    <s v="MAX_20140403_A4_15min_Pcl1Q670_Sic1Q570_80pcVectashiels_3"/>
    <n v="591"/>
    <n v="137.5"/>
    <n v="759.58399999999995"/>
    <n v="1"/>
    <x v="7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3_13"/>
    <s v="MAX_20140403_A4_15min_Pcl1Q670_Sic1Q570_80pcVectashiels_3_w4CY5_mask_cells.tif"/>
    <s v="MAX_20140403_A4_15min_Pcl1Q670_Sic1Q570_80pcVectashiels_3"/>
    <n v="662.5"/>
    <n v="224.5"/>
    <n v="11260.147000000001"/>
    <n v="8"/>
    <x v="15"/>
    <n v="1"/>
    <n v="0"/>
    <m/>
    <n v="1"/>
    <n v="0"/>
    <n v="1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3_14"/>
    <s v="MAX_20140403_A4_15min_Pcl1Q670_Sic1Q570_80pcVectashiels_3_w4CY5_mask_cells.tif"/>
    <s v="MAX_20140403_A4_15min_Pcl1Q670_Sic1Q570_80pcVectashiels_3"/>
    <n v="580.5"/>
    <n v="236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3_15"/>
    <s v="MAX_20140403_A4_15min_Pcl1Q670_Sic1Q570_80pcVectashiels_3_w4CY5_mask_cells.tif"/>
    <s v="MAX_20140403_A4_15min_Pcl1Q670_Sic1Q570_80pcVectashiels_3"/>
    <n v="531"/>
    <n v="297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3_16"/>
    <s v="MAX_20140403_A4_15min_Pcl1Q670_Sic1Q570_80pcVectashiels_3_w4CY5_mask_cells.tif"/>
    <s v="MAX_20140403_A4_15min_Pcl1Q670_Sic1Q570_80pcVectashiels_3"/>
    <n v="404.5"/>
    <n v="363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3_18"/>
    <s v="MAX_20140403_A4_15min_Pcl1Q670_Sic1Q570_80pcVectashiels_3_w4CY5_mask_cells.tif"/>
    <s v="MAX_20140403_A4_15min_Pcl1Q670_Sic1Q570_80pcVectashiels_3"/>
    <n v="561.5"/>
    <n v="402.5"/>
    <n v="0"/>
    <n v="0"/>
    <x v="1"/>
    <n v="0"/>
    <n v="0"/>
    <m/>
    <n v="1"/>
    <n v="0"/>
    <n v="0"/>
    <n v="0"/>
    <n v="1"/>
    <n v="0"/>
    <n v="0"/>
    <m/>
    <m/>
    <s v="Zelle 3_17 gelöscht"/>
    <n v="1"/>
    <n v="0"/>
    <n v="0"/>
    <n v="0"/>
    <n v="0"/>
    <n v="0"/>
    <n v="0"/>
    <n v="0"/>
    <n v="0"/>
    <n v="0"/>
  </r>
  <r>
    <s v="MAX_20140403_A4_15min_Pcl1Q670_Sic1Q570_80pcVectashiels_3_19"/>
    <s v="MAX_20140403_A4_15min_Pcl1Q670_Sic1Q570_80pcVectashiels_3_w4CY5_mask_cells.tif"/>
    <s v="MAX_20140403_A4_15min_Pcl1Q670_Sic1Q570_80pcVectashiels_3"/>
    <n v="641.5"/>
    <n v="288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3_20"/>
    <s v="MAX_20140403_A4_15min_Pcl1Q670_Sic1Q570_80pcVectashiels_3_w4CY5_mask_cells.tif"/>
    <s v="MAX_20140403_A4_15min_Pcl1Q670_Sic1Q570_80pcVectashiels_3"/>
    <n v="77"/>
    <n v="15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1"/>
    <s v="MAX_20140403_A4_15min_Pcl1Q670_Sic1Q570_80pcVectashiels_4_w4CY5_mask_cells.tif"/>
    <s v="MAX_20140403_A4_15min_Pcl1Q670_Sic1Q570_80pcVectashiels_4"/>
    <n v="612.5"/>
    <n v="382.5"/>
    <n v="3416.9070000000002"/>
    <n v="4"/>
    <x v="4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2"/>
    <s v="MAX_20140403_A4_15min_Pcl1Q670_Sic1Q570_80pcVectashiels_4_w4CY5_mask_cells.tif"/>
    <s v="MAX_20140403_A4_15min_Pcl1Q670_Sic1Q570_80pcVectashiels_4"/>
    <n v="530.5"/>
    <n v="346"/>
    <n v="13151.450999999999"/>
    <n v="11"/>
    <x v="12"/>
    <n v="1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4_3"/>
    <s v="MAX_20140403_A4_15min_Pcl1Q670_Sic1Q570_80pcVectashiels_4_w4CY5_mask_cells.tif"/>
    <s v="MAX_20140403_A4_15min_Pcl1Q670_Sic1Q570_80pcVectashiels_4"/>
    <n v="533"/>
    <n v="240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4"/>
    <s v="MAX_20140403_A4_15min_Pcl1Q670_Sic1Q570_80pcVectashiels_4_w4CY5_mask_cells.tif"/>
    <s v="MAX_20140403_A4_15min_Pcl1Q670_Sic1Q570_80pcVectashiels_4"/>
    <n v="527.5"/>
    <n v="156.5"/>
    <n v="1105.9449999999999"/>
    <n v="1"/>
    <x v="7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4_5"/>
    <s v="MAX_20140403_A4_15min_Pcl1Q670_Sic1Q570_80pcVectashiels_4_w4CY5_mask_cells.tif"/>
    <s v="MAX_20140403_A4_15min_Pcl1Q670_Sic1Q570_80pcVectashiels_4"/>
    <n v="628"/>
    <n v="141"/>
    <n v="1706.431"/>
    <n v="2"/>
    <x v="3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6"/>
    <s v="MAX_20140403_A4_15min_Pcl1Q670_Sic1Q570_80pcVectashiels_4_w4CY5_mask_cells.tif"/>
    <s v="MAX_20140403_A4_15min_Pcl1Q670_Sic1Q570_80pcVectashiels_4"/>
    <n v="537"/>
    <n v="50.5"/>
    <n v="1470.8810000000001"/>
    <n v="2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7"/>
    <s v="MAX_20140403_A4_15min_Pcl1Q670_Sic1Q570_80pcVectashiels_4_w4CY5_mask_cells.tif"/>
    <s v="MAX_20140403_A4_15min_Pcl1Q670_Sic1Q570_80pcVectashiels_4"/>
    <n v="465"/>
    <n v="69"/>
    <n v="1411.395"/>
    <n v="1"/>
    <x v="7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4_8"/>
    <s v="MAX_20140403_A4_15min_Pcl1Q670_Sic1Q570_80pcVectashiels_4_w4CY5_mask_cells.tif"/>
    <s v="MAX_20140403_A4_15min_Pcl1Q670_Sic1Q570_80pcVectashiels_4"/>
    <n v="423.5"/>
    <n v="35.5"/>
    <n v="4581.1440000000002"/>
    <n v="5"/>
    <x v="5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4_9"/>
    <s v="MAX_20140403_A4_15min_Pcl1Q670_Sic1Q570_80pcVectashiels_4_w4CY5_mask_cells.tif"/>
    <s v="MAX_20140403_A4_15min_Pcl1Q670_Sic1Q570_80pcVectashiels_4"/>
    <n v="298.5"/>
    <n v="95.5"/>
    <n v="2422.7429999999999"/>
    <n v="3"/>
    <x v="9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10"/>
    <s v="MAX_20140403_A4_15min_Pcl1Q670_Sic1Q570_80pcVectashiels_4_w4CY5_mask_cells.tif"/>
    <s v="MAX_20140403_A4_15min_Pcl1Q670_Sic1Q570_80pcVectashiels_4"/>
    <n v="356.5"/>
    <n v="65"/>
    <n v="2288.2089999999998"/>
    <n v="3"/>
    <x v="9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4_11"/>
    <s v="MAX_20140403_A4_15min_Pcl1Q670_Sic1Q570_80pcVectashiels_4_w4CY5_mask_cells.tif"/>
    <s v="MAX_20140403_A4_15min_Pcl1Q670_Sic1Q570_80pcVectashiels_4"/>
    <n v="419.5"/>
    <n v="151.5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4_15min_Pcl1Q670_Sic1Q570_80pcVectashiels_4_12"/>
    <s v="MAX_20140403_A4_15min_Pcl1Q670_Sic1Q570_80pcVectashiels_4_w4CY5_mask_cells.tif"/>
    <s v="MAX_20140403_A4_15min_Pcl1Q670_Sic1Q570_80pcVectashiels_4"/>
    <n v="369.5"/>
    <n v="17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13"/>
    <s v="MAX_20140403_A4_15min_Pcl1Q670_Sic1Q570_80pcVectashiels_4_w4CY5_mask_cells.tif"/>
    <s v="MAX_20140403_A4_15min_Pcl1Q670_Sic1Q570_80pcVectashiels_4"/>
    <n v="368"/>
    <n v="23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14"/>
    <s v="MAX_20140403_A4_15min_Pcl1Q670_Sic1Q570_80pcVectashiels_4_w4CY5_mask_cells.tif"/>
    <s v="MAX_20140403_A4_15min_Pcl1Q670_Sic1Q570_80pcVectashiels_4"/>
    <n v="266"/>
    <n v="304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15"/>
    <s v="MAX_20140403_A4_15min_Pcl1Q670_Sic1Q570_80pcVectashiels_4_w4CY5_mask_cells.tif"/>
    <s v="MAX_20140403_A4_15min_Pcl1Q670_Sic1Q570_80pcVectashiels_4"/>
    <n v="274.5"/>
    <n v="225.5"/>
    <n v="8339.8909999999996"/>
    <n v="9"/>
    <x v="1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16"/>
    <s v="MAX_20140403_A4_15min_Pcl1Q670_Sic1Q570_80pcVectashiels_4_w4CY5_mask_cells.tif"/>
    <s v="MAX_20140403_A4_15min_Pcl1Q670_Sic1Q570_80pcVectashiels_4"/>
    <n v="189"/>
    <n v="63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4_17"/>
    <s v="MAX_20140403_A4_15min_Pcl1Q670_Sic1Q570_80pcVectashiels_4_w4CY5_mask_cells.tif"/>
    <s v="MAX_20140403_A4_15min_Pcl1Q670_Sic1Q570_80pcVectashiels_4"/>
    <n v="116.5"/>
    <n v="112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18"/>
    <s v="MAX_20140403_A4_15min_Pcl1Q670_Sic1Q570_80pcVectashiels_4_w4CY5_mask_cells.tif"/>
    <s v="MAX_20140403_A4_15min_Pcl1Q670_Sic1Q570_80pcVectashiels_4"/>
    <n v="92"/>
    <n v="3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19"/>
    <s v="MAX_20140403_A4_15min_Pcl1Q670_Sic1Q570_80pcVectashiels_4_w4CY5_mask_cells.tif"/>
    <s v="MAX_20140403_A4_15min_Pcl1Q670_Sic1Q570_80pcVectashiels_4"/>
    <n v="167.5"/>
    <n v="219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20"/>
    <s v="MAX_20140403_A4_15min_Pcl1Q670_Sic1Q570_80pcVectashiels_4_w4CY5_mask_cells.tif"/>
    <s v="MAX_20140403_A4_15min_Pcl1Q670_Sic1Q570_80pcVectashiels_4"/>
    <n v="122.5"/>
    <n v="178"/>
    <n v="643.29700000000003"/>
    <n v="1"/>
    <x v="7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21"/>
    <s v="MAX_20140403_A4_15min_Pcl1Q670_Sic1Q570_80pcVectashiels_4_w4CY5_mask_cells.tif"/>
    <s v="MAX_20140403_A4_15min_Pcl1Q670_Sic1Q570_80pcVectashiels_4"/>
    <n v="78.5"/>
    <n v="26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22"/>
    <s v="MAX_20140403_A4_15min_Pcl1Q670_Sic1Q570_80pcVectashiels_4_w4CY5_mask_cells.tif"/>
    <s v="MAX_20140403_A4_15min_Pcl1Q670_Sic1Q570_80pcVectashiels_4"/>
    <n v="169"/>
    <n v="336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23"/>
    <s v="MAX_20140403_A4_15min_Pcl1Q670_Sic1Q570_80pcVectashiels_4_w4CY5_mask_cells.tif"/>
    <s v="MAX_20140403_A4_15min_Pcl1Q670_Sic1Q570_80pcVectashiels_4"/>
    <n v="106.5"/>
    <n v="342.5"/>
    <n v="4948.7160000000003"/>
    <n v="5"/>
    <x v="5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4_24"/>
    <s v="MAX_20140403_A4_15min_Pcl1Q670_Sic1Q570_80pcVectashiels_4_w4CY5_mask_cells.tif"/>
    <s v="MAX_20140403_A4_15min_Pcl1Q670_Sic1Q570_80pcVectashiels_4"/>
    <n v="212.5"/>
    <n v="37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25"/>
    <s v="MAX_20140403_A4_15min_Pcl1Q670_Sic1Q570_80pcVectashiels_4_w4CY5_mask_cells.tif"/>
    <s v="MAX_20140403_A4_15min_Pcl1Q670_Sic1Q570_80pcVectashiels_4"/>
    <n v="300"/>
    <n v="386.5"/>
    <n v="11550.121999999999"/>
    <n v="13"/>
    <x v="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4_26"/>
    <s v="MAX_20140403_A4_15min_Pcl1Q670_Sic1Q570_80pcVectashiels_4_w4CY5_mask_cells.tif"/>
    <s v="MAX_20140403_A4_15min_Pcl1Q670_Sic1Q570_80pcVectashiels_4"/>
    <n v="365"/>
    <n v="41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27"/>
    <s v="MAX_20140403_A4_15min_Pcl1Q670_Sic1Q570_80pcVectashiels_4_w4CY5_mask_cells.tif"/>
    <s v="MAX_20140403_A4_15min_Pcl1Q670_Sic1Q570_80pcVectashiels_4"/>
    <n v="412.5"/>
    <n v="46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4_28"/>
    <s v="MAX_20140403_A4_15min_Pcl1Q670_Sic1Q570_80pcVectashiels_4_w4CY5_mask_cells.tif"/>
    <s v="MAX_20140403_A4_15min_Pcl1Q670_Sic1Q570_80pcVectashiels_4"/>
    <n v="302.5"/>
    <n v="474.5"/>
    <n v="1280.8040000000001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29"/>
    <s v="MAX_20140403_A4_15min_Pcl1Q670_Sic1Q570_80pcVectashiels_4_w4CY5_mask_cells.tif"/>
    <s v="MAX_20140403_A4_15min_Pcl1Q670_Sic1Q570_80pcVectashiels_4"/>
    <n v="147.5"/>
    <n v="457"/>
    <n v="7395.3239999999996"/>
    <n v="8"/>
    <x v="1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4_30"/>
    <s v="MAX_20140403_A4_15min_Pcl1Q670_Sic1Q570_80pcVectashiels_4_w4CY5_mask_cells.tif"/>
    <s v="MAX_20140403_A4_15min_Pcl1Q670_Sic1Q570_80pcVectashiels_4"/>
    <n v="232.5"/>
    <n v="442.5"/>
    <n v="2092.098"/>
    <n v="3"/>
    <x v="9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4_31"/>
    <s v="MAX_20140403_A4_15min_Pcl1Q670_Sic1Q570_80pcVectashiels_4_w4CY5_mask_cells.tif"/>
    <s v="MAX_20140403_A4_15min_Pcl1Q670_Sic1Q570_80pcVectashiels_4"/>
    <n v="36"/>
    <n v="329"/>
    <n v="6411.7520000000004"/>
    <n v="7"/>
    <x v="6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4_32"/>
    <s v="MAX_20140403_A4_15min_Pcl1Q670_Sic1Q570_80pcVectashiels_4_w4CY5_mask_cells.tif"/>
    <s v="MAX_20140403_A4_15min_Pcl1Q670_Sic1Q570_80pcVectashiels_4"/>
    <n v="463"/>
    <n v="365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5_1"/>
    <s v="MAX_20140403_A4_15min_Pcl1Q670_Sic1Q570_80pcVectashiels_5_w4CY5_mask_cells.tif"/>
    <s v="MAX_20140403_A4_15min_Pcl1Q670_Sic1Q570_80pcVectashiels_5"/>
    <n v="285.5"/>
    <n v="109"/>
    <n v="5273.1750000000002"/>
    <n v="4"/>
    <x v="1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5_2"/>
    <s v="MAX_20140403_A4_15min_Pcl1Q670_Sic1Q570_80pcVectashiels_5_w4CY5_mask_cells.tif"/>
    <s v="MAX_20140403_A4_15min_Pcl1Q670_Sic1Q570_80pcVectashiels_5"/>
    <n v="195"/>
    <n v="90"/>
    <n v="7856.277"/>
    <n v="6"/>
    <x v="1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5_3"/>
    <s v="MAX_20140403_A4_15min_Pcl1Q670_Sic1Q570_80pcVectashiels_5_w4CY5_mask_cells.tif"/>
    <s v="MAX_20140403_A4_15min_Pcl1Q670_Sic1Q570_80pcVectashiels_5"/>
    <n v="278"/>
    <n v="18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5_4"/>
    <s v="MAX_20140403_A4_15min_Pcl1Q670_Sic1Q570_80pcVectashiels_5_w4CY5_mask_cells.tif"/>
    <s v="MAX_20140403_A4_15min_Pcl1Q670_Sic1Q570_80pcVectashiels_5"/>
    <n v="206.5"/>
    <n v="199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5_5"/>
    <s v="MAX_20140403_A4_15min_Pcl1Q670_Sic1Q570_80pcVectashiels_5_w4CY5_mask_cells.tif"/>
    <s v="MAX_20140403_A4_15min_Pcl1Q670_Sic1Q570_80pcVectashiels_5"/>
    <n v="59.5"/>
    <n v="167"/>
    <n v="8467.1550000000007"/>
    <n v="5"/>
    <x v="1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5_6"/>
    <s v="MAX_20140403_A4_15min_Pcl1Q670_Sic1Q570_80pcVectashiels_5_w4CY5_mask_cells.tif"/>
    <s v="MAX_20140403_A4_15min_Pcl1Q670_Sic1Q570_80pcVectashiels_5"/>
    <n v="143"/>
    <n v="323"/>
    <n v="4112.9799999999996"/>
    <n v="3"/>
    <x v="4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5_7"/>
    <s v="MAX_20140403_A4_15min_Pcl1Q670_Sic1Q570_80pcVectashiels_5_w4CY5_mask_cells.tif"/>
    <s v="MAX_20140403_A4_15min_Pcl1Q670_Sic1Q570_80pcVectashiels_5"/>
    <n v="112.5"/>
    <n v="413"/>
    <n v="5715.4639999999999"/>
    <n v="4"/>
    <x v="5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5_8"/>
    <s v="MAX_20140403_A4_15min_Pcl1Q670_Sic1Q570_80pcVectashiels_5_w4CY5_mask_cells.tif"/>
    <s v="MAX_20140403_A4_15min_Pcl1Q670_Sic1Q570_80pcVectashiels_5"/>
    <n v="201"/>
    <n v="37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5_9"/>
    <s v="MAX_20140403_A4_15min_Pcl1Q670_Sic1Q570_80pcVectashiels_5_w4CY5_mask_cells.tif"/>
    <s v="MAX_20140403_A4_15min_Pcl1Q670_Sic1Q570_80pcVectashiels_5"/>
    <n v="269"/>
    <n v="345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5_10"/>
    <s v="MAX_20140403_A4_15min_Pcl1Q670_Sic1Q570_80pcVectashiels_5_w4CY5_mask_cells.tif"/>
    <s v="MAX_20140403_A4_15min_Pcl1Q670_Sic1Q570_80pcVectashiels_5"/>
    <n v="447"/>
    <n v="356.5"/>
    <n v="5633.7969999999996"/>
    <n v="3"/>
    <x v="5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5_11"/>
    <s v="MAX_20140403_A4_15min_Pcl1Q670_Sic1Q570_80pcVectashiels_5_w4CY5_mask_cells.tif"/>
    <s v="MAX_20140403_A4_15min_Pcl1Q670_Sic1Q570_80pcVectashiels_5"/>
    <n v="569"/>
    <n v="265.5"/>
    <n v="770.12900000000002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5_12"/>
    <s v="MAX_20140403_A4_15min_Pcl1Q670_Sic1Q570_80pcVectashiels_5_w4CY5_mask_cells.tif"/>
    <s v="MAX_20140403_A4_15min_Pcl1Q670_Sic1Q570_80pcVectashiels_5"/>
    <n v="478.5"/>
    <n v="29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5_13"/>
    <s v="MAX_20140403_A4_15min_Pcl1Q670_Sic1Q570_80pcVectashiels_5_w4CY5_mask_cells.tif"/>
    <s v="MAX_20140403_A4_15min_Pcl1Q670_Sic1Q570_80pcVectashiels_5"/>
    <n v="539"/>
    <n v="46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5_14"/>
    <s v="MAX_20140403_A4_15min_Pcl1Q670_Sic1Q570_80pcVectashiels_5_w4CY5_mask_cells.tif"/>
    <s v="MAX_20140403_A4_15min_Pcl1Q670_Sic1Q570_80pcVectashiels_5"/>
    <n v="435.5"/>
    <n v="457.5"/>
    <n v="2277.1759999999999"/>
    <n v="2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5_15"/>
    <s v="MAX_20140403_A4_15min_Pcl1Q670_Sic1Q570_80pcVectashiels_5_w4CY5_mask_cells.tif"/>
    <s v="MAX_20140403_A4_15min_Pcl1Q670_Sic1Q570_80pcVectashiels_5"/>
    <n v="531"/>
    <n v="17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6_1"/>
    <s v="MAX_20140403_A4_15min_Pcl1Q670_Sic1Q570_80pcVectashiels_6_w4CY5_mask_cells.tif"/>
    <s v="MAX_20140403_A4_15min_Pcl1Q670_Sic1Q570_80pcVectashiels_6"/>
    <n v="515"/>
    <n v="223"/>
    <n v="6508.9759999999997"/>
    <n v="5"/>
    <x v="5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6_2"/>
    <s v="MAX_20140403_A4_15min_Pcl1Q670_Sic1Q570_80pcVectashiels_6_w4CY5_mask_cells.tif"/>
    <s v="MAX_20140403_A4_15min_Pcl1Q670_Sic1Q570_80pcVectashiels_6"/>
    <n v="534"/>
    <n v="15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6_3"/>
    <s v="MAX_20140403_A4_15min_Pcl1Q670_Sic1Q570_80pcVectashiels_6_w4CY5_mask_cells.tif"/>
    <s v="MAX_20140403_A4_15min_Pcl1Q670_Sic1Q570_80pcVectashiels_6"/>
    <n v="542"/>
    <n v="10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6_4"/>
    <s v="MAX_20140403_A4_15min_Pcl1Q670_Sic1Q570_80pcVectashiels_6_w4CY5_mask_cells.tif"/>
    <s v="MAX_20140403_A4_15min_Pcl1Q670_Sic1Q570_80pcVectashiels_6"/>
    <n v="643"/>
    <n v="68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6_5"/>
    <s v="MAX_20140403_A4_15min_Pcl1Q670_Sic1Q570_80pcVectashiels_6_w4CY5_mask_cells.tif"/>
    <s v="MAX_20140403_A4_15min_Pcl1Q670_Sic1Q570_80pcVectashiels_6"/>
    <n v="433.5"/>
    <n v="17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6_6"/>
    <s v="MAX_20140403_A4_15min_Pcl1Q670_Sic1Q570_80pcVectashiels_6_w4CY5_mask_cells.tif"/>
    <s v="MAX_20140403_A4_15min_Pcl1Q670_Sic1Q570_80pcVectashiels_6"/>
    <n v="550"/>
    <n v="322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4_15min_Pcl1Q670_Sic1Q570_80pcVectashiels_6_7"/>
    <s v="MAX_20140403_A4_15min_Pcl1Q670_Sic1Q570_80pcVectashiels_6_w4CY5_mask_cells.tif"/>
    <s v="MAX_20140403_A4_15min_Pcl1Q670_Sic1Q570_80pcVectashiels_6"/>
    <n v="361.5"/>
    <n v="360.5"/>
    <n v="8614.6659999999993"/>
    <n v="7"/>
    <x v="1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6_8"/>
    <s v="MAX_20140403_A4_15min_Pcl1Q670_Sic1Q570_80pcVectashiels_6_w4CY5_mask_cells.tif"/>
    <s v="MAX_20140403_A4_15min_Pcl1Q670_Sic1Q570_80pcVectashiels_6"/>
    <n v="304.5"/>
    <n v="206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6_9"/>
    <s v="MAX_20140403_A4_15min_Pcl1Q670_Sic1Q570_80pcVectashiels_6_w4CY5_mask_cells.tif"/>
    <s v="MAX_20140403_A4_15min_Pcl1Q670_Sic1Q570_80pcVectashiels_6"/>
    <n v="300"/>
    <n v="291"/>
    <n v="2133.4290000000001"/>
    <n v="2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6_10"/>
    <s v="MAX_20140403_A4_15min_Pcl1Q670_Sic1Q570_80pcVectashiels_6_w4CY5_mask_cells.tif"/>
    <s v="MAX_20140403_A4_15min_Pcl1Q670_Sic1Q570_80pcVectashiels_6"/>
    <n v="294.5"/>
    <n v="36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6_11"/>
    <s v="MAX_20140403_A4_15min_Pcl1Q670_Sic1Q570_80pcVectashiels_6_w4CY5_mask_cells.tif"/>
    <s v="MAX_20140403_A4_15min_Pcl1Q670_Sic1Q570_80pcVectashiels_6"/>
    <n v="207"/>
    <n v="307.5"/>
    <n v="4790.5460000000003"/>
    <n v="4"/>
    <x v="18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6_12"/>
    <s v="MAX_20140403_A4_15min_Pcl1Q670_Sic1Q570_80pcVectashiels_6_w4CY5_mask_cells.tif"/>
    <s v="MAX_20140403_A4_15min_Pcl1Q670_Sic1Q570_80pcVectashiels_6"/>
    <n v="239.5"/>
    <n v="378.5"/>
    <n v="1094.4760000000001"/>
    <n v="1"/>
    <x v="7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6_13"/>
    <s v="MAX_20140403_A4_15min_Pcl1Q670_Sic1Q570_80pcVectashiels_6_w4CY5_mask_cells.tif"/>
    <s v="MAX_20140403_A4_15min_Pcl1Q670_Sic1Q570_80pcVectashiels_6"/>
    <n v="203"/>
    <n v="455"/>
    <n v="1356.9259999999999"/>
    <n v="1"/>
    <x v="7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6_14"/>
    <s v="MAX_20140403_A4_15min_Pcl1Q670_Sic1Q570_80pcVectashiels_6_w4CY5_mask_cells.tif"/>
    <s v="MAX_20140403_A4_15min_Pcl1Q670_Sic1Q570_80pcVectashiels_6"/>
    <n v="99"/>
    <n v="43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6_15"/>
    <s v="MAX_20140403_A4_15min_Pcl1Q670_Sic1Q570_80pcVectashiels_6_w4CY5_mask_cells.tif"/>
    <s v="MAX_20140403_A4_15min_Pcl1Q670_Sic1Q570_80pcVectashiels_6"/>
    <n v="110.5"/>
    <n v="169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6_16"/>
    <s v="MAX_20140403_A4_15min_Pcl1Q670_Sic1Q570_80pcVectashiels_6_w4CY5_mask_cells.tif"/>
    <s v="MAX_20140403_A4_15min_Pcl1Q670_Sic1Q570_80pcVectashiels_6"/>
    <n v="81"/>
    <n v="24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6_17"/>
    <s v="MAX_20140403_A4_15min_Pcl1Q670_Sic1Q570_80pcVectashiels_6_w4CY5_mask_cells.tif"/>
    <s v="MAX_20140403_A4_15min_Pcl1Q670_Sic1Q570_80pcVectashiels_6"/>
    <n v="49.5"/>
    <n v="300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6_18"/>
    <s v="MAX_20140403_A4_15min_Pcl1Q670_Sic1Q570_80pcVectashiels_6_w4CY5_mask_cells.tif"/>
    <s v="MAX_20140403_A4_15min_Pcl1Q670_Sic1Q570_80pcVectashiels_6"/>
    <n v="87"/>
    <n v="351.5"/>
    <n v="8725.9490000000005"/>
    <n v="6"/>
    <x v="10"/>
    <n v="1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6_19"/>
    <s v="MAX_20140403_A4_15min_Pcl1Q670_Sic1Q570_80pcVectashiels_6_w4CY5_mask_cells.tif"/>
    <s v="MAX_20140403_A4_15min_Pcl1Q670_Sic1Q570_80pcVectashiels_6"/>
    <n v="155"/>
    <n v="375"/>
    <n v="11244.286"/>
    <n v="9"/>
    <x v="17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1"/>
    <s v="MAX_20140403_A4_15min_Pcl1Q670_Sic1Q570_80pcVectashiels_7_w4CY5_mask_cells.tif"/>
    <s v="MAX_20140403_A4_15min_Pcl1Q670_Sic1Q570_80pcVectashiels_7"/>
    <n v="474.5"/>
    <n v="146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2"/>
    <s v="MAX_20140403_A4_15min_Pcl1Q670_Sic1Q570_80pcVectashiels_7_w4CY5_mask_cells.tif"/>
    <s v="MAX_20140403_A4_15min_Pcl1Q670_Sic1Q570_80pcVectashiels_7"/>
    <n v="610.5"/>
    <n v="64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3"/>
    <s v="MAX_20140403_A4_15min_Pcl1Q670_Sic1Q570_80pcVectashiels_7_w4CY5_mask_cells.tif"/>
    <s v="MAX_20140403_A4_15min_Pcl1Q670_Sic1Q570_80pcVectashiels_7"/>
    <n v="576.5"/>
    <n v="154.5"/>
    <n v="4286.2690000000002"/>
    <n v="5"/>
    <x v="18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7_4"/>
    <s v="MAX_20140403_A4_15min_Pcl1Q670_Sic1Q570_80pcVectashiels_7_w4CY5_mask_cells.tif"/>
    <s v="MAX_20140403_A4_15min_Pcl1Q670_Sic1Q570_80pcVectashiels_7"/>
    <n v="441"/>
    <n v="83"/>
    <n v="2096.2779999999998"/>
    <n v="2"/>
    <x v="9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5"/>
    <s v="MAX_20140403_A4_15min_Pcl1Q670_Sic1Q570_80pcVectashiels_7_w4CY5_mask_cells.tif"/>
    <s v="MAX_20140403_A4_15min_Pcl1Q670_Sic1Q570_80pcVectashiels_7"/>
    <n v="362.5"/>
    <n v="94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7"/>
    <s v="MAX_20140403_A4_15min_Pcl1Q670_Sic1Q570_80pcVectashiels_7_w4CY5_mask_cells.tif"/>
    <s v="MAX_20140403_A4_15min_Pcl1Q670_Sic1Q570_80pcVectashiels_7"/>
    <n v="366"/>
    <n v="193.5"/>
    <n v="0"/>
    <n v="0"/>
    <x v="1"/>
    <n v="0"/>
    <n v="0"/>
    <m/>
    <n v="2"/>
    <n v="1"/>
    <n v="0"/>
    <n v="1"/>
    <n v="0"/>
    <n v="1"/>
    <n v="1"/>
    <m/>
    <m/>
    <s v="Zelle 7_6 gelöscht"/>
    <n v="0"/>
    <n v="0"/>
    <n v="0"/>
    <n v="0"/>
    <n v="0"/>
    <n v="1"/>
    <n v="0"/>
    <n v="0"/>
    <n v="0"/>
    <n v="0"/>
  </r>
  <r>
    <s v="MAX_20140403_A4_15min_Pcl1Q670_Sic1Q570_80pcVectashiels_7_8"/>
    <s v="MAX_20140403_A4_15min_Pcl1Q670_Sic1Q570_80pcVectashiels_7_w4CY5_mask_cells.tif"/>
    <s v="MAX_20140403_A4_15min_Pcl1Q670_Sic1Q570_80pcVectashiels_7"/>
    <n v="423.5"/>
    <n v="27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7_9"/>
    <s v="MAX_20140403_A4_15min_Pcl1Q670_Sic1Q570_80pcVectashiels_7_w4CY5_mask_cells.tif"/>
    <s v="MAX_20140403_A4_15min_Pcl1Q670_Sic1Q570_80pcVectashiels_7"/>
    <n v="614.5"/>
    <n v="28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7_10"/>
    <s v="MAX_20140403_A4_15min_Pcl1Q670_Sic1Q570_80pcVectashiels_7_w4CY5_mask_cells.tif"/>
    <s v="MAX_20140403_A4_15min_Pcl1Q670_Sic1Q570_80pcVectashiels_7"/>
    <n v="453.5"/>
    <n v="410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7_11"/>
    <s v="MAX_20140403_A4_15min_Pcl1Q670_Sic1Q570_80pcVectashiels_7_w4CY5_mask_cells.tif"/>
    <s v="MAX_20140403_A4_15min_Pcl1Q670_Sic1Q570_80pcVectashiels_7"/>
    <n v="378"/>
    <n v="467.5"/>
    <n v="14035.773999999999"/>
    <n v="16"/>
    <x v="1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12"/>
    <s v="MAX_20140403_A4_15min_Pcl1Q670_Sic1Q570_80pcVectashiels_7_w4CY5_mask_cells.tif"/>
    <s v="MAX_20140403_A4_15min_Pcl1Q670_Sic1Q570_80pcVectashiels_7"/>
    <n v="337"/>
    <n v="433"/>
    <n v="7308.8280000000004"/>
    <n v="7"/>
    <x v="1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13"/>
    <s v="MAX_20140403_A4_15min_Pcl1Q670_Sic1Q570_80pcVectashiels_7_w4CY5_mask_cells.tif"/>
    <s v="MAX_20140403_A4_15min_Pcl1Q670_Sic1Q570_80pcVectashiels_7"/>
    <n v="346.5"/>
    <n v="372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4_15min_Pcl1Q670_Sic1Q570_80pcVectashiels_7_14"/>
    <s v="MAX_20140403_A4_15min_Pcl1Q670_Sic1Q570_80pcVectashiels_7_w4CY5_mask_cells.tif"/>
    <s v="MAX_20140403_A4_15min_Pcl1Q670_Sic1Q570_80pcVectashiels_7"/>
    <n v="263.5"/>
    <n v="438.5"/>
    <n v="4347.1229999999996"/>
    <n v="4"/>
    <x v="1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15"/>
    <s v="MAX_20140403_A4_15min_Pcl1Q670_Sic1Q570_80pcVectashiels_7_w4CY5_mask_cells.tif"/>
    <s v="MAX_20140403_A4_15min_Pcl1Q670_Sic1Q570_80pcVectashiels_7"/>
    <n v="238"/>
    <n v="487"/>
    <n v="7752.3029999999999"/>
    <n v="6"/>
    <x v="10"/>
    <n v="1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16"/>
    <s v="MAX_20140403_A4_15min_Pcl1Q670_Sic1Q570_80pcVectashiels_7_w4CY5_mask_cells.tif"/>
    <s v="MAX_20140403_A4_15min_Pcl1Q670_Sic1Q570_80pcVectashiels_7"/>
    <n v="164"/>
    <n v="467.5"/>
    <n v="8061.3239999999996"/>
    <n v="7"/>
    <x v="10"/>
    <n v="1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17"/>
    <s v="MAX_20140403_A4_15min_Pcl1Q670_Sic1Q570_80pcVectashiels_7_w4CY5_mask_cells.tif"/>
    <s v="MAX_20140403_A4_15min_Pcl1Q670_Sic1Q570_80pcVectashiels_7"/>
    <n v="218.5"/>
    <n v="253.5"/>
    <n v="1275.643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7_18"/>
    <s v="MAX_20140403_A4_15min_Pcl1Q670_Sic1Q570_80pcVectashiels_7_w4CY5_mask_cells.tif"/>
    <s v="MAX_20140403_A4_15min_Pcl1Q670_Sic1Q570_80pcVectashiels_7"/>
    <n v="147.5"/>
    <n v="26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7_19"/>
    <s v="MAX_20140403_A4_15min_Pcl1Q670_Sic1Q570_80pcVectashiels_7_w4CY5_mask_cells.tif"/>
    <s v="MAX_20140403_A4_15min_Pcl1Q670_Sic1Q570_80pcVectashiels_7"/>
    <n v="178"/>
    <n v="183.5"/>
    <n v="0"/>
    <n v="0"/>
    <x v="1"/>
    <n v="0"/>
    <n v="0"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0403_A4_15min_Pcl1Q670_Sic1Q570_80pcVectashiels_7_20"/>
    <s v="MAX_20140403_A4_15min_Pcl1Q670_Sic1Q570_80pcVectashiels_7_w4CY5_mask_cells.tif"/>
    <s v="MAX_20140403_A4_15min_Pcl1Q670_Sic1Q570_80pcVectashiels_7"/>
    <n v="267"/>
    <n v="21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7_21"/>
    <s v="MAX_20140403_A4_15min_Pcl1Q670_Sic1Q570_80pcVectashiels_7_w4CY5_mask_cells.tif"/>
    <s v="MAX_20140403_A4_15min_Pcl1Q670_Sic1Q570_80pcVectashiels_7"/>
    <n v="321.5"/>
    <n v="283.5"/>
    <n v="3816.0630000000001"/>
    <n v="4"/>
    <x v="4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7_22"/>
    <s v="MAX_20140403_A4_15min_Pcl1Q670_Sic1Q570_80pcVectashiels_7_w4CY5_mask_cells.tif"/>
    <s v="MAX_20140403_A4_15min_Pcl1Q670_Sic1Q570_80pcVectashiels_7"/>
    <n v="253.5"/>
    <n v="157"/>
    <n v="1839.394"/>
    <n v="2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7_23"/>
    <s v="MAX_20140403_A4_15min_Pcl1Q670_Sic1Q570_80pcVectashiels_7_w4CY5_mask_cells.tif"/>
    <s v="MAX_20140403_A4_15min_Pcl1Q670_Sic1Q570_80pcVectashiels_7"/>
    <n v="227"/>
    <n v="98"/>
    <n v="4306.268"/>
    <n v="3"/>
    <x v="18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7_24"/>
    <s v="MAX_20140403_A4_15min_Pcl1Q670_Sic1Q570_80pcVectashiels_7_w4CY5_mask_cells.tif"/>
    <s v="MAX_20140403_A4_15min_Pcl1Q670_Sic1Q570_80pcVectashiels_7"/>
    <n v="142.5"/>
    <n v="95.5"/>
    <n v="0"/>
    <n v="0"/>
    <x v="1"/>
    <n v="0"/>
    <n v="0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403_A4_15min_Pcl1Q670_Sic1Q570_80pcVectashiels_7_25"/>
    <s v="MAX_20140403_A4_15min_Pcl1Q670_Sic1Q570_80pcVectashiels_7_w4CY5_mask_cells.tif"/>
    <s v="MAX_20140403_A4_15min_Pcl1Q670_Sic1Q570_80pcVectashiels_7"/>
    <n v="606.5"/>
    <n v="415"/>
    <n v="8665.3799999999992"/>
    <n v="9"/>
    <x v="1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1_1"/>
    <s v="MAX_20140403_A4_15min_Pcl1Q670_Sic1Q570_80pcVectashiels_11_w4CY5_mask_cells.tif"/>
    <s v="MAX_20140403_A4_15min_Pcl1Q670_Sic1Q570_80pcVectashiels_11"/>
    <n v="258.5"/>
    <n v="99"/>
    <n v="0"/>
    <n v="0"/>
    <x v="1"/>
    <n v="0"/>
    <n v="0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03_A4_15min_Pcl1Q670_Sic1Q570_80pcVectashiels_11_3"/>
    <s v="MAX_20140403_A4_15min_Pcl1Q670_Sic1Q570_80pcVectashiels_11_w4CY5_mask_cells.tif"/>
    <s v="MAX_20140403_A4_15min_Pcl1Q670_Sic1Q570_80pcVectashiels_11"/>
    <n v="347"/>
    <n v="143.5"/>
    <n v="0"/>
    <n v="0"/>
    <x v="1"/>
    <n v="0"/>
    <n v="0"/>
    <m/>
    <n v="1"/>
    <n v="0"/>
    <n v="0"/>
    <n v="0"/>
    <n v="0"/>
    <n v="0"/>
    <n v="0"/>
    <m/>
    <m/>
    <s v="Zelle 11_2 gelöscht "/>
    <n v="0"/>
    <n v="1"/>
    <n v="0"/>
    <n v="0"/>
    <n v="0"/>
    <n v="0"/>
    <n v="0"/>
    <n v="0"/>
    <n v="0"/>
    <n v="0"/>
  </r>
  <r>
    <s v="MAX_20140403_A4_15min_Pcl1Q670_Sic1Q570_80pcVectashiels_11_4"/>
    <s v="MAX_20140403_A4_15min_Pcl1Q670_Sic1Q570_80pcVectashiels_11_w4CY5_mask_cells.tif"/>
    <s v="MAX_20140403_A4_15min_Pcl1Q670_Sic1Q570_80pcVectashiels_11"/>
    <n v="443"/>
    <n v="18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1_5"/>
    <s v="MAX_20140403_A4_15min_Pcl1Q670_Sic1Q570_80pcVectashiels_11_w4CY5_mask_cells.tif"/>
    <s v="MAX_20140403_A4_15min_Pcl1Q670_Sic1Q570_80pcVectashiels_11"/>
    <n v="435.5"/>
    <n v="24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1_6"/>
    <s v="MAX_20140403_A4_15min_Pcl1Q670_Sic1Q570_80pcVectashiels_11_w4CY5_mask_cells.tif"/>
    <s v="MAX_20140403_A4_15min_Pcl1Q670_Sic1Q570_80pcVectashiels_11"/>
    <n v="344"/>
    <n v="223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1_7"/>
    <s v="MAX_20140403_A4_15min_Pcl1Q670_Sic1Q570_80pcVectashiels_11_w4CY5_mask_cells.tif"/>
    <s v="MAX_20140403_A4_15min_Pcl1Q670_Sic1Q570_80pcVectashiels_11"/>
    <n v="286"/>
    <n v="265"/>
    <n v="0"/>
    <n v="0"/>
    <x v="1"/>
    <n v="0"/>
    <n v="0"/>
    <m/>
    <n v="2"/>
    <n v="1"/>
    <n v="1"/>
    <n v="0"/>
    <n v="0"/>
    <n v="0"/>
    <n v="0"/>
    <m/>
    <m/>
    <m/>
    <n v="0"/>
    <n v="0"/>
    <n v="0"/>
    <n v="0"/>
    <n v="0"/>
    <n v="0"/>
    <n v="0"/>
    <n v="1"/>
    <n v="0"/>
    <n v="0"/>
  </r>
  <r>
    <s v="MAX_20140403_A4_15min_Pcl1Q670_Sic1Q570_80pcVectashiels_11_8"/>
    <s v="MAX_20140403_A4_15min_Pcl1Q670_Sic1Q570_80pcVectashiels_11_w4CY5_mask_cells.tif"/>
    <s v="MAX_20140403_A4_15min_Pcl1Q670_Sic1Q570_80pcVectashiels_11"/>
    <n v="213"/>
    <n v="27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1_9"/>
    <s v="MAX_20140403_A4_15min_Pcl1Q670_Sic1Q570_80pcVectashiels_11_w4CY5_mask_cells.tif"/>
    <s v="MAX_20140403_A4_15min_Pcl1Q670_Sic1Q570_80pcVectashiels_11"/>
    <n v="95.5"/>
    <n v="359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11_10"/>
    <s v="MAX_20140403_A4_15min_Pcl1Q670_Sic1Q570_80pcVectashiels_11_w4CY5_mask_cells.tif"/>
    <s v="MAX_20140403_A4_15min_Pcl1Q670_Sic1Q570_80pcVectashiels_11"/>
    <n v="67.5"/>
    <n v="27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1_11"/>
    <s v="MAX_20140403_A4_15min_Pcl1Q670_Sic1Q570_80pcVectashiels_11_w4CY5_mask_cells.tif"/>
    <s v="MAX_20140403_A4_15min_Pcl1Q670_Sic1Q570_80pcVectashiels_11"/>
    <n v="127.5"/>
    <n v="296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1_12"/>
    <s v="MAX_20140403_A4_15min_Pcl1Q670_Sic1Q570_80pcVectashiels_11_w4CY5_mask_cells.tif"/>
    <s v="MAX_20140403_A4_15min_Pcl1Q670_Sic1Q570_80pcVectashiels_11"/>
    <n v="381"/>
    <n v="383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1_13"/>
    <s v="MAX_20140403_A4_15min_Pcl1Q670_Sic1Q570_80pcVectashiels_11_w4CY5_mask_cells.tif"/>
    <s v="MAX_20140403_A4_15min_Pcl1Q670_Sic1Q570_80pcVectashiels_11"/>
    <n v="409"/>
    <n v="29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1_14"/>
    <s v="MAX_20140403_A4_15min_Pcl1Q670_Sic1Q570_80pcVectashiels_11_w4CY5_mask_cells.tif"/>
    <s v="MAX_20140403_A4_15min_Pcl1Q670_Sic1Q570_80pcVectashiels_11"/>
    <n v="349"/>
    <n v="301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1_15"/>
    <s v="MAX_20140403_A4_15min_Pcl1Q670_Sic1Q570_80pcVectashiels_11_w4CY5_mask_cells.tif"/>
    <s v="MAX_20140403_A4_15min_Pcl1Q670_Sic1Q570_80pcVectashiels_11"/>
    <n v="426.5"/>
    <n v="39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1_16"/>
    <s v="MAX_20140403_A4_15min_Pcl1Q670_Sic1Q570_80pcVectashiels_11_w4CY5_mask_cells.tif"/>
    <s v="MAX_20140403_A4_15min_Pcl1Q670_Sic1Q570_80pcVectashiels_11"/>
    <n v="455"/>
    <n v="443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1_17"/>
    <s v="MAX_20140403_A4_15min_Pcl1Q670_Sic1Q570_80pcVectashiels_11_w4CY5_mask_cells.tif"/>
    <s v="MAX_20140403_A4_15min_Pcl1Q670_Sic1Q570_80pcVectashiels_11"/>
    <n v="255"/>
    <n v="324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2_1"/>
    <s v="MAX_20140403_A4_15min_Pcl1Q670_Sic1Q570_80pcVectashiels_12_w4CY5_mask_cells.tif"/>
    <s v="MAX_20140403_A4_15min_Pcl1Q670_Sic1Q570_80pcVectashiels_12"/>
    <n v="616.5"/>
    <n v="150.5"/>
    <n v="0"/>
    <n v="0"/>
    <x v="1"/>
    <n v="0"/>
    <n v="0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403_A4_15min_Pcl1Q670_Sic1Q570_80pcVectashiels_12_2"/>
    <s v="MAX_20140403_A4_15min_Pcl1Q670_Sic1Q570_80pcVectashiels_12_w4CY5_mask_cells.tif"/>
    <s v="MAX_20140403_A4_15min_Pcl1Q670_Sic1Q570_80pcVectashiels_12"/>
    <n v="560.5"/>
    <n v="172"/>
    <n v="1110.2139999999999"/>
    <n v="2"/>
    <x v="7"/>
    <n v="0"/>
    <n v="0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03_A4_15min_Pcl1Q670_Sic1Q570_80pcVectashiels_12_3"/>
    <s v="MAX_20140403_A4_15min_Pcl1Q670_Sic1Q570_80pcVectashiels_12_w4CY5_mask_cells.tif"/>
    <s v="MAX_20140403_A4_15min_Pcl1Q670_Sic1Q570_80pcVectashiels_12"/>
    <n v="302.5"/>
    <n v="7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12_4"/>
    <s v="MAX_20140403_A4_15min_Pcl1Q670_Sic1Q570_80pcVectashiels_12_w4CY5_mask_cells.tif"/>
    <s v="MAX_20140403_A4_15min_Pcl1Q670_Sic1Q570_80pcVectashiels_12"/>
    <n v="320"/>
    <n v="13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2_5"/>
    <s v="MAX_20140403_A4_15min_Pcl1Q670_Sic1Q570_80pcVectashiels_12_w4CY5_mask_cells.tif"/>
    <s v="MAX_20140403_A4_15min_Pcl1Q670_Sic1Q570_80pcVectashiels_12"/>
    <n v="198.5"/>
    <n v="302"/>
    <n v="704.59699999999998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2_6"/>
    <s v="MAX_20140403_A4_15min_Pcl1Q670_Sic1Q570_80pcVectashiels_12_w4CY5_mask_cells.tif"/>
    <s v="MAX_20140403_A4_15min_Pcl1Q670_Sic1Q570_80pcVectashiels_12"/>
    <n v="216.5"/>
    <n v="362.5"/>
    <n v="3106.511"/>
    <n v="3"/>
    <x v="4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2_7"/>
    <s v="MAX_20140403_A4_15min_Pcl1Q670_Sic1Q570_80pcVectashiels_12_w4CY5_mask_cells.tif"/>
    <s v="MAX_20140403_A4_15min_Pcl1Q670_Sic1Q570_80pcVectashiels_12"/>
    <n v="260"/>
    <n v="41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2_8"/>
    <s v="MAX_20140403_A4_15min_Pcl1Q670_Sic1Q570_80pcVectashiels_12_w4CY5_mask_cells.tif"/>
    <s v="MAX_20140403_A4_15min_Pcl1Q670_Sic1Q570_80pcVectashiels_12"/>
    <n v="434"/>
    <n v="392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2_9"/>
    <s v="MAX_20140403_A4_15min_Pcl1Q670_Sic1Q570_80pcVectashiels_12_w4CY5_mask_cells.tif"/>
    <s v="MAX_20140403_A4_15min_Pcl1Q670_Sic1Q570_80pcVectashiels_12"/>
    <n v="382"/>
    <n v="33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2_10"/>
    <s v="MAX_20140403_A4_15min_Pcl1Q670_Sic1Q570_80pcVectashiels_12_w4CY5_mask_cells.tif"/>
    <s v="MAX_20140403_A4_15min_Pcl1Q670_Sic1Q570_80pcVectashiels_12"/>
    <n v="463.5"/>
    <n v="32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2_11"/>
    <s v="MAX_20140403_A4_15min_Pcl1Q670_Sic1Q570_80pcVectashiels_12_w4CY5_mask_cells.tif"/>
    <s v="MAX_20140403_A4_15min_Pcl1Q670_Sic1Q570_80pcVectashiels_12"/>
    <n v="505.5"/>
    <n v="431.5"/>
    <n v="270.71499999999997"/>
    <n v="1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12_12"/>
    <s v="MAX_20140403_A4_15min_Pcl1Q670_Sic1Q570_80pcVectashiels_12_w4CY5_mask_cells.tif"/>
    <s v="MAX_20140403_A4_15min_Pcl1Q670_Sic1Q570_80pcVectashiels_12"/>
    <n v="422.5"/>
    <n v="46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2_13"/>
    <s v="MAX_20140403_A4_15min_Pcl1Q670_Sic1Q570_80pcVectashiels_12_w4CY5_mask_cells.tif"/>
    <s v="MAX_20140403_A4_15min_Pcl1Q670_Sic1Q570_80pcVectashiels_12"/>
    <n v="455"/>
    <n v="49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2_14"/>
    <s v="MAX_20140403_A4_15min_Pcl1Q670_Sic1Q570_80pcVectashiels_12_w4CY5_mask_cells.tif"/>
    <s v="MAX_20140403_A4_15min_Pcl1Q670_Sic1Q570_80pcVectashiels_12"/>
    <n v="519.5"/>
    <n v="486"/>
    <n v="1969.088"/>
    <n v="1"/>
    <x v="3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2_15"/>
    <s v="MAX_20140403_A4_15min_Pcl1Q670_Sic1Q570_80pcVectashiels_12_w4CY5_mask_cells.tif"/>
    <s v="MAX_20140403_A4_15min_Pcl1Q670_Sic1Q570_80pcVectashiels_12"/>
    <n v="597"/>
    <n v="480"/>
    <n v="3318.4070000000002"/>
    <n v="1"/>
    <x v="9"/>
    <n v="1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3_1"/>
    <s v="MAX_20140403_A4_15min_Pcl1Q670_Sic1Q570_80pcVectashiels_13_w4CY5_mask_cells.tif"/>
    <s v="MAX_20140403_A4_15min_Pcl1Q670_Sic1Q570_80pcVectashiels_13"/>
    <n v="541"/>
    <n v="194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13_2"/>
    <s v="MAX_20140403_A4_15min_Pcl1Q670_Sic1Q570_80pcVectashiels_13_w4CY5_mask_cells.tif"/>
    <s v="MAX_20140403_A4_15min_Pcl1Q670_Sic1Q570_80pcVectashiels_13"/>
    <n v="600"/>
    <n v="11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3_3"/>
    <s v="MAX_20140403_A4_15min_Pcl1Q670_Sic1Q570_80pcVectashiels_13_w4CY5_mask_cells.tif"/>
    <s v="MAX_20140403_A4_15min_Pcl1Q670_Sic1Q570_80pcVectashiels_13"/>
    <n v="406"/>
    <n v="168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13_4"/>
    <s v="MAX_20140403_A4_15min_Pcl1Q670_Sic1Q570_80pcVectashiels_13_w4CY5_mask_cells.tif"/>
    <s v="MAX_20140403_A4_15min_Pcl1Q670_Sic1Q570_80pcVectashiels_13"/>
    <n v="432"/>
    <n v="101.5"/>
    <n v="2262.6309999999999"/>
    <n v="2"/>
    <x v="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3_5"/>
    <s v="MAX_20140403_A4_15min_Pcl1Q670_Sic1Q570_80pcVectashiels_13_w4CY5_mask_cells.tif"/>
    <s v="MAX_20140403_A4_15min_Pcl1Q670_Sic1Q570_80pcVectashiels_13"/>
    <n v="464.5"/>
    <n v="152.5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3_6"/>
    <s v="MAX_20140403_A4_15min_Pcl1Q670_Sic1Q570_80pcVectashiels_13_w4CY5_mask_cells.tif"/>
    <s v="MAX_20140403_A4_15min_Pcl1Q670_Sic1Q570_80pcVectashiels_13"/>
    <n v="511"/>
    <n v="11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3_7"/>
    <s v="MAX_20140403_A4_15min_Pcl1Q670_Sic1Q570_80pcVectashiels_13_w4CY5_mask_cells.tif"/>
    <s v="MAX_20140403_A4_15min_Pcl1Q670_Sic1Q570_80pcVectashiels_13"/>
    <n v="252"/>
    <n v="251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13_8"/>
    <s v="MAX_20140403_A4_15min_Pcl1Q670_Sic1Q570_80pcVectashiels_13_w4CY5_mask_cells.tif"/>
    <s v="MAX_20140403_A4_15min_Pcl1Q670_Sic1Q570_80pcVectashiels_13"/>
    <n v="316"/>
    <n v="371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13_9"/>
    <s v="MAX_20140403_A4_15min_Pcl1Q670_Sic1Q570_80pcVectashiels_13_w4CY5_mask_cells.tif"/>
    <s v="MAX_20140403_A4_15min_Pcl1Q670_Sic1Q570_80pcVectashiels_13"/>
    <n v="366.5"/>
    <n v="447"/>
    <n v="7160.46"/>
    <n v="7"/>
    <x v="6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3_10"/>
    <s v="MAX_20140403_A4_15min_Pcl1Q670_Sic1Q570_80pcVectashiels_13_w4CY5_mask_cells.tif"/>
    <s v="MAX_20140403_A4_15min_Pcl1Q670_Sic1Q570_80pcVectashiels_13"/>
    <n v="199"/>
    <n v="414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3_11"/>
    <s v="MAX_20140403_A4_15min_Pcl1Q670_Sic1Q570_80pcVectashiels_13_w4CY5_mask_cells.tif"/>
    <s v="MAX_20140403_A4_15min_Pcl1Q670_Sic1Q570_80pcVectashiels_13"/>
    <n v="170.5"/>
    <n v="37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3_12"/>
    <s v="MAX_20140403_A4_15min_Pcl1Q670_Sic1Q570_80pcVectashiels_13_w4CY5_mask_cells.tif"/>
    <s v="MAX_20140403_A4_15min_Pcl1Q670_Sic1Q570_80pcVectashiels_13"/>
    <n v="142.5"/>
    <n v="30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3_13"/>
    <s v="MAX_20140403_A4_15min_Pcl1Q670_Sic1Q570_80pcVectashiels_13_w4CY5_mask_cells.tif"/>
    <s v="MAX_20140403_A4_15min_Pcl1Q670_Sic1Q570_80pcVectashiels_13"/>
    <n v="70"/>
    <n v="395.5"/>
    <n v="5600.3130000000001"/>
    <n v="5"/>
    <x v="5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3_14"/>
    <s v="MAX_20140403_A4_15min_Pcl1Q670_Sic1Q570_80pcVectashiels_13_w4CY5_mask_cells.tif"/>
    <s v="MAX_20140403_A4_15min_Pcl1Q670_Sic1Q570_80pcVectashiels_13"/>
    <n v="102.5"/>
    <n v="34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3_15"/>
    <s v="MAX_20140403_A4_15min_Pcl1Q670_Sic1Q570_80pcVectashiels_13_w4CY5_mask_cells.tif"/>
    <s v="MAX_20140403_A4_15min_Pcl1Q670_Sic1Q570_80pcVectashiels_13"/>
    <n v="148"/>
    <n v="477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4_15min_Pcl1Q670_Sic1Q570_80pcVectashiels_13_16"/>
    <s v="MAX_20140403_A4_15min_Pcl1Q670_Sic1Q570_80pcVectashiels_13_w4CY5_mask_cells.tif"/>
    <s v="MAX_20140403_A4_15min_Pcl1Q670_Sic1Q570_80pcVectashiels_13"/>
    <n v="358.5"/>
    <n v="20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3_17"/>
    <s v="MAX_20140403_A4_15min_Pcl1Q670_Sic1Q570_80pcVectashiels_13_w4CY5_mask_cells.tif"/>
    <s v="MAX_20140403_A4_15min_Pcl1Q670_Sic1Q570_80pcVectashiels_13"/>
    <n v="323"/>
    <n v="263"/>
    <n v="1311.7370000000001"/>
    <n v="2"/>
    <x v="3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4_15min_Pcl1Q670_Sic1Q570_80pcVectashiels_13_18"/>
    <s v="MAX_20140403_A4_15min_Pcl1Q670_Sic1Q570_80pcVectashiels_13_w4CY5_mask_cells.tif"/>
    <s v="MAX_20140403_A4_15min_Pcl1Q670_Sic1Q570_80pcVectashiels_13"/>
    <n v="299"/>
    <n v="10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4_1"/>
    <s v="MAX_20140403_A4_15min_Pcl1Q670_Sic1Q570_80pcVectashiels_14_w4CY5_mask_cells.tif"/>
    <s v="MAX_20140403_A4_15min_Pcl1Q670_Sic1Q570_80pcVectashiels_14"/>
    <n v="630.5"/>
    <n v="263.5"/>
    <n v="1366.693"/>
    <n v="1"/>
    <x v="7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4_2"/>
    <s v="MAX_20140403_A4_15min_Pcl1Q670_Sic1Q570_80pcVectashiels_14_w4CY5_mask_cells.tif"/>
    <s v="MAX_20140403_A4_15min_Pcl1Q670_Sic1Q570_80pcVectashiels_14"/>
    <n v="474"/>
    <n v="321"/>
    <n v="2310.654"/>
    <n v="2"/>
    <x v="3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4_3"/>
    <s v="MAX_20140403_A4_15min_Pcl1Q670_Sic1Q570_80pcVectashiels_14_w4CY5_mask_cells.tif"/>
    <s v="MAX_20140403_A4_15min_Pcl1Q670_Sic1Q570_80pcVectashiels_14"/>
    <n v="512.5"/>
    <n v="368"/>
    <n v="5780.3509999999997"/>
    <n v="4"/>
    <x v="5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4_4"/>
    <s v="MAX_20140403_A4_15min_Pcl1Q670_Sic1Q570_80pcVectashiels_14_w4CY5_mask_cells.tif"/>
    <s v="MAX_20140403_A4_15min_Pcl1Q670_Sic1Q570_80pcVectashiels_14"/>
    <n v="455.5"/>
    <n v="39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4_5"/>
    <s v="MAX_20140403_A4_15min_Pcl1Q670_Sic1Q570_80pcVectashiels_14_w4CY5_mask_cells.tif"/>
    <s v="MAX_20140403_A4_15min_Pcl1Q670_Sic1Q570_80pcVectashiels_14"/>
    <n v="495.5"/>
    <n v="47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4_6"/>
    <s v="MAX_20140403_A4_15min_Pcl1Q670_Sic1Q570_80pcVectashiels_14_w4CY5_mask_cells.tif"/>
    <s v="MAX_20140403_A4_15min_Pcl1Q670_Sic1Q570_80pcVectashiels_14"/>
    <n v="332"/>
    <n v="456"/>
    <n v="2105.712"/>
    <n v="2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4_7"/>
    <s v="MAX_20140403_A4_15min_Pcl1Q670_Sic1Q570_80pcVectashiels_14_w4CY5_mask_cells.tif"/>
    <s v="MAX_20140403_A4_15min_Pcl1Q670_Sic1Q570_80pcVectashiels_14"/>
    <n v="260.5"/>
    <n v="487"/>
    <n v="8933.2999999999993"/>
    <n v="6"/>
    <x v="13"/>
    <n v="1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4_8"/>
    <s v="MAX_20140403_A4_15min_Pcl1Q670_Sic1Q570_80pcVectashiels_14_w4CY5_mask_cells.tif"/>
    <s v="MAX_20140403_A4_15min_Pcl1Q670_Sic1Q570_80pcVectashiels_14"/>
    <n v="206"/>
    <n v="448"/>
    <n v="1129.5250000000001"/>
    <n v="1"/>
    <x v="7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4_9"/>
    <s v="MAX_20140403_A4_15min_Pcl1Q670_Sic1Q570_80pcVectashiels_14_w4CY5_mask_cells.tif"/>
    <s v="MAX_20140403_A4_15min_Pcl1Q670_Sic1Q570_80pcVectashiels_14"/>
    <n v="222"/>
    <n v="383"/>
    <n v="0"/>
    <n v="0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4_10"/>
    <s v="MAX_20140403_A4_15min_Pcl1Q670_Sic1Q570_80pcVectashiels_14_w4CY5_mask_cells.tif"/>
    <s v="MAX_20140403_A4_15min_Pcl1Q670_Sic1Q570_80pcVectashiels_14"/>
    <n v="65"/>
    <n v="449.5"/>
    <n v="8425.6560000000009"/>
    <n v="7"/>
    <x v="13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4_11"/>
    <s v="MAX_20140403_A4_15min_Pcl1Q670_Sic1Q570_80pcVectashiels_14_w4CY5_mask_cells.tif"/>
    <s v="MAX_20140403_A4_15min_Pcl1Q670_Sic1Q570_80pcVectashiels_14"/>
    <n v="111.5"/>
    <n v="357.5"/>
    <n v="1889.3050000000001"/>
    <n v="2"/>
    <x v="3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4_12"/>
    <s v="MAX_20140403_A4_15min_Pcl1Q670_Sic1Q570_80pcVectashiels_14_w4CY5_mask_cells.tif"/>
    <s v="MAX_20140403_A4_15min_Pcl1Q670_Sic1Q570_80pcVectashiels_14"/>
    <n v="91.5"/>
    <n v="303"/>
    <n v="6629.085"/>
    <n v="5"/>
    <x v="6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4_13"/>
    <s v="MAX_20140403_A4_15min_Pcl1Q670_Sic1Q570_80pcVectashiels_14_w4CY5_mask_cells.tif"/>
    <s v="MAX_20140403_A4_15min_Pcl1Q670_Sic1Q570_80pcVectashiels_14"/>
    <n v="102"/>
    <n v="248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4_14"/>
    <s v="MAX_20140403_A4_15min_Pcl1Q670_Sic1Q570_80pcVectashiels_14_w4CY5_mask_cells.tif"/>
    <s v="MAX_20140403_A4_15min_Pcl1Q670_Sic1Q570_80pcVectashiels_14"/>
    <n v="156.5"/>
    <n v="234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4_15"/>
    <s v="MAX_20140403_A4_15min_Pcl1Q670_Sic1Q570_80pcVectashiels_14_w4CY5_mask_cells.tif"/>
    <s v="MAX_20140403_A4_15min_Pcl1Q670_Sic1Q570_80pcVectashiels_14"/>
    <n v="246.5"/>
    <n v="84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4_16"/>
    <s v="MAX_20140403_A4_15min_Pcl1Q670_Sic1Q570_80pcVectashiels_14_w4CY5_mask_cells.tif"/>
    <s v="MAX_20140403_A4_15min_Pcl1Q670_Sic1Q570_80pcVectashiels_14"/>
    <n v="388.5"/>
    <n v="379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4_17"/>
    <s v="MAX_20140403_A4_15min_Pcl1Q670_Sic1Q570_80pcVectashiels_14_w4CY5_mask_cells.tif"/>
    <s v="MAX_20140403_A4_15min_Pcl1Q670_Sic1Q570_80pcVectashiels_14"/>
    <n v="516.5"/>
    <n v="177"/>
    <n v="1277.431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4_18"/>
    <s v="MAX_20140403_A4_15min_Pcl1Q670_Sic1Q570_80pcVectashiels_14_w4CY5_mask_cells.tif"/>
    <s v="MAX_20140403_A4_15min_Pcl1Q670_Sic1Q570_80pcVectashiels_14"/>
    <n v="558.5"/>
    <n v="14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4_19"/>
    <s v="MAX_20140403_A4_15min_Pcl1Q670_Sic1Q570_80pcVectashiels_14_w4CY5_mask_cells.tif"/>
    <s v="MAX_20140403_A4_15min_Pcl1Q670_Sic1Q570_80pcVectashiels_14"/>
    <n v="613"/>
    <n v="180"/>
    <n v="995.91200000000003"/>
    <n v="1"/>
    <x v="7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5_1"/>
    <s v="MAX_20140403_A4_15min_Pcl1Q670_Sic1Q570_80pcVectashiels_15_w4CY5_mask_cells.tif"/>
    <s v="MAX_20140403_A4_15min_Pcl1Q670_Sic1Q570_80pcVectashiels_15"/>
    <n v="520"/>
    <n v="340.5"/>
    <n v="2449.1"/>
    <n v="2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5_2"/>
    <s v="MAX_20140403_A4_15min_Pcl1Q670_Sic1Q570_80pcVectashiels_15_w4CY5_mask_cells.tif"/>
    <s v="MAX_20140403_A4_15min_Pcl1Q670_Sic1Q570_80pcVectashiels_15"/>
    <n v="407"/>
    <n v="320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5_3"/>
    <s v="MAX_20140403_A4_15min_Pcl1Q670_Sic1Q570_80pcVectashiels_15_w4CY5_mask_cells.tif"/>
    <s v="MAX_20140403_A4_15min_Pcl1Q670_Sic1Q570_80pcVectashiels_15"/>
    <n v="421.5"/>
    <n v="424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5_4"/>
    <s v="MAX_20140403_A4_15min_Pcl1Q670_Sic1Q570_80pcVectashiels_15_w4CY5_mask_cells.tif"/>
    <s v="MAX_20140403_A4_15min_Pcl1Q670_Sic1Q570_80pcVectashiels_15"/>
    <n v="494.5"/>
    <n v="46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5_5"/>
    <s v="MAX_20140403_A4_15min_Pcl1Q670_Sic1Q570_80pcVectashiels_15_w4CY5_mask_cells.tif"/>
    <s v="MAX_20140403_A4_15min_Pcl1Q670_Sic1Q570_80pcVectashiels_15"/>
    <n v="370"/>
    <n v="383"/>
    <n v="6872.84"/>
    <n v="6"/>
    <x v="6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5_6"/>
    <s v="MAX_20140403_A4_15min_Pcl1Q670_Sic1Q570_80pcVectashiels_15_w4CY5_mask_cells.tif"/>
    <s v="MAX_20140403_A4_15min_Pcl1Q670_Sic1Q570_80pcVectashiels_15"/>
    <n v="325.5"/>
    <n v="326"/>
    <n v="8262.5789999999997"/>
    <n v="8"/>
    <x v="1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5_7"/>
    <s v="MAX_20140403_A4_15min_Pcl1Q670_Sic1Q570_80pcVectashiels_15_w4CY5_mask_cells.tif"/>
    <s v="MAX_20140403_A4_15min_Pcl1Q670_Sic1Q570_80pcVectashiels_15"/>
    <n v="155.5"/>
    <n v="371"/>
    <n v="4764.0259999999998"/>
    <n v="6"/>
    <x v="1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5_8"/>
    <s v="MAX_20140403_A4_15min_Pcl1Q670_Sic1Q570_80pcVectashiels_15_w4CY5_mask_cells.tif"/>
    <s v="MAX_20140403_A4_15min_Pcl1Q670_Sic1Q570_80pcVectashiels_15"/>
    <n v="162"/>
    <n v="278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5_9"/>
    <s v="MAX_20140403_A4_15min_Pcl1Q670_Sic1Q570_80pcVectashiels_15_w4CY5_mask_cells.tif"/>
    <s v="MAX_20140403_A4_15min_Pcl1Q670_Sic1Q570_80pcVectashiels_15"/>
    <n v="241"/>
    <n v="34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5_10"/>
    <s v="MAX_20140403_A4_15min_Pcl1Q670_Sic1Q570_80pcVectashiels_15_w4CY5_mask_cells.tif"/>
    <s v="MAX_20140403_A4_15min_Pcl1Q670_Sic1Q570_80pcVectashiels_15"/>
    <n v="280.5"/>
    <n v="278.5"/>
    <n v="449.71600000000001"/>
    <n v="1"/>
    <x v="1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5_11"/>
    <s v="MAX_20140403_A4_15min_Pcl1Q670_Sic1Q570_80pcVectashiels_15_w4CY5_mask_cells.tif"/>
    <s v="MAX_20140403_A4_15min_Pcl1Q670_Sic1Q570_80pcVectashiels_15"/>
    <n v="238.5"/>
    <n v="200.5"/>
    <n v="6066.7089999999998"/>
    <n v="8"/>
    <x v="6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5_12"/>
    <s v="MAX_20140403_A4_15min_Pcl1Q670_Sic1Q570_80pcVectashiels_15_w4CY5_mask_cells.tif"/>
    <s v="MAX_20140403_A4_15min_Pcl1Q670_Sic1Q570_80pcVectashiels_15"/>
    <n v="268"/>
    <n v="105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5_13"/>
    <s v="MAX_20140403_A4_15min_Pcl1Q670_Sic1Q570_80pcVectashiels_15_w4CY5_mask_cells.tif"/>
    <s v="MAX_20140403_A4_15min_Pcl1Q670_Sic1Q570_80pcVectashiels_15"/>
    <n v="207.5"/>
    <n v="7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5_14"/>
    <s v="MAX_20140403_A4_15min_Pcl1Q670_Sic1Q570_80pcVectashiels_15_w4CY5_mask_cells.tif"/>
    <s v="MAX_20140403_A4_15min_Pcl1Q670_Sic1Q570_80pcVectashiels_15"/>
    <n v="195.5"/>
    <n v="14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5_15"/>
    <s v="MAX_20140403_A4_15min_Pcl1Q670_Sic1Q570_80pcVectashiels_15_w4CY5_mask_cells.tif"/>
    <s v="MAX_20140403_A4_15min_Pcl1Q670_Sic1Q570_80pcVectashiels_15"/>
    <n v="356"/>
    <n v="250.5"/>
    <n v="1722.239"/>
    <n v="2"/>
    <x v="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5_16"/>
    <s v="MAX_20140403_A4_15min_Pcl1Q670_Sic1Q570_80pcVectashiels_15_w4CY5_mask_cells.tif"/>
    <s v="MAX_20140403_A4_15min_Pcl1Q670_Sic1Q570_80pcVectashiels_15"/>
    <n v="304.5"/>
    <n v="19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5_17"/>
    <s v="MAX_20140403_A4_15min_Pcl1Q670_Sic1Q570_80pcVectashiels_15_w4CY5_mask_cells.tif"/>
    <s v="MAX_20140403_A4_15min_Pcl1Q670_Sic1Q570_80pcVectashiels_15"/>
    <n v="334"/>
    <n v="151"/>
    <n v="5269.4769999999999"/>
    <n v="6"/>
    <x v="5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5_18"/>
    <s v="MAX_20140403_A4_15min_Pcl1Q670_Sic1Q570_80pcVectashiels_15_w4CY5_mask_cells.tif"/>
    <s v="MAX_20140403_A4_15min_Pcl1Q670_Sic1Q570_80pcVectashiels_15"/>
    <n v="577"/>
    <n v="129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5_19"/>
    <s v="MAX_20140403_A4_15min_Pcl1Q670_Sic1Q570_80pcVectashiels_15_w4CY5_mask_cells.tif"/>
    <s v="MAX_20140403_A4_15min_Pcl1Q670_Sic1Q570_80pcVectashiels_15"/>
    <n v="469"/>
    <n v="202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5_20"/>
    <s v="MAX_20140403_A4_15min_Pcl1Q670_Sic1Q570_80pcVectashiels_15_w4CY5_mask_cells.tif"/>
    <s v="MAX_20140403_A4_15min_Pcl1Q670_Sic1Q570_80pcVectashiels_15"/>
    <n v="390.5"/>
    <n v="193"/>
    <n v="1030.3320000000001"/>
    <n v="1"/>
    <x v="7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5_21"/>
    <s v="MAX_20140403_A4_15min_Pcl1Q670_Sic1Q570_80pcVectashiels_15_w4CY5_mask_cells.tif"/>
    <s v="MAX_20140403_A4_15min_Pcl1Q670_Sic1Q570_80pcVectashiels_15"/>
    <n v="568.5"/>
    <n v="221"/>
    <n v="2520.759"/>
    <n v="2"/>
    <x v="9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5_22"/>
    <s v="MAX_20140403_A4_15min_Pcl1Q670_Sic1Q570_80pcVectashiels_15_w4CY5_mask_cells.tif"/>
    <s v="MAX_20140403_A4_15min_Pcl1Q670_Sic1Q570_80pcVectashiels_15"/>
    <n v="527"/>
    <n v="180.5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6_1"/>
    <s v="MAX_20140403_A4_15min_Pcl1Q670_Sic1Q570_80pcVectashiels_16_w4CY5_mask_cells.tif"/>
    <s v="MAX_20140403_A4_15min_Pcl1Q670_Sic1Q570_80pcVectashiels_16"/>
    <n v="414.5"/>
    <n v="123.5"/>
    <n v="5823.3760000000002"/>
    <n v="5"/>
    <x v="5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6_2"/>
    <s v="MAX_20140403_A4_15min_Pcl1Q670_Sic1Q570_80pcVectashiels_16_w4CY5_mask_cells.tif"/>
    <s v="MAX_20140403_A4_15min_Pcl1Q670_Sic1Q570_80pcVectashiels_16"/>
    <n v="484.5"/>
    <n v="8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6_3"/>
    <s v="MAX_20140403_A4_15min_Pcl1Q670_Sic1Q570_80pcVectashiels_16_w4CY5_mask_cells.tif"/>
    <s v="MAX_20140403_A4_15min_Pcl1Q670_Sic1Q570_80pcVectashiels_16"/>
    <n v="479"/>
    <n v="209.5"/>
    <n v="1629.6389999999999"/>
    <n v="1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6_4"/>
    <s v="MAX_20140403_A4_15min_Pcl1Q670_Sic1Q570_80pcVectashiels_16_w4CY5_mask_cells.tif"/>
    <s v="MAX_20140403_A4_15min_Pcl1Q670_Sic1Q570_80pcVectashiels_16"/>
    <n v="405.5"/>
    <n v="187"/>
    <n v="9725.4410000000007"/>
    <n v="6"/>
    <x v="15"/>
    <n v="1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6_5"/>
    <s v="MAX_20140403_A4_15min_Pcl1Q670_Sic1Q570_80pcVectashiels_16_w4CY5_mask_cells.tif"/>
    <s v="MAX_20140403_A4_15min_Pcl1Q670_Sic1Q570_80pcVectashiels_16"/>
    <n v="334"/>
    <n v="186"/>
    <n v="3632.07"/>
    <n v="3"/>
    <x v="4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6_6"/>
    <s v="MAX_20140403_A4_15min_Pcl1Q670_Sic1Q570_80pcVectashiels_16_w4CY5_mask_cells.tif"/>
    <s v="MAX_20140403_A4_15min_Pcl1Q670_Sic1Q570_80pcVectashiels_16"/>
    <n v="275"/>
    <n v="15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6_7"/>
    <s v="MAX_20140403_A4_15min_Pcl1Q670_Sic1Q570_80pcVectashiels_16_w4CY5_mask_cells.tif"/>
    <s v="MAX_20140403_A4_15min_Pcl1Q670_Sic1Q570_80pcVectashiels_16"/>
    <n v="299.5"/>
    <n v="24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6_8"/>
    <s v="MAX_20140403_A4_15min_Pcl1Q670_Sic1Q570_80pcVectashiels_16_w4CY5_mask_cells.tif"/>
    <s v="MAX_20140403_A4_15min_Pcl1Q670_Sic1Q570_80pcVectashiels_16"/>
    <n v="212"/>
    <n v="245.5"/>
    <n v="781.89599999999996"/>
    <n v="1"/>
    <x v="7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16_9"/>
    <s v="MAX_20140403_A4_15min_Pcl1Q670_Sic1Q570_80pcVectashiels_16_w4CY5_mask_cells.tif"/>
    <s v="MAX_20140403_A4_15min_Pcl1Q670_Sic1Q570_80pcVectashiels_16"/>
    <n v="215"/>
    <n v="98.5"/>
    <n v="3231.4459999999999"/>
    <n v="2"/>
    <x v="9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6_10"/>
    <s v="MAX_20140403_A4_15min_Pcl1Q670_Sic1Q570_80pcVectashiels_16_w4CY5_mask_cells.tif"/>
    <s v="MAX_20140403_A4_15min_Pcl1Q670_Sic1Q570_80pcVectashiels_16"/>
    <n v="141.5"/>
    <n v="139"/>
    <n v="11540.887000000001"/>
    <n v="9"/>
    <x v="17"/>
    <n v="0"/>
    <n v="0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03_A4_15min_Pcl1Q670_Sic1Q570_80pcVectashiels_16_11"/>
    <s v="MAX_20140403_A4_15min_Pcl1Q670_Sic1Q570_80pcVectashiels_16_w4CY5_mask_cells.tif"/>
    <s v="MAX_20140403_A4_15min_Pcl1Q670_Sic1Q570_80pcVectashiels_16"/>
    <n v="449"/>
    <n v="366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16_12"/>
    <s v="MAX_20140403_A4_15min_Pcl1Q670_Sic1Q570_80pcVectashiels_16_w4CY5_mask_cells.tif"/>
    <s v="MAX_20140403_A4_15min_Pcl1Q670_Sic1Q570_80pcVectashiels_16"/>
    <n v="360.5"/>
    <n v="366.5"/>
    <n v="4582.7290000000003"/>
    <n v="3"/>
    <x v="1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6_13"/>
    <s v="MAX_20140403_A4_15min_Pcl1Q670_Sic1Q570_80pcVectashiels_16_w4CY5_mask_cells.tif"/>
    <s v="MAX_20140403_A4_15min_Pcl1Q670_Sic1Q570_80pcVectashiels_16"/>
    <n v="615"/>
    <n v="28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6_14"/>
    <s v="MAX_20140403_A4_15min_Pcl1Q670_Sic1Q570_80pcVectashiels_16_w4CY5_mask_cells.tif"/>
    <s v="MAX_20140403_A4_15min_Pcl1Q670_Sic1Q570_80pcVectashiels_16"/>
    <n v="668.5"/>
    <n v="278"/>
    <n v="8575.0769999999993"/>
    <n v="6"/>
    <x v="1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6_15"/>
    <s v="MAX_20140403_A4_15min_Pcl1Q670_Sic1Q570_80pcVectashiels_16_w4CY5_mask_cells.tif"/>
    <s v="MAX_20140403_A4_15min_Pcl1Q670_Sic1Q570_80pcVectashiels_16"/>
    <n v="148"/>
    <n v="394"/>
    <n v="4134.3410000000003"/>
    <n v="4"/>
    <x v="4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6_16"/>
    <s v="MAX_20140403_A4_15min_Pcl1Q670_Sic1Q570_80pcVectashiels_16_w4CY5_mask_cells.tif"/>
    <s v="MAX_20140403_A4_15min_Pcl1Q670_Sic1Q570_80pcVectashiels_16"/>
    <n v="95.5"/>
    <n v="429.5"/>
    <n v="6564.7539999999999"/>
    <n v="6"/>
    <x v="6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6_17"/>
    <s v="MAX_20140403_A4_15min_Pcl1Q670_Sic1Q570_80pcVectashiels_16_w4CY5_mask_cells.tif"/>
    <s v="MAX_20140403_A4_15min_Pcl1Q670_Sic1Q570_80pcVectashiels_16"/>
    <n v="221"/>
    <n v="390"/>
    <n v="5239.375"/>
    <n v="5"/>
    <x v="1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6_18"/>
    <s v="MAX_20140403_A4_15min_Pcl1Q670_Sic1Q570_80pcVectashiels_16_w4CY5_mask_cells.tif"/>
    <s v="MAX_20140403_A4_15min_Pcl1Q670_Sic1Q570_80pcVectashiels_16"/>
    <n v="165"/>
    <n v="284"/>
    <n v="3594.837"/>
    <n v="2"/>
    <x v="9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6_19"/>
    <s v="MAX_20140403_A4_15min_Pcl1Q670_Sic1Q570_80pcVectashiels_16_w4CY5_mask_cells.tif"/>
    <s v="MAX_20140403_A4_15min_Pcl1Q670_Sic1Q570_80pcVectashiels_16"/>
    <n v="218.5"/>
    <n v="309.5"/>
    <n v="2943.0149999999999"/>
    <n v="2"/>
    <x v="9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6_20"/>
    <s v="MAX_20140403_A4_15min_Pcl1Q670_Sic1Q570_80pcVectashiels_16_w4CY5_mask_cells.tif"/>
    <s v="MAX_20140403_A4_15min_Pcl1Q670_Sic1Q570_80pcVectashiels_16"/>
    <n v="120"/>
    <n v="22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6_21"/>
    <s v="MAX_20140403_A4_15min_Pcl1Q670_Sic1Q570_80pcVectashiels_16_w4CY5_mask_cells.tif"/>
    <s v="MAX_20140403_A4_15min_Pcl1Q670_Sic1Q570_80pcVectashiels_16"/>
    <n v="93"/>
    <n v="16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7_1"/>
    <s v="MAX_20140403_A4_15min_Pcl1Q670_Sic1Q570_80pcVectashiels_17_w4CY5_mask_cells.tif"/>
    <s v="MAX_20140403_A4_15min_Pcl1Q670_Sic1Q570_80pcVectashiels_17"/>
    <n v="463.5"/>
    <n v="200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7_2"/>
    <s v="MAX_20140403_A4_15min_Pcl1Q670_Sic1Q570_80pcVectashiels_17_w4CY5_mask_cells.tif"/>
    <s v="MAX_20140403_A4_15min_Pcl1Q670_Sic1Q570_80pcVectashiels_17"/>
    <n v="542"/>
    <n v="29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7_3"/>
    <s v="MAX_20140403_A4_15min_Pcl1Q670_Sic1Q570_80pcVectashiels_17_w4CY5_mask_cells.tif"/>
    <s v="MAX_20140403_A4_15min_Pcl1Q670_Sic1Q570_80pcVectashiels_17"/>
    <n v="583"/>
    <n v="352.5"/>
    <n v="2946.665"/>
    <n v="3"/>
    <x v="4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7_4"/>
    <s v="MAX_20140403_A4_15min_Pcl1Q670_Sic1Q570_80pcVectashiels_17_w4CY5_mask_cells.tif"/>
    <s v="MAX_20140403_A4_15min_Pcl1Q670_Sic1Q570_80pcVectashiels_17"/>
    <n v="651.5"/>
    <n v="213.5"/>
    <n v="5193.6409999999996"/>
    <n v="4"/>
    <x v="18"/>
    <n v="1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7_5"/>
    <s v="MAX_20140403_A4_15min_Pcl1Q670_Sic1Q570_80pcVectashiels_17_w4CY5_mask_cells.tif"/>
    <s v="MAX_20140403_A4_15min_Pcl1Q670_Sic1Q570_80pcVectashiels_17"/>
    <n v="552"/>
    <n v="96.5"/>
    <n v="0"/>
    <n v="0"/>
    <x v="1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7_6"/>
    <s v="MAX_20140403_A4_15min_Pcl1Q670_Sic1Q570_80pcVectashiels_17_w4CY5_mask_cells.tif"/>
    <s v="MAX_20140403_A4_15min_Pcl1Q670_Sic1Q570_80pcVectashiels_17"/>
    <n v="387"/>
    <n v="140.5"/>
    <n v="9264.6200000000008"/>
    <n v="8"/>
    <x v="2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7_7"/>
    <s v="MAX_20140403_A4_15min_Pcl1Q670_Sic1Q570_80pcVectashiels_17_w4CY5_mask_cells.tif"/>
    <s v="MAX_20140403_A4_15min_Pcl1Q670_Sic1Q570_80pcVectashiels_17"/>
    <n v="321"/>
    <n v="95.5"/>
    <n v="7948.0749999999998"/>
    <n v="7"/>
    <x v="1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7_8"/>
    <s v="MAX_20140403_A4_15min_Pcl1Q670_Sic1Q570_80pcVectashiels_17_w4CY5_mask_cells.tif"/>
    <s v="MAX_20140403_A4_15min_Pcl1Q670_Sic1Q570_80pcVectashiels_17"/>
    <n v="325.5"/>
    <n v="16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7_9"/>
    <s v="MAX_20140403_A4_15min_Pcl1Q670_Sic1Q570_80pcVectashiels_17_w4CY5_mask_cells.tif"/>
    <s v="MAX_20140403_A4_15min_Pcl1Q670_Sic1Q570_80pcVectashiels_17"/>
    <n v="403"/>
    <n v="31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7_10"/>
    <s v="MAX_20140403_A4_15min_Pcl1Q670_Sic1Q570_80pcVectashiels_17_w4CY5_mask_cells.tif"/>
    <s v="MAX_20140403_A4_15min_Pcl1Q670_Sic1Q570_80pcVectashiels_17"/>
    <n v="211.5"/>
    <n v="15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7_11"/>
    <s v="MAX_20140403_A4_15min_Pcl1Q670_Sic1Q570_80pcVectashiels_17_w4CY5_mask_cells.tif"/>
    <s v="MAX_20140403_A4_15min_Pcl1Q670_Sic1Q570_80pcVectashiels_17"/>
    <n v="191.5"/>
    <n v="20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7_12"/>
    <s v="MAX_20140403_A4_15min_Pcl1Q670_Sic1Q570_80pcVectashiels_17_w4CY5_mask_cells.tif"/>
    <s v="MAX_20140403_A4_15min_Pcl1Q670_Sic1Q570_80pcVectashiels_17"/>
    <n v="232.5"/>
    <n v="279"/>
    <n v="1619.462"/>
    <n v="2"/>
    <x v="3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7_13"/>
    <s v="MAX_20140403_A4_15min_Pcl1Q670_Sic1Q570_80pcVectashiels_17_w4CY5_mask_cells.tif"/>
    <s v="MAX_20140403_A4_15min_Pcl1Q670_Sic1Q570_80pcVectashiels_17"/>
    <n v="267"/>
    <n v="34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7_14"/>
    <s v="MAX_20140403_A4_15min_Pcl1Q670_Sic1Q570_80pcVectashiels_17_w4CY5_mask_cells.tif"/>
    <s v="MAX_20140403_A4_15min_Pcl1Q670_Sic1Q570_80pcVectashiels_17"/>
    <n v="130.5"/>
    <n v="280.5"/>
    <n v="0"/>
    <n v="0"/>
    <x v="1"/>
    <n v="0"/>
    <n v="0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403_A4_15min_Pcl1Q670_Sic1Q570_80pcVectashiels_18_1"/>
    <s v="MAX_20140403_A4_15min_Pcl1Q670_Sic1Q570_80pcVectashiels_18_w4CY5_mask_cells.tif"/>
    <s v="MAX_20140403_A4_15min_Pcl1Q670_Sic1Q570_80pcVectashiels_18"/>
    <n v="307"/>
    <n v="156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8_2"/>
    <s v="MAX_20140403_A4_15min_Pcl1Q670_Sic1Q570_80pcVectashiels_18_w4CY5_mask_cells.tif"/>
    <s v="MAX_20140403_A4_15min_Pcl1Q670_Sic1Q570_80pcVectashiels_18"/>
    <n v="238.5"/>
    <n v="183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8_3"/>
    <s v="MAX_20140403_A4_15min_Pcl1Q670_Sic1Q570_80pcVectashiels_18_w4CY5_mask_cells.tif"/>
    <s v="MAX_20140403_A4_15min_Pcl1Q670_Sic1Q570_80pcVectashiels_18"/>
    <n v="203.5"/>
    <n v="226"/>
    <n v="3176.2649999999999"/>
    <n v="2"/>
    <x v="9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8_4"/>
    <s v="MAX_20140403_A4_15min_Pcl1Q670_Sic1Q570_80pcVectashiels_18_w4CY5_mask_cells.tif"/>
    <s v="MAX_20140403_A4_15min_Pcl1Q670_Sic1Q570_80pcVectashiels_18"/>
    <n v="408.5"/>
    <n v="361"/>
    <n v="393.31599999999997"/>
    <n v="1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8_5"/>
    <s v="MAX_20140403_A4_15min_Pcl1Q670_Sic1Q570_80pcVectashiels_18_w4CY5_mask_cells.tif"/>
    <s v="MAX_20140403_A4_15min_Pcl1Q670_Sic1Q570_80pcVectashiels_18"/>
    <n v="505.5"/>
    <n v="376.5"/>
    <n v="0"/>
    <n v="0"/>
    <x v="1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4_15min_Pcl1Q670_Sic1Q570_80pcVectashiels_18_6"/>
    <s v="MAX_20140403_A4_15min_Pcl1Q670_Sic1Q570_80pcVectashiels_18_w4CY5_mask_cells.tif"/>
    <s v="MAX_20140403_A4_15min_Pcl1Q670_Sic1Q570_80pcVectashiels_18"/>
    <n v="486"/>
    <n v="464.5"/>
    <n v="540.16999999999996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8_7"/>
    <s v="MAX_20140403_A4_15min_Pcl1Q670_Sic1Q570_80pcVectashiels_18_w4CY5_mask_cells.tif"/>
    <s v="MAX_20140403_A4_15min_Pcl1Q670_Sic1Q570_80pcVectashiels_18"/>
    <n v="341.5"/>
    <n v="479"/>
    <n v="1863.4749999999999"/>
    <n v="3"/>
    <x v="3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8_8"/>
    <s v="MAX_20140403_A4_15min_Pcl1Q670_Sic1Q570_80pcVectashiels_18_w4CY5_mask_cells.tif"/>
    <s v="MAX_20140403_A4_15min_Pcl1Q670_Sic1Q570_80pcVectashiels_18"/>
    <n v="332.5"/>
    <n v="345"/>
    <n v="4555.7439999999997"/>
    <n v="5"/>
    <x v="18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8_9"/>
    <s v="MAX_20140403_A4_15min_Pcl1Q670_Sic1Q570_80pcVectashiels_18_w4CY5_mask_cells.tif"/>
    <s v="MAX_20140403_A4_15min_Pcl1Q670_Sic1Q570_80pcVectashiels_18"/>
    <n v="261"/>
    <n v="402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8_10"/>
    <s v="MAX_20140403_A4_15min_Pcl1Q670_Sic1Q570_80pcVectashiels_18_w4CY5_mask_cells.tif"/>
    <s v="MAX_20140403_A4_15min_Pcl1Q670_Sic1Q570_80pcVectashiels_18"/>
    <n v="144.5"/>
    <n v="409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18_11"/>
    <s v="MAX_20140403_A4_15min_Pcl1Q670_Sic1Q570_80pcVectashiels_18_w4CY5_mask_cells.tif"/>
    <s v="MAX_20140403_A4_15min_Pcl1Q670_Sic1Q570_80pcVectashiels_18"/>
    <n v="214"/>
    <n v="36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8_12"/>
    <s v="MAX_20140403_A4_15min_Pcl1Q670_Sic1Q570_80pcVectashiels_18_w4CY5_mask_cells.tif"/>
    <s v="MAX_20140403_A4_15min_Pcl1Q670_Sic1Q570_80pcVectashiels_18"/>
    <n v="210"/>
    <n v="298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18_13"/>
    <s v="MAX_20140403_A4_15min_Pcl1Q670_Sic1Q570_80pcVectashiels_18_w4CY5_mask_cells.tif"/>
    <s v="MAX_20140403_A4_15min_Pcl1Q670_Sic1Q570_80pcVectashiels_18"/>
    <n v="125.5"/>
    <n v="241.5"/>
    <n v="1944.9369999999999"/>
    <n v="4"/>
    <x v="7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8_14"/>
    <s v="MAX_20140403_A4_15min_Pcl1Q670_Sic1Q570_80pcVectashiels_18_w4CY5_mask_cells.tif"/>
    <s v="MAX_20140403_A4_15min_Pcl1Q670_Sic1Q570_80pcVectashiels_18"/>
    <n v="150"/>
    <n v="343"/>
    <n v="0"/>
    <n v="0"/>
    <x v="1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8_15"/>
    <s v="MAX_20140403_A4_15min_Pcl1Q670_Sic1Q570_80pcVectashiels_18_w4CY5_mask_cells.tif"/>
    <s v="MAX_20140403_A4_15min_Pcl1Q670_Sic1Q570_80pcVectashiels_18"/>
    <n v="58.5"/>
    <n v="351.5"/>
    <n v="2006.6189999999999"/>
    <n v="2"/>
    <x v="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8_16"/>
    <s v="MAX_20140403_A4_15min_Pcl1Q670_Sic1Q570_80pcVectashiels_18_w4CY5_mask_cells.tif"/>
    <s v="MAX_20140403_A4_15min_Pcl1Q670_Sic1Q570_80pcVectashiels_18"/>
    <n v="617.5"/>
    <n v="270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8_17"/>
    <s v="MAX_20140403_A4_15min_Pcl1Q670_Sic1Q570_80pcVectashiels_18_w4CY5_mask_cells.tif"/>
    <s v="MAX_20140403_A4_15min_Pcl1Q670_Sic1Q570_80pcVectashiels_18"/>
    <n v="547.5"/>
    <n v="25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8_18"/>
    <s v="MAX_20140403_A4_15min_Pcl1Q670_Sic1Q570_80pcVectashiels_18_w4CY5_mask_cells.tif"/>
    <s v="MAX_20140403_A4_15min_Pcl1Q670_Sic1Q570_80pcVectashiels_18"/>
    <n v="496.5"/>
    <n v="227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8_19"/>
    <s v="MAX_20140403_A4_15min_Pcl1Q670_Sic1Q570_80pcVectashiels_18_w4CY5_mask_cells.tif"/>
    <s v="MAX_20140403_A4_15min_Pcl1Q670_Sic1Q570_80pcVectashiels_18"/>
    <n v="618"/>
    <n v="195.5"/>
    <n v="703.78099999999995"/>
    <n v="1"/>
    <x v="7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8_20"/>
    <s v="MAX_20140403_A4_15min_Pcl1Q670_Sic1Q570_80pcVectashiels_18_w4CY5_mask_cells.tif"/>
    <s v="MAX_20140403_A4_15min_Pcl1Q670_Sic1Q570_80pcVectashiels_18"/>
    <n v="538"/>
    <n v="18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8_21"/>
    <s v="MAX_20140403_A4_15min_Pcl1Q670_Sic1Q570_80pcVectashiels_18_w4CY5_mask_cells.tif"/>
    <s v="MAX_20140403_A4_15min_Pcl1Q670_Sic1Q570_80pcVectashiels_18"/>
    <n v="506"/>
    <n v="113"/>
    <n v="539.11099999999999"/>
    <n v="1"/>
    <x v="7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1"/>
    <s v="MAX_20140403_A4_15min_Pcl1Q670_Sic1Q570_80pcVectashiels_19_w4CY5_mask_cells.tif"/>
    <s v="MAX_20140403_A4_15min_Pcl1Q670_Sic1Q570_80pcVectashiels_19"/>
    <n v="446.5"/>
    <n v="110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2"/>
    <s v="MAX_20140403_A4_15min_Pcl1Q670_Sic1Q570_80pcVectashiels_19_w4CY5_mask_cells.tif"/>
    <s v="MAX_20140403_A4_15min_Pcl1Q670_Sic1Q570_80pcVectashiels_19"/>
    <n v="422.5"/>
    <n v="35"/>
    <n v="1060.1220000000001"/>
    <n v="1"/>
    <x v="7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9_3"/>
    <s v="MAX_20140403_A4_15min_Pcl1Q670_Sic1Q570_80pcVectashiels_19_w4CY5_mask_cells.tif"/>
    <s v="MAX_20140403_A4_15min_Pcl1Q670_Sic1Q570_80pcVectashiels_19"/>
    <n v="384"/>
    <n v="117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4"/>
    <s v="MAX_20140403_A4_15min_Pcl1Q670_Sic1Q570_80pcVectashiels_19_w4CY5_mask_cells.tif"/>
    <s v="MAX_20140403_A4_15min_Pcl1Q670_Sic1Q570_80pcVectashiels_19"/>
    <n v="308"/>
    <n v="51"/>
    <n v="970.14"/>
    <n v="1"/>
    <x v="7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9_5"/>
    <s v="MAX_20140403_A4_15min_Pcl1Q670_Sic1Q570_80pcVectashiels_19_w4CY5_mask_cells.tif"/>
    <s v="MAX_20140403_A4_15min_Pcl1Q670_Sic1Q570_80pcVectashiels_19"/>
    <n v="201"/>
    <n v="172"/>
    <n v="0"/>
    <n v="0"/>
    <x v="1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4_15min_Pcl1Q670_Sic1Q570_80pcVectashiels_19_6"/>
    <s v="MAX_20140403_A4_15min_Pcl1Q670_Sic1Q570_80pcVectashiels_19_w4CY5_mask_cells.tif"/>
    <s v="MAX_20140403_A4_15min_Pcl1Q670_Sic1Q570_80pcVectashiels_19"/>
    <n v="229.5"/>
    <n v="9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7"/>
    <s v="MAX_20140403_A4_15min_Pcl1Q670_Sic1Q570_80pcVectashiels_19_w4CY5_mask_cells.tif"/>
    <s v="MAX_20140403_A4_15min_Pcl1Q670_Sic1Q570_80pcVectashiels_19"/>
    <n v="287.5"/>
    <n v="15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8"/>
    <s v="MAX_20140403_A4_15min_Pcl1Q670_Sic1Q570_80pcVectashiels_19_w4CY5_mask_cells.tif"/>
    <s v="MAX_20140403_A4_15min_Pcl1Q670_Sic1Q570_80pcVectashiels_19"/>
    <n v="102.5"/>
    <n v="173"/>
    <n v="1148.6079999999999"/>
    <n v="1"/>
    <x v="7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9_9"/>
    <s v="MAX_20140403_A4_15min_Pcl1Q670_Sic1Q570_80pcVectashiels_19_w4CY5_mask_cells.tif"/>
    <s v="MAX_20140403_A4_15min_Pcl1Q670_Sic1Q570_80pcVectashiels_19"/>
    <n v="173"/>
    <n v="310.5"/>
    <n v="4080.7489999999998"/>
    <n v="3"/>
    <x v="4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19_10"/>
    <s v="MAX_20140403_A4_15min_Pcl1Q670_Sic1Q570_80pcVectashiels_19_w4CY5_mask_cells.tif"/>
    <s v="MAX_20140403_A4_15min_Pcl1Q670_Sic1Q570_80pcVectashiels_19"/>
    <n v="267.5"/>
    <n v="24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11"/>
    <s v="MAX_20140403_A4_15min_Pcl1Q670_Sic1Q570_80pcVectashiels_19_w4CY5_mask_cells.tif"/>
    <s v="MAX_20140403_A4_15min_Pcl1Q670_Sic1Q570_80pcVectashiels_19"/>
    <n v="302"/>
    <n v="33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12"/>
    <s v="MAX_20140403_A4_15min_Pcl1Q670_Sic1Q570_80pcVectashiels_19_w4CY5_mask_cells.tif"/>
    <s v="MAX_20140403_A4_15min_Pcl1Q670_Sic1Q570_80pcVectashiels_19"/>
    <n v="406"/>
    <n v="386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13"/>
    <s v="MAX_20140403_A4_15min_Pcl1Q670_Sic1Q570_80pcVectashiels_19_w4CY5_mask_cells.tif"/>
    <s v="MAX_20140403_A4_15min_Pcl1Q670_Sic1Q570_80pcVectashiels_19"/>
    <n v="452"/>
    <n v="295"/>
    <n v="753.51900000000001"/>
    <n v="1"/>
    <x v="7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4_15min_Pcl1Q670_Sic1Q570_80pcVectashiels_19_14"/>
    <s v="MAX_20140403_A4_15min_Pcl1Q670_Sic1Q570_80pcVectashiels_19_w4CY5_mask_cells.tif"/>
    <s v="MAX_20140403_A4_15min_Pcl1Q670_Sic1Q570_80pcVectashiels_19"/>
    <n v="520.5"/>
    <n v="221.5"/>
    <n v="2128.34"/>
    <n v="1"/>
    <x v="3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19_15"/>
    <s v="MAX_20140403_A4_15min_Pcl1Q670_Sic1Q570_80pcVectashiels_19_w4CY5_mask_cells.tif"/>
    <s v="MAX_20140403_A4_15min_Pcl1Q670_Sic1Q570_80pcVectashiels_19"/>
    <n v="620.5"/>
    <n v="47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16"/>
    <s v="MAX_20140403_A4_15min_Pcl1Q670_Sic1Q570_80pcVectashiels_19_w4CY5_mask_cells.tif"/>
    <s v="MAX_20140403_A4_15min_Pcl1Q670_Sic1Q570_80pcVectashiels_19"/>
    <n v="631.5"/>
    <n v="356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9_17"/>
    <s v="MAX_20140403_A4_15min_Pcl1Q670_Sic1Q570_80pcVectashiels_19_w4CY5_mask_cells.tif"/>
    <s v="MAX_20140403_A4_15min_Pcl1Q670_Sic1Q570_80pcVectashiels_19"/>
    <n v="552.5"/>
    <n v="33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9_18"/>
    <s v="MAX_20140403_A4_15min_Pcl1Q670_Sic1Q570_80pcVectashiels_19_w4CY5_mask_cells.tif"/>
    <s v="MAX_20140403_A4_15min_Pcl1Q670_Sic1Q570_80pcVectashiels_19"/>
    <n v="523"/>
    <n v="302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19"/>
    <s v="MAX_20140403_A4_15min_Pcl1Q670_Sic1Q570_80pcVectashiels_19_w4CY5_mask_cells.tif"/>
    <s v="MAX_20140403_A4_15min_Pcl1Q670_Sic1Q570_80pcVectashiels_19"/>
    <n v="233.5"/>
    <n v="412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20"/>
    <s v="MAX_20140403_A4_15min_Pcl1Q670_Sic1Q570_80pcVectashiels_19_w4CY5_mask_cells.tif"/>
    <s v="MAX_20140403_A4_15min_Pcl1Q670_Sic1Q570_80pcVectashiels_19"/>
    <n v="218"/>
    <n v="476.5"/>
    <n v="7301.6030000000001"/>
    <n v="6"/>
    <x v="13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19_21"/>
    <s v="MAX_20140403_A4_15min_Pcl1Q670_Sic1Q570_80pcVectashiels_19_w4CY5_mask_cells.tif"/>
    <s v="MAX_20140403_A4_15min_Pcl1Q670_Sic1Q570_80pcVectashiels_19"/>
    <n v="48"/>
    <n v="373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22"/>
    <s v="MAX_20140403_A4_15min_Pcl1Q670_Sic1Q570_80pcVectashiels_19_w4CY5_mask_cells.tif"/>
    <s v="MAX_20140403_A4_15min_Pcl1Q670_Sic1Q570_80pcVectashiels_19"/>
    <n v="471"/>
    <n v="48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23"/>
    <s v="MAX_20140403_A4_15min_Pcl1Q670_Sic1Q570_80pcVectashiels_19_w4CY5_mask_cells.tif"/>
    <s v="MAX_20140403_A4_15min_Pcl1Q670_Sic1Q570_80pcVectashiels_19"/>
    <n v="157.5"/>
    <n v="234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19_24"/>
    <s v="MAX_20140403_A4_15min_Pcl1Q670_Sic1Q570_80pcVectashiels_19_w4CY5_mask_cells.tif"/>
    <s v="MAX_20140403_A4_15min_Pcl1Q670_Sic1Q570_80pcVectashiels_19"/>
    <n v="95"/>
    <n v="269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0_1"/>
    <s v="MAX_20140403_A4_15min_Pcl1Q670_Sic1Q570_80pcVectashiels_20_w4CY5_mask_cells.tif"/>
    <s v="MAX_20140403_A4_15min_Pcl1Q670_Sic1Q570_80pcVectashiels_20"/>
    <n v="563.5"/>
    <n v="95.5"/>
    <n v="1060.345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0_2"/>
    <s v="MAX_20140403_A4_15min_Pcl1Q670_Sic1Q570_80pcVectashiels_20_w4CY5_mask_cells.tif"/>
    <s v="MAX_20140403_A4_15min_Pcl1Q670_Sic1Q570_80pcVectashiels_20"/>
    <n v="445.5"/>
    <n v="192"/>
    <n v="3193.0369999999998"/>
    <n v="4"/>
    <x v="4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20_3"/>
    <s v="MAX_20140403_A4_15min_Pcl1Q670_Sic1Q570_80pcVectashiels_20_w4CY5_mask_cells.tif"/>
    <s v="MAX_20140403_A4_15min_Pcl1Q670_Sic1Q570_80pcVectashiels_20"/>
    <n v="556.5"/>
    <n v="243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20_4"/>
    <s v="MAX_20140403_A4_15min_Pcl1Q670_Sic1Q570_80pcVectashiels_20_w4CY5_mask_cells.tif"/>
    <s v="MAX_20140403_A4_15min_Pcl1Q670_Sic1Q570_80pcVectashiels_20"/>
    <n v="629.5"/>
    <n v="301.5"/>
    <n v="759.82600000000002"/>
    <n v="1"/>
    <x v="7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4_15min_Pcl1Q670_Sic1Q570_80pcVectashiels_20_5"/>
    <s v="MAX_20140403_A4_15min_Pcl1Q670_Sic1Q570_80pcVectashiels_20_w4CY5_mask_cells.tif"/>
    <s v="MAX_20140403_A4_15min_Pcl1Q670_Sic1Q570_80pcVectashiels_20"/>
    <n v="589.5"/>
    <n v="415"/>
    <n v="3813.9290000000001"/>
    <n v="2"/>
    <x v="4"/>
    <n v="1"/>
    <n v="0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03_A4_15min_Pcl1Q670_Sic1Q570_80pcVectashiels_20_6"/>
    <s v="MAX_20140403_A4_15min_Pcl1Q670_Sic1Q570_80pcVectashiels_20_w4CY5_mask_cells.tif"/>
    <s v="MAX_20140403_A4_15min_Pcl1Q670_Sic1Q570_80pcVectashiels_20"/>
    <n v="525"/>
    <n v="354"/>
    <n v="4894.0519999999997"/>
    <n v="4"/>
    <x v="4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4_15min_Pcl1Q670_Sic1Q570_80pcVectashiels_20_7"/>
    <s v="MAX_20140403_A4_15min_Pcl1Q670_Sic1Q570_80pcVectashiels_20_w4CY5_mask_cells.tif"/>
    <s v="MAX_20140403_A4_15min_Pcl1Q670_Sic1Q570_80pcVectashiels_20"/>
    <n v="478"/>
    <n v="445.5"/>
    <n v="6476.6959999999999"/>
    <n v="7"/>
    <x v="6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20_8"/>
    <s v="MAX_20140403_A4_15min_Pcl1Q670_Sic1Q570_80pcVectashiels_20_w4CY5_mask_cells.tif"/>
    <s v="MAX_20140403_A4_15min_Pcl1Q670_Sic1Q570_80pcVectashiels_20"/>
    <n v="430.5"/>
    <n v="378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20_9"/>
    <s v="MAX_20140403_A4_15min_Pcl1Q670_Sic1Q570_80pcVectashiels_20_w4CY5_mask_cells.tif"/>
    <s v="MAX_20140403_A4_15min_Pcl1Q670_Sic1Q570_80pcVectashiels_20"/>
    <n v="383"/>
    <n v="469.5"/>
    <n v="978.64400000000001"/>
    <n v="1"/>
    <x v="7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0_10"/>
    <s v="MAX_20140403_A4_15min_Pcl1Q670_Sic1Q570_80pcVectashiels_20_w4CY5_mask_cells.tif"/>
    <s v="MAX_20140403_A4_15min_Pcl1Q670_Sic1Q570_80pcVectashiels_20"/>
    <n v="340"/>
    <n v="398"/>
    <n v="7252.7910000000002"/>
    <n v="8"/>
    <x v="13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20_11"/>
    <s v="MAX_20140403_A4_15min_Pcl1Q670_Sic1Q570_80pcVectashiels_20_w4CY5_mask_cells.tif"/>
    <s v="MAX_20140403_A4_15min_Pcl1Q670_Sic1Q570_80pcVectashiels_20"/>
    <n v="310"/>
    <n v="475"/>
    <n v="599.75800000000004"/>
    <n v="1"/>
    <x v="7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0_12"/>
    <s v="MAX_20140403_A4_15min_Pcl1Q670_Sic1Q570_80pcVectashiels_20_w4CY5_mask_cells.tif"/>
    <s v="MAX_20140403_A4_15min_Pcl1Q670_Sic1Q570_80pcVectashiels_20"/>
    <n v="185"/>
    <n v="443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0_13"/>
    <s v="MAX_20140403_A4_15min_Pcl1Q670_Sic1Q570_80pcVectashiels_20_w4CY5_mask_cells.tif"/>
    <s v="MAX_20140403_A4_15min_Pcl1Q670_Sic1Q570_80pcVectashiels_20"/>
    <n v="265.5"/>
    <n v="434"/>
    <n v="1011.878"/>
    <n v="1"/>
    <x v="7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0_14"/>
    <s v="MAX_20140403_A4_15min_Pcl1Q670_Sic1Q570_80pcVectashiels_20_w4CY5_mask_cells.tif"/>
    <s v="MAX_20140403_A4_15min_Pcl1Q670_Sic1Q570_80pcVectashiels_20"/>
    <n v="368"/>
    <n v="317"/>
    <n v="11796.11"/>
    <n v="11"/>
    <x v="17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20_15"/>
    <s v="MAX_20140403_A4_15min_Pcl1Q670_Sic1Q570_80pcVectashiels_20_w4CY5_mask_cells.tif"/>
    <s v="MAX_20140403_A4_15min_Pcl1Q670_Sic1Q570_80pcVectashiels_20"/>
    <n v="348"/>
    <n v="239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20_16"/>
    <s v="MAX_20140403_A4_15min_Pcl1Q670_Sic1Q570_80pcVectashiels_20_w4CY5_mask_cells.tif"/>
    <s v="MAX_20140403_A4_15min_Pcl1Q670_Sic1Q570_80pcVectashiels_20"/>
    <n v="338.5"/>
    <n v="142.5"/>
    <n v="0"/>
    <n v="0"/>
    <x v="1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20_17"/>
    <s v="MAX_20140403_A4_15min_Pcl1Q670_Sic1Q570_80pcVectashiels_20_w4CY5_mask_cells.tif"/>
    <s v="MAX_20140403_A4_15min_Pcl1Q670_Sic1Q570_80pcVectashiels_20"/>
    <n v="488.5"/>
    <n v="275"/>
    <n v="2829.4209999999998"/>
    <n v="3"/>
    <x v="9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4_15min_Pcl1Q670_Sic1Q570_80pcVectashiels_20_18"/>
    <s v="MAX_20140403_A4_15min_Pcl1Q670_Sic1Q570_80pcVectashiels_20_w4CY5_mask_cells.tif"/>
    <s v="MAX_20140403_A4_15min_Pcl1Q670_Sic1Q570_80pcVectashiels_20"/>
    <n v="425"/>
    <n v="291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0_19"/>
    <s v="MAX_20140403_A4_15min_Pcl1Q670_Sic1Q570_80pcVectashiels_20_w4CY5_mask_cells.tif"/>
    <s v="MAX_20140403_A4_15min_Pcl1Q670_Sic1Q570_80pcVectashiels_20"/>
    <n v="280.5"/>
    <n v="348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0_20"/>
    <s v="MAX_20140403_A4_15min_Pcl1Q670_Sic1Q570_80pcVectashiels_20_w4CY5_mask_cells.tif"/>
    <s v="MAX_20140403_A4_15min_Pcl1Q670_Sic1Q570_80pcVectashiels_20"/>
    <n v="169.5"/>
    <n v="334.5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0_21"/>
    <s v="MAX_20140403_A4_15min_Pcl1Q670_Sic1Q570_80pcVectashiels_20_w4CY5_mask_cells.tif"/>
    <s v="MAX_20140403_A4_15min_Pcl1Q670_Sic1Q570_80pcVectashiels_20"/>
    <n v="203.5"/>
    <n v="375.5"/>
    <n v="0"/>
    <n v="0"/>
    <x v="1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4_15min_Pcl1Q670_Sic1Q570_80pcVectashiels_20_22"/>
    <s v="MAX_20140403_A4_15min_Pcl1Q670_Sic1Q570_80pcVectashiels_20_w4CY5_mask_cells.tif"/>
    <s v="MAX_20140403_A4_15min_Pcl1Q670_Sic1Q570_80pcVectashiels_20"/>
    <n v="127.5"/>
    <n v="235"/>
    <n v="0"/>
    <n v="0"/>
    <x v="1"/>
    <n v="0"/>
    <n v="0"/>
    <m/>
    <n v="3"/>
    <n v="2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4_15min_Pcl1Q670_Sic1Q570_80pcVectashiels_20_23"/>
    <s v="MAX_20140403_A4_15min_Pcl1Q670_Sic1Q570_80pcVectashiels_20_w4CY5_mask_cells.tif"/>
    <s v="MAX_20140403_A4_15min_Pcl1Q670_Sic1Q570_80pcVectashiels_20"/>
    <n v="39.5"/>
    <n v="187"/>
    <n v="0"/>
    <n v="0"/>
    <x v="1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4_15min_Pcl1Q670_Sic1Q570_80pcVectashiels_20_24"/>
    <s v="MAX_20140403_A4_15min_Pcl1Q670_Sic1Q570_80pcVectashiels_20_w4CY5_mask_cells.tif"/>
    <s v="MAX_20140403_A4_15min_Pcl1Q670_Sic1Q570_80pcVectashiels_20"/>
    <n v="65.5"/>
    <n v="314.5"/>
    <n v="0"/>
    <n v="0"/>
    <x v="1"/>
    <n v="0"/>
    <n v="0"/>
    <m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26">
  <r>
    <s v="MAX_20140702_A7_30min_Pcl1Q670_Sic1Q570_10_1"/>
    <s v="MAX_20140702_A7_30min_Pcl1Q670_Sic1Q570_10_w4CY5_mask_cells.tif"/>
    <s v="MAX_20140702_A7_30min_Pcl1Q670_Sic1Q570_10"/>
    <n v="257.5"/>
    <n v="65"/>
    <n v="9091.3019999999997"/>
    <n v="11"/>
    <x v="0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0_2"/>
    <s v="MAX_20140702_A7_30min_Pcl1Q670_Sic1Q570_10_w4CY5_mask_cells.tif"/>
    <s v="MAX_20140702_A7_30min_Pcl1Q670_Sic1Q570_10"/>
    <n v="338.5"/>
    <n v="99"/>
    <n v="2969.84"/>
    <n v="2"/>
    <x v="1"/>
    <n v="1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0_3"/>
    <s v="MAX_20140702_A7_30min_Pcl1Q670_Sic1Q570_10_w4CY5_mask_cells.tif"/>
    <s v="MAX_20140702_A7_30min_Pcl1Q670_Sic1Q570_10"/>
    <n v="219"/>
    <n v="159.5"/>
    <n v="4553.7269999999999"/>
    <n v="8"/>
    <x v="2"/>
    <n v="0"/>
    <n v="9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0_4"/>
    <s v="MAX_20140702_A7_30min_Pcl1Q670_Sic1Q570_10_w4CY5_mask_cells.tif"/>
    <s v="MAX_20140702_A7_30min_Pcl1Q670_Sic1Q570_10"/>
    <n v="121.5"/>
    <n v="111"/>
    <n v="9318.018"/>
    <n v="15"/>
    <x v="3"/>
    <n v="1"/>
    <n v="15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7_30min_Pcl1Q670_Sic1Q570_10_5"/>
    <s v="MAX_20140702_A7_30min_Pcl1Q670_Sic1Q570_10_w4CY5_mask_cells.tif"/>
    <s v="MAX_20140702_A7_30min_Pcl1Q670_Sic1Q570_10"/>
    <n v="195.5"/>
    <n v="226.5"/>
    <n v="3709.5419999999999"/>
    <n v="8"/>
    <x v="4"/>
    <n v="0"/>
    <n v="8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0_6"/>
    <s v="MAX_20140702_A7_30min_Pcl1Q670_Sic1Q570_10_w4CY5_mask_cells.tif"/>
    <s v="MAX_20140702_A7_30min_Pcl1Q670_Sic1Q570_10"/>
    <n v="184"/>
    <n v="292.5"/>
    <n v="0"/>
    <n v="0"/>
    <x v="5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0_7"/>
    <s v="MAX_20140702_A7_30min_Pcl1Q670_Sic1Q570_10_w4CY5_mask_cells.tif"/>
    <s v="MAX_20140702_A7_30min_Pcl1Q670_Sic1Q570_10"/>
    <n v="81"/>
    <n v="342.5"/>
    <n v="819.73900000000003"/>
    <n v="1"/>
    <x v="6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0_8"/>
    <s v="MAX_20140702_A7_30min_Pcl1Q670_Sic1Q570_10_w4CY5_mask_cells.tif"/>
    <s v="MAX_20140702_A7_30min_Pcl1Q670_Sic1Q570_10"/>
    <n v="49.5"/>
    <n v="423"/>
    <n v="2987.654"/>
    <n v="5"/>
    <x v="1"/>
    <n v="0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0_9"/>
    <s v="MAX_20140702_A7_30min_Pcl1Q670_Sic1Q570_10_w4CY5_mask_cells.tif"/>
    <s v="MAX_20140702_A7_30min_Pcl1Q670_Sic1Q570_10"/>
    <n v="118"/>
    <n v="462"/>
    <n v="1357.556"/>
    <n v="2"/>
    <x v="6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0_10"/>
    <s v="MAX_20140702_A7_30min_Pcl1Q670_Sic1Q570_10_w4CY5_mask_cells.tif"/>
    <s v="MAX_20140702_A7_30min_Pcl1Q670_Sic1Q570_10"/>
    <n v="237"/>
    <n v="381.5"/>
    <n v="7615.7420000000002"/>
    <n v="11"/>
    <x v="7"/>
    <n v="1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0_11"/>
    <s v="MAX_20140702_A7_30min_Pcl1Q670_Sic1Q570_10_w4CY5_mask_cells.tif"/>
    <s v="MAX_20140702_A7_30min_Pcl1Q670_Sic1Q570_10"/>
    <n v="306"/>
    <n v="325"/>
    <n v="0"/>
    <n v="0"/>
    <x v="5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7_30min_Pcl1Q670_Sic1Q570_10_12"/>
    <s v="MAX_20140702_A7_30min_Pcl1Q670_Sic1Q570_10_w4CY5_mask_cells.tif"/>
    <s v="MAX_20140702_A7_30min_Pcl1Q670_Sic1Q570_10"/>
    <n v="405"/>
    <n v="26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0_13"/>
    <s v="MAX_20140702_A7_30min_Pcl1Q670_Sic1Q570_10_w4CY5_mask_cells.tif"/>
    <s v="MAX_20140702_A7_30min_Pcl1Q670_Sic1Q570_10"/>
    <n v="299.5"/>
    <n v="249.5"/>
    <n v="1638.95"/>
    <n v="4"/>
    <x v="8"/>
    <n v="0"/>
    <n v="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0_14"/>
    <s v="MAX_20140702_A7_30min_Pcl1Q670_Sic1Q570_10_w4CY5_mask_cells.tif"/>
    <s v="MAX_20140702_A7_30min_Pcl1Q670_Sic1Q570_10"/>
    <n v="324"/>
    <n v="184"/>
    <n v="6793.5010000000002"/>
    <n v="10"/>
    <x v="7"/>
    <n v="0"/>
    <n v="13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0_15"/>
    <s v="MAX_20140702_A7_30min_Pcl1Q670_Sic1Q570_10_w4CY5_mask_cells.tif"/>
    <s v="MAX_20140702_A7_30min_Pcl1Q670_Sic1Q570_10"/>
    <n v="405"/>
    <n v="166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0_16"/>
    <s v="MAX_20140702_A7_30min_Pcl1Q670_Sic1Q570_10_w4CY5_mask_cells.tif"/>
    <s v="MAX_20140702_A7_30min_Pcl1Q670_Sic1Q570_10"/>
    <n v="400.5"/>
    <n v="10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0_17"/>
    <s v="MAX_20140702_A7_30min_Pcl1Q670_Sic1Q570_10_w4CY5_mask_cells.tif"/>
    <s v="MAX_20140702_A7_30min_Pcl1Q670_Sic1Q570_10"/>
    <n v="455.5"/>
    <n v="81"/>
    <n v="5063.1589999999997"/>
    <n v="8"/>
    <x v="9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0_18"/>
    <s v="MAX_20140702_A7_30min_Pcl1Q670_Sic1Q570_10_w4CY5_mask_cells.tif"/>
    <s v="MAX_20140702_A7_30min_Pcl1Q670_Sic1Q570_10"/>
    <n v="476.5"/>
    <n v="184.5"/>
    <n v="7189.4089999999997"/>
    <n v="9"/>
    <x v="10"/>
    <n v="1"/>
    <n v="9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0_19"/>
    <s v="MAX_20140702_A7_30min_Pcl1Q670_Sic1Q570_10_w4CY5_mask_cells.tif"/>
    <s v="MAX_20140702_A7_30min_Pcl1Q670_Sic1Q570_10"/>
    <n v="527"/>
    <n v="97"/>
    <n v="4875.3549999999996"/>
    <n v="7"/>
    <x v="4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0_20"/>
    <s v="MAX_20140702_A7_30min_Pcl1Q670_Sic1Q570_10_w4CY5_mask_cells.tif"/>
    <s v="MAX_20140702_A7_30min_Pcl1Q670_Sic1Q570_10"/>
    <n v="562"/>
    <n v="192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0_21"/>
    <s v="MAX_20140702_A7_30min_Pcl1Q670_Sic1Q570_10_w4CY5_mask_cells.tif"/>
    <s v="MAX_20140702_A7_30min_Pcl1Q670_Sic1Q570_10"/>
    <n v="630.5"/>
    <n v="262"/>
    <n v="3424.875"/>
    <n v="2"/>
    <x v="11"/>
    <n v="1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0_22"/>
    <s v="MAX_20140702_A7_30min_Pcl1Q670_Sic1Q570_10_w4CY5_mask_cells.tif"/>
    <s v="MAX_20140702_A7_30min_Pcl1Q670_Sic1Q570_10"/>
    <n v="628.5"/>
    <n v="355.5"/>
    <n v="3862.0859999999998"/>
    <n v="6"/>
    <x v="11"/>
    <n v="0"/>
    <n v="7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1_1"/>
    <s v="MAX_20140702_A7_30min_Pcl1Q670_Sic1Q570_11_w4CY5_mask_cells.tif"/>
    <s v="MAX_20140702_A7_30min_Pcl1Q670_Sic1Q570_11"/>
    <n v="613.5"/>
    <n v="364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2"/>
    <s v="MAX_20140702_A7_30min_Pcl1Q670_Sic1Q570_11_w4CY5_mask_cells.tif"/>
    <s v="MAX_20140702_A7_30min_Pcl1Q670_Sic1Q570_11"/>
    <n v="557.5"/>
    <n v="316"/>
    <n v="14914.771000000001"/>
    <n v="12"/>
    <x v="12"/>
    <n v="2"/>
    <n v="1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1_3"/>
    <s v="MAX_20140702_A7_30min_Pcl1Q670_Sic1Q570_11_w4CY5_mask_cells.tif"/>
    <s v="MAX_20140702_A7_30min_Pcl1Q670_Sic1Q570_11"/>
    <n v="629.5"/>
    <n v="29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4"/>
    <s v="MAX_20140702_A7_30min_Pcl1Q670_Sic1Q570_11_w4CY5_mask_cells.tif"/>
    <s v="MAX_20140702_A7_30min_Pcl1Q670_Sic1Q570_11"/>
    <n v="647.5"/>
    <n v="191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5"/>
    <s v="MAX_20140702_A7_30min_Pcl1Q670_Sic1Q570_11_w4CY5_mask_cells.tif"/>
    <s v="MAX_20140702_A7_30min_Pcl1Q670_Sic1Q570_11"/>
    <n v="463.5"/>
    <n v="182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6"/>
    <s v="MAX_20140702_A7_30min_Pcl1Q670_Sic1Q570_11_w4CY5_mask_cells.tif"/>
    <s v="MAX_20140702_A7_30min_Pcl1Q670_Sic1Q570_11"/>
    <n v="412"/>
    <n v="321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7"/>
    <s v="MAX_20140702_A7_30min_Pcl1Q670_Sic1Q570_11_w4CY5_mask_cells.tif"/>
    <s v="MAX_20140702_A7_30min_Pcl1Q670_Sic1Q570_11"/>
    <n v="381"/>
    <n v="232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8"/>
    <s v="MAX_20140702_A7_30min_Pcl1Q670_Sic1Q570_11_w4CY5_mask_cells.tif"/>
    <s v="MAX_20140702_A7_30min_Pcl1Q670_Sic1Q570_11"/>
    <n v="324.5"/>
    <n v="291"/>
    <n v="3703.2370000000001"/>
    <n v="7"/>
    <x v="11"/>
    <n v="0"/>
    <n v="7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1_9"/>
    <s v="MAX_20140702_A7_30min_Pcl1Q670_Sic1Q570_11_w4CY5_mask_cells.tif"/>
    <s v="MAX_20140702_A7_30min_Pcl1Q670_Sic1Q570_11"/>
    <n v="316.5"/>
    <n v="222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10"/>
    <s v="MAX_20140702_A7_30min_Pcl1Q670_Sic1Q570_11_w4CY5_mask_cells.tif"/>
    <s v="MAX_20140702_A7_30min_Pcl1Q670_Sic1Q570_11"/>
    <n v="265"/>
    <n v="177.5"/>
    <n v="13290.929"/>
    <n v="17"/>
    <x v="13"/>
    <n v="1"/>
    <n v="1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1_11"/>
    <s v="MAX_20140702_A7_30min_Pcl1Q670_Sic1Q570_11_w4CY5_mask_cells.tif"/>
    <s v="MAX_20140702_A7_30min_Pcl1Q670_Sic1Q570_11"/>
    <n v="323.5"/>
    <n v="106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12"/>
    <s v="MAX_20140702_A7_30min_Pcl1Q670_Sic1Q570_11_w4CY5_mask_cells.tif"/>
    <s v="MAX_20140702_A7_30min_Pcl1Q670_Sic1Q570_11"/>
    <n v="432"/>
    <n v="43"/>
    <n v="2918.5250000000001"/>
    <n v="4"/>
    <x v="1"/>
    <n v="0"/>
    <n v="5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1_13"/>
    <s v="MAX_20140702_A7_30min_Pcl1Q670_Sic1Q570_11_w4CY5_mask_cells.tif"/>
    <s v="MAX_20140702_A7_30min_Pcl1Q670_Sic1Q570_11"/>
    <n v="561"/>
    <n v="87"/>
    <n v="2624.268"/>
    <n v="3"/>
    <x v="1"/>
    <n v="0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14"/>
    <s v="MAX_20140702_A7_30min_Pcl1Q670_Sic1Q570_11_w4CY5_mask_cells.tif"/>
    <s v="MAX_20140702_A7_30min_Pcl1Q670_Sic1Q570_11"/>
    <n v="212.5"/>
    <n v="45.5"/>
    <n v="13725.58"/>
    <n v="17"/>
    <x v="13"/>
    <n v="1"/>
    <n v="19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1_15"/>
    <s v="MAX_20140702_A7_30min_Pcl1Q670_Sic1Q570_11_w4CY5_mask_cells.tif"/>
    <s v="MAX_20140702_A7_30min_Pcl1Q670_Sic1Q570_11"/>
    <n v="274.5"/>
    <n v="34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16"/>
    <s v="MAX_20140702_A7_30min_Pcl1Q670_Sic1Q570_11_w4CY5_mask_cells.tif"/>
    <s v="MAX_20140702_A7_30min_Pcl1Q670_Sic1Q570_11"/>
    <n v="200.5"/>
    <n v="130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17"/>
    <s v="MAX_20140702_A7_30min_Pcl1Q670_Sic1Q570_11_w4CY5_mask_cells.tif"/>
    <s v="MAX_20140702_A7_30min_Pcl1Q670_Sic1Q570_11"/>
    <n v="130"/>
    <n v="120"/>
    <n v="1124.1679999999999"/>
    <n v="1"/>
    <x v="6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1_18"/>
    <s v="MAX_20140702_A7_30min_Pcl1Q670_Sic1Q570_11_w4CY5_mask_cells.tif"/>
    <s v="MAX_20140702_A7_30min_Pcl1Q670_Sic1Q570_11"/>
    <n v="134"/>
    <n v="52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19"/>
    <s v="MAX_20140702_A7_30min_Pcl1Q670_Sic1Q570_11_w4CY5_mask_cells.tif"/>
    <s v="MAX_20140702_A7_30min_Pcl1Q670_Sic1Q570_11"/>
    <n v="212"/>
    <n v="224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20"/>
    <s v="MAX_20140702_A7_30min_Pcl1Q670_Sic1Q570_11_w4CY5_mask_cells.tif"/>
    <s v="MAX_20140702_A7_30min_Pcl1Q670_Sic1Q570_11"/>
    <n v="213"/>
    <n v="286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21"/>
    <s v="MAX_20140702_A7_30min_Pcl1Q670_Sic1Q570_11_w4CY5_mask_cells.tif"/>
    <s v="MAX_20140702_A7_30min_Pcl1Q670_Sic1Q570_11"/>
    <n v="154.5"/>
    <n v="32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22"/>
    <s v="MAX_20140702_A7_30min_Pcl1Q670_Sic1Q570_11_w4CY5_mask_cells.tif"/>
    <s v="MAX_20140702_A7_30min_Pcl1Q670_Sic1Q570_11"/>
    <n v="206"/>
    <n v="354.5"/>
    <n v="1943.6030000000001"/>
    <n v="3"/>
    <x v="14"/>
    <n v="0"/>
    <n v="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1_23"/>
    <s v="MAX_20140702_A7_30min_Pcl1Q670_Sic1Q570_11_w4CY5_mask_cells.tif"/>
    <s v="MAX_20140702_A7_30min_Pcl1Q670_Sic1Q570_11"/>
    <n v="73.5"/>
    <n v="453.5"/>
    <n v="3770.01"/>
    <n v="3"/>
    <x v="11"/>
    <n v="1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1_24"/>
    <s v="MAX_20140702_A7_30min_Pcl1Q670_Sic1Q570_11_w4CY5_mask_cells.tif"/>
    <s v="MAX_20140702_A7_30min_Pcl1Q670_Sic1Q570_11"/>
    <n v="107.5"/>
    <n v="38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25"/>
    <s v="MAX_20140702_A7_30min_Pcl1Q670_Sic1Q570_11_w4CY5_mask_cells.tif"/>
    <s v="MAX_20140702_A7_30min_Pcl1Q670_Sic1Q570_11"/>
    <n v="81.5"/>
    <n v="340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26"/>
    <s v="MAX_20140702_A7_30min_Pcl1Q670_Sic1Q570_11_w4CY5_mask_cells.tif"/>
    <s v="MAX_20140702_A7_30min_Pcl1Q670_Sic1Q570_11"/>
    <n v="221"/>
    <n v="430.5"/>
    <n v="3810.6329999999998"/>
    <n v="7"/>
    <x v="11"/>
    <n v="0"/>
    <n v="7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1_27"/>
    <s v="MAX_20140702_A7_30min_Pcl1Q670_Sic1Q570_11_w4CY5_mask_cells.tif"/>
    <s v="MAX_20140702_A7_30min_Pcl1Q670_Sic1Q570_11"/>
    <n v="335.5"/>
    <n v="431.5"/>
    <n v="7544.5839999999998"/>
    <n v="7"/>
    <x v="7"/>
    <n v="1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1_28"/>
    <s v="MAX_20140702_A7_30min_Pcl1Q670_Sic1Q570_11_w4CY5_mask_cells.tif"/>
    <s v="MAX_20140702_A7_30min_Pcl1Q670_Sic1Q570_11"/>
    <n v="384.5"/>
    <n v="40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29"/>
    <s v="MAX_20140702_A7_30min_Pcl1Q670_Sic1Q570_11_w4CY5_mask_cells.tif"/>
    <s v="MAX_20140702_A7_30min_Pcl1Q670_Sic1Q570_11"/>
    <n v="490"/>
    <n v="387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30"/>
    <s v="MAX_20140702_A7_30min_Pcl1Q670_Sic1Q570_11_w4CY5_mask_cells.tif"/>
    <s v="MAX_20140702_A7_30min_Pcl1Q670_Sic1Q570_11"/>
    <n v="520"/>
    <n v="42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1_31"/>
    <s v="MAX_20140702_A7_30min_Pcl1Q670_Sic1Q570_11_w4CY5_mask_cells.tif"/>
    <s v="MAX_20140702_A7_30min_Pcl1Q670_Sic1Q570_11"/>
    <n v="587.5"/>
    <n v="444"/>
    <n v="1282.24"/>
    <n v="2"/>
    <x v="6"/>
    <n v="0"/>
    <n v="2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7_30min_Pcl1Q670_Sic1Q570_11_32"/>
    <s v="MAX_20140702_A7_30min_Pcl1Q670_Sic1Q570_11_w4CY5_mask_cells.tif"/>
    <s v="MAX_20140702_A7_30min_Pcl1Q670_Sic1Q570_11"/>
    <n v="649.5"/>
    <n v="447.5"/>
    <n v="0"/>
    <n v="0"/>
    <x v="5"/>
    <n v="0"/>
    <n v="0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7_30min_Pcl1Q670_Sic1Q570_12_1"/>
    <s v="MAX_20140702_A7_30min_Pcl1Q670_Sic1Q570_12_w4CY5_mask_cells.tif"/>
    <s v="MAX_20140702_A7_30min_Pcl1Q670_Sic1Q570_12"/>
    <n v="543.5"/>
    <n v="146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2"/>
    <s v="MAX_20140702_A7_30min_Pcl1Q670_Sic1Q570_12_w4CY5_mask_cells.tif"/>
    <s v="MAX_20140702_A7_30min_Pcl1Q670_Sic1Q570_12"/>
    <n v="639"/>
    <n v="254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3"/>
    <s v="MAX_20140702_A7_30min_Pcl1Q670_Sic1Q570_12_w4CY5_mask_cells.tif"/>
    <s v="MAX_20140702_A7_30min_Pcl1Q670_Sic1Q570_12"/>
    <n v="557.5"/>
    <n v="24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4"/>
    <s v="MAX_20140702_A7_30min_Pcl1Q670_Sic1Q570_12_w4CY5_mask_cells.tif"/>
    <s v="MAX_20140702_A7_30min_Pcl1Q670_Sic1Q570_12"/>
    <n v="537"/>
    <n v="319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5"/>
    <s v="MAX_20140702_A7_30min_Pcl1Q670_Sic1Q570_12_w4CY5_mask_cells.tif"/>
    <s v="MAX_20140702_A7_30min_Pcl1Q670_Sic1Q570_12"/>
    <n v="555"/>
    <n v="399.5"/>
    <n v="3158.636"/>
    <n v="5"/>
    <x v="15"/>
    <n v="0"/>
    <n v="6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2_6"/>
    <s v="MAX_20140702_A7_30min_Pcl1Q670_Sic1Q570_12_w4CY5_mask_cells.tif"/>
    <s v="MAX_20140702_A7_30min_Pcl1Q670_Sic1Q570_12"/>
    <n v="477.5"/>
    <n v="396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7"/>
    <s v="MAX_20140702_A7_30min_Pcl1Q670_Sic1Q570_12_w4CY5_mask_cells.tif"/>
    <s v="MAX_20140702_A7_30min_Pcl1Q670_Sic1Q570_12"/>
    <n v="456.5"/>
    <n v="329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8"/>
    <s v="MAX_20140702_A7_30min_Pcl1Q670_Sic1Q570_12_w4CY5_mask_cells.tif"/>
    <s v="MAX_20140702_A7_30min_Pcl1Q670_Sic1Q570_12"/>
    <n v="350.5"/>
    <n v="439.5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12_9"/>
    <s v="MAX_20140702_A7_30min_Pcl1Q670_Sic1Q570_12_w4CY5_mask_cells.tif"/>
    <s v="MAX_20140702_A7_30min_Pcl1Q670_Sic1Q570_12"/>
    <n v="374.5"/>
    <n v="316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10"/>
    <s v="MAX_20140702_A7_30min_Pcl1Q670_Sic1Q570_12_w4CY5_mask_cells.tif"/>
    <s v="MAX_20140702_A7_30min_Pcl1Q670_Sic1Q570_12"/>
    <n v="272.5"/>
    <n v="422"/>
    <n v="2656.444"/>
    <n v="4"/>
    <x v="1"/>
    <n v="0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2_11"/>
    <s v="MAX_20140702_A7_30min_Pcl1Q670_Sic1Q570_12_w4CY5_mask_cells.tif"/>
    <s v="MAX_20140702_A7_30min_Pcl1Q670_Sic1Q570_12"/>
    <n v="211"/>
    <n v="461.5"/>
    <n v="8236.3889999999992"/>
    <n v="11"/>
    <x v="10"/>
    <n v="1"/>
    <n v="1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2_12"/>
    <s v="MAX_20140702_A7_30min_Pcl1Q670_Sic1Q570_12_w4CY5_mask_cells.tif"/>
    <s v="MAX_20140702_A7_30min_Pcl1Q670_Sic1Q570_12"/>
    <n v="124"/>
    <n v="460"/>
    <n v="390.822"/>
    <n v="1"/>
    <x v="16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12_13"/>
    <s v="MAX_20140702_A7_30min_Pcl1Q670_Sic1Q570_12_w4CY5_mask_cells.tif"/>
    <s v="MAX_20140702_A7_30min_Pcl1Q670_Sic1Q570_12"/>
    <n v="394.5"/>
    <n v="54"/>
    <n v="413.31900000000002"/>
    <n v="1"/>
    <x v="16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7_30min_Pcl1Q670_Sic1Q570_12_14"/>
    <s v="MAX_20140702_A7_30min_Pcl1Q670_Sic1Q570_12_w4CY5_mask_cells.tif"/>
    <s v="MAX_20140702_A7_30min_Pcl1Q670_Sic1Q570_12"/>
    <n v="109.5"/>
    <n v="107"/>
    <n v="0"/>
    <n v="0"/>
    <x v="5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12_15"/>
    <s v="MAX_20140702_A7_30min_Pcl1Q670_Sic1Q570_12_w4CY5_mask_cells.tif"/>
    <s v="MAX_20140702_A7_30min_Pcl1Q670_Sic1Q570_12"/>
    <n v="47"/>
    <n v="164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16"/>
    <s v="MAX_20140702_A7_30min_Pcl1Q670_Sic1Q570_12_w4CY5_mask_cells.tif"/>
    <s v="MAX_20140702_A7_30min_Pcl1Q670_Sic1Q570_12"/>
    <n v="90"/>
    <n v="236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17"/>
    <s v="MAX_20140702_A7_30min_Pcl1Q670_Sic1Q570_12_w4CY5_mask_cells.tif"/>
    <s v="MAX_20140702_A7_30min_Pcl1Q670_Sic1Q570_12"/>
    <n v="39.5"/>
    <n v="51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18"/>
    <s v="MAX_20140702_A7_30min_Pcl1Q670_Sic1Q570_12_w4CY5_mask_cells.tif"/>
    <s v="MAX_20140702_A7_30min_Pcl1Q670_Sic1Q570_12"/>
    <n v="200"/>
    <n v="36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19"/>
    <s v="MAX_20140702_A7_30min_Pcl1Q670_Sic1Q570_12_w4CY5_mask_cells.tif"/>
    <s v="MAX_20140702_A7_30min_Pcl1Q670_Sic1Q570_12"/>
    <n v="204"/>
    <n v="289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20"/>
    <s v="MAX_20140702_A7_30min_Pcl1Q670_Sic1Q570_12_w4CY5_mask_cells.tif"/>
    <s v="MAX_20140702_A7_30min_Pcl1Q670_Sic1Q570_12"/>
    <n v="273"/>
    <n v="348.5"/>
    <n v="234.08600000000001"/>
    <n v="1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21"/>
    <s v="MAX_20140702_A7_30min_Pcl1Q670_Sic1Q570_12_w4CY5_mask_cells.tif"/>
    <s v="MAX_20140702_A7_30min_Pcl1Q670_Sic1Q570_12"/>
    <n v="299.5"/>
    <n v="295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22"/>
    <s v="MAX_20140702_A7_30min_Pcl1Q670_Sic1Q570_12_w4CY5_mask_cells.tif"/>
    <s v="MAX_20140702_A7_30min_Pcl1Q670_Sic1Q570_12"/>
    <n v="246.5"/>
    <n v="226"/>
    <n v="11093.592000000001"/>
    <n v="15"/>
    <x v="17"/>
    <n v="1"/>
    <n v="1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2_23"/>
    <s v="MAX_20140702_A7_30min_Pcl1Q670_Sic1Q570_12_w4CY5_mask_cells.tif"/>
    <s v="MAX_20140702_A7_30min_Pcl1Q670_Sic1Q570_12"/>
    <n v="439"/>
    <n v="256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2_24"/>
    <s v="MAX_20140702_A7_30min_Pcl1Q670_Sic1Q570_12_w4CY5_mask_cells.tif"/>
    <s v="MAX_20140702_A7_30min_Pcl1Q670_Sic1Q570_12"/>
    <n v="446"/>
    <n v="20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1"/>
    <s v="MAX_20140702_A7_30min_Pcl1Q670_Sic1Q570_13_w4CY5_mask_cells.tif"/>
    <s v="MAX_20140702_A7_30min_Pcl1Q670_Sic1Q570_13"/>
    <n v="276"/>
    <n v="10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2"/>
    <s v="MAX_20140702_A7_30min_Pcl1Q670_Sic1Q570_13_w4CY5_mask_cells.tif"/>
    <s v="MAX_20140702_A7_30min_Pcl1Q670_Sic1Q570_13"/>
    <n v="406.5"/>
    <n v="167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3"/>
    <s v="MAX_20140702_A7_30min_Pcl1Q670_Sic1Q570_13_w4CY5_mask_cells.tif"/>
    <s v="MAX_20140702_A7_30min_Pcl1Q670_Sic1Q570_13"/>
    <n v="496.5"/>
    <n v="186"/>
    <n v="3381.74"/>
    <n v="6"/>
    <x v="11"/>
    <n v="0"/>
    <n v="7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3_4"/>
    <s v="MAX_20140702_A7_30min_Pcl1Q670_Sic1Q570_13_w4CY5_mask_cells.tif"/>
    <s v="MAX_20140702_A7_30min_Pcl1Q670_Sic1Q570_13"/>
    <n v="546.5"/>
    <n v="253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5"/>
    <s v="MAX_20140702_A7_30min_Pcl1Q670_Sic1Q570_13_w4CY5_mask_cells.tif"/>
    <s v="MAX_20140702_A7_30min_Pcl1Q670_Sic1Q570_13"/>
    <n v="614"/>
    <n v="348"/>
    <n v="0"/>
    <n v="0"/>
    <x v="5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3_6"/>
    <s v="MAX_20140702_A7_30min_Pcl1Q670_Sic1Q570_13_w4CY5_mask_cells.tif"/>
    <s v="MAX_20140702_A7_30min_Pcl1Q670_Sic1Q570_13"/>
    <n v="613"/>
    <n v="179"/>
    <n v="0"/>
    <n v="0"/>
    <x v="5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7_30min_Pcl1Q670_Sic1Q570_13_7"/>
    <s v="MAX_20140702_A7_30min_Pcl1Q670_Sic1Q570_13_w4CY5_mask_cells.tif"/>
    <s v="MAX_20140702_A7_30min_Pcl1Q670_Sic1Q570_13"/>
    <n v="543.5"/>
    <n v="91.5"/>
    <n v="584.06399999999996"/>
    <n v="1"/>
    <x v="16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3_8"/>
    <s v="MAX_20140702_A7_30min_Pcl1Q670_Sic1Q570_13_w4CY5_mask_cells.tif"/>
    <s v="MAX_20140702_A7_30min_Pcl1Q670_Sic1Q570_13"/>
    <n v="611"/>
    <n v="114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9"/>
    <s v="MAX_20140702_A7_30min_Pcl1Q670_Sic1Q570_13_w4CY5_mask_cells.tif"/>
    <s v="MAX_20140702_A7_30min_Pcl1Q670_Sic1Q570_13"/>
    <n v="650"/>
    <n v="53"/>
    <n v="2486.3890000000001"/>
    <n v="4"/>
    <x v="1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3_10"/>
    <s v="MAX_20140702_A7_30min_Pcl1Q670_Sic1Q570_13_w4CY5_mask_cells.tif"/>
    <s v="MAX_20140702_A7_30min_Pcl1Q670_Sic1Q570_13"/>
    <n v="510.5"/>
    <n v="369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11"/>
    <s v="MAX_20140702_A7_30min_Pcl1Q670_Sic1Q570_13_w4CY5_mask_cells.tif"/>
    <s v="MAX_20140702_A7_30min_Pcl1Q670_Sic1Q570_13"/>
    <n v="572.5"/>
    <n v="460"/>
    <n v="7842.8950000000004"/>
    <n v="6"/>
    <x v="18"/>
    <n v="1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3_12"/>
    <s v="MAX_20140702_A7_30min_Pcl1Q670_Sic1Q570_13_w4CY5_mask_cells.tif"/>
    <s v="MAX_20140702_A7_30min_Pcl1Q670_Sic1Q570_13"/>
    <n v="482"/>
    <n v="465"/>
    <n v="8090.893"/>
    <n v="10"/>
    <x v="10"/>
    <n v="1"/>
    <n v="1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3_13"/>
    <s v="MAX_20140702_A7_30min_Pcl1Q670_Sic1Q570_13_w4CY5_mask_cells.tif"/>
    <s v="MAX_20140702_A7_30min_Pcl1Q670_Sic1Q570_13"/>
    <n v="403.5"/>
    <n v="476"/>
    <n v="3478.3789999999999"/>
    <n v="5"/>
    <x v="15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3_14"/>
    <s v="MAX_20140702_A7_30min_Pcl1Q670_Sic1Q570_13_w4CY5_mask_cells.tif"/>
    <s v="MAX_20140702_A7_30min_Pcl1Q670_Sic1Q570_13"/>
    <n v="280.5"/>
    <n v="460"/>
    <n v="1875.8340000000001"/>
    <n v="3"/>
    <x v="14"/>
    <n v="0"/>
    <n v="3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13_15"/>
    <s v="MAX_20140702_A7_30min_Pcl1Q670_Sic1Q570_13_w4CY5_mask_cells.tif"/>
    <s v="MAX_20140702_A7_30min_Pcl1Q670_Sic1Q570_13"/>
    <n v="327"/>
    <n v="432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16"/>
    <s v="MAX_20140702_A7_30min_Pcl1Q670_Sic1Q570_13_w4CY5_mask_cells.tif"/>
    <s v="MAX_20140702_A7_30min_Pcl1Q670_Sic1Q570_13"/>
    <n v="328"/>
    <n v="348"/>
    <n v="1205.22"/>
    <n v="2"/>
    <x v="6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3_17"/>
    <s v="MAX_20140702_A7_30min_Pcl1Q670_Sic1Q570_13_w4CY5_mask_cells.tif"/>
    <s v="MAX_20140702_A7_30min_Pcl1Q670_Sic1Q570_13"/>
    <n v="352"/>
    <n v="276"/>
    <n v="3313.002"/>
    <n v="5"/>
    <x v="15"/>
    <n v="0"/>
    <n v="6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3_18"/>
    <s v="MAX_20140702_A7_30min_Pcl1Q670_Sic1Q570_13_w4CY5_mask_cells.tif"/>
    <s v="MAX_20140702_A7_30min_Pcl1Q670_Sic1Q570_13"/>
    <n v="285.5"/>
    <n v="200"/>
    <n v="5064.1760000000004"/>
    <n v="9"/>
    <x v="2"/>
    <n v="0"/>
    <n v="9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3_19"/>
    <s v="MAX_20140702_A7_30min_Pcl1Q670_Sic1Q570_13_w4CY5_mask_cells.tif"/>
    <s v="MAX_20140702_A7_30min_Pcl1Q670_Sic1Q570_13"/>
    <n v="202.5"/>
    <n v="167.5"/>
    <n v="1867.4780000000001"/>
    <n v="4"/>
    <x v="8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3_20"/>
    <s v="MAX_20140702_A7_30min_Pcl1Q670_Sic1Q570_13_w4CY5_mask_cells.tif"/>
    <s v="MAX_20140702_A7_30min_Pcl1Q670_Sic1Q570_13"/>
    <n v="240"/>
    <n v="240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21"/>
    <s v="MAX_20140702_A7_30min_Pcl1Q670_Sic1Q570_13_w4CY5_mask_cells.tif"/>
    <s v="MAX_20140702_A7_30min_Pcl1Q670_Sic1Q570_13"/>
    <n v="127"/>
    <n v="198.5"/>
    <n v="7298.2349999999997"/>
    <n v="9"/>
    <x v="7"/>
    <n v="1"/>
    <n v="9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3_22"/>
    <s v="MAX_20140702_A7_30min_Pcl1Q670_Sic1Q570_13_w4CY5_mask_cells.tif"/>
    <s v="MAX_20140702_A7_30min_Pcl1Q670_Sic1Q570_13"/>
    <n v="80"/>
    <n v="151"/>
    <n v="7403.5219999999999"/>
    <n v="8"/>
    <x v="18"/>
    <n v="1"/>
    <n v="1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23"/>
    <s v="MAX_20140702_A7_30min_Pcl1Q670_Sic1Q570_13_w4CY5_mask_cells.tif"/>
    <s v="MAX_20140702_A7_30min_Pcl1Q670_Sic1Q570_13"/>
    <n v="101.5"/>
    <n v="281.5"/>
    <n v="3254.4360000000001"/>
    <n v="4"/>
    <x v="15"/>
    <n v="1"/>
    <n v="3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3_24"/>
    <s v="MAX_20140702_A7_30min_Pcl1Q670_Sic1Q570_13_w4CY5_mask_cells.tif"/>
    <s v="MAX_20140702_A7_30min_Pcl1Q670_Sic1Q570_13"/>
    <n v="176.5"/>
    <n v="275"/>
    <n v="0"/>
    <n v="0"/>
    <x v="5"/>
    <n v="0"/>
    <n v="0"/>
    <m/>
    <n v="1"/>
    <n v="0"/>
    <n v="0"/>
    <n v="0"/>
    <n v="1"/>
    <n v="0"/>
    <n v="1"/>
    <m/>
    <m/>
    <m/>
    <n v="0"/>
    <n v="0"/>
    <n v="1"/>
    <n v="0"/>
    <n v="0"/>
    <n v="0"/>
    <n v="0"/>
    <n v="0"/>
    <n v="0"/>
    <n v="0"/>
  </r>
  <r>
    <s v="MAX_20140702_A7_30min_Pcl1Q670_Sic1Q570_13_25"/>
    <s v="MAX_20140702_A7_30min_Pcl1Q670_Sic1Q570_13_w4CY5_mask_cells.tif"/>
    <s v="MAX_20140702_A7_30min_Pcl1Q670_Sic1Q570_13"/>
    <n v="227.5"/>
    <n v="313.5"/>
    <n v="2780.8359999999998"/>
    <n v="4"/>
    <x v="1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3_26"/>
    <s v="MAX_20140702_A7_30min_Pcl1Q670_Sic1Q570_13_w4CY5_mask_cells.tif"/>
    <s v="MAX_20140702_A7_30min_Pcl1Q670_Sic1Q570_13"/>
    <n v="197.5"/>
    <n v="39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27"/>
    <s v="MAX_20140702_A7_30min_Pcl1Q670_Sic1Q570_13_w4CY5_mask_cells.tif"/>
    <s v="MAX_20140702_A7_30min_Pcl1Q670_Sic1Q570_13"/>
    <n v="266.5"/>
    <n v="373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3_28"/>
    <s v="MAX_20140702_A7_30min_Pcl1Q670_Sic1Q570_13_w4CY5_mask_cells.tif"/>
    <s v="MAX_20140702_A7_30min_Pcl1Q670_Sic1Q570_13"/>
    <n v="158"/>
    <n v="80"/>
    <n v="0"/>
    <n v="0"/>
    <x v="5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7_30min_Pcl1Q670_Sic1Q570_14_1"/>
    <s v="MAX_20140702_A7_30min_Pcl1Q670_Sic1Q570_14_w4CY5_mask_cells.tif"/>
    <s v="MAX_20140702_A7_30min_Pcl1Q670_Sic1Q570_14"/>
    <n v="431.5"/>
    <n v="141"/>
    <n v="0"/>
    <n v="0"/>
    <x v="5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4_2"/>
    <s v="MAX_20140702_A7_30min_Pcl1Q670_Sic1Q570_14_w4CY5_mask_cells.tif"/>
    <s v="MAX_20140702_A7_30min_Pcl1Q670_Sic1Q570_14"/>
    <n v="347"/>
    <n v="214.5"/>
    <n v="0"/>
    <n v="0"/>
    <x v="5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4_3"/>
    <s v="MAX_20140702_A7_30min_Pcl1Q670_Sic1Q570_14_w4CY5_mask_cells.tif"/>
    <s v="MAX_20140702_A7_30min_Pcl1Q670_Sic1Q570_14"/>
    <n v="242.5"/>
    <n v="163.5"/>
    <n v="561.67100000000005"/>
    <n v="1"/>
    <x v="16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4_4"/>
    <s v="MAX_20140702_A7_30min_Pcl1Q670_Sic1Q570_14_w4CY5_mask_cells.tif"/>
    <s v="MAX_20140702_A7_30min_Pcl1Q670_Sic1Q570_14"/>
    <n v="213.5"/>
    <n v="68"/>
    <n v="2358.4140000000002"/>
    <n v="5"/>
    <x v="1"/>
    <n v="0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4_5"/>
    <s v="MAX_20140702_A7_30min_Pcl1Q670_Sic1Q570_14_w4CY5_mask_cells.tif"/>
    <s v="MAX_20140702_A7_30min_Pcl1Q670_Sic1Q570_14"/>
    <n v="291"/>
    <n v="97"/>
    <n v="0"/>
    <n v="0"/>
    <x v="5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7_30min_Pcl1Q670_Sic1Q570_14_6"/>
    <s v="MAX_20140702_A7_30min_Pcl1Q670_Sic1Q570_14_w4CY5_mask_cells.tif"/>
    <s v="MAX_20140702_A7_30min_Pcl1Q670_Sic1Q570_14"/>
    <n v="367"/>
    <n v="50"/>
    <n v="0"/>
    <n v="0"/>
    <x v="5"/>
    <n v="0"/>
    <n v="0"/>
    <m/>
    <n v="2"/>
    <n v="1"/>
    <n v="0"/>
    <n v="1"/>
    <n v="1"/>
    <n v="1"/>
    <n v="1"/>
    <m/>
    <m/>
    <s v="CFP geändert "/>
    <n v="0"/>
    <n v="0"/>
    <n v="0"/>
    <n v="0"/>
    <n v="0"/>
    <n v="0"/>
    <n v="1"/>
    <n v="0"/>
    <n v="0"/>
    <n v="0"/>
  </r>
  <r>
    <s v="MAX_20140702_A7_30min_Pcl1Q670_Sic1Q570_14_7"/>
    <s v="MAX_20140702_A7_30min_Pcl1Q670_Sic1Q570_14_w4CY5_mask_cells.tif"/>
    <s v="MAX_20140702_A7_30min_Pcl1Q670_Sic1Q570_14"/>
    <n v="590.5"/>
    <n v="151"/>
    <n v="595.97500000000002"/>
    <n v="1"/>
    <x v="16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4_8"/>
    <s v="MAX_20140702_A7_30min_Pcl1Q670_Sic1Q570_14_w4CY5_mask_cells.tif"/>
    <s v="MAX_20140702_A7_30min_Pcl1Q670_Sic1Q570_14"/>
    <n v="577"/>
    <n v="253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14_9"/>
    <s v="MAX_20140702_A7_30min_Pcl1Q670_Sic1Q570_14_w4CY5_mask_cells.tif"/>
    <s v="MAX_20140702_A7_30min_Pcl1Q670_Sic1Q570_14"/>
    <n v="481.5"/>
    <n v="298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4_10"/>
    <s v="MAX_20140702_A7_30min_Pcl1Q670_Sic1Q570_14_w4CY5_mask_cells.tif"/>
    <s v="MAX_20140702_A7_30min_Pcl1Q670_Sic1Q570_14"/>
    <n v="400.5"/>
    <n v="295.5"/>
    <n v="10797.769"/>
    <n v="14"/>
    <x v="19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4_11"/>
    <s v="MAX_20140702_A7_30min_Pcl1Q670_Sic1Q570_14_w4CY5_mask_cells.tif"/>
    <s v="MAX_20140702_A7_30min_Pcl1Q670_Sic1Q570_14"/>
    <n v="231"/>
    <n v="248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4_12"/>
    <s v="MAX_20140702_A7_30min_Pcl1Q670_Sic1Q570_14_w4CY5_mask_cells.tif"/>
    <s v="MAX_20140702_A7_30min_Pcl1Q670_Sic1Q570_14"/>
    <n v="304.5"/>
    <n v="262.5"/>
    <n v="956.43600000000004"/>
    <n v="2"/>
    <x v="6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4_13"/>
    <s v="MAX_20140702_A7_30min_Pcl1Q670_Sic1Q570_14_w4CY5_mask_cells.tif"/>
    <s v="MAX_20140702_A7_30min_Pcl1Q670_Sic1Q570_14"/>
    <n v="317.5"/>
    <n v="466"/>
    <n v="6798.8329999999996"/>
    <n v="8"/>
    <x v="20"/>
    <n v="1"/>
    <n v="8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4_14"/>
    <s v="MAX_20140702_A7_30min_Pcl1Q670_Sic1Q570_14_w4CY5_mask_cells.tif"/>
    <s v="MAX_20140702_A7_30min_Pcl1Q670_Sic1Q570_14"/>
    <n v="229"/>
    <n v="462.5"/>
    <n v="10916.23"/>
    <n v="19"/>
    <x v="21"/>
    <n v="1"/>
    <n v="1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4_15"/>
    <s v="MAX_20140702_A7_30min_Pcl1Q670_Sic1Q570_14_w4CY5_mask_cells.tif"/>
    <s v="MAX_20140702_A7_30min_Pcl1Q670_Sic1Q570_14"/>
    <n v="161"/>
    <n v="434.5"/>
    <n v="3505.6179999999999"/>
    <n v="4"/>
    <x v="11"/>
    <n v="1"/>
    <n v="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4_16"/>
    <s v="MAX_20140702_A7_30min_Pcl1Q670_Sic1Q570_14_w4CY5_mask_cells.tif"/>
    <s v="MAX_20140702_A7_30min_Pcl1Q670_Sic1Q570_14"/>
    <n v="215.5"/>
    <n v="346.5"/>
    <n v="0"/>
    <n v="0"/>
    <x v="5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7_30min_Pcl1Q670_Sic1Q570_14_17"/>
    <s v="MAX_20140702_A7_30min_Pcl1Q670_Sic1Q570_14_w4CY5_mask_cells.tif"/>
    <s v="MAX_20140702_A7_30min_Pcl1Q670_Sic1Q570_14"/>
    <n v="155.5"/>
    <n v="285.5"/>
    <n v="2168.7730000000001"/>
    <n v="4"/>
    <x v="8"/>
    <n v="0"/>
    <n v="4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14_18"/>
    <s v="MAX_20140702_A7_30min_Pcl1Q670_Sic1Q570_14_w4CY5_mask_cells.tif"/>
    <s v="MAX_20140702_A7_30min_Pcl1Q670_Sic1Q570_14"/>
    <n v="157.5"/>
    <n v="207"/>
    <n v="0"/>
    <n v="0"/>
    <x v="5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14_19"/>
    <s v="MAX_20140702_A7_30min_Pcl1Q670_Sic1Q570_14_w4CY5_mask_cells.tif"/>
    <s v="MAX_20140702_A7_30min_Pcl1Q670_Sic1Q570_14"/>
    <n v="119.5"/>
    <n v="330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4_20"/>
    <s v="MAX_20140702_A7_30min_Pcl1Q670_Sic1Q570_14_w4CY5_mask_cells.tif"/>
    <s v="MAX_20140702_A7_30min_Pcl1Q670_Sic1Q570_14"/>
    <n v="532"/>
    <n v="369.5"/>
    <n v="3942.509"/>
    <n v="5"/>
    <x v="4"/>
    <n v="1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4_21"/>
    <s v="MAX_20140702_A7_30min_Pcl1Q670_Sic1Q570_14_w4CY5_mask_cells.tif"/>
    <s v="MAX_20140702_A7_30min_Pcl1Q670_Sic1Q570_14"/>
    <n v="548"/>
    <n v="452"/>
    <n v="1433.873"/>
    <n v="3"/>
    <x v="14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4_22"/>
    <s v="MAX_20140702_A7_30min_Pcl1Q670_Sic1Q570_14_w4CY5_mask_cells.tif"/>
    <s v="MAX_20140702_A7_30min_Pcl1Q670_Sic1Q570_14"/>
    <n v="641.5"/>
    <n v="453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5_1"/>
    <s v="MAX_20140702_A7_30min_Pcl1Q670_Sic1Q570_15_w4CY5_mask_cells.tif"/>
    <s v="MAX_20140702_A7_30min_Pcl1Q670_Sic1Q570_15"/>
    <n v="631.5"/>
    <n v="329"/>
    <n v="1623.37"/>
    <n v="4"/>
    <x v="8"/>
    <n v="0"/>
    <n v="4"/>
    <m/>
    <n v="1"/>
    <n v="0"/>
    <n v="0"/>
    <n v="0"/>
    <n v="0"/>
    <n v="0"/>
    <n v="1"/>
    <m/>
    <m/>
    <s v="kaum CFP Signal"/>
    <n v="0"/>
    <n v="0"/>
    <n v="1"/>
    <n v="0"/>
    <n v="0"/>
    <n v="0"/>
    <n v="0"/>
    <n v="0"/>
    <n v="0"/>
    <n v="0"/>
  </r>
  <r>
    <s v="MAX_20140702_A7_30min_Pcl1Q670_Sic1Q570_15_2"/>
    <s v="MAX_20140702_A7_30min_Pcl1Q670_Sic1Q570_15_w4CY5_mask_cells.tif"/>
    <s v="MAX_20140702_A7_30min_Pcl1Q670_Sic1Q570_15"/>
    <n v="550"/>
    <n v="284.5"/>
    <n v="0"/>
    <n v="0"/>
    <x v="5"/>
    <n v="0"/>
    <n v="0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3"/>
    <s v="MAX_20140702_A7_30min_Pcl1Q670_Sic1Q570_15_w4CY5_mask_cells.tif"/>
    <s v="MAX_20140702_A7_30min_Pcl1Q670_Sic1Q570_15"/>
    <n v="596"/>
    <n v="397"/>
    <n v="3528.433"/>
    <n v="7"/>
    <x v="11"/>
    <n v="0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5_4"/>
    <s v="MAX_20140702_A7_30min_Pcl1Q670_Sic1Q570_15_w4CY5_mask_cells.tif"/>
    <s v="MAX_20140702_A7_30min_Pcl1Q670_Sic1Q570_15"/>
    <n v="574.5"/>
    <n v="465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5_5"/>
    <s v="MAX_20140702_A7_30min_Pcl1Q670_Sic1Q570_15_w4CY5_mask_cells.tif"/>
    <s v="MAX_20140702_A7_30min_Pcl1Q670_Sic1Q570_15"/>
    <n v="471.5"/>
    <n v="373"/>
    <n v="5431.5680000000002"/>
    <n v="10"/>
    <x v="22"/>
    <n v="0"/>
    <n v="1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5_6"/>
    <s v="MAX_20140702_A7_30min_Pcl1Q670_Sic1Q570_15_w4CY5_mask_cells.tif"/>
    <s v="MAX_20140702_A7_30min_Pcl1Q670_Sic1Q570_15"/>
    <n v="413"/>
    <n v="403.5"/>
    <n v="3073.8679999999999"/>
    <n v="5"/>
    <x v="15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5_7"/>
    <s v="MAX_20140702_A7_30min_Pcl1Q670_Sic1Q570_15_w4CY5_mask_cells.tif"/>
    <s v="MAX_20140702_A7_30min_Pcl1Q670_Sic1Q570_15"/>
    <n v="422.5"/>
    <n v="479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5_8"/>
    <s v="MAX_20140702_A7_30min_Pcl1Q670_Sic1Q570_15_w4CY5_mask_cells.tif"/>
    <s v="MAX_20140702_A7_30min_Pcl1Q670_Sic1Q570_15"/>
    <n v="497.5"/>
    <n v="479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5_9"/>
    <s v="MAX_20140702_A7_30min_Pcl1Q670_Sic1Q570_15_w4CY5_mask_cells.tif"/>
    <s v="MAX_20140702_A7_30min_Pcl1Q670_Sic1Q570_15"/>
    <n v="317.5"/>
    <n v="464"/>
    <n v="4152.6760000000004"/>
    <n v="5"/>
    <x v="11"/>
    <n v="1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5_10"/>
    <s v="MAX_20140702_A7_30min_Pcl1Q670_Sic1Q570_15_w4CY5_mask_cells.tif"/>
    <s v="MAX_20140702_A7_30min_Pcl1Q670_Sic1Q570_15"/>
    <n v="220"/>
    <n v="222"/>
    <n v="0"/>
    <n v="0"/>
    <x v="5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15_11"/>
    <s v="MAX_20140702_A7_30min_Pcl1Q670_Sic1Q570_15_w4CY5_mask_cells.tif"/>
    <s v="MAX_20140702_A7_30min_Pcl1Q670_Sic1Q570_15"/>
    <n v="287"/>
    <n v="163.5"/>
    <n v="3219.1779999999999"/>
    <n v="8"/>
    <x v="4"/>
    <n v="0"/>
    <n v="8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12"/>
    <s v="MAX_20140702_A7_30min_Pcl1Q670_Sic1Q570_15_w4CY5_mask_cells.tif"/>
    <s v="MAX_20140702_A7_30min_Pcl1Q670_Sic1Q570_15"/>
    <n v="364"/>
    <n v="220"/>
    <n v="927.17899999999997"/>
    <n v="2"/>
    <x v="6"/>
    <n v="0"/>
    <n v="2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13"/>
    <s v="MAX_20140702_A7_30min_Pcl1Q670_Sic1Q570_15_w4CY5_mask_cells.tif"/>
    <s v="MAX_20140702_A7_30min_Pcl1Q670_Sic1Q570_15"/>
    <n v="277"/>
    <n v="244.5"/>
    <n v="10267.745000000001"/>
    <n v="10"/>
    <x v="3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5_14"/>
    <s v="MAX_20140702_A7_30min_Pcl1Q670_Sic1Q570_15_w4CY5_mask_cells.tif"/>
    <s v="MAX_20140702_A7_30min_Pcl1Q670_Sic1Q570_15"/>
    <n v="274"/>
    <n v="324"/>
    <n v="6017.9260000000004"/>
    <n v="10"/>
    <x v="7"/>
    <n v="0"/>
    <n v="13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15"/>
    <s v="MAX_20140702_A7_30min_Pcl1Q670_Sic1Q570_15_w4CY5_mask_cells.tif"/>
    <s v="MAX_20140702_A7_30min_Pcl1Q670_Sic1Q570_15"/>
    <n v="460.5"/>
    <n v="281.5"/>
    <n v="5841.0079999999998"/>
    <n v="11"/>
    <x v="20"/>
    <n v="0"/>
    <n v="1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5_16"/>
    <s v="MAX_20140702_A7_30min_Pcl1Q670_Sic1Q570_15_w4CY5_mask_cells.tif"/>
    <s v="MAX_20140702_A7_30min_Pcl1Q670_Sic1Q570_15"/>
    <n v="458"/>
    <n v="213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5_17"/>
    <s v="MAX_20140702_A7_30min_Pcl1Q670_Sic1Q570_15_w4CY5_mask_cells.tif"/>
    <s v="MAX_20140702_A7_30min_Pcl1Q670_Sic1Q570_15"/>
    <n v="467.5"/>
    <n v="149.5"/>
    <n v="4015.9839999999999"/>
    <n v="5"/>
    <x v="4"/>
    <n v="1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15_18"/>
    <s v="MAX_20140702_A7_30min_Pcl1Q670_Sic1Q570_15_w4CY5_mask_cells.tif"/>
    <s v="MAX_20140702_A7_30min_Pcl1Q670_Sic1Q570_15"/>
    <n v="548.5"/>
    <n v="206"/>
    <n v="0"/>
    <n v="0"/>
    <x v="5"/>
    <n v="0"/>
    <n v="0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19"/>
    <s v="MAX_20140702_A7_30min_Pcl1Q670_Sic1Q570_15_w4CY5_mask_cells.tif"/>
    <s v="MAX_20140702_A7_30min_Pcl1Q670_Sic1Q570_15"/>
    <n v="636"/>
    <n v="149"/>
    <n v="2122.3939999999998"/>
    <n v="4"/>
    <x v="8"/>
    <n v="0"/>
    <n v="4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7_30min_Pcl1Q670_Sic1Q570_15_20"/>
    <s v="MAX_20140702_A7_30min_Pcl1Q670_Sic1Q570_15_w4CY5_mask_cells.tif"/>
    <s v="MAX_20140702_A7_30min_Pcl1Q670_Sic1Q570_15"/>
    <n v="341"/>
    <n v="80"/>
    <n v="0"/>
    <n v="0"/>
    <x v="5"/>
    <n v="0"/>
    <n v="0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21"/>
    <s v="MAX_20140702_A7_30min_Pcl1Q670_Sic1Q570_15_w4CY5_mask_cells.tif"/>
    <s v="MAX_20140702_A7_30min_Pcl1Q670_Sic1Q570_15"/>
    <n v="401"/>
    <n v="55"/>
    <n v="0"/>
    <n v="0"/>
    <x v="5"/>
    <n v="0"/>
    <n v="0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22"/>
    <s v="MAX_20140702_A7_30min_Pcl1Q670_Sic1Q570_15_w4CY5_mask_cells.tif"/>
    <s v="MAX_20140702_A7_30min_Pcl1Q670_Sic1Q570_15"/>
    <n v="473"/>
    <n v="63"/>
    <n v="3573.6149999999998"/>
    <n v="4"/>
    <x v="15"/>
    <n v="1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5_23"/>
    <s v="MAX_20140702_A7_30min_Pcl1Q670_Sic1Q570_15_w4CY5_mask_cells.tif"/>
    <s v="MAX_20140702_A7_30min_Pcl1Q670_Sic1Q570_15"/>
    <n v="122"/>
    <n v="82.5"/>
    <n v="5172.567"/>
    <n v="9"/>
    <x v="9"/>
    <n v="1"/>
    <n v="7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24"/>
    <s v="MAX_20140702_A7_30min_Pcl1Q670_Sic1Q570_15_w4CY5_mask_cells.tif"/>
    <s v="MAX_20140702_A7_30min_Pcl1Q670_Sic1Q570_15"/>
    <n v="48.5"/>
    <n v="88"/>
    <n v="0"/>
    <n v="0"/>
    <x v="5"/>
    <n v="0"/>
    <n v="0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25"/>
    <s v="MAX_20140702_A7_30min_Pcl1Q670_Sic1Q570_15_w4CY5_mask_cells.tif"/>
    <s v="MAX_20140702_A7_30min_Pcl1Q670_Sic1Q570_15"/>
    <n v="184.5"/>
    <n v="45.5"/>
    <n v="0"/>
    <n v="0"/>
    <x v="5"/>
    <n v="0"/>
    <n v="0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26"/>
    <s v="MAX_20140702_A7_30min_Pcl1Q670_Sic1Q570_15_w4CY5_mask_cells.tif"/>
    <s v="MAX_20140702_A7_30min_Pcl1Q670_Sic1Q570_15"/>
    <n v="124.5"/>
    <n v="215.5"/>
    <n v="0"/>
    <n v="0"/>
    <x v="5"/>
    <n v="0"/>
    <n v="0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5_27"/>
    <s v="MAX_20140702_A7_30min_Pcl1Q670_Sic1Q570_15_w4CY5_mask_cells.tif"/>
    <s v="MAX_20140702_A7_30min_Pcl1Q670_Sic1Q570_15"/>
    <n v="120.5"/>
    <n v="40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5_28"/>
    <s v="MAX_20140702_A7_30min_Pcl1Q670_Sic1Q570_15_w4CY5_mask_cells.tif"/>
    <s v="MAX_20140702_A7_30min_Pcl1Q670_Sic1Q570_15"/>
    <n v="183.5"/>
    <n v="416"/>
    <n v="0"/>
    <n v="0"/>
    <x v="5"/>
    <n v="0"/>
    <n v="0"/>
    <m/>
    <n v="0"/>
    <n v="-1"/>
    <m/>
    <m/>
    <m/>
    <m/>
    <m/>
    <m/>
    <m/>
    <m/>
    <n v="0"/>
    <n v="0"/>
    <n v="0"/>
    <n v="0"/>
    <n v="0"/>
    <n v="0"/>
    <n v="0"/>
    <n v="0"/>
    <n v="1"/>
    <n v="0"/>
  </r>
  <r>
    <s v="MAX_20140702_A7_30min_Pcl1Q670_Sic1Q570_1_1"/>
    <s v="MAX_20140702_A7_30min_Pcl1Q670_Sic1Q570_1_w4CY5_mask_cells.tif"/>
    <s v="MAX_20140702_A7_30min_Pcl1Q670_Sic1Q570_1"/>
    <n v="615.5"/>
    <n v="257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2"/>
    <s v="MAX_20140702_A7_30min_Pcl1Q670_Sic1Q570_1_w4CY5_mask_cells.tif"/>
    <s v="MAX_20140702_A7_30min_Pcl1Q670_Sic1Q570_1"/>
    <n v="552"/>
    <n v="280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3"/>
    <s v="MAX_20140702_A7_30min_Pcl1Q670_Sic1Q570_1_w4CY5_mask_cells.tif"/>
    <s v="MAX_20140702_A7_30min_Pcl1Q670_Sic1Q570_1"/>
    <n v="549.5"/>
    <n v="79"/>
    <n v="526.87599999999998"/>
    <n v="1"/>
    <x v="16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4"/>
    <s v="MAX_20140702_A7_30min_Pcl1Q670_Sic1Q570_1_w4CY5_mask_cells.tif"/>
    <s v="MAX_20140702_A7_30min_Pcl1Q670_Sic1Q570_1"/>
    <n v="441"/>
    <n v="82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5"/>
    <s v="MAX_20140702_A7_30min_Pcl1Q670_Sic1Q570_1_w4CY5_mask_cells.tif"/>
    <s v="MAX_20140702_A7_30min_Pcl1Q670_Sic1Q570_1"/>
    <n v="414.5"/>
    <n v="190.5"/>
    <n v="172.203"/>
    <n v="1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6"/>
    <s v="MAX_20140702_A7_30min_Pcl1Q670_Sic1Q570_1_w4CY5_mask_cells.tif"/>
    <s v="MAX_20140702_A7_30min_Pcl1Q670_Sic1Q570_1"/>
    <n v="324"/>
    <n v="156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7"/>
    <s v="MAX_20140702_A7_30min_Pcl1Q670_Sic1Q570_1_w4CY5_mask_cells.tif"/>
    <s v="MAX_20140702_A7_30min_Pcl1Q670_Sic1Q570_1"/>
    <n v="234"/>
    <n v="98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8"/>
    <s v="MAX_20140702_A7_30min_Pcl1Q670_Sic1Q570_1_w4CY5_mask_cells.tif"/>
    <s v="MAX_20140702_A7_30min_Pcl1Q670_Sic1Q570_1"/>
    <n v="159.5"/>
    <n v="117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9"/>
    <s v="MAX_20140702_A7_30min_Pcl1Q670_Sic1Q570_1_w4CY5_mask_cells.tif"/>
    <s v="MAX_20140702_A7_30min_Pcl1Q670_Sic1Q570_1"/>
    <n v="62.5"/>
    <n v="97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10"/>
    <s v="MAX_20140702_A7_30min_Pcl1Q670_Sic1Q570_1_w4CY5_mask_cells.tif"/>
    <s v="MAX_20140702_A7_30min_Pcl1Q670_Sic1Q570_1"/>
    <n v="162"/>
    <n v="24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11"/>
    <s v="MAX_20140702_A7_30min_Pcl1Q670_Sic1Q570_1_w4CY5_mask_cells.tif"/>
    <s v="MAX_20140702_A7_30min_Pcl1Q670_Sic1Q570_1"/>
    <n v="123"/>
    <n v="199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12"/>
    <s v="MAX_20140702_A7_30min_Pcl1Q670_Sic1Q570_1_w4CY5_mask_cells.tif"/>
    <s v="MAX_20140702_A7_30min_Pcl1Q670_Sic1Q570_1"/>
    <n v="39.5"/>
    <n v="240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13"/>
    <s v="MAX_20140702_A7_30min_Pcl1Q670_Sic1Q570_1_w4CY5_mask_cells.tif"/>
    <s v="MAX_20140702_A7_30min_Pcl1Q670_Sic1Q570_1"/>
    <n v="264.5"/>
    <n v="333"/>
    <n v="302.04700000000003"/>
    <n v="1"/>
    <x v="16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1_14"/>
    <s v="MAX_20140702_A7_30min_Pcl1Q670_Sic1Q570_1_w4CY5_mask_cells.tif"/>
    <s v="MAX_20140702_A7_30min_Pcl1Q670_Sic1Q570_1"/>
    <n v="171"/>
    <n v="368"/>
    <n v="450.87599999999998"/>
    <n v="1"/>
    <x v="16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1_15"/>
    <s v="MAX_20140702_A7_30min_Pcl1Q670_Sic1Q570_1_w4CY5_mask_cells.tif"/>
    <s v="MAX_20140702_A7_30min_Pcl1Q670_Sic1Q570_1"/>
    <n v="271.5"/>
    <n v="229"/>
    <n v="3605.7579999999998"/>
    <n v="7"/>
    <x v="11"/>
    <n v="0"/>
    <n v="7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7_30min_Pcl1Q670_Sic1Q570_1_16"/>
    <s v="MAX_20140702_A7_30min_Pcl1Q670_Sic1Q570_1_w4CY5_mask_cells.tif"/>
    <s v="MAX_20140702_A7_30min_Pcl1Q670_Sic1Q570_1"/>
    <n v="400.5"/>
    <n v="286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17"/>
    <s v="MAX_20140702_A7_30min_Pcl1Q670_Sic1Q570_1_w4CY5_mask_cells.tif"/>
    <s v="MAX_20140702_A7_30min_Pcl1Q670_Sic1Q570_1"/>
    <n v="432.5"/>
    <n v="435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1_18"/>
    <s v="MAX_20140702_A7_30min_Pcl1Q670_Sic1Q570_1_w4CY5_mask_cells.tif"/>
    <s v="MAX_20140702_A7_30min_Pcl1Q670_Sic1Q570_1"/>
    <n v="624"/>
    <n v="441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2_1"/>
    <s v="MAX_20140702_A7_30min_Pcl1Q670_Sic1Q570_2_w4CY5_mask_cells.tif"/>
    <s v="MAX_20140702_A7_30min_Pcl1Q670_Sic1Q570_2"/>
    <n v="625.5"/>
    <n v="203"/>
    <n v="10210.9"/>
    <n v="18"/>
    <x v="17"/>
    <n v="1"/>
    <n v="18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2_2"/>
    <s v="MAX_20140702_A7_30min_Pcl1Q670_Sic1Q570_2_w4CY5_mask_cells.tif"/>
    <s v="MAX_20140702_A7_30min_Pcl1Q670_Sic1Q570_2"/>
    <n v="468"/>
    <n v="207"/>
    <n v="8421.1219999999994"/>
    <n v="14"/>
    <x v="0"/>
    <n v="1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2_3"/>
    <s v="MAX_20140702_A7_30min_Pcl1Q670_Sic1Q570_2_w4CY5_mask_cells.tif"/>
    <s v="MAX_20140702_A7_30min_Pcl1Q670_Sic1Q570_2"/>
    <n v="513.5"/>
    <n v="82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4"/>
    <s v="MAX_20140702_A7_30min_Pcl1Q670_Sic1Q570_2_w4CY5_mask_cells.tif"/>
    <s v="MAX_20140702_A7_30min_Pcl1Q670_Sic1Q570_2"/>
    <n v="415"/>
    <n v="13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5"/>
    <s v="MAX_20140702_A7_30min_Pcl1Q670_Sic1Q570_2_w4CY5_mask_cells.tif"/>
    <s v="MAX_20140702_A7_30min_Pcl1Q670_Sic1Q570_2"/>
    <n v="372.5"/>
    <n v="171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2_6"/>
    <s v="MAX_20140702_A7_30min_Pcl1Q670_Sic1Q570_2_w4CY5_mask_cells.tif"/>
    <s v="MAX_20140702_A7_30min_Pcl1Q670_Sic1Q570_2"/>
    <n v="270"/>
    <n v="183"/>
    <n v="7649.4160000000002"/>
    <n v="10"/>
    <x v="18"/>
    <n v="1"/>
    <n v="9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7_30min_Pcl1Q670_Sic1Q570_2_7"/>
    <s v="MAX_20140702_A7_30min_Pcl1Q670_Sic1Q570_2_w4CY5_mask_cells.tif"/>
    <s v="MAX_20140702_A7_30min_Pcl1Q670_Sic1Q570_2"/>
    <n v="109.5"/>
    <n v="169"/>
    <n v="0"/>
    <n v="0"/>
    <x v="5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2_8"/>
    <s v="MAX_20140702_A7_30min_Pcl1Q670_Sic1Q570_2_w4CY5_mask_cells.tif"/>
    <s v="MAX_20140702_A7_30min_Pcl1Q670_Sic1Q570_2"/>
    <n v="169"/>
    <n v="21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9"/>
    <s v="MAX_20140702_A7_30min_Pcl1Q670_Sic1Q570_2_w4CY5_mask_cells.tif"/>
    <s v="MAX_20140702_A7_30min_Pcl1Q670_Sic1Q570_2"/>
    <n v="118.5"/>
    <n v="298"/>
    <n v="3340.848"/>
    <n v="6"/>
    <x v="11"/>
    <n v="0"/>
    <n v="7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10"/>
    <s v="MAX_20140702_A7_30min_Pcl1Q670_Sic1Q570_2_w4CY5_mask_cells.tif"/>
    <s v="MAX_20140702_A7_30min_Pcl1Q670_Sic1Q570_2"/>
    <n v="206.5"/>
    <n v="276.5"/>
    <n v="382.947"/>
    <n v="1"/>
    <x v="16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2_11"/>
    <s v="MAX_20140702_A7_30min_Pcl1Q670_Sic1Q570_2_w4CY5_mask_cells.tif"/>
    <s v="MAX_20140702_A7_30min_Pcl1Q670_Sic1Q570_2"/>
    <n v="314.5"/>
    <n v="27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12"/>
    <s v="MAX_20140702_A7_30min_Pcl1Q670_Sic1Q570_2_w4CY5_mask_cells.tif"/>
    <s v="MAX_20140702_A7_30min_Pcl1Q670_Sic1Q570_2"/>
    <n v="363.5"/>
    <n v="31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13"/>
    <s v="MAX_20140702_A7_30min_Pcl1Q670_Sic1Q570_2_w4CY5_mask_cells.tif"/>
    <s v="MAX_20140702_A7_30min_Pcl1Q670_Sic1Q570_2"/>
    <n v="531.5"/>
    <n v="353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14"/>
    <s v="MAX_20140702_A7_30min_Pcl1Q670_Sic1Q570_2_w4CY5_mask_cells.tif"/>
    <s v="MAX_20140702_A7_30min_Pcl1Q670_Sic1Q570_2"/>
    <n v="254"/>
    <n v="348.5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2_15"/>
    <s v="MAX_20140702_A7_30min_Pcl1Q670_Sic1Q570_2_w4CY5_mask_cells.tif"/>
    <s v="MAX_20140702_A7_30min_Pcl1Q670_Sic1Q570_2"/>
    <n v="230"/>
    <n v="436"/>
    <n v="13121.632"/>
    <n v="22"/>
    <x v="13"/>
    <n v="1"/>
    <n v="2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2_16"/>
    <s v="MAX_20140702_A7_30min_Pcl1Q670_Sic1Q570_2_w4CY5_mask_cells.tif"/>
    <s v="MAX_20140702_A7_30min_Pcl1Q670_Sic1Q570_2"/>
    <n v="274.5"/>
    <n v="473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17"/>
    <s v="MAX_20140702_A7_30min_Pcl1Q670_Sic1Q570_2_w4CY5_mask_cells.tif"/>
    <s v="MAX_20140702_A7_30min_Pcl1Q670_Sic1Q570_2"/>
    <n v="450"/>
    <n v="293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2_18"/>
    <s v="MAX_20140702_A7_30min_Pcl1Q670_Sic1Q570_2_w4CY5_mask_cells.tif"/>
    <s v="MAX_20140702_A7_30min_Pcl1Q670_Sic1Q570_2"/>
    <n v="447.5"/>
    <n v="375.5"/>
    <n v="2327.672"/>
    <n v="1"/>
    <x v="8"/>
    <n v="1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2_19"/>
    <s v="MAX_20140702_A7_30min_Pcl1Q670_Sic1Q570_2_w4CY5_mask_cells.tif"/>
    <s v="MAX_20140702_A7_30min_Pcl1Q670_Sic1Q570_2"/>
    <n v="483"/>
    <n v="435.5"/>
    <n v="1547.163"/>
    <n v="3"/>
    <x v="14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3_1"/>
    <s v="MAX_20140702_A7_30min_Pcl1Q670_Sic1Q570_3_w4CY5_mask_cells.tif"/>
    <s v="MAX_20140702_A7_30min_Pcl1Q670_Sic1Q570_3"/>
    <n v="585"/>
    <n v="115.5"/>
    <n v="2801.2240000000002"/>
    <n v="6"/>
    <x v="15"/>
    <n v="0"/>
    <n v="6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3_2"/>
    <s v="MAX_20140702_A7_30min_Pcl1Q670_Sic1Q570_3_w4CY5_mask_cells.tif"/>
    <s v="MAX_20140702_A7_30min_Pcl1Q670_Sic1Q570_3"/>
    <n v="487.5"/>
    <n v="109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3_3"/>
    <s v="MAX_20140702_A7_30min_Pcl1Q670_Sic1Q570_3_w4CY5_mask_cells.tif"/>
    <s v="MAX_20140702_A7_30min_Pcl1Q670_Sic1Q570_3"/>
    <n v="607.5"/>
    <n v="380.5"/>
    <n v="2378.3960000000002"/>
    <n v="5"/>
    <x v="1"/>
    <n v="0"/>
    <n v="5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3_4"/>
    <s v="MAX_20140702_A7_30min_Pcl1Q670_Sic1Q570_3_w4CY5_mask_cells.tif"/>
    <s v="MAX_20140702_A7_30min_Pcl1Q670_Sic1Q570_3"/>
    <n v="528.5"/>
    <n v="330"/>
    <n v="8292.7489999999998"/>
    <n v="15"/>
    <x v="0"/>
    <n v="0"/>
    <n v="1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3_5"/>
    <s v="MAX_20140702_A7_30min_Pcl1Q670_Sic1Q570_3_w4CY5_mask_cells.tif"/>
    <s v="MAX_20140702_A7_30min_Pcl1Q670_Sic1Q570_3"/>
    <n v="359.5"/>
    <n v="151.5"/>
    <n v="6320.107"/>
    <n v="11"/>
    <x v="20"/>
    <n v="1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3_6"/>
    <s v="MAX_20140702_A7_30min_Pcl1Q670_Sic1Q570_3_w4CY5_mask_cells.tif"/>
    <s v="MAX_20140702_A7_30min_Pcl1Q670_Sic1Q570_3"/>
    <n v="318.5"/>
    <n v="5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3_7"/>
    <s v="MAX_20140702_A7_30min_Pcl1Q670_Sic1Q570_3_w4CY5_mask_cells.tif"/>
    <s v="MAX_20140702_A7_30min_Pcl1Q670_Sic1Q570_3"/>
    <n v="229.5"/>
    <n v="57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3_8"/>
    <s v="MAX_20140702_A7_30min_Pcl1Q670_Sic1Q570_3_w4CY5_mask_cells.tif"/>
    <s v="MAX_20140702_A7_30min_Pcl1Q670_Sic1Q570_3"/>
    <n v="132.5"/>
    <n v="147.5"/>
    <n v="6810.143"/>
    <n v="11"/>
    <x v="18"/>
    <n v="0"/>
    <n v="1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3_9"/>
    <s v="MAX_20140702_A7_30min_Pcl1Q670_Sic1Q570_3_w4CY5_mask_cells.tif"/>
    <s v="MAX_20140702_A7_30min_Pcl1Q670_Sic1Q570_3"/>
    <n v="221.5"/>
    <n v="429.5"/>
    <n v="11418.521000000001"/>
    <n v="18"/>
    <x v="17"/>
    <n v="1"/>
    <n v="17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3_10"/>
    <s v="MAX_20140702_A7_30min_Pcl1Q670_Sic1Q570_3_w4CY5_mask_cells.tif"/>
    <s v="MAX_20140702_A7_30min_Pcl1Q670_Sic1Q570_3"/>
    <n v="59"/>
    <n v="434"/>
    <n v="10200.428"/>
    <n v="18"/>
    <x v="17"/>
    <n v="0"/>
    <n v="2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3_11"/>
    <s v="MAX_20140702_A7_30min_Pcl1Q670_Sic1Q570_3_w4CY5_mask_cells.tif"/>
    <s v="MAX_20140702_A7_30min_Pcl1Q670_Sic1Q570_3"/>
    <n v="48"/>
    <n v="182"/>
    <n v="3858.0239999999999"/>
    <n v="9"/>
    <x v="2"/>
    <n v="0"/>
    <n v="9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7_30min_Pcl1Q670_Sic1Q570_3_12"/>
    <s v="MAX_20140702_A7_30min_Pcl1Q670_Sic1Q570_3_w4CY5_mask_cells.tif"/>
    <s v="MAX_20140702_A7_30min_Pcl1Q670_Sic1Q570_3"/>
    <n v="283.5"/>
    <n v="119"/>
    <n v="7204.9260000000004"/>
    <n v="14"/>
    <x v="23"/>
    <n v="1"/>
    <n v="1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3_13"/>
    <s v="MAX_20140702_A7_30min_Pcl1Q670_Sic1Q570_3_w4CY5_mask_cells.tif"/>
    <s v="MAX_20140702_A7_30min_Pcl1Q670_Sic1Q570_3"/>
    <n v="226"/>
    <n v="157"/>
    <n v="1208.9390000000001"/>
    <n v="3"/>
    <x v="14"/>
    <n v="0"/>
    <n v="3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7_30min_Pcl1Q670_Sic1Q570_3_14"/>
    <s v="MAX_20140702_A7_30min_Pcl1Q670_Sic1Q570_3_w4CY5_mask_cells.tif"/>
    <s v="MAX_20140702_A7_30min_Pcl1Q670_Sic1Q570_3"/>
    <n v="295.5"/>
    <n v="19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3_15"/>
    <s v="MAX_20140702_A7_30min_Pcl1Q670_Sic1Q570_3_w4CY5_mask_cells.tif"/>
    <s v="MAX_20140702_A7_30min_Pcl1Q670_Sic1Q570_3"/>
    <n v="400.5"/>
    <n v="263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3_16"/>
    <s v="MAX_20140702_A7_30min_Pcl1Q670_Sic1Q570_3_w4CY5_mask_cells.tif"/>
    <s v="MAX_20140702_A7_30min_Pcl1Q670_Sic1Q570_3"/>
    <n v="332.5"/>
    <n v="290.5"/>
    <n v="0"/>
    <n v="0"/>
    <x v="5"/>
    <n v="0"/>
    <n v="0"/>
    <m/>
    <n v="1"/>
    <n v="0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3_17"/>
    <s v="MAX_20140702_A7_30min_Pcl1Q670_Sic1Q570_3_w4CY5_mask_cells.tif"/>
    <s v="MAX_20140702_A7_30min_Pcl1Q670_Sic1Q570_3"/>
    <n v="436"/>
    <n v="468.5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3_18"/>
    <s v="MAX_20140702_A7_30min_Pcl1Q670_Sic1Q570_3_w4CY5_mask_cells.tif"/>
    <s v="MAX_20140702_A7_30min_Pcl1Q670_Sic1Q570_3"/>
    <n v="446.5"/>
    <n v="391.5"/>
    <n v="2460.4180000000001"/>
    <n v="5"/>
    <x v="1"/>
    <n v="0"/>
    <n v="5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3_19"/>
    <s v="MAX_20140702_A7_30min_Pcl1Q670_Sic1Q570_3_w4CY5_mask_cells.tif"/>
    <s v="MAX_20140702_A7_30min_Pcl1Q670_Sic1Q570_3"/>
    <n v="397.5"/>
    <n v="341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4_1"/>
    <s v="MAX_20140702_A7_30min_Pcl1Q670_Sic1Q570_4_w4CY5_mask_cells.tif"/>
    <s v="MAX_20140702_A7_30min_Pcl1Q670_Sic1Q570_4"/>
    <n v="598"/>
    <n v="455"/>
    <n v="410.74"/>
    <n v="1"/>
    <x v="16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4_2"/>
    <s v="MAX_20140702_A7_30min_Pcl1Q670_Sic1Q570_4_w4CY5_mask_cells.tif"/>
    <s v="MAX_20140702_A7_30min_Pcl1Q670_Sic1Q570_4"/>
    <n v="602"/>
    <n v="371.5"/>
    <n v="11996.802"/>
    <n v="13"/>
    <x v="17"/>
    <n v="1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4_3"/>
    <s v="MAX_20140702_A7_30min_Pcl1Q670_Sic1Q570_4_w4CY5_mask_cells.tif"/>
    <s v="MAX_20140702_A7_30min_Pcl1Q670_Sic1Q570_4"/>
    <n v="622"/>
    <n v="278.5"/>
    <n v="9049.1849999999995"/>
    <n v="13"/>
    <x v="23"/>
    <n v="1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4_4"/>
    <s v="MAX_20140702_A7_30min_Pcl1Q670_Sic1Q570_4_w4CY5_mask_cells.tif"/>
    <s v="MAX_20140702_A7_30min_Pcl1Q670_Sic1Q570_4"/>
    <n v="465.5"/>
    <n v="404.5"/>
    <n v="11374.069"/>
    <n v="17"/>
    <x v="19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4_5"/>
    <s v="MAX_20140702_A7_30min_Pcl1Q670_Sic1Q570_4_w4CY5_mask_cells.tif"/>
    <s v="MAX_20140702_A7_30min_Pcl1Q670_Sic1Q570_4"/>
    <n v="380.5"/>
    <n v="39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4_6"/>
    <s v="MAX_20140702_A7_30min_Pcl1Q670_Sic1Q570_4_w4CY5_mask_cells.tif"/>
    <s v="MAX_20140702_A7_30min_Pcl1Q670_Sic1Q570_4"/>
    <n v="347"/>
    <n v="263"/>
    <n v="14885.347"/>
    <n v="17"/>
    <x v="24"/>
    <n v="1"/>
    <n v="2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4_7"/>
    <s v="MAX_20140702_A7_30min_Pcl1Q670_Sic1Q570_4_w4CY5_mask_cells.tif"/>
    <s v="MAX_20140702_A7_30min_Pcl1Q670_Sic1Q570_4"/>
    <n v="228"/>
    <n v="244.5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4_8"/>
    <s v="MAX_20140702_A7_30min_Pcl1Q670_Sic1Q570_4_w4CY5_mask_cells.tif"/>
    <s v="MAX_20140702_A7_30min_Pcl1Q670_Sic1Q570_4"/>
    <n v="283.5"/>
    <n v="97.5"/>
    <n v="10245.861999999999"/>
    <n v="15"/>
    <x v="25"/>
    <n v="1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4_9"/>
    <s v="MAX_20140702_A7_30min_Pcl1Q670_Sic1Q570_4_w4CY5_mask_cells.tif"/>
    <s v="MAX_20140702_A7_30min_Pcl1Q670_Sic1Q570_4"/>
    <n v="378"/>
    <n v="135.5"/>
    <n v="3159.4169999999999"/>
    <n v="4"/>
    <x v="15"/>
    <n v="1"/>
    <n v="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4_10"/>
    <s v="MAX_20140702_A7_30min_Pcl1Q670_Sic1Q570_4_w4CY5_mask_cells.tif"/>
    <s v="MAX_20140702_A7_30min_Pcl1Q670_Sic1Q570_4"/>
    <n v="90.5"/>
    <n v="308"/>
    <n v="3548.3629999999998"/>
    <n v="5"/>
    <x v="15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4_11"/>
    <s v="MAX_20140702_A7_30min_Pcl1Q670_Sic1Q570_4_w4CY5_mask_cells.tif"/>
    <s v="MAX_20140702_A7_30min_Pcl1Q670_Sic1Q570_4"/>
    <n v="462.5"/>
    <n v="6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4_12"/>
    <s v="MAX_20140702_A7_30min_Pcl1Q670_Sic1Q570_4_w4CY5_mask_cells.tif"/>
    <s v="MAX_20140702_A7_30min_Pcl1Q670_Sic1Q570_4"/>
    <n v="453"/>
    <n v="133"/>
    <n v="4271.0320000000002"/>
    <n v="7"/>
    <x v="11"/>
    <n v="1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4_13"/>
    <s v="MAX_20140702_A7_30min_Pcl1Q670_Sic1Q570_4_w4CY5_mask_cells.tif"/>
    <s v="MAX_20140702_A7_30min_Pcl1Q670_Sic1Q570_4"/>
    <n v="533"/>
    <n v="137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4_14"/>
    <s v="MAX_20140702_A7_30min_Pcl1Q670_Sic1Q570_4_w4CY5_mask_cells.tif"/>
    <s v="MAX_20140702_A7_30min_Pcl1Q670_Sic1Q570_4"/>
    <n v="491.5"/>
    <n v="196.5"/>
    <n v="1609.4739999999999"/>
    <n v="3"/>
    <x v="14"/>
    <n v="0"/>
    <n v="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4_15"/>
    <s v="MAX_20140702_A7_30min_Pcl1Q670_Sic1Q570_4_w4CY5_mask_cells.tif"/>
    <s v="MAX_20140702_A7_30min_Pcl1Q670_Sic1Q570_4"/>
    <n v="495"/>
    <n v="273"/>
    <n v="4923.777"/>
    <n v="6"/>
    <x v="9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5_1"/>
    <s v="MAX_20140702_A7_30min_Pcl1Q670_Sic1Q570_5_w4CY5_mask_cells.tif"/>
    <s v="MAX_20140702_A7_30min_Pcl1Q670_Sic1Q570_5"/>
    <n v="533.5"/>
    <n v="66.5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5_2"/>
    <s v="MAX_20140702_A7_30min_Pcl1Q670_Sic1Q570_5_w4CY5_mask_cells.tif"/>
    <s v="MAX_20140702_A7_30min_Pcl1Q670_Sic1Q570_5"/>
    <n v="602"/>
    <n v="11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3"/>
    <s v="MAX_20140702_A7_30min_Pcl1Q670_Sic1Q570_5_w4CY5_mask_cells.tif"/>
    <s v="MAX_20140702_A7_30min_Pcl1Q670_Sic1Q570_5"/>
    <n v="351.5"/>
    <n v="112"/>
    <n v="3200.8229999999999"/>
    <n v="6"/>
    <x v="15"/>
    <n v="0"/>
    <n v="6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5_4"/>
    <s v="MAX_20140702_A7_30min_Pcl1Q670_Sic1Q570_5_w4CY5_mask_cells.tif"/>
    <s v="MAX_20140702_A7_30min_Pcl1Q670_Sic1Q570_5"/>
    <n v="320.5"/>
    <n v="199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5"/>
    <s v="MAX_20140702_A7_30min_Pcl1Q670_Sic1Q570_5_w4CY5_mask_cells.tif"/>
    <s v="MAX_20140702_A7_30min_Pcl1Q670_Sic1Q570_5"/>
    <n v="278.5"/>
    <n v="153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6"/>
    <s v="MAX_20140702_A7_30min_Pcl1Q670_Sic1Q570_5_w4CY5_mask_cells.tif"/>
    <s v="MAX_20140702_A7_30min_Pcl1Q670_Sic1Q570_5"/>
    <n v="188.5"/>
    <n v="142.5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5_7"/>
    <s v="MAX_20140702_A7_30min_Pcl1Q670_Sic1Q570_5_w4CY5_mask_cells.tif"/>
    <s v="MAX_20140702_A7_30min_Pcl1Q670_Sic1Q570_5"/>
    <n v="152"/>
    <n v="50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8"/>
    <s v="MAX_20140702_A7_30min_Pcl1Q670_Sic1Q570_5_w4CY5_mask_cells.tif"/>
    <s v="MAX_20140702_A7_30min_Pcl1Q670_Sic1Q570_5"/>
    <n v="89"/>
    <n v="134.5"/>
    <n v="844.83799999999997"/>
    <n v="2"/>
    <x v="6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5_9"/>
    <s v="MAX_20140702_A7_30min_Pcl1Q670_Sic1Q570_5_w4CY5_mask_cells.tif"/>
    <s v="MAX_20140702_A7_30min_Pcl1Q670_Sic1Q570_5"/>
    <n v="121.5"/>
    <n v="215"/>
    <n v="12470.905000000001"/>
    <n v="21"/>
    <x v="26"/>
    <n v="1"/>
    <n v="2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5_10"/>
    <s v="MAX_20140702_A7_30min_Pcl1Q670_Sic1Q570_5_w4CY5_mask_cells.tif"/>
    <s v="MAX_20140702_A7_30min_Pcl1Q670_Sic1Q570_5"/>
    <n v="277"/>
    <n v="268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11"/>
    <s v="MAX_20140702_A7_30min_Pcl1Q670_Sic1Q570_5_w4CY5_mask_cells.tif"/>
    <s v="MAX_20140702_A7_30min_Pcl1Q670_Sic1Q570_5"/>
    <n v="151"/>
    <n v="403"/>
    <n v="0"/>
    <n v="0"/>
    <x v="5"/>
    <n v="0"/>
    <n v="0"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0702_A7_30min_Pcl1Q670_Sic1Q570_5_12"/>
    <s v="MAX_20140702_A7_30min_Pcl1Q670_Sic1Q570_5_w4CY5_mask_cells.tif"/>
    <s v="MAX_20140702_A7_30min_Pcl1Q670_Sic1Q570_5"/>
    <n v="118.5"/>
    <n v="471.5"/>
    <n v="3914.616"/>
    <n v="7"/>
    <x v="4"/>
    <n v="0"/>
    <n v="8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5_13"/>
    <s v="MAX_20140702_A7_30min_Pcl1Q670_Sic1Q570_5_w4CY5_mask_cells.tif"/>
    <s v="MAX_20140702_A7_30min_Pcl1Q670_Sic1Q570_5"/>
    <n v="312"/>
    <n v="405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14"/>
    <s v="MAX_20140702_A7_30min_Pcl1Q670_Sic1Q570_5_w4CY5_mask_cells.tif"/>
    <s v="MAX_20140702_A7_30min_Pcl1Q670_Sic1Q570_5"/>
    <n v="355"/>
    <n v="334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15"/>
    <s v="MAX_20140702_A7_30min_Pcl1Q670_Sic1Q570_5_w4CY5_mask_cells.tif"/>
    <s v="MAX_20140702_A7_30min_Pcl1Q670_Sic1Q570_5"/>
    <n v="437.5"/>
    <n v="281"/>
    <n v="13545.148999999999"/>
    <n v="18"/>
    <x v="27"/>
    <n v="1"/>
    <n v="1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5_16"/>
    <s v="MAX_20140702_A7_30min_Pcl1Q670_Sic1Q570_5_w4CY5_mask_cells.tif"/>
    <s v="MAX_20140702_A7_30min_Pcl1Q670_Sic1Q570_5"/>
    <n v="566"/>
    <n v="201.5"/>
    <n v="0"/>
    <n v="0"/>
    <x v="5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5_17"/>
    <s v="MAX_20140702_A7_30min_Pcl1Q670_Sic1Q570_5_w4CY5_mask_cells.tif"/>
    <s v="MAX_20140702_A7_30min_Pcl1Q670_Sic1Q570_5"/>
    <n v="503"/>
    <n v="164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18"/>
    <s v="MAX_20140702_A7_30min_Pcl1Q670_Sic1Q570_5_w4CY5_mask_cells.tif"/>
    <s v="MAX_20140702_A7_30min_Pcl1Q670_Sic1Q570_5"/>
    <n v="472.5"/>
    <n v="457.5"/>
    <n v="8680.8310000000001"/>
    <n v="15"/>
    <x v="25"/>
    <n v="0"/>
    <n v="18"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702_A7_30min_Pcl1Q670_Sic1Q570_5_19"/>
    <s v="MAX_20140702_A7_30min_Pcl1Q670_Sic1Q570_5_w4CY5_mask_cells.tif"/>
    <s v="MAX_20140702_A7_30min_Pcl1Q670_Sic1Q570_5"/>
    <n v="496.5"/>
    <n v="39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20"/>
    <s v="MAX_20140702_A7_30min_Pcl1Q670_Sic1Q570_5_w4CY5_mask_cells.tif"/>
    <s v="MAX_20140702_A7_30min_Pcl1Q670_Sic1Q570_5"/>
    <n v="536.5"/>
    <n v="313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5_21"/>
    <s v="MAX_20140702_A7_30min_Pcl1Q670_Sic1Q570_5_w4CY5_mask_cells.tif"/>
    <s v="MAX_20140702_A7_30min_Pcl1Q670_Sic1Q570_5"/>
    <n v="618"/>
    <n v="291.5"/>
    <n v="9303.7260000000006"/>
    <n v="15"/>
    <x v="3"/>
    <n v="0"/>
    <n v="1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5_22"/>
    <s v="MAX_20140702_A7_30min_Pcl1Q670_Sic1Q570_5_w4CY5_mask_cells.tif"/>
    <s v="MAX_20140702_A7_30min_Pcl1Q670_Sic1Q570_5"/>
    <n v="57"/>
    <n v="351"/>
    <n v="7398.3829999999998"/>
    <n v="13"/>
    <x v="10"/>
    <n v="0"/>
    <n v="15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6_1"/>
    <s v="MAX_20140702_A7_30min_Pcl1Q670_Sic1Q570_6_w4CY5_mask_cells.tif"/>
    <s v="MAX_20140702_A7_30min_Pcl1Q670_Sic1Q570_6"/>
    <n v="635"/>
    <n v="33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6_2"/>
    <s v="MAX_20140702_A7_30min_Pcl1Q670_Sic1Q570_6_w4CY5_mask_cells.tif"/>
    <s v="MAX_20140702_A7_30min_Pcl1Q670_Sic1Q570_6"/>
    <n v="502"/>
    <n v="287"/>
    <n v="4838.33"/>
    <n v="6"/>
    <x v="2"/>
    <n v="1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6_3"/>
    <s v="MAX_20140702_A7_30min_Pcl1Q670_Sic1Q570_6_w4CY5_mask_cells.tif"/>
    <s v="MAX_20140702_A7_30min_Pcl1Q670_Sic1Q570_6"/>
    <n v="479"/>
    <n v="204.5"/>
    <n v="9840.0480000000007"/>
    <n v="16"/>
    <x v="25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6_4"/>
    <s v="MAX_20140702_A7_30min_Pcl1Q670_Sic1Q570_6_w4CY5_mask_cells.tif"/>
    <s v="MAX_20140702_A7_30min_Pcl1Q670_Sic1Q570_6"/>
    <n v="456.5"/>
    <n v="133.5"/>
    <n v="0"/>
    <n v="0"/>
    <x v="5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6_5"/>
    <s v="MAX_20140702_A7_30min_Pcl1Q670_Sic1Q570_6_w4CY5_mask_cells.tif"/>
    <s v="MAX_20140702_A7_30min_Pcl1Q670_Sic1Q570_6"/>
    <n v="541.5"/>
    <n v="96.5"/>
    <n v="481.48899999999998"/>
    <n v="1"/>
    <x v="16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6_6"/>
    <s v="MAX_20140702_A7_30min_Pcl1Q670_Sic1Q570_6_w4CY5_mask_cells.tif"/>
    <s v="MAX_20140702_A7_30min_Pcl1Q670_Sic1Q570_6"/>
    <n v="457.5"/>
    <n v="70"/>
    <n v="5121.6440000000002"/>
    <n v="10"/>
    <x v="9"/>
    <n v="0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6_7"/>
    <s v="MAX_20140702_A7_30min_Pcl1Q670_Sic1Q570_6_w4CY5_mask_cells.tif"/>
    <s v="MAX_20140702_A7_30min_Pcl1Q670_Sic1Q570_6"/>
    <n v="467"/>
    <n v="389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6_8"/>
    <s v="MAX_20140702_A7_30min_Pcl1Q670_Sic1Q570_6_w4CY5_mask_cells.tif"/>
    <s v="MAX_20140702_A7_30min_Pcl1Q670_Sic1Q570_6"/>
    <n v="341"/>
    <n v="472"/>
    <n v="2543.5790000000002"/>
    <n v="4"/>
    <x v="1"/>
    <n v="0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6_9"/>
    <s v="MAX_20140702_A7_30min_Pcl1Q670_Sic1Q570_6_w4CY5_mask_cells.tif"/>
    <s v="MAX_20140702_A7_30min_Pcl1Q670_Sic1Q570_6"/>
    <n v="225.5"/>
    <n v="403"/>
    <n v="0"/>
    <n v="0"/>
    <x v="5"/>
    <n v="0"/>
    <n v="0"/>
    <m/>
    <n v="3"/>
    <n v="2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6_10"/>
    <s v="MAX_20140702_A7_30min_Pcl1Q670_Sic1Q570_6_w4CY5_mask_cells.tif"/>
    <s v="MAX_20140702_A7_30min_Pcl1Q670_Sic1Q570_6"/>
    <n v="314"/>
    <n v="409"/>
    <n v="2050.48"/>
    <n v="4"/>
    <x v="8"/>
    <n v="0"/>
    <n v="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6_11"/>
    <s v="MAX_20140702_A7_30min_Pcl1Q670_Sic1Q570_6_w4CY5_mask_cells.tif"/>
    <s v="MAX_20140702_A7_30min_Pcl1Q670_Sic1Q570_6"/>
    <n v="249"/>
    <n v="209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6_12"/>
    <s v="MAX_20140702_A7_30min_Pcl1Q670_Sic1Q570_6_w4CY5_mask_cells.tif"/>
    <s v="MAX_20140702_A7_30min_Pcl1Q670_Sic1Q570_6"/>
    <n v="306"/>
    <n v="308.5"/>
    <n v="9171.6180000000004"/>
    <n v="12"/>
    <x v="0"/>
    <n v="1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6_13"/>
    <s v="MAX_20140702_A7_30min_Pcl1Q670_Sic1Q570_6_w4CY5_mask_cells.tif"/>
    <s v="MAX_20140702_A7_30min_Pcl1Q670_Sic1Q570_6"/>
    <n v="222"/>
    <n v="303"/>
    <n v="8913.6589999999997"/>
    <n v="14"/>
    <x v="0"/>
    <n v="1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6_14"/>
    <s v="MAX_20140702_A7_30min_Pcl1Q670_Sic1Q570_6_w4CY5_mask_cells.tif"/>
    <s v="MAX_20140702_A7_30min_Pcl1Q670_Sic1Q570_6"/>
    <n v="158"/>
    <n v="283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6_15"/>
    <s v="MAX_20140702_A7_30min_Pcl1Q670_Sic1Q570_6_w4CY5_mask_cells.tif"/>
    <s v="MAX_20140702_A7_30min_Pcl1Q670_Sic1Q570_6"/>
    <n v="197"/>
    <n v="162"/>
    <n v="13123.87"/>
    <n v="18"/>
    <x v="26"/>
    <n v="0"/>
    <n v="2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6_16"/>
    <s v="MAX_20140702_A7_30min_Pcl1Q670_Sic1Q570_6_w4CY5_mask_cells.tif"/>
    <s v="MAX_20140702_A7_30min_Pcl1Q670_Sic1Q570_6"/>
    <n v="153"/>
    <n v="214.5"/>
    <n v="7029.4809999999998"/>
    <n v="10"/>
    <x v="7"/>
    <n v="1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6_17"/>
    <s v="MAX_20140702_A7_30min_Pcl1Q670_Sic1Q570_6_w4CY5_mask_cells.tif"/>
    <s v="MAX_20140702_A7_30min_Pcl1Q670_Sic1Q570_6"/>
    <n v="68.5"/>
    <n v="189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7_1"/>
    <s v="MAX_20140702_A7_30min_Pcl1Q670_Sic1Q570_7_w4CY5_mask_cells.tif"/>
    <s v="MAX_20140702_A7_30min_Pcl1Q670_Sic1Q570_7"/>
    <n v="577.5"/>
    <n v="147"/>
    <n v="3342.9029999999998"/>
    <n v="7"/>
    <x v="11"/>
    <n v="0"/>
    <n v="7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7_2"/>
    <s v="MAX_20140702_A7_30min_Pcl1Q670_Sic1Q570_7_w4CY5_mask_cells.tif"/>
    <s v="MAX_20140702_A7_30min_Pcl1Q670_Sic1Q570_7"/>
    <n v="462.5"/>
    <n v="14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7_3"/>
    <s v="MAX_20140702_A7_30min_Pcl1Q670_Sic1Q570_7_w4CY5_mask_cells.tif"/>
    <s v="MAX_20140702_A7_30min_Pcl1Q670_Sic1Q570_7"/>
    <n v="433.5"/>
    <n v="205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7_4"/>
    <s v="MAX_20140702_A7_30min_Pcl1Q670_Sic1Q570_7_w4CY5_mask_cells.tif"/>
    <s v="MAX_20140702_A7_30min_Pcl1Q670_Sic1Q570_7"/>
    <n v="502"/>
    <n v="372"/>
    <n v="4842.47"/>
    <n v="9"/>
    <x v="2"/>
    <n v="0"/>
    <n v="9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7_5"/>
    <s v="MAX_20140702_A7_30min_Pcl1Q670_Sic1Q570_7_w4CY5_mask_cells.tif"/>
    <s v="MAX_20140702_A7_30min_Pcl1Q670_Sic1Q570_7"/>
    <n v="634"/>
    <n v="381"/>
    <n v="0"/>
    <n v="0"/>
    <x v="5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7_6"/>
    <s v="MAX_20140702_A7_30min_Pcl1Q670_Sic1Q570_7_w4CY5_mask_cells.tif"/>
    <s v="MAX_20140702_A7_30min_Pcl1Q670_Sic1Q570_7"/>
    <n v="512"/>
    <n v="476"/>
    <n v="1106.4780000000001"/>
    <n v="1"/>
    <x v="6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7_7"/>
    <s v="MAX_20140702_A7_30min_Pcl1Q670_Sic1Q570_7_w4CY5_mask_cells.tif"/>
    <s v="MAX_20140702_A7_30min_Pcl1Q670_Sic1Q570_7"/>
    <n v="390"/>
    <n v="380.5"/>
    <n v="1553.675"/>
    <n v="3"/>
    <x v="14"/>
    <n v="0"/>
    <n v="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7_8"/>
    <s v="MAX_20140702_A7_30min_Pcl1Q670_Sic1Q570_7_w4CY5_mask_cells.tif"/>
    <s v="MAX_20140702_A7_30min_Pcl1Q670_Sic1Q570_7"/>
    <n v="343.5"/>
    <n v="326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7_9"/>
    <s v="MAX_20140702_A7_30min_Pcl1Q670_Sic1Q570_7_w4CY5_mask_cells.tif"/>
    <s v="MAX_20140702_A7_30min_Pcl1Q670_Sic1Q570_7"/>
    <n v="290"/>
    <n v="408.5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7_10"/>
    <s v="MAX_20140702_A7_30min_Pcl1Q670_Sic1Q570_7_w4CY5_mask_cells.tif"/>
    <s v="MAX_20140702_A7_30min_Pcl1Q670_Sic1Q570_7"/>
    <n v="127.5"/>
    <n v="461"/>
    <n v="1539.8630000000001"/>
    <n v="3"/>
    <x v="14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7_11"/>
    <s v="MAX_20140702_A7_30min_Pcl1Q670_Sic1Q570_7_w4CY5_mask_cells.tif"/>
    <s v="MAX_20140702_A7_30min_Pcl1Q670_Sic1Q570_7"/>
    <n v="88.5"/>
    <n v="376.5"/>
    <n v="6116.2240000000002"/>
    <n v="7"/>
    <x v="22"/>
    <n v="1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7_30min_Pcl1Q670_Sic1Q570_7_12"/>
    <s v="MAX_20140702_A7_30min_Pcl1Q670_Sic1Q570_7_w4CY5_mask_cells.tif"/>
    <s v="MAX_20140702_A7_30min_Pcl1Q670_Sic1Q570_7"/>
    <n v="179.5"/>
    <n v="367"/>
    <n v="0"/>
    <n v="0"/>
    <x v="5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7_13"/>
    <s v="MAX_20140702_A7_30min_Pcl1Q670_Sic1Q570_7_w4CY5_mask_cells.tif"/>
    <s v="MAX_20140702_A7_30min_Pcl1Q670_Sic1Q570_7"/>
    <n v="111.5"/>
    <n v="279.5"/>
    <n v="0"/>
    <n v="0"/>
    <x v="5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7_14"/>
    <s v="MAX_20140702_A7_30min_Pcl1Q670_Sic1Q570_7_w4CY5_mask_cells.tif"/>
    <s v="MAX_20140702_A7_30min_Pcl1Q670_Sic1Q570_7"/>
    <n v="137.5"/>
    <n v="208"/>
    <n v="7394.6059999999998"/>
    <n v="12"/>
    <x v="18"/>
    <n v="0"/>
    <n v="1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7_15"/>
    <s v="MAX_20140702_A7_30min_Pcl1Q670_Sic1Q570_7_w4CY5_mask_cells.tif"/>
    <s v="MAX_20140702_A7_30min_Pcl1Q670_Sic1Q570_7"/>
    <n v="210.5"/>
    <n v="227.5"/>
    <n v="7534.1890000000003"/>
    <n v="9"/>
    <x v="18"/>
    <n v="1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7_16"/>
    <s v="MAX_20140702_A7_30min_Pcl1Q670_Sic1Q570_7_w4CY5_mask_cells.tif"/>
    <s v="MAX_20140702_A7_30min_Pcl1Q670_Sic1Q570_7"/>
    <n v="241.5"/>
    <n v="306"/>
    <n v="7539.5079999999998"/>
    <n v="11"/>
    <x v="23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7_17"/>
    <s v="MAX_20140702_A7_30min_Pcl1Q670_Sic1Q570_7_w4CY5_mask_cells.tif"/>
    <s v="MAX_20140702_A7_30min_Pcl1Q670_Sic1Q570_7"/>
    <n v="285"/>
    <n v="251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7_18"/>
    <s v="MAX_20140702_A7_30min_Pcl1Q670_Sic1Q570_7_w4CY5_mask_cells.tif"/>
    <s v="MAX_20140702_A7_30min_Pcl1Q670_Sic1Q570_7"/>
    <n v="266.5"/>
    <n v="183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7_19"/>
    <s v="MAX_20140702_A7_30min_Pcl1Q670_Sic1Q570_7_w4CY5_mask_cells.tif"/>
    <s v="MAX_20140702_A7_30min_Pcl1Q670_Sic1Q570_7"/>
    <n v="102.5"/>
    <n v="137"/>
    <n v="0"/>
    <n v="0"/>
    <x v="5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7_30min_Pcl1Q670_Sic1Q570_7_20"/>
    <s v="MAX_20140702_A7_30min_Pcl1Q670_Sic1Q570_7_w4CY5_mask_cells.tif"/>
    <s v="MAX_20140702_A7_30min_Pcl1Q670_Sic1Q570_7"/>
    <n v="209"/>
    <n v="99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7_21"/>
    <s v="MAX_20140702_A7_30min_Pcl1Q670_Sic1Q570_7_w4CY5_mask_cells.tif"/>
    <s v="MAX_20140702_A7_30min_Pcl1Q670_Sic1Q570_7"/>
    <n v="266.5"/>
    <n v="47"/>
    <n v="580.37300000000005"/>
    <n v="1"/>
    <x v="16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1"/>
    <s v="MAX_20140702_A7_30min_Pcl1Q670_Sic1Q570_8_w4CY5_mask_cells.tif"/>
    <s v="MAX_20140702_A7_30min_Pcl1Q670_Sic1Q570_8"/>
    <n v="556"/>
    <n v="180"/>
    <n v="2882.7669999999998"/>
    <n v="6"/>
    <x v="15"/>
    <n v="0"/>
    <n v="6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8_2"/>
    <s v="MAX_20140702_A7_30min_Pcl1Q670_Sic1Q570_8_w4CY5_mask_cells.tif"/>
    <s v="MAX_20140702_A7_30min_Pcl1Q670_Sic1Q570_8"/>
    <n v="640.5"/>
    <n v="78"/>
    <n v="263.64800000000002"/>
    <n v="1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3"/>
    <s v="MAX_20140702_A7_30min_Pcl1Q670_Sic1Q570_8_w4CY5_mask_cells.tif"/>
    <s v="MAX_20140702_A7_30min_Pcl1Q670_Sic1Q570_8"/>
    <n v="625.5"/>
    <n v="251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4"/>
    <s v="MAX_20140702_A7_30min_Pcl1Q670_Sic1Q570_8_w4CY5_mask_cells.tif"/>
    <s v="MAX_20140702_A7_30min_Pcl1Q670_Sic1Q570_8"/>
    <n v="550"/>
    <n v="288.5"/>
    <n v="0"/>
    <n v="0"/>
    <x v="5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8_5"/>
    <s v="MAX_20140702_A7_30min_Pcl1Q670_Sic1Q570_8_w4CY5_mask_cells.tif"/>
    <s v="MAX_20140702_A7_30min_Pcl1Q670_Sic1Q570_8"/>
    <n v="460.5"/>
    <n v="251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6"/>
    <s v="MAX_20140702_A7_30min_Pcl1Q670_Sic1Q570_8_w4CY5_mask_cells.tif"/>
    <s v="MAX_20140702_A7_30min_Pcl1Q670_Sic1Q570_8"/>
    <n v="450.5"/>
    <n v="71.5"/>
    <n v="0"/>
    <n v="0"/>
    <x v="5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8_7"/>
    <s v="MAX_20140702_A7_30min_Pcl1Q670_Sic1Q570_8_w4CY5_mask_cells.tif"/>
    <s v="MAX_20140702_A7_30min_Pcl1Q670_Sic1Q570_8"/>
    <n v="382"/>
    <n v="39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8"/>
    <s v="MAX_20140702_A7_30min_Pcl1Q670_Sic1Q570_8_w4CY5_mask_cells.tif"/>
    <s v="MAX_20140702_A7_30min_Pcl1Q670_Sic1Q570_8"/>
    <n v="419.5"/>
    <n v="313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9"/>
    <s v="MAX_20140702_A7_30min_Pcl1Q670_Sic1Q570_8_w4CY5_mask_cells.tif"/>
    <s v="MAX_20140702_A7_30min_Pcl1Q670_Sic1Q570_8"/>
    <n v="484"/>
    <n v="368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8_10"/>
    <s v="MAX_20140702_A7_30min_Pcl1Q670_Sic1Q570_8_w4CY5_mask_cells.tif"/>
    <s v="MAX_20140702_A7_30min_Pcl1Q670_Sic1Q570_8"/>
    <n v="508.5"/>
    <n v="469.5"/>
    <n v="7039.223"/>
    <n v="10"/>
    <x v="18"/>
    <n v="0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8_11"/>
    <s v="MAX_20140702_A7_30min_Pcl1Q670_Sic1Q570_8_w4CY5_mask_cells.tif"/>
    <s v="MAX_20140702_A7_30min_Pcl1Q670_Sic1Q570_8"/>
    <n v="317"/>
    <n v="448"/>
    <n v="1190.662"/>
    <n v="2"/>
    <x v="6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8_12"/>
    <s v="MAX_20140702_A7_30min_Pcl1Q670_Sic1Q570_8_w4CY5_mask_cells.tif"/>
    <s v="MAX_20140702_A7_30min_Pcl1Q670_Sic1Q570_8"/>
    <n v="229.5"/>
    <n v="356"/>
    <n v="4430.826"/>
    <n v="7"/>
    <x v="2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8_13"/>
    <s v="MAX_20140702_A7_30min_Pcl1Q670_Sic1Q570_8_w4CY5_mask_cells.tif"/>
    <s v="MAX_20140702_A7_30min_Pcl1Q670_Sic1Q570_8"/>
    <n v="71"/>
    <n v="354.5"/>
    <n v="287.85000000000002"/>
    <n v="1"/>
    <x v="16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8_14"/>
    <s v="MAX_20140702_A7_30min_Pcl1Q670_Sic1Q570_8_w4CY5_mask_cells.tif"/>
    <s v="MAX_20140702_A7_30min_Pcl1Q670_Sic1Q570_8"/>
    <n v="65.5"/>
    <n v="439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15"/>
    <s v="MAX_20140702_A7_30min_Pcl1Q670_Sic1Q570_8_w4CY5_mask_cells.tif"/>
    <s v="MAX_20140702_A7_30min_Pcl1Q670_Sic1Q570_8"/>
    <n v="147"/>
    <n v="47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16"/>
    <s v="MAX_20140702_A7_30min_Pcl1Q670_Sic1Q570_8_w4CY5_mask_cells.tif"/>
    <s v="MAX_20140702_A7_30min_Pcl1Q670_Sic1Q570_8"/>
    <n v="354"/>
    <n v="309.5"/>
    <n v="3624.1590000000001"/>
    <n v="6"/>
    <x v="11"/>
    <n v="1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8_17"/>
    <s v="MAX_20140702_A7_30min_Pcl1Q670_Sic1Q570_8_w4CY5_mask_cells.tif"/>
    <s v="MAX_20140702_A7_30min_Pcl1Q670_Sic1Q570_8"/>
    <n v="280"/>
    <n v="303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18"/>
    <s v="MAX_20140702_A7_30min_Pcl1Q670_Sic1Q570_8_w4CY5_mask_cells.tif"/>
    <s v="MAX_20140702_A7_30min_Pcl1Q670_Sic1Q570_8"/>
    <n v="208.5"/>
    <n v="240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8_19"/>
    <s v="MAX_20140702_A7_30min_Pcl1Q670_Sic1Q570_8_w4CY5_mask_cells.tif"/>
    <s v="MAX_20140702_A7_30min_Pcl1Q670_Sic1Q570_8"/>
    <n v="212.5"/>
    <n v="141"/>
    <n v="0"/>
    <n v="0"/>
    <x v="5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8_20"/>
    <s v="MAX_20140702_A7_30min_Pcl1Q670_Sic1Q570_8_w4CY5_mask_cells.tif"/>
    <s v="MAX_20140702_A7_30min_Pcl1Q670_Sic1Q570_8"/>
    <n v="96.5"/>
    <n v="126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1"/>
    <s v="MAX_20140702_A7_30min_Pcl1Q670_Sic1Q570_9_w4CY5_mask_cells.tif"/>
    <s v="MAX_20140702_A7_30min_Pcl1Q670_Sic1Q570_9"/>
    <n v="380.5"/>
    <n v="137.5"/>
    <n v="6744.5050000000001"/>
    <n v="12"/>
    <x v="7"/>
    <n v="1"/>
    <n v="1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2"/>
    <s v="MAX_20140702_A7_30min_Pcl1Q670_Sic1Q570_9_w4CY5_mask_cells.tif"/>
    <s v="MAX_20140702_A7_30min_Pcl1Q670_Sic1Q570_9"/>
    <n v="361.5"/>
    <n v="225.5"/>
    <n v="9072.7749999999996"/>
    <n v="15"/>
    <x v="25"/>
    <n v="1"/>
    <n v="14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3"/>
    <s v="MAX_20140702_A7_30min_Pcl1Q670_Sic1Q570_9_w4CY5_mask_cells.tif"/>
    <s v="MAX_20140702_A7_30min_Pcl1Q670_Sic1Q570_9"/>
    <n v="256"/>
    <n v="227.5"/>
    <n v="12263.509"/>
    <n v="20"/>
    <x v="27"/>
    <n v="1"/>
    <n v="2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9_4"/>
    <s v="MAX_20140702_A7_30min_Pcl1Q670_Sic1Q570_9_w4CY5_mask_cells.tif"/>
    <s v="MAX_20140702_A7_30min_Pcl1Q670_Sic1Q570_9"/>
    <n v="258"/>
    <n v="128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5"/>
    <s v="MAX_20140702_A7_30min_Pcl1Q670_Sic1Q570_9_w4CY5_mask_cells.tif"/>
    <s v="MAX_20140702_A7_30min_Pcl1Q670_Sic1Q570_9"/>
    <n v="185"/>
    <n v="140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6"/>
    <s v="MAX_20140702_A7_30min_Pcl1Q670_Sic1Q570_9_w4CY5_mask_cells.tif"/>
    <s v="MAX_20140702_A7_30min_Pcl1Q670_Sic1Q570_9"/>
    <n v="163"/>
    <n v="203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7"/>
    <s v="MAX_20140702_A7_30min_Pcl1Q670_Sic1Q570_9_w4CY5_mask_cells.tif"/>
    <s v="MAX_20140702_A7_30min_Pcl1Q670_Sic1Q570_9"/>
    <n v="71"/>
    <n v="202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8"/>
    <s v="MAX_20140702_A7_30min_Pcl1Q670_Sic1Q570_9_w4CY5_mask_cells.tif"/>
    <s v="MAX_20140702_A7_30min_Pcl1Q670_Sic1Q570_9"/>
    <n v="50"/>
    <n v="275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9"/>
    <s v="MAX_20140702_A7_30min_Pcl1Q670_Sic1Q570_9_w4CY5_mask_cells.tif"/>
    <s v="MAX_20140702_A7_30min_Pcl1Q670_Sic1Q570_9"/>
    <n v="98.5"/>
    <n v="399.5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10"/>
    <s v="MAX_20140702_A7_30min_Pcl1Q670_Sic1Q570_9_w4CY5_mask_cells.tif"/>
    <s v="MAX_20140702_A7_30min_Pcl1Q670_Sic1Q570_9"/>
    <n v="183"/>
    <n v="466.5"/>
    <n v="0"/>
    <n v="0"/>
    <x v="5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9_11"/>
    <s v="MAX_20140702_A7_30min_Pcl1Q670_Sic1Q570_9_w4CY5_mask_cells.tif"/>
    <s v="MAX_20140702_A7_30min_Pcl1Q670_Sic1Q570_9"/>
    <n v="192.5"/>
    <n v="282"/>
    <n v="10078.373"/>
    <n v="15"/>
    <x v="3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9_12"/>
    <s v="MAX_20140702_A7_30min_Pcl1Q670_Sic1Q570_9_w4CY5_mask_cells.tif"/>
    <s v="MAX_20140702_A7_30min_Pcl1Q670_Sic1Q570_9"/>
    <n v="123"/>
    <n v="270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13"/>
    <s v="MAX_20140702_A7_30min_Pcl1Q670_Sic1Q570_9_w4CY5_mask_cells.tif"/>
    <s v="MAX_20140702_A7_30min_Pcl1Q670_Sic1Q570_9"/>
    <n v="193.5"/>
    <n v="380.5"/>
    <n v="12285.516"/>
    <n v="21"/>
    <x v="27"/>
    <n v="1"/>
    <n v="2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9_14"/>
    <s v="MAX_20140702_A7_30min_Pcl1Q670_Sic1Q570_9_w4CY5_mask_cells.tif"/>
    <s v="MAX_20140702_A7_30min_Pcl1Q670_Sic1Q570_9"/>
    <n v="281.5"/>
    <n v="308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15"/>
    <s v="MAX_20140702_A7_30min_Pcl1Q670_Sic1Q570_9_w4CY5_mask_cells.tif"/>
    <s v="MAX_20140702_A7_30min_Pcl1Q670_Sic1Q570_9"/>
    <n v="310"/>
    <n v="366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16"/>
    <s v="MAX_20140702_A7_30min_Pcl1Q670_Sic1Q570_9_w4CY5_mask_cells.tif"/>
    <s v="MAX_20140702_A7_30min_Pcl1Q670_Sic1Q570_9"/>
    <n v="318"/>
    <n v="481.5"/>
    <n v="1058.4110000000001"/>
    <n v="2"/>
    <x v="6"/>
    <n v="0"/>
    <n v="2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7_30min_Pcl1Q670_Sic1Q570_9_17"/>
    <s v="MAX_20140702_A7_30min_Pcl1Q670_Sic1Q570_9_w4CY5_mask_cells.tif"/>
    <s v="MAX_20140702_A7_30min_Pcl1Q670_Sic1Q570_9"/>
    <n v="434"/>
    <n v="421"/>
    <n v="1198.6600000000001"/>
    <n v="3"/>
    <x v="6"/>
    <n v="0"/>
    <n v="2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7_30min_Pcl1Q670_Sic1Q570_9_18"/>
    <s v="MAX_20140702_A7_30min_Pcl1Q670_Sic1Q570_9_w4CY5_mask_cells.tif"/>
    <s v="MAX_20140702_A7_30min_Pcl1Q670_Sic1Q570_9"/>
    <n v="431.5"/>
    <n v="297"/>
    <n v="1756.8430000000001"/>
    <n v="4"/>
    <x v="8"/>
    <n v="0"/>
    <n v="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9_19"/>
    <s v="MAX_20140702_A7_30min_Pcl1Q670_Sic1Q570_9_w4CY5_mask_cells.tif"/>
    <s v="MAX_20140702_A7_30min_Pcl1Q670_Sic1Q570_9"/>
    <n v="551"/>
    <n v="335"/>
    <n v="8144.78"/>
    <n v="17"/>
    <x v="0"/>
    <n v="0"/>
    <n v="17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7_30min_Pcl1Q670_Sic1Q570_9_20"/>
    <s v="MAX_20140702_A7_30min_Pcl1Q670_Sic1Q570_9_w4CY5_mask_cells.tif"/>
    <s v="MAX_20140702_A7_30min_Pcl1Q670_Sic1Q570_9"/>
    <n v="642"/>
    <n v="342.5"/>
    <n v="2626.6030000000001"/>
    <n v="5"/>
    <x v="1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9_21"/>
    <s v="MAX_20140702_A7_30min_Pcl1Q670_Sic1Q570_9_w4CY5_mask_cells.tif"/>
    <s v="MAX_20140702_A7_30min_Pcl1Q670_Sic1Q570_9"/>
    <n v="576"/>
    <n v="284"/>
    <n v="871.32500000000005"/>
    <n v="2"/>
    <x v="6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7_30min_Pcl1Q670_Sic1Q570_9_22"/>
    <s v="MAX_20140702_A7_30min_Pcl1Q670_Sic1Q570_9_w4CY5_mask_cells.tif"/>
    <s v="MAX_20140702_A7_30min_Pcl1Q670_Sic1Q570_9"/>
    <n v="582"/>
    <n v="393"/>
    <n v="428.72300000000001"/>
    <n v="1"/>
    <x v="16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7_30min_Pcl1Q670_Sic1Q570_9_23"/>
    <s v="MAX_20140702_A7_30min_Pcl1Q670_Sic1Q570_9_w4CY5_mask_cells.tif"/>
    <s v="MAX_20140702_A7_30min_Pcl1Q670_Sic1Q570_9"/>
    <n v="542.5"/>
    <n v="437"/>
    <n v="0"/>
    <n v="0"/>
    <x v="5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1"/>
    <s v="MAX_20140403_A7_30min_Pcl1Q670_Sic1Q570_80pcVectashiels_1_w4CY5_mask_cells.tif"/>
    <s v="MAX_20140403_A7_30min_Pcl1Q670_Sic1Q570_80pcVectashiels_1"/>
    <n v="516.5"/>
    <n v="72"/>
    <n v="597.38400000000001"/>
    <n v="1"/>
    <x v="16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_2"/>
    <s v="MAX_20140403_A7_30min_Pcl1Q670_Sic1Q570_80pcVectashiels_1_w4CY5_mask_cells.tif"/>
    <s v="MAX_20140403_A7_30min_Pcl1Q670_Sic1Q570_80pcVectashiels_1"/>
    <n v="480.5"/>
    <n v="127"/>
    <n v="11196.663"/>
    <n v="13"/>
    <x v="26"/>
    <n v="2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_3"/>
    <s v="MAX_20140403_A7_30min_Pcl1Q670_Sic1Q570_80pcVectashiels_1_w4CY5_mask_cells.tif"/>
    <s v="MAX_20140403_A7_30min_Pcl1Q670_Sic1Q570_80pcVectashiels_1"/>
    <n v="605.5"/>
    <n v="20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4"/>
    <s v="MAX_20140403_A7_30min_Pcl1Q670_Sic1Q570_80pcVectashiels_1_w4CY5_mask_cells.tif"/>
    <s v="MAX_20140403_A7_30min_Pcl1Q670_Sic1Q570_80pcVectashiels_1"/>
    <n v="553"/>
    <n v="278"/>
    <n v="13632.778"/>
    <n v="16"/>
    <x v="24"/>
    <n v="4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_5"/>
    <s v="MAX_20140403_A7_30min_Pcl1Q670_Sic1Q570_80pcVectashiels_1_w4CY5_mask_cells.tif"/>
    <s v="MAX_20140403_A7_30min_Pcl1Q670_Sic1Q570_80pcVectashiels_1"/>
    <n v="463"/>
    <n v="346.5"/>
    <n v="16599.642"/>
    <n v="22"/>
    <x v="28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_6"/>
    <s v="MAX_20140403_A7_30min_Pcl1Q670_Sic1Q570_80pcVectashiels_1_w4CY5_mask_cells.tif"/>
    <s v="MAX_20140403_A7_30min_Pcl1Q670_Sic1Q570_80pcVectashiels_1"/>
    <n v="444"/>
    <n v="214"/>
    <n v="16567.452000000001"/>
    <n v="19"/>
    <x v="29"/>
    <n v="2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_7"/>
    <s v="MAX_20140403_A7_30min_Pcl1Q670_Sic1Q570_80pcVectashiels_1_w4CY5_mask_cells.tif"/>
    <s v="MAX_20140403_A7_30min_Pcl1Q670_Sic1Q570_80pcVectashiels_1"/>
    <n v="371.5"/>
    <n v="257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8"/>
    <s v="MAX_20140403_A7_30min_Pcl1Q670_Sic1Q570_80pcVectashiels_1_w4CY5_mask_cells.tif"/>
    <s v="MAX_20140403_A7_30min_Pcl1Q670_Sic1Q570_80pcVectashiels_1"/>
    <n v="375"/>
    <n v="36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9"/>
    <s v="MAX_20140403_A7_30min_Pcl1Q670_Sic1Q570_80pcVectashiels_1_w4CY5_mask_cells.tif"/>
    <s v="MAX_20140403_A7_30min_Pcl1Q670_Sic1Q570_80pcVectashiels_1"/>
    <n v="435"/>
    <n v="417"/>
    <n v="0"/>
    <n v="0"/>
    <x v="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_10"/>
    <s v="MAX_20140403_A7_30min_Pcl1Q670_Sic1Q570_80pcVectashiels_1_w4CY5_mask_cells.tif"/>
    <s v="MAX_20140403_A7_30min_Pcl1Q670_Sic1Q570_80pcVectashiels_1"/>
    <n v="516.5"/>
    <n v="449.5"/>
    <n v="12533.305"/>
    <n v="16"/>
    <x v="13"/>
    <n v="2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_11"/>
    <s v="MAX_20140403_A7_30min_Pcl1Q670_Sic1Q570_80pcVectashiels_1_w4CY5_mask_cells.tif"/>
    <s v="MAX_20140403_A7_30min_Pcl1Q670_Sic1Q570_80pcVectashiels_1"/>
    <n v="606.5"/>
    <n v="440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12"/>
    <s v="MAX_20140403_A7_30min_Pcl1Q670_Sic1Q570_80pcVectashiels_1_w4CY5_mask_cells.tif"/>
    <s v="MAX_20140403_A7_30min_Pcl1Q670_Sic1Q570_80pcVectashiels_1"/>
    <n v="422.5"/>
    <n v="479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13"/>
    <s v="MAX_20140403_A7_30min_Pcl1Q670_Sic1Q570_80pcVectashiels_1_w4CY5_mask_cells.tif"/>
    <s v="MAX_20140403_A7_30min_Pcl1Q670_Sic1Q570_80pcVectashiels_1"/>
    <n v="338.5"/>
    <n v="446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14"/>
    <s v="MAX_20140403_A7_30min_Pcl1Q670_Sic1Q570_80pcVectashiels_1_w4CY5_mask_cells.tif"/>
    <s v="MAX_20140403_A7_30min_Pcl1Q670_Sic1Q570_80pcVectashiels_1"/>
    <n v="190.5"/>
    <n v="398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15"/>
    <s v="MAX_20140403_A7_30min_Pcl1Q670_Sic1Q570_80pcVectashiels_1_w4CY5_mask_cells.tif"/>
    <s v="MAX_20140403_A7_30min_Pcl1Q670_Sic1Q570_80pcVectashiels_1"/>
    <n v="338"/>
    <n v="134.5"/>
    <n v="9383.1589999999997"/>
    <n v="12"/>
    <x v="3"/>
    <n v="2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_16"/>
    <s v="MAX_20140403_A7_30min_Pcl1Q670_Sic1Q570_80pcVectashiels_1_w4CY5_mask_cells.tif"/>
    <s v="MAX_20140403_A7_30min_Pcl1Q670_Sic1Q570_80pcVectashiels_1"/>
    <n v="194.5"/>
    <n v="86"/>
    <n v="0"/>
    <n v="0"/>
    <x v="5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1_17"/>
    <s v="MAX_20140403_A7_30min_Pcl1Q670_Sic1Q570_80pcVectashiels_1_w4CY5_mask_cells.tif"/>
    <s v="MAX_20140403_A7_30min_Pcl1Q670_Sic1Q570_80pcVectashiels_1"/>
    <n v="308.5"/>
    <n v="46.5"/>
    <n v="0"/>
    <n v="0"/>
    <x v="5"/>
    <n v="0"/>
    <m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403_A7_30min_Pcl1Q670_Sic1Q570_80pcVectashiels_1_18"/>
    <s v="MAX_20140403_A7_30min_Pcl1Q670_Sic1Q570_80pcVectashiels_1_w4CY5_mask_cells.tif"/>
    <s v="MAX_20140403_A7_30min_Pcl1Q670_Sic1Q570_80pcVectashiels_1"/>
    <n v="410"/>
    <n v="8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_19"/>
    <s v="MAX_20140403_A7_30min_Pcl1Q670_Sic1Q570_80pcVectashiels_1_w4CY5_mask_cells.tif"/>
    <s v="MAX_20140403_A7_30min_Pcl1Q670_Sic1Q570_80pcVectashiels_1"/>
    <n v="146"/>
    <n v="286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1"/>
    <s v="MAX_20140403_A7_30min_Pcl1Q670_Sic1Q570_80pcVectashiels_2_w4CY5_mask_cells.tif"/>
    <s v="MAX_20140403_A7_30min_Pcl1Q670_Sic1Q570_80pcVectashiels_2"/>
    <n v="413"/>
    <n v="76.5"/>
    <n v="5351.0870000000004"/>
    <n v="9"/>
    <x v="22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2_2"/>
    <s v="MAX_20140403_A7_30min_Pcl1Q670_Sic1Q570_80pcVectashiels_2_w4CY5_mask_cells.tif"/>
    <s v="MAX_20140403_A7_30min_Pcl1Q670_Sic1Q570_80pcVectashiels_2"/>
    <n v="489.5"/>
    <n v="126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3"/>
    <s v="MAX_20140403_A7_30min_Pcl1Q670_Sic1Q570_80pcVectashiels_2_w4CY5_mask_cells.tif"/>
    <s v="MAX_20140403_A7_30min_Pcl1Q670_Sic1Q570_80pcVectashiels_2"/>
    <n v="514.5"/>
    <n v="219.5"/>
    <n v="1404.33"/>
    <n v="3"/>
    <x v="14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2_4"/>
    <s v="MAX_20140403_A7_30min_Pcl1Q670_Sic1Q570_80pcVectashiels_2_w4CY5_mask_cells.tif"/>
    <s v="MAX_20140403_A7_30min_Pcl1Q670_Sic1Q570_80pcVectashiels_2"/>
    <n v="599"/>
    <n v="101"/>
    <n v="0"/>
    <n v="0"/>
    <x v="5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2_5"/>
    <s v="MAX_20140403_A7_30min_Pcl1Q670_Sic1Q570_80pcVectashiels_2_w4CY5_mask_cells.tif"/>
    <s v="MAX_20140403_A7_30min_Pcl1Q670_Sic1Q570_80pcVectashiels_2"/>
    <n v="598"/>
    <n v="186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6"/>
    <s v="MAX_20140403_A7_30min_Pcl1Q670_Sic1Q570_80pcVectashiels_2_w4CY5_mask_cells.tif"/>
    <s v="MAX_20140403_A7_30min_Pcl1Q670_Sic1Q570_80pcVectashiels_2"/>
    <n v="613"/>
    <n v="379"/>
    <n v="5838.049"/>
    <n v="8"/>
    <x v="18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2_7"/>
    <s v="MAX_20140403_A7_30min_Pcl1Q670_Sic1Q570_80pcVectashiels_2_w4CY5_mask_cells.tif"/>
    <s v="MAX_20140403_A7_30min_Pcl1Q670_Sic1Q570_80pcVectashiels_2"/>
    <n v="640"/>
    <n v="458"/>
    <n v="4889.0420000000004"/>
    <n v="3"/>
    <x v="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2_8"/>
    <s v="MAX_20140403_A7_30min_Pcl1Q670_Sic1Q570_80pcVectashiels_2_w4CY5_mask_cells.tif"/>
    <s v="MAX_20140403_A7_30min_Pcl1Q670_Sic1Q570_80pcVectashiels_2"/>
    <n v="668.5"/>
    <n v="37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9"/>
    <s v="MAX_20140403_A7_30min_Pcl1Q670_Sic1Q570_80pcVectashiels_2_w4CY5_mask_cells.tif"/>
    <s v="MAX_20140403_A7_30min_Pcl1Q670_Sic1Q570_80pcVectashiels_2"/>
    <n v="518"/>
    <n v="319.5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2_10"/>
    <s v="MAX_20140403_A7_30min_Pcl1Q670_Sic1Q570_80pcVectashiels_2_w4CY5_mask_cells.tif"/>
    <s v="MAX_20140403_A7_30min_Pcl1Q670_Sic1Q570_80pcVectashiels_2"/>
    <n v="357"/>
    <n v="219.5"/>
    <n v="0"/>
    <n v="0"/>
    <x v="5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7_30min_Pcl1Q670_Sic1Q570_80pcVectashiels_2_11"/>
    <s v="MAX_20140403_A7_30min_Pcl1Q670_Sic1Q570_80pcVectashiels_2_w4CY5_mask_cells.tif"/>
    <s v="MAX_20140403_A7_30min_Pcl1Q670_Sic1Q570_80pcVectashiels_2"/>
    <n v="281.5"/>
    <n v="158"/>
    <n v="4406.8130000000001"/>
    <n v="12"/>
    <x v="2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2_12"/>
    <s v="MAX_20140403_A7_30min_Pcl1Q670_Sic1Q570_80pcVectashiels_2_w4CY5_mask_cells.tif"/>
    <s v="MAX_20140403_A7_30min_Pcl1Q670_Sic1Q570_80pcVectashiels_2"/>
    <n v="206"/>
    <n v="199"/>
    <n v="4017.5770000000002"/>
    <n v="10"/>
    <x v="9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2_13"/>
    <s v="MAX_20140403_A7_30min_Pcl1Q670_Sic1Q570_80pcVectashiels_2_w4CY5_mask_cells.tif"/>
    <s v="MAX_20140403_A7_30min_Pcl1Q670_Sic1Q570_80pcVectashiels_2"/>
    <n v="205.5"/>
    <n v="294.5"/>
    <n v="2373.7350000000001"/>
    <n v="3"/>
    <x v="1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2_14"/>
    <s v="MAX_20140403_A7_30min_Pcl1Q670_Sic1Q570_80pcVectashiels_2_w4CY5_mask_cells.tif"/>
    <s v="MAX_20140403_A7_30min_Pcl1Q670_Sic1Q570_80pcVectashiels_2"/>
    <n v="106.5"/>
    <n v="99"/>
    <n v="1504.259"/>
    <n v="4"/>
    <x v="8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15"/>
    <s v="MAX_20140403_A7_30min_Pcl1Q670_Sic1Q570_80pcVectashiels_2_w4CY5_mask_cells.tif"/>
    <s v="MAX_20140403_A7_30min_Pcl1Q670_Sic1Q570_80pcVectashiels_2"/>
    <n v="67"/>
    <n v="153.5"/>
    <n v="0"/>
    <n v="0"/>
    <x v="5"/>
    <n v="0"/>
    <m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403_A7_30min_Pcl1Q670_Sic1Q570_80pcVectashiels_2_16"/>
    <s v="MAX_20140403_A7_30min_Pcl1Q670_Sic1Q570_80pcVectashiels_2_w4CY5_mask_cells.tif"/>
    <s v="MAX_20140403_A7_30min_Pcl1Q670_Sic1Q570_80pcVectashiels_2"/>
    <n v="64.5"/>
    <n v="254"/>
    <n v="1705.7570000000001"/>
    <n v="4"/>
    <x v="1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2_17"/>
    <s v="MAX_20140403_A7_30min_Pcl1Q670_Sic1Q570_80pcVectashiels_2_w4CY5_mask_cells.tif"/>
    <s v="MAX_20140403_A7_30min_Pcl1Q670_Sic1Q570_80pcVectashiels_2"/>
    <n v="48"/>
    <n v="333.5"/>
    <n v="3643.4270000000001"/>
    <n v="10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2_18"/>
    <s v="MAX_20140403_A7_30min_Pcl1Q670_Sic1Q570_80pcVectashiels_2_w4CY5_mask_cells.tif"/>
    <s v="MAX_20140403_A7_30min_Pcl1Q670_Sic1Q570_80pcVectashiels_2"/>
    <n v="129"/>
    <n v="350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2_19"/>
    <s v="MAX_20140403_A7_30min_Pcl1Q670_Sic1Q570_80pcVectashiels_2_w4CY5_mask_cells.tif"/>
    <s v="MAX_20140403_A7_30min_Pcl1Q670_Sic1Q570_80pcVectashiels_2"/>
    <n v="226.5"/>
    <n v="418.5"/>
    <n v="3583.2730000000001"/>
    <n v="10"/>
    <x v="9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2_20"/>
    <s v="MAX_20140403_A7_30min_Pcl1Q670_Sic1Q570_80pcVectashiels_2_w4CY5_mask_cells.tif"/>
    <s v="MAX_20140403_A7_30min_Pcl1Q670_Sic1Q570_80pcVectashiels_2"/>
    <n v="311"/>
    <n v="437"/>
    <n v="5151.0429999999997"/>
    <n v="12"/>
    <x v="7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2_21"/>
    <s v="MAX_20140403_A7_30min_Pcl1Q670_Sic1Q570_80pcVectashiels_2_w4CY5_mask_cells.tif"/>
    <s v="MAX_20140403_A7_30min_Pcl1Q670_Sic1Q570_80pcVectashiels_2"/>
    <n v="370.5"/>
    <n v="358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22"/>
    <s v="MAX_20140403_A7_30min_Pcl1Q670_Sic1Q570_80pcVectashiels_2_w4CY5_mask_cells.tif"/>
    <s v="MAX_20140403_A7_30min_Pcl1Q670_Sic1Q570_80pcVectashiels_2"/>
    <n v="415"/>
    <n v="30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23"/>
    <s v="MAX_20140403_A7_30min_Pcl1Q670_Sic1Q570_80pcVectashiels_2_w4CY5_mask_cells.tif"/>
    <s v="MAX_20140403_A7_30min_Pcl1Q670_Sic1Q570_80pcVectashiels_2"/>
    <n v="370"/>
    <n v="478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24"/>
    <s v="MAX_20140403_A7_30min_Pcl1Q670_Sic1Q570_80pcVectashiels_2_w4CY5_mask_cells.tif"/>
    <s v="MAX_20140403_A7_30min_Pcl1Q670_Sic1Q570_80pcVectashiels_2"/>
    <n v="184.5"/>
    <n v="478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25"/>
    <s v="MAX_20140403_A7_30min_Pcl1Q670_Sic1Q570_80pcVectashiels_2_w4CY5_mask_cells.tif"/>
    <s v="MAX_20140403_A7_30min_Pcl1Q670_Sic1Q570_80pcVectashiels_2"/>
    <n v="120"/>
    <n v="458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26"/>
    <s v="MAX_20140403_A7_30min_Pcl1Q670_Sic1Q570_80pcVectashiels_2_w4CY5_mask_cells.tif"/>
    <s v="MAX_20140403_A7_30min_Pcl1Q670_Sic1Q570_80pcVectashiels_2"/>
    <n v="467"/>
    <n v="391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2_27"/>
    <s v="MAX_20140403_A7_30min_Pcl1Q670_Sic1Q570_80pcVectashiels_2_w4CY5_mask_cells.tif"/>
    <s v="MAX_20140403_A7_30min_Pcl1Q670_Sic1Q570_80pcVectashiels_2"/>
    <n v="538"/>
    <n v="402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1"/>
    <s v="MAX_20140403_A7_30min_Pcl1Q670_Sic1Q570_80pcVectashiels_3_w4CY5_mask_cells.tif"/>
    <s v="MAX_20140403_A7_30min_Pcl1Q670_Sic1Q570_80pcVectashiels_3"/>
    <n v="569.5"/>
    <n v="403"/>
    <n v="14521.172"/>
    <n v="19"/>
    <x v="30"/>
    <n v="2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3_2"/>
    <s v="MAX_20140403_A7_30min_Pcl1Q670_Sic1Q570_80pcVectashiels_3_w4CY5_mask_cells.tif"/>
    <s v="MAX_20140403_A7_30min_Pcl1Q670_Sic1Q570_80pcVectashiels_3"/>
    <n v="632"/>
    <n v="462"/>
    <n v="0"/>
    <n v="0"/>
    <x v="5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3_3"/>
    <s v="MAX_20140403_A7_30min_Pcl1Q670_Sic1Q570_80pcVectashiels_3_w4CY5_mask_cells.tif"/>
    <s v="MAX_20140403_A7_30min_Pcl1Q670_Sic1Q570_80pcVectashiels_3"/>
    <n v="460.5"/>
    <n v="418.5"/>
    <n v="422.803"/>
    <n v="1"/>
    <x v="1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3_4"/>
    <s v="MAX_20140403_A7_30min_Pcl1Q670_Sic1Q570_80pcVectashiels_3_w4CY5_mask_cells.tif"/>
    <s v="MAX_20140403_A7_30min_Pcl1Q670_Sic1Q570_80pcVectashiels_3"/>
    <n v="364.5"/>
    <n v="289"/>
    <n v="12674.165000000001"/>
    <n v="18"/>
    <x v="13"/>
    <n v="2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3_5"/>
    <s v="MAX_20140403_A7_30min_Pcl1Q670_Sic1Q570_80pcVectashiels_3_w4CY5_mask_cells.tif"/>
    <s v="MAX_20140403_A7_30min_Pcl1Q670_Sic1Q570_80pcVectashiels_3"/>
    <n v="411.5"/>
    <n v="353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6"/>
    <s v="MAX_20140403_A7_30min_Pcl1Q670_Sic1Q570_80pcVectashiels_3_w4CY5_mask_cells.tif"/>
    <s v="MAX_20140403_A7_30min_Pcl1Q670_Sic1Q570_80pcVectashiels_3"/>
    <n v="514"/>
    <n v="247.5"/>
    <n v="432.70800000000003"/>
    <n v="1"/>
    <x v="16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3_7"/>
    <s v="MAX_20140403_A7_30min_Pcl1Q670_Sic1Q570_80pcVectashiels_3_w4CY5_mask_cells.tif"/>
    <s v="MAX_20140403_A7_30min_Pcl1Q670_Sic1Q570_80pcVectashiels_3"/>
    <n v="502"/>
    <n v="129"/>
    <n v="0"/>
    <n v="0"/>
    <x v="5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3_8"/>
    <s v="MAX_20140403_A7_30min_Pcl1Q670_Sic1Q570_80pcVectashiels_3_w4CY5_mask_cells.tif"/>
    <s v="MAX_20140403_A7_30min_Pcl1Q670_Sic1Q570_80pcVectashiels_3"/>
    <n v="417.5"/>
    <n v="148"/>
    <n v="233.49100000000001"/>
    <n v="1"/>
    <x v="5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3_9"/>
    <s v="MAX_20140403_A7_30min_Pcl1Q670_Sic1Q570_80pcVectashiels_3_w4CY5_mask_cells.tif"/>
    <s v="MAX_20140403_A7_30min_Pcl1Q670_Sic1Q570_80pcVectashiels_3"/>
    <n v="415"/>
    <n v="67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10"/>
    <s v="MAX_20140403_A7_30min_Pcl1Q670_Sic1Q570_80pcVectashiels_3_w4CY5_mask_cells.tif"/>
    <s v="MAX_20140403_A7_30min_Pcl1Q670_Sic1Q570_80pcVectashiels_3"/>
    <n v="341"/>
    <n v="103"/>
    <n v="2559.0949999999998"/>
    <n v="4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3_11"/>
    <s v="MAX_20140403_A7_30min_Pcl1Q670_Sic1Q570_80pcVectashiels_3_w4CY5_mask_cells.tif"/>
    <s v="MAX_20140403_A7_30min_Pcl1Q670_Sic1Q570_80pcVectashiels_3"/>
    <n v="261.5"/>
    <n v="10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12"/>
    <s v="MAX_20140403_A7_30min_Pcl1Q670_Sic1Q570_80pcVectashiels_3_w4CY5_mask_cells.tif"/>
    <s v="MAX_20140403_A7_30min_Pcl1Q670_Sic1Q570_80pcVectashiels_3"/>
    <n v="204.5"/>
    <n v="198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13"/>
    <s v="MAX_20140403_A7_30min_Pcl1Q670_Sic1Q570_80pcVectashiels_3_w4CY5_mask_cells.tif"/>
    <s v="MAX_20140403_A7_30min_Pcl1Q670_Sic1Q570_80pcVectashiels_3"/>
    <n v="294"/>
    <n v="232"/>
    <n v="605.03200000000004"/>
    <n v="1"/>
    <x v="16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3_14"/>
    <s v="MAX_20140403_A7_30min_Pcl1Q670_Sic1Q570_80pcVectashiels_3_w4CY5_mask_cells.tif"/>
    <s v="MAX_20140403_A7_30min_Pcl1Q670_Sic1Q570_80pcVectashiels_3"/>
    <n v="196"/>
    <n v="310.5"/>
    <n v="6506.3050000000003"/>
    <n v="8"/>
    <x v="7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3_15"/>
    <s v="MAX_20140403_A7_30min_Pcl1Q670_Sic1Q570_80pcVectashiels_3_w4CY5_mask_cells.tif"/>
    <s v="MAX_20140403_A7_30min_Pcl1Q670_Sic1Q570_80pcVectashiels_3"/>
    <n v="55.5"/>
    <n v="310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16"/>
    <s v="MAX_20140403_A7_30min_Pcl1Q670_Sic1Q570_80pcVectashiels_3_w4CY5_mask_cells.tif"/>
    <s v="MAX_20140403_A7_30min_Pcl1Q670_Sic1Q570_80pcVectashiels_3"/>
    <n v="123.5"/>
    <n v="386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17"/>
    <s v="MAX_20140403_A7_30min_Pcl1Q670_Sic1Q570_80pcVectashiels_3_w4CY5_mask_cells.tif"/>
    <s v="MAX_20140403_A7_30min_Pcl1Q670_Sic1Q570_80pcVectashiels_3"/>
    <n v="283.5"/>
    <n v="347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18"/>
    <s v="MAX_20140403_A7_30min_Pcl1Q670_Sic1Q570_80pcVectashiels_3_w4CY5_mask_cells.tif"/>
    <s v="MAX_20140403_A7_30min_Pcl1Q670_Sic1Q570_80pcVectashiels_3"/>
    <n v="318.5"/>
    <n v="442.5"/>
    <n v="8575.09"/>
    <n v="14"/>
    <x v="25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3_19"/>
    <s v="MAX_20140403_A7_30min_Pcl1Q670_Sic1Q570_80pcVectashiels_3_w4CY5_mask_cells.tif"/>
    <s v="MAX_20140403_A7_30min_Pcl1Q670_Sic1Q570_80pcVectashiels_3"/>
    <n v="252.5"/>
    <n v="396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20"/>
    <s v="MAX_20140403_A7_30min_Pcl1Q670_Sic1Q570_80pcVectashiels_3_w4CY5_mask_cells.tif"/>
    <s v="MAX_20140403_A7_30min_Pcl1Q670_Sic1Q570_80pcVectashiels_3"/>
    <n v="181"/>
    <n v="437"/>
    <n v="543.34900000000005"/>
    <n v="1"/>
    <x v="16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3_21"/>
    <s v="MAX_20140403_A7_30min_Pcl1Q670_Sic1Q570_80pcVectashiels_3_w4CY5_mask_cells.tif"/>
    <s v="MAX_20140403_A7_30min_Pcl1Q670_Sic1Q570_80pcVectashiels_3"/>
    <n v="76"/>
    <n v="475"/>
    <n v="4117.1570000000002"/>
    <n v="5"/>
    <x v="1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3_22"/>
    <s v="MAX_20140403_A7_30min_Pcl1Q670_Sic1Q570_80pcVectashiels_3_w4CY5_mask_cells.tif"/>
    <s v="MAX_20140403_A7_30min_Pcl1Q670_Sic1Q570_80pcVectashiels_3"/>
    <n v="190"/>
    <n v="66"/>
    <n v="1655.008"/>
    <n v="3"/>
    <x v="8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23"/>
    <s v="MAX_20140403_A7_30min_Pcl1Q670_Sic1Q570_80pcVectashiels_3_w4CY5_mask_cells.tif"/>
    <s v="MAX_20140403_A7_30min_Pcl1Q670_Sic1Q570_80pcVectashiels_3"/>
    <n v="127"/>
    <n v="10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3_24"/>
    <s v="MAX_20140403_A7_30min_Pcl1Q670_Sic1Q570_80pcVectashiels_3_w4CY5_mask_cells.tif"/>
    <s v="MAX_20140403_A7_30min_Pcl1Q670_Sic1Q570_80pcVectashiels_3"/>
    <n v="67.5"/>
    <n v="48"/>
    <n v="4636.2539999999999"/>
    <n v="10"/>
    <x v="9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4_1"/>
    <s v="MAX_20140403_A7_30min_Pcl1Q670_Sic1Q570_80pcVectashiels_4_w4CY5_mask_cells.tif"/>
    <s v="MAX_20140403_A7_30min_Pcl1Q670_Sic1Q570_80pcVectashiels_4"/>
    <n v="313.5"/>
    <n v="62"/>
    <n v="5571.8710000000001"/>
    <n v="7"/>
    <x v="22"/>
    <n v="1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"/>
    <s v="MAX_20140403_A7_30min_Pcl1Q670_Sic1Q570_80pcVectashiels_4_w4CY5_mask_cells.tif"/>
    <s v="MAX_20140403_A7_30min_Pcl1Q670_Sic1Q570_80pcVectashiels_4"/>
    <n v="390"/>
    <n v="105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3"/>
    <s v="MAX_20140403_A7_30min_Pcl1Q670_Sic1Q570_80pcVectashiels_4_w4CY5_mask_cells.tif"/>
    <s v="MAX_20140403_A7_30min_Pcl1Q670_Sic1Q570_80pcVectashiels_4"/>
    <n v="496.5"/>
    <n v="86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4"/>
    <s v="MAX_20140403_A7_30min_Pcl1Q670_Sic1Q570_80pcVectashiels_4_w4CY5_mask_cells.tif"/>
    <s v="MAX_20140403_A7_30min_Pcl1Q670_Sic1Q570_80pcVectashiels_4"/>
    <n v="418"/>
    <n v="206.5"/>
    <n v="1068.9680000000001"/>
    <n v="2"/>
    <x v="6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5"/>
    <s v="MAX_20140403_A7_30min_Pcl1Q670_Sic1Q570_80pcVectashiels_4_w4CY5_mask_cells.tif"/>
    <s v="MAX_20140403_A7_30min_Pcl1Q670_Sic1Q570_80pcVectashiels_4"/>
    <n v="508"/>
    <n v="173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6"/>
    <s v="MAX_20140403_A7_30min_Pcl1Q670_Sic1Q570_80pcVectashiels_4_w4CY5_mask_cells.tif"/>
    <s v="MAX_20140403_A7_30min_Pcl1Q670_Sic1Q570_80pcVectashiels_4"/>
    <n v="268.5"/>
    <n v="200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7"/>
    <s v="MAX_20140403_A7_30min_Pcl1Q670_Sic1Q570_80pcVectashiels_4_w4CY5_mask_cells.tif"/>
    <s v="MAX_20140403_A7_30min_Pcl1Q670_Sic1Q570_80pcVectashiels_4"/>
    <n v="185"/>
    <n v="151.5"/>
    <n v="4169.6390000000001"/>
    <n v="10"/>
    <x v="9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8"/>
    <s v="MAX_20140403_A7_30min_Pcl1Q670_Sic1Q570_80pcVectashiels_4_w4CY5_mask_cells.tif"/>
    <s v="MAX_20140403_A7_30min_Pcl1Q670_Sic1Q570_80pcVectashiels_4"/>
    <n v="104.5"/>
    <n v="177.5"/>
    <n v="4530.4229999999998"/>
    <n v="9"/>
    <x v="9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9"/>
    <s v="MAX_20140403_A7_30min_Pcl1Q670_Sic1Q570_80pcVectashiels_4_w4CY5_mask_cells.tif"/>
    <s v="MAX_20140403_A7_30min_Pcl1Q670_Sic1Q570_80pcVectashiels_4"/>
    <n v="181.5"/>
    <n v="231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0"/>
    <s v="MAX_20140403_A7_30min_Pcl1Q670_Sic1Q570_80pcVectashiels_4_w4CY5_mask_cells.tif"/>
    <s v="MAX_20140403_A7_30min_Pcl1Q670_Sic1Q570_80pcVectashiels_4"/>
    <n v="106.5"/>
    <n v="280.5"/>
    <n v="2751.4560000000001"/>
    <n v="5"/>
    <x v="1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1"/>
    <s v="MAX_20140403_A7_30min_Pcl1Q670_Sic1Q570_80pcVectashiels_4_w4CY5_mask_cells.tif"/>
    <s v="MAX_20140403_A7_30min_Pcl1Q670_Sic1Q570_80pcVectashiels_4"/>
    <n v="270"/>
    <n v="339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2"/>
    <s v="MAX_20140403_A7_30min_Pcl1Q670_Sic1Q570_80pcVectashiels_4_w4CY5_mask_cells.tif"/>
    <s v="MAX_20140403_A7_30min_Pcl1Q670_Sic1Q570_80pcVectashiels_4"/>
    <n v="318"/>
    <n v="287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3"/>
    <s v="MAX_20140403_A7_30min_Pcl1Q670_Sic1Q570_80pcVectashiels_4_w4CY5_mask_cells.tif"/>
    <s v="MAX_20140403_A7_30min_Pcl1Q670_Sic1Q570_80pcVectashiels_4"/>
    <n v="418"/>
    <n v="303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4"/>
    <s v="MAX_20140403_A7_30min_Pcl1Q670_Sic1Q570_80pcVectashiels_4_w4CY5_mask_cells.tif"/>
    <s v="MAX_20140403_A7_30min_Pcl1Q670_Sic1Q570_80pcVectashiels_4"/>
    <n v="584.5"/>
    <n v="350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5"/>
    <s v="MAX_20140403_A7_30min_Pcl1Q670_Sic1Q570_80pcVectashiels_4_w4CY5_mask_cells.tif"/>
    <s v="MAX_20140403_A7_30min_Pcl1Q670_Sic1Q570_80pcVectashiels_4"/>
    <n v="543.5"/>
    <n v="442.5"/>
    <n v="4482.7830000000004"/>
    <n v="3"/>
    <x v="2"/>
    <n v="1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6"/>
    <s v="MAX_20140403_A7_30min_Pcl1Q670_Sic1Q570_80pcVectashiels_4_w4CY5_mask_cells.tif"/>
    <s v="MAX_20140403_A7_30min_Pcl1Q670_Sic1Q570_80pcVectashiels_4"/>
    <n v="505.5"/>
    <n v="373.5"/>
    <n v="6178.8490000000002"/>
    <n v="6"/>
    <x v="20"/>
    <n v="1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7"/>
    <s v="MAX_20140403_A7_30min_Pcl1Q670_Sic1Q570_80pcVectashiels_4_w4CY5_mask_cells.tif"/>
    <s v="MAX_20140403_A7_30min_Pcl1Q670_Sic1Q570_80pcVectashiels_4"/>
    <n v="429.5"/>
    <n v="383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8"/>
    <s v="MAX_20140403_A7_30min_Pcl1Q670_Sic1Q570_80pcVectashiels_4_w4CY5_mask_cells.tif"/>
    <s v="MAX_20140403_A7_30min_Pcl1Q670_Sic1Q570_80pcVectashiels_4"/>
    <n v="365"/>
    <n v="368"/>
    <n v="218.62299999999999"/>
    <n v="1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19"/>
    <s v="MAX_20140403_A7_30min_Pcl1Q670_Sic1Q570_80pcVectashiels_4_w4CY5_mask_cells.tif"/>
    <s v="MAX_20140403_A7_30min_Pcl1Q670_Sic1Q570_80pcVectashiels_4"/>
    <n v="216"/>
    <n v="422.5"/>
    <n v="4755.0739999999996"/>
    <n v="11"/>
    <x v="22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0"/>
    <s v="MAX_20140403_A7_30min_Pcl1Q670_Sic1Q570_80pcVectashiels_4_w4CY5_mask_cells.tif"/>
    <s v="MAX_20140403_A7_30min_Pcl1Q670_Sic1Q570_80pcVectashiels_4"/>
    <n v="136"/>
    <n v="403"/>
    <n v="2319.8989999999999"/>
    <n v="5"/>
    <x v="1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1"/>
    <s v="MAX_20140403_A7_30min_Pcl1Q670_Sic1Q570_80pcVectashiels_4_w4CY5_mask_cells.tif"/>
    <s v="MAX_20140403_A7_30min_Pcl1Q670_Sic1Q570_80pcVectashiels_4"/>
    <n v="268.5"/>
    <n v="463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2"/>
    <s v="MAX_20140403_A7_30min_Pcl1Q670_Sic1Q570_80pcVectashiels_4_w4CY5_mask_cells.tif"/>
    <s v="MAX_20140403_A7_30min_Pcl1Q670_Sic1Q570_80pcVectashiels_4"/>
    <n v="82.5"/>
    <n v="463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3"/>
    <s v="MAX_20140403_A7_30min_Pcl1Q670_Sic1Q570_80pcVectashiels_4_w4CY5_mask_cells.tif"/>
    <s v="MAX_20140403_A7_30min_Pcl1Q670_Sic1Q570_80pcVectashiels_4"/>
    <n v="29"/>
    <n v="444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4"/>
    <s v="MAX_20140403_A7_30min_Pcl1Q670_Sic1Q570_80pcVectashiels_4_w4CY5_mask_cells.tif"/>
    <s v="MAX_20140403_A7_30min_Pcl1Q670_Sic1Q570_80pcVectashiels_4"/>
    <n v="657.5"/>
    <n v="300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5"/>
    <s v="MAX_20140403_A7_30min_Pcl1Q670_Sic1Q570_80pcVectashiels_4_w4CY5_mask_cells.tif"/>
    <s v="MAX_20140403_A7_30min_Pcl1Q670_Sic1Q570_80pcVectashiels_4"/>
    <n v="642.5"/>
    <n v="211.5"/>
    <n v="4214.1639999999998"/>
    <n v="5"/>
    <x v="2"/>
    <n v="1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6"/>
    <s v="MAX_20140403_A7_30min_Pcl1Q670_Sic1Q570_80pcVectashiels_4_w4CY5_mask_cells.tif"/>
    <s v="MAX_20140403_A7_30min_Pcl1Q670_Sic1Q570_80pcVectashiels_4"/>
    <n v="626.5"/>
    <n v="460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7"/>
    <s v="MAX_20140403_A7_30min_Pcl1Q670_Sic1Q570_80pcVectashiels_4_w4CY5_mask_cells.tif"/>
    <s v="MAX_20140403_A7_30min_Pcl1Q670_Sic1Q570_80pcVectashiels_4"/>
    <n v="662.5"/>
    <n v="431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8"/>
    <s v="MAX_20140403_A7_30min_Pcl1Q670_Sic1Q570_80pcVectashiels_4_w4CY5_mask_cells.tif"/>
    <s v="MAX_20140403_A7_30min_Pcl1Q670_Sic1Q570_80pcVectashiels_4"/>
    <n v="652"/>
    <n v="362.5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4_29"/>
    <s v="MAX_20140403_A7_30min_Pcl1Q670_Sic1Q570_80pcVectashiels_4_w4CY5_mask_cells.tif"/>
    <s v="MAX_20140403_A7_30min_Pcl1Q670_Sic1Q570_80pcVectashiels_4"/>
    <n v="38"/>
    <n v="333"/>
    <n v="0"/>
    <n v="0"/>
    <x v="5"/>
    <n v="0"/>
    <m/>
    <m/>
    <m/>
    <n v="-1"/>
    <m/>
    <m/>
    <m/>
    <m/>
    <m/>
    <m/>
    <m/>
    <m/>
    <n v="0"/>
    <n v="0"/>
    <n v="0"/>
    <n v="0"/>
    <n v="0"/>
    <n v="0"/>
    <n v="0"/>
    <n v="0"/>
    <n v="1"/>
    <n v="0"/>
  </r>
  <r>
    <s v="MAX_20140403_A7_30min_Pcl1Q670_Sic1Q570_80pcVectashiels_5_1"/>
    <s v="MAX_20140403_A7_30min_Pcl1Q670_Sic1Q570_80pcVectashiels_5_w4CY5_mask_cells.tif"/>
    <s v="MAX_20140403_A7_30min_Pcl1Q670_Sic1Q570_80pcVectashiels_5"/>
    <n v="400"/>
    <n v="55"/>
    <n v="5186.8069999999998"/>
    <n v="7"/>
    <x v="22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5_2"/>
    <s v="MAX_20140403_A7_30min_Pcl1Q670_Sic1Q570_80pcVectashiels_5_w4CY5_mask_cells.tif"/>
    <s v="MAX_20140403_A7_30min_Pcl1Q670_Sic1Q570_80pcVectashiels_5"/>
    <n v="460"/>
    <n v="115.5"/>
    <n v="742.15800000000002"/>
    <n v="1"/>
    <x v="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3"/>
    <s v="MAX_20140403_A7_30min_Pcl1Q670_Sic1Q570_80pcVectashiels_5_w4CY5_mask_cells.tif"/>
    <s v="MAX_20140403_A7_30min_Pcl1Q670_Sic1Q570_80pcVectashiels_5"/>
    <n v="583.5"/>
    <n v="97"/>
    <n v="0"/>
    <n v="0"/>
    <x v="5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4"/>
    <s v="MAX_20140403_A7_30min_Pcl1Q670_Sic1Q570_80pcVectashiels_5_w4CY5_mask_cells.tif"/>
    <s v="MAX_20140403_A7_30min_Pcl1Q670_Sic1Q570_80pcVectashiels_5"/>
    <n v="628"/>
    <n v="200.5"/>
    <n v="6885.8909999999996"/>
    <n v="9"/>
    <x v="18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5"/>
    <s v="MAX_20140403_A7_30min_Pcl1Q670_Sic1Q570_80pcVectashiels_5_w4CY5_mask_cells.tif"/>
    <s v="MAX_20140403_A7_30min_Pcl1Q670_Sic1Q570_80pcVectashiels_5"/>
    <n v="506"/>
    <n v="218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6"/>
    <s v="MAX_20140403_A7_30min_Pcl1Q670_Sic1Q570_80pcVectashiels_5_w4CY5_mask_cells.tif"/>
    <s v="MAX_20140403_A7_30min_Pcl1Q670_Sic1Q570_80pcVectashiels_5"/>
    <n v="417.5"/>
    <n v="251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7"/>
    <s v="MAX_20140403_A7_30min_Pcl1Q670_Sic1Q570_80pcVectashiels_5_w4CY5_mask_cells.tif"/>
    <s v="MAX_20140403_A7_30min_Pcl1Q670_Sic1Q570_80pcVectashiels_5"/>
    <n v="376.5"/>
    <n v="320.5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8"/>
    <s v="MAX_20140403_A7_30min_Pcl1Q670_Sic1Q570_80pcVectashiels_5_w4CY5_mask_cells.tif"/>
    <s v="MAX_20140403_A7_30min_Pcl1Q670_Sic1Q570_80pcVectashiels_5"/>
    <n v="631"/>
    <n v="34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9"/>
    <s v="MAX_20140403_A7_30min_Pcl1Q670_Sic1Q570_80pcVectashiels_5_w4CY5_mask_cells.tif"/>
    <s v="MAX_20140403_A7_30min_Pcl1Q670_Sic1Q570_80pcVectashiels_5"/>
    <n v="587.5"/>
    <n v="397.5"/>
    <n v="526.73800000000006"/>
    <n v="1"/>
    <x v="16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10"/>
    <s v="MAX_20140403_A7_30min_Pcl1Q670_Sic1Q570_80pcVectashiels_5_w4CY5_mask_cells.tif"/>
    <s v="MAX_20140403_A7_30min_Pcl1Q670_Sic1Q570_80pcVectashiels_5"/>
    <n v="632"/>
    <n v="48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11"/>
    <s v="MAX_20140403_A7_30min_Pcl1Q670_Sic1Q570_80pcVectashiels_5_w4CY5_mask_cells.tif"/>
    <s v="MAX_20140403_A7_30min_Pcl1Q670_Sic1Q570_80pcVectashiels_5"/>
    <n v="571"/>
    <n v="476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12"/>
    <s v="MAX_20140403_A7_30min_Pcl1Q670_Sic1Q570_80pcVectashiels_5_w4CY5_mask_cells.tif"/>
    <s v="MAX_20140403_A7_30min_Pcl1Q670_Sic1Q570_80pcVectashiels_5"/>
    <n v="514"/>
    <n v="482"/>
    <n v="8952.268"/>
    <n v="10"/>
    <x v="25"/>
    <n v="1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13"/>
    <s v="MAX_20140403_A7_30min_Pcl1Q670_Sic1Q570_80pcVectashiels_5_w4CY5_mask_cells.tif"/>
    <s v="MAX_20140403_A7_30min_Pcl1Q670_Sic1Q570_80pcVectashiels_5"/>
    <n v="298"/>
    <n v="112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14"/>
    <s v="MAX_20140403_A7_30min_Pcl1Q670_Sic1Q570_80pcVectashiels_5_w4CY5_mask_cells.tif"/>
    <s v="MAX_20140403_A7_30min_Pcl1Q670_Sic1Q570_80pcVectashiels_5"/>
    <n v="289.5"/>
    <n v="199"/>
    <n v="5151.2879999999996"/>
    <n v="8"/>
    <x v="9"/>
    <n v="1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15"/>
    <s v="MAX_20140403_A7_30min_Pcl1Q670_Sic1Q570_80pcVectashiels_5_w4CY5_mask_cells.tif"/>
    <s v="MAX_20140403_A7_30min_Pcl1Q670_Sic1Q570_80pcVectashiels_5"/>
    <n v="204"/>
    <n v="159"/>
    <n v="4967.1620000000003"/>
    <n v="5"/>
    <x v="9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16"/>
    <s v="MAX_20140403_A7_30min_Pcl1Q670_Sic1Q570_80pcVectashiels_5_w4CY5_mask_cells.tif"/>
    <s v="MAX_20140403_A7_30min_Pcl1Q670_Sic1Q570_80pcVectashiels_5"/>
    <n v="41.5"/>
    <n v="57"/>
    <n v="5102.7709999999997"/>
    <n v="7"/>
    <x v="2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17"/>
    <s v="MAX_20140403_A7_30min_Pcl1Q670_Sic1Q570_80pcVectashiels_5_w4CY5_mask_cells.tif"/>
    <s v="MAX_20140403_A7_30min_Pcl1Q670_Sic1Q570_80pcVectashiels_5"/>
    <n v="156"/>
    <n v="221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18"/>
    <s v="MAX_20140403_A7_30min_Pcl1Q670_Sic1Q570_80pcVectashiels_5_w4CY5_mask_cells.tif"/>
    <s v="MAX_20140403_A7_30min_Pcl1Q670_Sic1Q570_80pcVectashiels_5"/>
    <n v="208.5"/>
    <n v="292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19"/>
    <s v="MAX_20140403_A7_30min_Pcl1Q670_Sic1Q570_80pcVectashiels_5_w4CY5_mask_cells.tif"/>
    <s v="MAX_20140403_A7_30min_Pcl1Q670_Sic1Q570_80pcVectashiels_5"/>
    <n v="73.5"/>
    <n v="325.5"/>
    <n v="429.95499999999998"/>
    <n v="1"/>
    <x v="16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5_20"/>
    <s v="MAX_20140403_A7_30min_Pcl1Q670_Sic1Q570_80pcVectashiels_5_w4CY5_mask_cells.tif"/>
    <s v="MAX_20140403_A7_30min_Pcl1Q670_Sic1Q570_80pcVectashiels_5"/>
    <n v="140"/>
    <n v="353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5_21"/>
    <s v="MAX_20140403_A7_30min_Pcl1Q670_Sic1Q570_80pcVectashiels_5_w4CY5_mask_cells.tif"/>
    <s v="MAX_20140403_A7_30min_Pcl1Q670_Sic1Q570_80pcVectashiels_5"/>
    <n v="108.5"/>
    <n v="420"/>
    <n v="2307.0390000000002"/>
    <n v="4"/>
    <x v="8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5_22"/>
    <s v="MAX_20140403_A7_30min_Pcl1Q670_Sic1Q570_80pcVectashiels_5_w4CY5_mask_cells.tif"/>
    <s v="MAX_20140403_A7_30min_Pcl1Q670_Sic1Q570_80pcVectashiels_5"/>
    <n v="438.5"/>
    <n v="480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1"/>
    <s v="MAX_20140403_A7_30min_Pcl1Q670_Sic1Q570_80pcVectashiels_6_w4CY5_mask_cells.tif"/>
    <s v="MAX_20140403_A7_30min_Pcl1Q670_Sic1Q570_80pcVectashiels_6"/>
    <n v="639"/>
    <n v="293"/>
    <n v="273.76799999999997"/>
    <n v="1"/>
    <x v="16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6_2"/>
    <s v="MAX_20140403_A7_30min_Pcl1Q670_Sic1Q570_80pcVectashiels_6_w4CY5_mask_cells.tif"/>
    <s v="MAX_20140403_A7_30min_Pcl1Q670_Sic1Q570_80pcVectashiels_6"/>
    <n v="525.5"/>
    <n v="333"/>
    <n v="4859.5060000000003"/>
    <n v="11"/>
    <x v="22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6_3"/>
    <s v="MAX_20140403_A7_30min_Pcl1Q670_Sic1Q570_80pcVectashiels_6_w4CY5_mask_cells.tif"/>
    <s v="MAX_20140403_A7_30min_Pcl1Q670_Sic1Q570_80pcVectashiels_6"/>
    <n v="431"/>
    <n v="358.5"/>
    <n v="5860.5079999999998"/>
    <n v="14"/>
    <x v="18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6_4"/>
    <s v="MAX_20140403_A7_30min_Pcl1Q670_Sic1Q570_80pcVectashiels_6_w4CY5_mask_cells.tif"/>
    <s v="MAX_20140403_A7_30min_Pcl1Q670_Sic1Q570_80pcVectashiels_6"/>
    <n v="449"/>
    <n v="18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5"/>
    <s v="MAX_20140403_A7_30min_Pcl1Q670_Sic1Q570_80pcVectashiels_6_w4CY5_mask_cells.tif"/>
    <s v="MAX_20140403_A7_30min_Pcl1Q670_Sic1Q570_80pcVectashiels_6"/>
    <n v="530.5"/>
    <n v="108.5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6_6"/>
    <s v="MAX_20140403_A7_30min_Pcl1Q670_Sic1Q570_80pcVectashiels_6_w4CY5_mask_cells.tif"/>
    <s v="MAX_20140403_A7_30min_Pcl1Q670_Sic1Q570_80pcVectashiels_6"/>
    <n v="624.5"/>
    <n v="15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7"/>
    <s v="MAX_20140403_A7_30min_Pcl1Q670_Sic1Q570_80pcVectashiels_6_w4CY5_mask_cells.tif"/>
    <s v="MAX_20140403_A7_30min_Pcl1Q670_Sic1Q570_80pcVectashiels_6"/>
    <n v="540.5"/>
    <n v="3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8"/>
    <s v="MAX_20140403_A7_30min_Pcl1Q670_Sic1Q570_80pcVectashiels_6_w4CY5_mask_cells.tif"/>
    <s v="MAX_20140403_A7_30min_Pcl1Q670_Sic1Q570_80pcVectashiels_6"/>
    <n v="349.5"/>
    <n v="118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9"/>
    <s v="MAX_20140403_A7_30min_Pcl1Q670_Sic1Q570_80pcVectashiels_6_w4CY5_mask_cells.tif"/>
    <s v="MAX_20140403_A7_30min_Pcl1Q670_Sic1Q570_80pcVectashiels_6"/>
    <n v="234"/>
    <n v="94.5"/>
    <n v="7285.7619999999997"/>
    <n v="14"/>
    <x v="23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6_10"/>
    <s v="MAX_20140403_A7_30min_Pcl1Q670_Sic1Q570_80pcVectashiels_6_w4CY5_mask_cells.tif"/>
    <s v="MAX_20140403_A7_30min_Pcl1Q670_Sic1Q570_80pcVectashiels_6"/>
    <n v="239.5"/>
    <n v="194"/>
    <n v="1916.585"/>
    <n v="6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6_11"/>
    <s v="MAX_20140403_A7_30min_Pcl1Q670_Sic1Q570_80pcVectashiels_6_w4CY5_mask_cells.tif"/>
    <s v="MAX_20140403_A7_30min_Pcl1Q670_Sic1Q570_80pcVectashiels_6"/>
    <n v="305.5"/>
    <n v="24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12"/>
    <s v="MAX_20140403_A7_30min_Pcl1Q670_Sic1Q570_80pcVectashiels_6_w4CY5_mask_cells.tif"/>
    <s v="MAX_20140403_A7_30min_Pcl1Q670_Sic1Q570_80pcVectashiels_6"/>
    <n v="276.5"/>
    <n v="315"/>
    <n v="9474.8160000000007"/>
    <n v="19"/>
    <x v="1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6_13"/>
    <s v="MAX_20140403_A7_30min_Pcl1Q670_Sic1Q570_80pcVectashiels_6_w4CY5_mask_cells.tif"/>
    <s v="MAX_20140403_A7_30min_Pcl1Q670_Sic1Q570_80pcVectashiels_6"/>
    <n v="312"/>
    <n v="390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14"/>
    <s v="MAX_20140403_A7_30min_Pcl1Q670_Sic1Q570_80pcVectashiels_6_w4CY5_mask_cells.tif"/>
    <s v="MAX_20140403_A7_30min_Pcl1Q670_Sic1Q570_80pcVectashiels_6"/>
    <n v="212.5"/>
    <n v="407.5"/>
    <n v="10722.29"/>
    <n v="18"/>
    <x v="26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6_15"/>
    <s v="MAX_20140403_A7_30min_Pcl1Q670_Sic1Q570_80pcVectashiels_6_w4CY5_mask_cells.tif"/>
    <s v="MAX_20140403_A7_30min_Pcl1Q670_Sic1Q570_80pcVectashiels_6"/>
    <n v="83"/>
    <n v="222"/>
    <n v="4435.6819999999998"/>
    <n v="9"/>
    <x v="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6_16"/>
    <s v="MAX_20140403_A7_30min_Pcl1Q670_Sic1Q570_80pcVectashiels_6_w4CY5_mask_cells.tif"/>
    <s v="MAX_20140403_A7_30min_Pcl1Q670_Sic1Q570_80pcVectashiels_6"/>
    <n v="137.5"/>
    <n v="377"/>
    <n v="2367.2080000000001"/>
    <n v="5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6_17"/>
    <s v="MAX_20140403_A7_30min_Pcl1Q670_Sic1Q570_80pcVectashiels_6_w4CY5_mask_cells.tif"/>
    <s v="MAX_20140403_A7_30min_Pcl1Q670_Sic1Q570_80pcVectashiels_6"/>
    <n v="176"/>
    <n v="48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18"/>
    <s v="MAX_20140403_A7_30min_Pcl1Q670_Sic1Q570_80pcVectashiels_6_w4CY5_mask_cells.tif"/>
    <s v="MAX_20140403_A7_30min_Pcl1Q670_Sic1Q570_80pcVectashiels_6"/>
    <n v="553.5"/>
    <n v="429"/>
    <n v="427.476"/>
    <n v="1"/>
    <x v="1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19"/>
    <s v="MAX_20140403_A7_30min_Pcl1Q670_Sic1Q570_80pcVectashiels_6_w4CY5_mask_cells.tif"/>
    <s v="MAX_20140403_A7_30min_Pcl1Q670_Sic1Q570_80pcVectashiels_6"/>
    <n v="628.5"/>
    <n v="479"/>
    <n v="709.94200000000001"/>
    <n v="2"/>
    <x v="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20"/>
    <s v="MAX_20140403_A7_30min_Pcl1Q670_Sic1Q570_80pcVectashiels_6_w4CY5_mask_cells.tif"/>
    <s v="MAX_20140403_A7_30min_Pcl1Q670_Sic1Q570_80pcVectashiels_6"/>
    <n v="481.5"/>
    <n v="489"/>
    <n v="933.79200000000003"/>
    <n v="3"/>
    <x v="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21"/>
    <s v="MAX_20140403_A7_30min_Pcl1Q670_Sic1Q570_80pcVectashiels_6_w4CY5_mask_cells.tif"/>
    <s v="MAX_20140403_A7_30min_Pcl1Q670_Sic1Q570_80pcVectashiels_6"/>
    <n v="158.5"/>
    <n v="143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22"/>
    <s v="MAX_20140403_A7_30min_Pcl1Q670_Sic1Q570_80pcVectashiels_6_w4CY5_mask_cells.tif"/>
    <s v="MAX_20140403_A7_30min_Pcl1Q670_Sic1Q570_80pcVectashiels_6"/>
    <n v="112"/>
    <n v="9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23"/>
    <s v="MAX_20140403_A7_30min_Pcl1Q670_Sic1Q570_80pcVectashiels_6_w4CY5_mask_cells.tif"/>
    <s v="MAX_20140403_A7_30min_Pcl1Q670_Sic1Q570_80pcVectashiels_6"/>
    <n v="189"/>
    <n v="40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24"/>
    <s v="MAX_20140403_A7_30min_Pcl1Q670_Sic1Q570_80pcVectashiels_6_w4CY5_mask_cells.tif"/>
    <s v="MAX_20140403_A7_30min_Pcl1Q670_Sic1Q570_80pcVectashiels_6"/>
    <n v="43"/>
    <n v="43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6_25"/>
    <s v="MAX_20140403_A7_30min_Pcl1Q670_Sic1Q570_80pcVectashiels_6_w4CY5_mask_cells.tif"/>
    <s v="MAX_20140403_A7_30min_Pcl1Q670_Sic1Q570_80pcVectashiels_6"/>
    <n v="347.5"/>
    <n v="2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1_1"/>
    <s v="MAX_20140403_A7_30min_Pcl1Q670_Sic1Q570_80pcVectashiels_11_w4CY5_mask_cells.tif"/>
    <s v="MAX_20140403_A7_30min_Pcl1Q670_Sic1Q570_80pcVectashiels_11"/>
    <n v="487"/>
    <n v="247.5"/>
    <n v="0"/>
    <n v="0"/>
    <x v="5"/>
    <n v="0"/>
    <m/>
    <m/>
    <n v="1"/>
    <n v="0"/>
    <n v="0"/>
    <n v="0"/>
    <n v="1"/>
    <n v="0"/>
    <n v="0"/>
    <m/>
    <m/>
    <s v="3 and 9 deleted"/>
    <n v="1"/>
    <n v="0"/>
    <n v="0"/>
    <n v="0"/>
    <n v="0"/>
    <n v="0"/>
    <n v="0"/>
    <n v="0"/>
    <n v="0"/>
    <n v="0"/>
  </r>
  <r>
    <s v="MAX_20140403_A7_30min_Pcl1Q670_Sic1Q570_80pcVectashiels_11_2"/>
    <s v="MAX_20140403_A7_30min_Pcl1Q670_Sic1Q570_80pcVectashiels_11_w4CY5_mask_cells.tif"/>
    <s v="MAX_20140403_A7_30min_Pcl1Q670_Sic1Q570_80pcVectashiels_11"/>
    <n v="552.5"/>
    <n v="160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1_4"/>
    <s v="MAX_20140403_A7_30min_Pcl1Q670_Sic1Q570_80pcVectashiels_11_w4CY5_mask_cells.tif"/>
    <s v="MAX_20140403_A7_30min_Pcl1Q670_Sic1Q570_80pcVectashiels_11"/>
    <n v="425.5"/>
    <n v="396"/>
    <n v="1796.58"/>
    <n v="4"/>
    <x v="8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1_5"/>
    <s v="MAX_20140403_A7_30min_Pcl1Q670_Sic1Q570_80pcVectashiels_11_w4CY5_mask_cells.tif"/>
    <s v="MAX_20140403_A7_30min_Pcl1Q670_Sic1Q570_80pcVectashiels_11"/>
    <n v="381.5"/>
    <n v="32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1_6"/>
    <s v="MAX_20140403_A7_30min_Pcl1Q670_Sic1Q570_80pcVectashiels_11_w4CY5_mask_cells.tif"/>
    <s v="MAX_20140403_A7_30min_Pcl1Q670_Sic1Q570_80pcVectashiels_11"/>
    <n v="285"/>
    <n v="408.5"/>
    <n v="1971.846"/>
    <n v="5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1_7"/>
    <s v="MAX_20140403_A7_30min_Pcl1Q670_Sic1Q570_80pcVectashiels_11_w4CY5_mask_cells.tif"/>
    <s v="MAX_20140403_A7_30min_Pcl1Q670_Sic1Q570_80pcVectashiels_11"/>
    <n v="321"/>
    <n v="281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1_8"/>
    <s v="MAX_20140403_A7_30min_Pcl1Q670_Sic1Q570_80pcVectashiels_11_w4CY5_mask_cells.tif"/>
    <s v="MAX_20140403_A7_30min_Pcl1Q670_Sic1Q570_80pcVectashiels_11"/>
    <n v="239.5"/>
    <n v="237"/>
    <n v="225.577"/>
    <n v="1"/>
    <x v="1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1_9"/>
    <s v="MAX_20140403_A7_30min_Pcl1Q670_Sic1Q570_80pcVectashiels_11_w4CY5_mask_cells.tif"/>
    <s v="MAX_20140403_A7_30min_Pcl1Q670_Sic1Q570_80pcVectashiels_11"/>
    <n v="181.5"/>
    <n v="17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1_10"/>
    <s v="MAX_20140403_A7_30min_Pcl1Q670_Sic1Q570_80pcVectashiels_11_w4CY5_mask_cells.tif"/>
    <s v="MAX_20140403_A7_30min_Pcl1Q670_Sic1Q570_80pcVectashiels_11"/>
    <n v="96"/>
    <n v="62"/>
    <n v="0"/>
    <n v="0"/>
    <x v="5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1_11"/>
    <s v="MAX_20140403_A7_30min_Pcl1Q670_Sic1Q570_80pcVectashiels_11_w4CY5_mask_cells.tif"/>
    <s v="MAX_20140403_A7_30min_Pcl1Q670_Sic1Q570_80pcVectashiels_11"/>
    <n v="97.5"/>
    <n v="167.5"/>
    <n v="0"/>
    <n v="0"/>
    <x v="5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1_12"/>
    <s v="MAX_20140403_A7_30min_Pcl1Q670_Sic1Q570_80pcVectashiels_11_w4CY5_mask_cells.tif"/>
    <s v="MAX_20140403_A7_30min_Pcl1Q670_Sic1Q570_80pcVectashiels_11"/>
    <n v="173.5"/>
    <n v="25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1_13"/>
    <s v="MAX_20140403_A7_30min_Pcl1Q670_Sic1Q570_80pcVectashiels_11_w4CY5_mask_cells.tif"/>
    <s v="MAX_20140403_A7_30min_Pcl1Q670_Sic1Q570_80pcVectashiels_11"/>
    <n v="328.5"/>
    <n v="102"/>
    <n v="0"/>
    <n v="0"/>
    <x v="5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1_14"/>
    <s v="MAX_20140403_A7_30min_Pcl1Q670_Sic1Q570_80pcVectashiels_11_w4CY5_mask_cells.tif"/>
    <s v="MAX_20140403_A7_30min_Pcl1Q670_Sic1Q570_80pcVectashiels_11"/>
    <n v="408"/>
    <n v="95.5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1_15"/>
    <s v="MAX_20140403_A7_30min_Pcl1Q670_Sic1Q570_80pcVectashiels_11_w4CY5_mask_cells.tif"/>
    <s v="MAX_20140403_A7_30min_Pcl1Q670_Sic1Q570_80pcVectashiels_11"/>
    <n v="509"/>
    <n v="88"/>
    <n v="3056.87"/>
    <n v="7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1_16"/>
    <s v="MAX_20140403_A7_30min_Pcl1Q670_Sic1Q570_80pcVectashiels_11_w4CY5_mask_cells.tif"/>
    <s v="MAX_20140403_A7_30min_Pcl1Q670_Sic1Q570_80pcVectashiels_11"/>
    <n v="178"/>
    <n v="477.5"/>
    <n v="3217.3150000000001"/>
    <n v="8"/>
    <x v="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1_17"/>
    <s v="MAX_20140403_A7_30min_Pcl1Q670_Sic1Q570_80pcVectashiels_11_w4CY5_mask_cells.tif"/>
    <s v="MAX_20140403_A7_30min_Pcl1Q670_Sic1Q570_80pcVectashiels_11"/>
    <n v="155"/>
    <n v="331.5"/>
    <n v="208.72200000000001"/>
    <n v="1"/>
    <x v="1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1_18"/>
    <s v="MAX_20140403_A7_30min_Pcl1Q670_Sic1Q570_80pcVectashiels_11_w4CY5_mask_cells.tif"/>
    <s v="MAX_20140403_A7_30min_Pcl1Q670_Sic1Q570_80pcVectashiels_11"/>
    <n v="87.5"/>
    <n v="321"/>
    <n v="0"/>
    <n v="0"/>
    <x v="5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7_30min_Pcl1Q670_Sic1Q570_80pcVectashiels_11_20"/>
    <s v="MAX_20140403_A7_30min_Pcl1Q670_Sic1Q570_80pcVectashiels_11_w4CY5_mask_cells.tif"/>
    <s v="MAX_20140403_A7_30min_Pcl1Q670_Sic1Q570_80pcVectashiels_11"/>
    <n v="648"/>
    <n v="262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2_1"/>
    <s v="MAX_20140403_A7_30min_Pcl1Q670_Sic1Q570_80pcVectashiels_12_w4CY5_mask_cells.tif"/>
    <s v="MAX_20140403_A7_30min_Pcl1Q670_Sic1Q570_80pcVectashiels_12"/>
    <n v="623"/>
    <n v="176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2_2"/>
    <s v="MAX_20140403_A7_30min_Pcl1Q670_Sic1Q570_80pcVectashiels_12_w4CY5_mask_cells.tif"/>
    <s v="MAX_20140403_A7_30min_Pcl1Q670_Sic1Q570_80pcVectashiels_12"/>
    <n v="511.5"/>
    <n v="129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2_3"/>
    <s v="MAX_20140403_A7_30min_Pcl1Q670_Sic1Q570_80pcVectashiels_12_w4CY5_mask_cells.tif"/>
    <s v="MAX_20140403_A7_30min_Pcl1Q670_Sic1Q570_80pcVectashiels_12"/>
    <n v="443"/>
    <n v="92.5"/>
    <n v="378.11"/>
    <n v="1"/>
    <x v="1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2_4"/>
    <s v="MAX_20140403_A7_30min_Pcl1Q670_Sic1Q570_80pcVectashiels_12_w4CY5_mask_cells.tif"/>
    <s v="MAX_20140403_A7_30min_Pcl1Q670_Sic1Q570_80pcVectashiels_12"/>
    <n v="441"/>
    <n v="17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2_5"/>
    <s v="MAX_20140403_A7_30min_Pcl1Q670_Sic1Q570_80pcVectashiels_12_w4CY5_mask_cells.tif"/>
    <s v="MAX_20140403_A7_30min_Pcl1Q670_Sic1Q570_80pcVectashiels_12"/>
    <n v="490.5"/>
    <n v="474.5"/>
    <n v="0"/>
    <n v="0"/>
    <x v="5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7_30min_Pcl1Q670_Sic1Q570_80pcVectashiels_12_6"/>
    <s v="MAX_20140403_A7_30min_Pcl1Q670_Sic1Q570_80pcVectashiels_12_w4CY5_mask_cells.tif"/>
    <s v="MAX_20140403_A7_30min_Pcl1Q670_Sic1Q570_80pcVectashiels_12"/>
    <n v="466.5"/>
    <n v="275.5"/>
    <n v="7692.6279999999997"/>
    <n v="7"/>
    <x v="25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2_7"/>
    <s v="MAX_20140403_A7_30min_Pcl1Q670_Sic1Q570_80pcVectashiels_12_w4CY5_mask_cells.tif"/>
    <s v="MAX_20140403_A7_30min_Pcl1Q670_Sic1Q570_80pcVectashiels_12"/>
    <n v="396"/>
    <n v="25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2_8"/>
    <s v="MAX_20140403_A7_30min_Pcl1Q670_Sic1Q570_80pcVectashiels_12_w4CY5_mask_cells.tif"/>
    <s v="MAX_20140403_A7_30min_Pcl1Q670_Sic1Q570_80pcVectashiels_12"/>
    <n v="331"/>
    <n v="195.5"/>
    <n v="0"/>
    <n v="0"/>
    <x v="5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2_9"/>
    <s v="MAX_20140403_A7_30min_Pcl1Q670_Sic1Q570_80pcVectashiels_12_w4CY5_mask_cells.tif"/>
    <s v="MAX_20140403_A7_30min_Pcl1Q670_Sic1Q570_80pcVectashiels_12"/>
    <n v="237.5"/>
    <n v="424.5"/>
    <n v="3549.26"/>
    <n v="3"/>
    <x v="4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2_10"/>
    <s v="MAX_20140403_A7_30min_Pcl1Q670_Sic1Q570_80pcVectashiels_12_w4CY5_mask_cells.tif"/>
    <s v="MAX_20140403_A7_30min_Pcl1Q670_Sic1Q570_80pcVectashiels_12"/>
    <n v="64"/>
    <n v="258.5"/>
    <n v="0"/>
    <n v="0"/>
    <x v="5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2_11"/>
    <s v="MAX_20140403_A7_30min_Pcl1Q670_Sic1Q570_80pcVectashiels_12_w4CY5_mask_cells.tif"/>
    <s v="MAX_20140403_A7_30min_Pcl1Q670_Sic1Q570_80pcVectashiels_12"/>
    <n v="46.5"/>
    <n v="52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2_12"/>
    <s v="MAX_20140403_A7_30min_Pcl1Q670_Sic1Q570_80pcVectashiels_12_w4CY5_mask_cells.tif"/>
    <s v="MAX_20140403_A7_30min_Pcl1Q670_Sic1Q570_80pcVectashiels_12"/>
    <n v="85.5"/>
    <n v="114.5"/>
    <n v="3815.7069999999999"/>
    <n v="7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2_13"/>
    <s v="MAX_20140403_A7_30min_Pcl1Q670_Sic1Q570_80pcVectashiels_12_w4CY5_mask_cells.tif"/>
    <s v="MAX_20140403_A7_30min_Pcl1Q670_Sic1Q570_80pcVectashiels_12"/>
    <n v="168.5"/>
    <n v="95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2_14"/>
    <s v="MAX_20140403_A7_30min_Pcl1Q670_Sic1Q570_80pcVectashiels_12_w4CY5_mask_cells.tif"/>
    <s v="MAX_20140403_A7_30min_Pcl1Q670_Sic1Q570_80pcVectashiels_12"/>
    <n v="257"/>
    <n v="106.5"/>
    <n v="3482.991"/>
    <n v="4"/>
    <x v="4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2_15"/>
    <s v="MAX_20140403_A7_30min_Pcl1Q670_Sic1Q570_80pcVectashiels_12_w4CY5_mask_cells.tif"/>
    <s v="MAX_20140403_A7_30min_Pcl1Q670_Sic1Q570_80pcVectashiels_12"/>
    <n v="357"/>
    <n v="85.5"/>
    <n v="3497.4160000000002"/>
    <n v="1"/>
    <x v="2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3_1"/>
    <s v="MAX_20140403_A7_30min_Pcl1Q670_Sic1Q570_80pcVectashiels_13_w4CY5_mask_cells.tif"/>
    <s v="MAX_20140403_A7_30min_Pcl1Q670_Sic1Q570_80pcVectashiels_13"/>
    <n v="552.5"/>
    <n v="246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2"/>
    <s v="MAX_20140403_A7_30min_Pcl1Q670_Sic1Q570_80pcVectashiels_13_w4CY5_mask_cells.tif"/>
    <s v="MAX_20140403_A7_30min_Pcl1Q670_Sic1Q570_80pcVectashiels_13"/>
    <n v="513.5"/>
    <n v="165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3"/>
    <s v="MAX_20140403_A7_30min_Pcl1Q670_Sic1Q570_80pcVectashiels_13_w4CY5_mask_cells.tif"/>
    <s v="MAX_20140403_A7_30min_Pcl1Q670_Sic1Q570_80pcVectashiels_13"/>
    <n v="452"/>
    <n v="20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4"/>
    <s v="MAX_20140403_A7_30min_Pcl1Q670_Sic1Q570_80pcVectashiels_13_w4CY5_mask_cells.tif"/>
    <s v="MAX_20140403_A7_30min_Pcl1Q670_Sic1Q570_80pcVectashiels_13"/>
    <n v="442"/>
    <n v="114.5"/>
    <n v="4411.4049999999997"/>
    <n v="3"/>
    <x v="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3_5"/>
    <s v="MAX_20140403_A7_30min_Pcl1Q670_Sic1Q570_80pcVectashiels_13_w4CY5_mask_cells.tif"/>
    <s v="MAX_20140403_A7_30min_Pcl1Q670_Sic1Q570_80pcVectashiels_13"/>
    <n v="273.5"/>
    <n v="166.5"/>
    <n v="1772.067"/>
    <n v="2"/>
    <x v="8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3_6"/>
    <s v="MAX_20140403_A7_30min_Pcl1Q670_Sic1Q570_80pcVectashiels_13_w4CY5_mask_cells.tif"/>
    <s v="MAX_20140403_A7_30min_Pcl1Q670_Sic1Q570_80pcVectashiels_13"/>
    <n v="358"/>
    <n v="161.5"/>
    <n v="6290.7060000000001"/>
    <n v="8"/>
    <x v="23"/>
    <n v="2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3_7"/>
    <s v="MAX_20140403_A7_30min_Pcl1Q670_Sic1Q570_80pcVectashiels_13_w4CY5_mask_cells.tif"/>
    <s v="MAX_20140403_A7_30min_Pcl1Q670_Sic1Q570_80pcVectashiels_13"/>
    <n v="327.5"/>
    <n v="233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8"/>
    <s v="MAX_20140403_A7_30min_Pcl1Q670_Sic1Q570_80pcVectashiels_13_w4CY5_mask_cells.tif"/>
    <s v="MAX_20140403_A7_30min_Pcl1Q670_Sic1Q570_80pcVectashiels_13"/>
    <n v="184.5"/>
    <n v="136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9"/>
    <s v="MAX_20140403_A7_30min_Pcl1Q670_Sic1Q570_80pcVectashiels_13_w4CY5_mask_cells.tif"/>
    <s v="MAX_20140403_A7_30min_Pcl1Q670_Sic1Q570_80pcVectashiels_13"/>
    <n v="108.5"/>
    <n v="63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10"/>
    <s v="MAX_20140403_A7_30min_Pcl1Q670_Sic1Q570_80pcVectashiels_13_w4CY5_mask_cells.tif"/>
    <s v="MAX_20140403_A7_30min_Pcl1Q670_Sic1Q570_80pcVectashiels_13"/>
    <n v="373"/>
    <n v="3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11"/>
    <s v="MAX_20140403_A7_30min_Pcl1Q670_Sic1Q570_80pcVectashiels_13_w4CY5_mask_cells.tif"/>
    <s v="MAX_20140403_A7_30min_Pcl1Q670_Sic1Q570_80pcVectashiels_13"/>
    <n v="305"/>
    <n v="58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12"/>
    <s v="MAX_20140403_A7_30min_Pcl1Q670_Sic1Q570_80pcVectashiels_13_w4CY5_mask_cells.tif"/>
    <s v="MAX_20140403_A7_30min_Pcl1Q670_Sic1Q570_80pcVectashiels_13"/>
    <n v="377"/>
    <n v="318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13"/>
    <s v="MAX_20140403_A7_30min_Pcl1Q670_Sic1Q570_80pcVectashiels_13_w4CY5_mask_cells.tif"/>
    <s v="MAX_20140403_A7_30min_Pcl1Q670_Sic1Q570_80pcVectashiels_13"/>
    <n v="312"/>
    <n v="369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14"/>
    <s v="MAX_20140403_A7_30min_Pcl1Q670_Sic1Q570_80pcVectashiels_13_w4CY5_mask_cells.tif"/>
    <s v="MAX_20140403_A7_30min_Pcl1Q670_Sic1Q570_80pcVectashiels_13"/>
    <n v="262.5"/>
    <n v="33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15"/>
    <s v="MAX_20140403_A7_30min_Pcl1Q670_Sic1Q570_80pcVectashiels_13_w4CY5_mask_cells.tif"/>
    <s v="MAX_20140403_A7_30min_Pcl1Q670_Sic1Q570_80pcVectashiels_13"/>
    <n v="193.5"/>
    <n v="437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16"/>
    <s v="MAX_20140403_A7_30min_Pcl1Q670_Sic1Q570_80pcVectashiels_13_w4CY5_mask_cells.tif"/>
    <s v="MAX_20140403_A7_30min_Pcl1Q670_Sic1Q570_80pcVectashiels_13"/>
    <n v="549"/>
    <n v="391"/>
    <n v="2730.9690000000001"/>
    <n v="1"/>
    <x v="11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3_17"/>
    <s v="MAX_20140403_A7_30min_Pcl1Q670_Sic1Q570_80pcVectashiels_13_w4CY5_mask_cells.tif"/>
    <s v="MAX_20140403_A7_30min_Pcl1Q670_Sic1Q570_80pcVectashiels_13"/>
    <n v="496"/>
    <n v="341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4_1"/>
    <s v="MAX_20140403_A7_30min_Pcl1Q670_Sic1Q570_80pcVectashiels_14_w4CY5_mask_cells.tif"/>
    <s v="MAX_20140403_A7_30min_Pcl1Q670_Sic1Q570_80pcVectashiels_14"/>
    <n v="523.5"/>
    <n v="49"/>
    <n v="0"/>
    <n v="0"/>
    <x v="5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14_2"/>
    <s v="MAX_20140403_A7_30min_Pcl1Q670_Sic1Q570_80pcVectashiels_14_w4CY5_mask_cells.tif"/>
    <s v="MAX_20140403_A7_30min_Pcl1Q670_Sic1Q570_80pcVectashiels_14"/>
    <n v="621"/>
    <n v="73"/>
    <n v="417.61799999999999"/>
    <n v="1"/>
    <x v="16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4_3"/>
    <s v="MAX_20140403_A7_30min_Pcl1Q670_Sic1Q570_80pcVectashiels_14_w4CY5_mask_cells.tif"/>
    <s v="MAX_20140403_A7_30min_Pcl1Q670_Sic1Q570_80pcVectashiels_14"/>
    <n v="609.5"/>
    <n v="161"/>
    <n v="409.97300000000001"/>
    <n v="1"/>
    <x v="1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4_4"/>
    <s v="MAX_20140403_A7_30min_Pcl1Q670_Sic1Q570_80pcVectashiels_14_w4CY5_mask_cells.tif"/>
    <s v="MAX_20140403_A7_30min_Pcl1Q670_Sic1Q570_80pcVectashiels_14"/>
    <n v="591.5"/>
    <n v="232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4_5"/>
    <s v="MAX_20140403_A7_30min_Pcl1Q670_Sic1Q570_80pcVectashiels_14_w4CY5_mask_cells.tif"/>
    <s v="MAX_20140403_A7_30min_Pcl1Q670_Sic1Q570_80pcVectashiels_14"/>
    <n v="509"/>
    <n v="275.5"/>
    <n v="6665.1189999999997"/>
    <n v="6"/>
    <x v="0"/>
    <n v="2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4_6"/>
    <s v="MAX_20140403_A7_30min_Pcl1Q670_Sic1Q570_80pcVectashiels_14_w4CY5_mask_cells.tif"/>
    <s v="MAX_20140403_A7_30min_Pcl1Q670_Sic1Q570_80pcVectashiels_14"/>
    <n v="421.5"/>
    <n v="253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4_7"/>
    <s v="MAX_20140403_A7_30min_Pcl1Q670_Sic1Q570_80pcVectashiels_14_w4CY5_mask_cells.tif"/>
    <s v="MAX_20140403_A7_30min_Pcl1Q670_Sic1Q570_80pcVectashiels_14"/>
    <n v="266.5"/>
    <n v="183.5"/>
    <n v="5870.1149999999998"/>
    <n v="8"/>
    <x v="10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4_8"/>
    <s v="MAX_20140403_A7_30min_Pcl1Q670_Sic1Q570_80pcVectashiels_14_w4CY5_mask_cells.tif"/>
    <s v="MAX_20140403_A7_30min_Pcl1Q670_Sic1Q570_80pcVectashiels_14"/>
    <n v="301.5"/>
    <n v="72"/>
    <n v="4233.2510000000002"/>
    <n v="5"/>
    <x v="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4_9"/>
    <s v="MAX_20140403_A7_30min_Pcl1Q670_Sic1Q570_80pcVectashiels_14_w4CY5_mask_cells.tif"/>
    <s v="MAX_20140403_A7_30min_Pcl1Q670_Sic1Q570_80pcVectashiels_14"/>
    <n v="184"/>
    <n v="6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4_10"/>
    <s v="MAX_20140403_A7_30min_Pcl1Q670_Sic1Q570_80pcVectashiels_14_w4CY5_mask_cells.tif"/>
    <s v="MAX_20140403_A7_30min_Pcl1Q670_Sic1Q570_80pcVectashiels_14"/>
    <n v="150"/>
    <n v="270.5"/>
    <n v="6474.6610000000001"/>
    <n v="9"/>
    <x v="23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4_11"/>
    <s v="MAX_20140403_A7_30min_Pcl1Q670_Sic1Q570_80pcVectashiels_14_w4CY5_mask_cells.tif"/>
    <s v="MAX_20140403_A7_30min_Pcl1Q670_Sic1Q570_80pcVectashiels_14"/>
    <n v="215.5"/>
    <n v="331.5"/>
    <n v="2239.4229999999998"/>
    <n v="2"/>
    <x v="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4_12"/>
    <s v="MAX_20140403_A7_30min_Pcl1Q670_Sic1Q570_80pcVectashiels_14_w4CY5_mask_cells.tif"/>
    <s v="MAX_20140403_A7_30min_Pcl1Q670_Sic1Q570_80pcVectashiels_14"/>
    <n v="265"/>
    <n v="285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4_13"/>
    <s v="MAX_20140403_A7_30min_Pcl1Q670_Sic1Q570_80pcVectashiels_14_w4CY5_mask_cells.tif"/>
    <s v="MAX_20140403_A7_30min_Pcl1Q670_Sic1Q570_80pcVectashiels_14"/>
    <n v="123.5"/>
    <n v="381.5"/>
    <n v="1045.5440000000001"/>
    <n v="2"/>
    <x v="6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14_14"/>
    <s v="MAX_20140403_A7_30min_Pcl1Q670_Sic1Q570_80pcVectashiels_14_w4CY5_mask_cells.tif"/>
    <s v="MAX_20140403_A7_30min_Pcl1Q670_Sic1Q570_80pcVectashiels_14"/>
    <n v="45"/>
    <n v="448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5_1"/>
    <s v="MAX_20140403_A7_30min_Pcl1Q670_Sic1Q570_80pcVectashiels_15_w4CY5_mask_cells.tif"/>
    <s v="MAX_20140403_A7_30min_Pcl1Q670_Sic1Q570_80pcVectashiels_15"/>
    <n v="616.5"/>
    <n v="106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5_2"/>
    <s v="MAX_20140403_A7_30min_Pcl1Q670_Sic1Q570_80pcVectashiels_15_w4CY5_mask_cells.tif"/>
    <s v="MAX_20140403_A7_30min_Pcl1Q670_Sic1Q570_80pcVectashiels_15"/>
    <n v="576"/>
    <n v="159"/>
    <n v="1063.2560000000001"/>
    <n v="4"/>
    <x v="8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5_3"/>
    <s v="MAX_20140403_A7_30min_Pcl1Q670_Sic1Q570_80pcVectashiels_15_w4CY5_mask_cells.tif"/>
    <s v="MAX_20140403_A7_30min_Pcl1Q670_Sic1Q570_80pcVectashiels_15"/>
    <n v="434.5"/>
    <n v="130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5_4"/>
    <s v="MAX_20140403_A7_30min_Pcl1Q670_Sic1Q570_80pcVectashiels_15_w4CY5_mask_cells.tif"/>
    <s v="MAX_20140403_A7_30min_Pcl1Q670_Sic1Q570_80pcVectashiels_15"/>
    <n v="422.5"/>
    <n v="206.5"/>
    <n v="1658.1959999999999"/>
    <n v="3"/>
    <x v="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5_5"/>
    <s v="MAX_20140403_A7_30min_Pcl1Q670_Sic1Q570_80pcVectashiels_15_w4CY5_mask_cells.tif"/>
    <s v="MAX_20140403_A7_30min_Pcl1Q670_Sic1Q570_80pcVectashiels_15"/>
    <n v="610.5"/>
    <n v="281.5"/>
    <n v="637.97299999999996"/>
    <n v="2"/>
    <x v="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5_6"/>
    <s v="MAX_20140403_A7_30min_Pcl1Q670_Sic1Q570_80pcVectashiels_15_w4CY5_mask_cells.tif"/>
    <s v="MAX_20140403_A7_30min_Pcl1Q670_Sic1Q570_80pcVectashiels_15"/>
    <n v="566"/>
    <n v="380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5_7"/>
    <s v="MAX_20140403_A7_30min_Pcl1Q670_Sic1Q570_80pcVectashiels_15_w4CY5_mask_cells.tif"/>
    <s v="MAX_20140403_A7_30min_Pcl1Q670_Sic1Q570_80pcVectashiels_15"/>
    <n v="332.5"/>
    <n v="18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5_8"/>
    <s v="MAX_20140403_A7_30min_Pcl1Q670_Sic1Q570_80pcVectashiels_15_w4CY5_mask_cells.tif"/>
    <s v="MAX_20140403_A7_30min_Pcl1Q670_Sic1Q570_80pcVectashiels_15"/>
    <n v="331.5"/>
    <n v="388.5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5_9"/>
    <s v="MAX_20140403_A7_30min_Pcl1Q670_Sic1Q570_80pcVectashiels_15_w4CY5_mask_cells.tif"/>
    <s v="MAX_20140403_A7_30min_Pcl1Q670_Sic1Q570_80pcVectashiels_15"/>
    <n v="477.5"/>
    <n v="413.5"/>
    <n v="196.92400000000001"/>
    <n v="1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5_10"/>
    <s v="MAX_20140403_A7_30min_Pcl1Q670_Sic1Q570_80pcVectashiels_15_w4CY5_mask_cells.tif"/>
    <s v="MAX_20140403_A7_30min_Pcl1Q670_Sic1Q570_80pcVectashiels_15"/>
    <n v="390.5"/>
    <n v="437.5"/>
    <n v="1117.1590000000001"/>
    <n v="2"/>
    <x v="6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5_11"/>
    <s v="MAX_20140403_A7_30min_Pcl1Q670_Sic1Q570_80pcVectashiels_15_w4CY5_mask_cells.tif"/>
    <s v="MAX_20140403_A7_30min_Pcl1Q670_Sic1Q570_80pcVectashiels_15"/>
    <n v="541.5"/>
    <n v="476.5"/>
    <n v="496.32400000000001"/>
    <n v="2"/>
    <x v="6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5_12"/>
    <s v="MAX_20140403_A7_30min_Pcl1Q670_Sic1Q570_80pcVectashiels_15_w4CY5_mask_cells.tif"/>
    <s v="MAX_20140403_A7_30min_Pcl1Q670_Sic1Q570_80pcVectashiels_15"/>
    <n v="314"/>
    <n v="278.5"/>
    <n v="3787.058"/>
    <n v="9"/>
    <x v="22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5_13"/>
    <s v="MAX_20140403_A7_30min_Pcl1Q670_Sic1Q570_80pcVectashiels_15_w4CY5_mask_cells.tif"/>
    <s v="MAX_20140403_A7_30min_Pcl1Q670_Sic1Q570_80pcVectashiels_15"/>
    <n v="241.5"/>
    <n v="178.5"/>
    <n v="914.71100000000001"/>
    <n v="4"/>
    <x v="14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03_A7_30min_Pcl1Q670_Sic1Q570_80pcVectashiels_15_14"/>
    <s v="MAX_20140403_A7_30min_Pcl1Q670_Sic1Q570_80pcVectashiels_15_w4CY5_mask_cells.tif"/>
    <s v="MAX_20140403_A7_30min_Pcl1Q670_Sic1Q570_80pcVectashiels_15"/>
    <n v="39"/>
    <n v="342.5"/>
    <n v="764.10799999999995"/>
    <n v="3"/>
    <x v="1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5_15"/>
    <s v="MAX_20140403_A7_30min_Pcl1Q670_Sic1Q570_80pcVectashiels_15_w4CY5_mask_cells.tif"/>
    <s v="MAX_20140403_A7_30min_Pcl1Q670_Sic1Q570_80pcVectashiels_15"/>
    <n v="76"/>
    <n v="25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6_1"/>
    <s v="MAX_20140403_A7_30min_Pcl1Q670_Sic1Q570_80pcVectashiels_16_w4CY5_mask_cells.tif"/>
    <s v="MAX_20140403_A7_30min_Pcl1Q670_Sic1Q570_80pcVectashiels_16"/>
    <n v="590"/>
    <n v="374"/>
    <n v="1300.472"/>
    <n v="4"/>
    <x v="6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6_2"/>
    <s v="MAX_20140403_A7_30min_Pcl1Q670_Sic1Q570_80pcVectashiels_16_w4CY5_mask_cells.tif"/>
    <s v="MAX_20140403_A7_30min_Pcl1Q670_Sic1Q570_80pcVectashiels_16"/>
    <n v="533.5"/>
    <n v="303"/>
    <n v="639.89300000000003"/>
    <n v="5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6_3"/>
    <s v="MAX_20140403_A7_30min_Pcl1Q670_Sic1Q570_80pcVectashiels_16_w4CY5_mask_cells.tif"/>
    <s v="MAX_20140403_A7_30min_Pcl1Q670_Sic1Q570_80pcVectashiels_16"/>
    <n v="507"/>
    <n v="411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6_4"/>
    <s v="MAX_20140403_A7_30min_Pcl1Q670_Sic1Q570_80pcVectashiels_16_w4CY5_mask_cells.tif"/>
    <s v="MAX_20140403_A7_30min_Pcl1Q670_Sic1Q570_80pcVectashiels_16"/>
    <n v="431.5"/>
    <n v="395.5"/>
    <n v="634.02099999999996"/>
    <n v="5"/>
    <x v="5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6_5"/>
    <s v="MAX_20140403_A7_30min_Pcl1Q670_Sic1Q570_80pcVectashiels_16_w4CY5_mask_cells.tif"/>
    <s v="MAX_20140403_A7_30min_Pcl1Q670_Sic1Q570_80pcVectashiels_16"/>
    <n v="349"/>
    <n v="409"/>
    <n v="743.726"/>
    <n v="2"/>
    <x v="16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6_6"/>
    <s v="MAX_20140403_A7_30min_Pcl1Q670_Sic1Q570_80pcVectashiels_16_w4CY5_mask_cells.tif"/>
    <s v="MAX_20140403_A7_30min_Pcl1Q670_Sic1Q570_80pcVectashiels_16"/>
    <n v="538"/>
    <n v="80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6_7"/>
    <s v="MAX_20140403_A7_30min_Pcl1Q670_Sic1Q570_80pcVectashiels_16_w4CY5_mask_cells.tif"/>
    <s v="MAX_20140403_A7_30min_Pcl1Q670_Sic1Q570_80pcVectashiels_16"/>
    <n v="406"/>
    <n v="180"/>
    <n v="704.93100000000004"/>
    <n v="5"/>
    <x v="5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6_8"/>
    <s v="MAX_20140403_A7_30min_Pcl1Q670_Sic1Q570_80pcVectashiels_16_w4CY5_mask_cells.tif"/>
    <s v="MAX_20140403_A7_30min_Pcl1Q670_Sic1Q570_80pcVectashiels_16"/>
    <n v="300.5"/>
    <n v="273"/>
    <n v="122.47"/>
    <n v="1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6_9"/>
    <s v="MAX_20140403_A7_30min_Pcl1Q670_Sic1Q570_80pcVectashiels_16_w4CY5_mask_cells.tif"/>
    <s v="MAX_20140403_A7_30min_Pcl1Q670_Sic1Q570_80pcVectashiels_16"/>
    <n v="317.5"/>
    <n v="14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6_10"/>
    <s v="MAX_20140403_A7_30min_Pcl1Q670_Sic1Q570_80pcVectashiels_16_w4CY5_mask_cells.tif"/>
    <s v="MAX_20140403_A7_30min_Pcl1Q670_Sic1Q570_80pcVectashiels_16"/>
    <n v="241"/>
    <n v="51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6_11"/>
    <s v="MAX_20140403_A7_30min_Pcl1Q670_Sic1Q570_80pcVectashiels_16_w4CY5_mask_cells.tif"/>
    <s v="MAX_20140403_A7_30min_Pcl1Q670_Sic1Q570_80pcVectashiels_16"/>
    <n v="170.5"/>
    <n v="7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6_12"/>
    <s v="MAX_20140403_A7_30min_Pcl1Q670_Sic1Q570_80pcVectashiels_16_w4CY5_mask_cells.tif"/>
    <s v="MAX_20140403_A7_30min_Pcl1Q670_Sic1Q570_80pcVectashiels_16"/>
    <n v="226"/>
    <n v="210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6_13"/>
    <s v="MAX_20140403_A7_30min_Pcl1Q670_Sic1Q570_80pcVectashiels_16_w4CY5_mask_cells.tif"/>
    <s v="MAX_20140403_A7_30min_Pcl1Q670_Sic1Q570_80pcVectashiels_16"/>
    <n v="157.5"/>
    <n v="240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6_14"/>
    <s v="MAX_20140403_A7_30min_Pcl1Q670_Sic1Q570_80pcVectashiels_16_w4CY5_mask_cells.tif"/>
    <s v="MAX_20140403_A7_30min_Pcl1Q670_Sic1Q570_80pcVectashiels_16"/>
    <n v="176.5"/>
    <n v="320"/>
    <n v="958.59699999999998"/>
    <n v="4"/>
    <x v="1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6_15"/>
    <s v="MAX_20140403_A7_30min_Pcl1Q670_Sic1Q570_80pcVectashiels_16_w4CY5_mask_cells.tif"/>
    <s v="MAX_20140403_A7_30min_Pcl1Q670_Sic1Q570_80pcVectashiels_16"/>
    <n v="279"/>
    <n v="482"/>
    <n v="769.79700000000003"/>
    <n v="7"/>
    <x v="5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6_16"/>
    <s v="MAX_20140403_A7_30min_Pcl1Q670_Sic1Q570_80pcVectashiels_16_w4CY5_mask_cells.tif"/>
    <s v="MAX_20140403_A7_30min_Pcl1Q670_Sic1Q570_80pcVectashiels_16"/>
    <n v="278.5"/>
    <n v="407"/>
    <n v="99.052000000000007"/>
    <n v="1"/>
    <x v="5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6_17"/>
    <s v="MAX_20140403_A7_30min_Pcl1Q670_Sic1Q570_80pcVectashiels_16_w4CY5_mask_cells.tif"/>
    <s v="MAX_20140403_A7_30min_Pcl1Q670_Sic1Q570_80pcVectashiels_16"/>
    <n v="275"/>
    <n v="343"/>
    <n v="182.05500000000001"/>
    <n v="1"/>
    <x v="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6_18"/>
    <s v="MAX_20140403_A7_30min_Pcl1Q670_Sic1Q570_80pcVectashiels_16_w4CY5_mask_cells.tif"/>
    <s v="MAX_20140403_A7_30min_Pcl1Q670_Sic1Q570_80pcVectashiels_16"/>
    <n v="202"/>
    <n v="414.5"/>
    <n v="0"/>
    <n v="0"/>
    <x v="5"/>
    <n v="0"/>
    <m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403_A7_30min_Pcl1Q670_Sic1Q570_80pcVectashiels_16_19"/>
    <s v="MAX_20140403_A7_30min_Pcl1Q670_Sic1Q570_80pcVectashiels_16_w4CY5_mask_cells.tif"/>
    <s v="MAX_20140403_A7_30min_Pcl1Q670_Sic1Q570_80pcVectashiels_16"/>
    <n v="81.5"/>
    <n v="436"/>
    <n v="382.73700000000002"/>
    <n v="1"/>
    <x v="16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6_20"/>
    <s v="MAX_20140403_A7_30min_Pcl1Q670_Sic1Q570_80pcVectashiels_16_w4CY5_mask_cells.tif"/>
    <s v="MAX_20140403_A7_30min_Pcl1Q670_Sic1Q570_80pcVectashiels_16"/>
    <n v="50.5"/>
    <n v="361"/>
    <n v="1317.7239999999999"/>
    <n v="4"/>
    <x v="1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6_21"/>
    <s v="MAX_20140403_A7_30min_Pcl1Q670_Sic1Q570_80pcVectashiels_16_w4CY5_mask_cells.tif"/>
    <s v="MAX_20140403_A7_30min_Pcl1Q670_Sic1Q570_80pcVectashiels_16"/>
    <n v="86.5"/>
    <n v="295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1"/>
    <s v="MAX_20140403_A7_30min_Pcl1Q670_Sic1Q570_80pcVectashiels_17_w4CY5_mask_cells.tif"/>
    <s v="MAX_20140403_A7_30min_Pcl1Q670_Sic1Q570_80pcVectashiels_17"/>
    <n v="457.5"/>
    <n v="93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2"/>
    <s v="MAX_20140403_A7_30min_Pcl1Q670_Sic1Q570_80pcVectashiels_17_w4CY5_mask_cells.tif"/>
    <s v="MAX_20140403_A7_30min_Pcl1Q670_Sic1Q570_80pcVectashiels_17"/>
    <n v="407.5"/>
    <n v="132.5"/>
    <n v="1585.45"/>
    <n v="1"/>
    <x v="8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7_3"/>
    <s v="MAX_20140403_A7_30min_Pcl1Q670_Sic1Q570_80pcVectashiels_17_w4CY5_mask_cells.tif"/>
    <s v="MAX_20140403_A7_30min_Pcl1Q670_Sic1Q570_80pcVectashiels_17"/>
    <n v="420.5"/>
    <n v="224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4"/>
    <s v="MAX_20140403_A7_30min_Pcl1Q670_Sic1Q570_80pcVectashiels_17_w4CY5_mask_cells.tif"/>
    <s v="MAX_20140403_A7_30min_Pcl1Q670_Sic1Q570_80pcVectashiels_17"/>
    <n v="567.5"/>
    <n v="314"/>
    <n v="0"/>
    <n v="0"/>
    <x v="5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7_30min_Pcl1Q670_Sic1Q570_80pcVectashiels_17_5"/>
    <s v="MAX_20140403_A7_30min_Pcl1Q670_Sic1Q570_80pcVectashiels_17_w4CY5_mask_cells.tif"/>
    <s v="MAX_20140403_A7_30min_Pcl1Q670_Sic1Q570_80pcVectashiels_17"/>
    <n v="425"/>
    <n v="381.5"/>
    <n v="1258.011"/>
    <n v="2"/>
    <x v="14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7_6"/>
    <s v="MAX_20140403_A7_30min_Pcl1Q670_Sic1Q570_80pcVectashiels_17_w4CY5_mask_cells.tif"/>
    <s v="MAX_20140403_A7_30min_Pcl1Q670_Sic1Q570_80pcVectashiels_17"/>
    <n v="340.5"/>
    <n v="433.5"/>
    <n v="0"/>
    <n v="0"/>
    <x v="5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7_7"/>
    <s v="MAX_20140403_A7_30min_Pcl1Q670_Sic1Q570_80pcVectashiels_17_w4CY5_mask_cells.tif"/>
    <s v="MAX_20140403_A7_30min_Pcl1Q670_Sic1Q570_80pcVectashiels_17"/>
    <n v="263.5"/>
    <n v="445.5"/>
    <n v="788.06399999999996"/>
    <n v="1"/>
    <x v="6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8"/>
    <s v="MAX_20140403_A7_30min_Pcl1Q670_Sic1Q570_80pcVectashiels_17_w4CY5_mask_cells.tif"/>
    <s v="MAX_20140403_A7_30min_Pcl1Q670_Sic1Q570_80pcVectashiels_17"/>
    <n v="226.5"/>
    <n v="482"/>
    <n v="7111.2929999999997"/>
    <n v="6"/>
    <x v="0"/>
    <n v="2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7_9"/>
    <s v="MAX_20140403_A7_30min_Pcl1Q670_Sic1Q570_80pcVectashiels_17_w4CY5_mask_cells.tif"/>
    <s v="MAX_20140403_A7_30min_Pcl1Q670_Sic1Q570_80pcVectashiels_17"/>
    <n v="108"/>
    <n v="435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10"/>
    <s v="MAX_20140403_A7_30min_Pcl1Q670_Sic1Q570_80pcVectashiels_17_w4CY5_mask_cells.tif"/>
    <s v="MAX_20140403_A7_30min_Pcl1Q670_Sic1Q570_80pcVectashiels_17"/>
    <n v="153.5"/>
    <n v="26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11"/>
    <s v="MAX_20140403_A7_30min_Pcl1Q670_Sic1Q570_80pcVectashiels_17_w4CY5_mask_cells.tif"/>
    <s v="MAX_20140403_A7_30min_Pcl1Q670_Sic1Q570_80pcVectashiels_17"/>
    <n v="249"/>
    <n v="233.5"/>
    <n v="3652.096"/>
    <n v="4"/>
    <x v="9"/>
    <n v="2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7_12"/>
    <s v="MAX_20140403_A7_30min_Pcl1Q670_Sic1Q570_80pcVectashiels_17_w4CY5_mask_cells.tif"/>
    <s v="MAX_20140403_A7_30min_Pcl1Q670_Sic1Q570_80pcVectashiels_17"/>
    <n v="338.5"/>
    <n v="308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13"/>
    <s v="MAX_20140403_A7_30min_Pcl1Q670_Sic1Q570_80pcVectashiels_17_w4CY5_mask_cells.tif"/>
    <s v="MAX_20140403_A7_30min_Pcl1Q670_Sic1Q570_80pcVectashiels_17"/>
    <n v="334.5"/>
    <n v="219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14"/>
    <s v="MAX_20140403_A7_30min_Pcl1Q670_Sic1Q570_80pcVectashiels_17_w4CY5_mask_cells.tif"/>
    <s v="MAX_20140403_A7_30min_Pcl1Q670_Sic1Q570_80pcVectashiels_17"/>
    <n v="300"/>
    <n v="128.5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7_15"/>
    <s v="MAX_20140403_A7_30min_Pcl1Q670_Sic1Q570_80pcVectashiels_17_w4CY5_mask_cells.tif"/>
    <s v="MAX_20140403_A7_30min_Pcl1Q670_Sic1Q570_80pcVectashiels_17"/>
    <n v="240.5"/>
    <n v="71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7_16"/>
    <s v="MAX_20140403_A7_30min_Pcl1Q670_Sic1Q570_80pcVectashiels_17_w4CY5_mask_cells.tif"/>
    <s v="MAX_20140403_A7_30min_Pcl1Q670_Sic1Q570_80pcVectashiels_17"/>
    <n v="663"/>
    <n v="107.5"/>
    <n v="490.55900000000003"/>
    <n v="1"/>
    <x v="1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8_1"/>
    <s v="MAX_20140403_A7_30min_Pcl1Q670_Sic1Q570_80pcVectashiels_18_w4CY5_mask_cells.tif"/>
    <s v="MAX_20140403_A7_30min_Pcl1Q670_Sic1Q570_80pcVectashiels_18"/>
    <n v="508"/>
    <n v="281.5"/>
    <n v="0"/>
    <n v="0"/>
    <x v="5"/>
    <n v="0"/>
    <m/>
    <m/>
    <n v="1"/>
    <n v="0"/>
    <n v="0"/>
    <n v="0"/>
    <n v="1"/>
    <n v="0"/>
    <n v="0"/>
    <m/>
    <m/>
    <s v="3, 8 deleted"/>
    <n v="1"/>
    <n v="0"/>
    <n v="0"/>
    <n v="0"/>
    <n v="0"/>
    <n v="0"/>
    <n v="0"/>
    <n v="0"/>
    <n v="0"/>
    <n v="0"/>
  </r>
  <r>
    <s v="MAX_20140403_A7_30min_Pcl1Q670_Sic1Q570_80pcVectashiels_18_2"/>
    <s v="MAX_20140403_A7_30min_Pcl1Q670_Sic1Q570_80pcVectashiels_18_w4CY5_mask_cells.tif"/>
    <s v="MAX_20140403_A7_30min_Pcl1Q670_Sic1Q570_80pcVectashiels_18"/>
    <n v="454.5"/>
    <n v="247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8_4"/>
    <s v="MAX_20140403_A7_30min_Pcl1Q670_Sic1Q570_80pcVectashiels_18_w4CY5_mask_cells.tif"/>
    <s v="MAX_20140403_A7_30min_Pcl1Q670_Sic1Q570_80pcVectashiels_18"/>
    <n v="416"/>
    <n v="43"/>
    <n v="0"/>
    <n v="0"/>
    <x v="5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8_5"/>
    <s v="MAX_20140403_A7_30min_Pcl1Q670_Sic1Q570_80pcVectashiels_18_w4CY5_mask_cells.tif"/>
    <s v="MAX_20140403_A7_30min_Pcl1Q670_Sic1Q570_80pcVectashiels_18"/>
    <n v="431.5"/>
    <n v="117.5"/>
    <n v="0"/>
    <n v="0"/>
    <x v="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8_6"/>
    <s v="MAX_20140403_A7_30min_Pcl1Q670_Sic1Q570_80pcVectashiels_18_w4CY5_mask_cells.tif"/>
    <s v="MAX_20140403_A7_30min_Pcl1Q670_Sic1Q570_80pcVectashiels_18"/>
    <n v="382"/>
    <n v="172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8_7"/>
    <s v="MAX_20140403_A7_30min_Pcl1Q670_Sic1Q570_80pcVectashiels_18_w4CY5_mask_cells.tif"/>
    <s v="MAX_20140403_A7_30min_Pcl1Q670_Sic1Q570_80pcVectashiels_18"/>
    <n v="453.5"/>
    <n v="178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8_9"/>
    <s v="MAX_20140403_A7_30min_Pcl1Q670_Sic1Q570_80pcVectashiels_18_w4CY5_mask_cells.tif"/>
    <s v="MAX_20140403_A7_30min_Pcl1Q670_Sic1Q570_80pcVectashiels_18"/>
    <n v="362.5"/>
    <n v="409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8_10"/>
    <s v="MAX_20140403_A7_30min_Pcl1Q670_Sic1Q570_80pcVectashiels_18_w4CY5_mask_cells.tif"/>
    <s v="MAX_20140403_A7_30min_Pcl1Q670_Sic1Q570_80pcVectashiels_18"/>
    <n v="355"/>
    <n v="33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8_11"/>
    <s v="MAX_20140403_A7_30min_Pcl1Q670_Sic1Q570_80pcVectashiels_18_w4CY5_mask_cells.tif"/>
    <s v="MAX_20140403_A7_30min_Pcl1Q670_Sic1Q570_80pcVectashiels_18"/>
    <n v="302.5"/>
    <n v="229"/>
    <n v="232.13399999999999"/>
    <n v="1"/>
    <x v="1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8_12"/>
    <s v="MAX_20140403_A7_30min_Pcl1Q670_Sic1Q570_80pcVectashiels_18_w4CY5_mask_cells.tif"/>
    <s v="MAX_20140403_A7_30min_Pcl1Q670_Sic1Q570_80pcVectashiels_18"/>
    <n v="329.5"/>
    <n v="121.5"/>
    <n v="0"/>
    <n v="0"/>
    <x v="5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8_13"/>
    <s v="MAX_20140403_A7_30min_Pcl1Q670_Sic1Q570_80pcVectashiels_18_w4CY5_mask_cells.tif"/>
    <s v="MAX_20140403_A7_30min_Pcl1Q670_Sic1Q570_80pcVectashiels_18"/>
    <n v="207.5"/>
    <n v="192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8_14"/>
    <s v="MAX_20140403_A7_30min_Pcl1Q670_Sic1Q570_80pcVectashiels_18_w4CY5_mask_cells.tif"/>
    <s v="MAX_20140403_A7_30min_Pcl1Q670_Sic1Q570_80pcVectashiels_18"/>
    <n v="192"/>
    <n v="320"/>
    <n v="515.279"/>
    <n v="2"/>
    <x v="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8_15"/>
    <s v="MAX_20140403_A7_30min_Pcl1Q670_Sic1Q570_80pcVectashiels_18_w4CY5_mask_cells.tif"/>
    <s v="MAX_20140403_A7_30min_Pcl1Q670_Sic1Q570_80pcVectashiels_18"/>
    <n v="247"/>
    <n v="408.5"/>
    <n v="2121.16"/>
    <n v="6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8_16"/>
    <s v="MAX_20140403_A7_30min_Pcl1Q670_Sic1Q570_80pcVectashiels_18_w4CY5_mask_cells.tif"/>
    <s v="MAX_20140403_A7_30min_Pcl1Q670_Sic1Q570_80pcVectashiels_18"/>
    <n v="85"/>
    <n v="249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8_17"/>
    <s v="MAX_20140403_A7_30min_Pcl1Q670_Sic1Q570_80pcVectashiels_18_w4CY5_mask_cells.tif"/>
    <s v="MAX_20140403_A7_30min_Pcl1Q670_Sic1Q570_80pcVectashiels_18"/>
    <n v="112.5"/>
    <n v="477.5"/>
    <n v="247.48500000000001"/>
    <n v="1"/>
    <x v="16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7_30min_Pcl1Q670_Sic1Q570_80pcVectashiels_18_18"/>
    <s v="MAX_20140403_A7_30min_Pcl1Q670_Sic1Q570_80pcVectashiels_18_w4CY5_mask_cells.tif"/>
    <s v="MAX_20140403_A7_30min_Pcl1Q670_Sic1Q570_80pcVectashiels_18"/>
    <n v="87"/>
    <n v="49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1"/>
    <s v="MAX_20140403_A7_30min_Pcl1Q670_Sic1Q570_80pcVectashiels_19_w4CY5_mask_cells.tif"/>
    <s v="MAX_20140403_A7_30min_Pcl1Q670_Sic1Q570_80pcVectashiels_19"/>
    <n v="513.5"/>
    <n v="150"/>
    <n v="556.85199999999998"/>
    <n v="2"/>
    <x v="6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19_2"/>
    <s v="MAX_20140403_A7_30min_Pcl1Q670_Sic1Q570_80pcVectashiels_19_w4CY5_mask_cells.tif"/>
    <s v="MAX_20140403_A7_30min_Pcl1Q670_Sic1Q570_80pcVectashiels_19"/>
    <n v="379"/>
    <n v="72.5"/>
    <n v="534.53399999999999"/>
    <n v="1"/>
    <x v="1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9_3"/>
    <s v="MAX_20140403_A7_30min_Pcl1Q670_Sic1Q570_80pcVectashiels_19_w4CY5_mask_cells.tif"/>
    <s v="MAX_20140403_A7_30min_Pcl1Q670_Sic1Q570_80pcVectashiels_19"/>
    <n v="454"/>
    <n v="48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9_4"/>
    <s v="MAX_20140403_A7_30min_Pcl1Q670_Sic1Q570_80pcVectashiels_19_w4CY5_mask_cells.tif"/>
    <s v="MAX_20140403_A7_30min_Pcl1Q670_Sic1Q570_80pcVectashiels_19"/>
    <n v="304.5"/>
    <n v="190"/>
    <n v="0"/>
    <n v="0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9_5"/>
    <s v="MAX_20140403_A7_30min_Pcl1Q670_Sic1Q570_80pcVectashiels_19_w4CY5_mask_cells.tif"/>
    <s v="MAX_20140403_A7_30min_Pcl1Q670_Sic1Q570_80pcVectashiels_19"/>
    <n v="212"/>
    <n v="176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6"/>
    <s v="MAX_20140403_A7_30min_Pcl1Q670_Sic1Q570_80pcVectashiels_19_w4CY5_mask_cells.tif"/>
    <s v="MAX_20140403_A7_30min_Pcl1Q670_Sic1Q570_80pcVectashiels_19"/>
    <n v="221"/>
    <n v="315.5"/>
    <n v="0"/>
    <n v="0"/>
    <x v="5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7_30min_Pcl1Q670_Sic1Q570_80pcVectashiels_19_7"/>
    <s v="MAX_20140403_A7_30min_Pcl1Q670_Sic1Q570_80pcVectashiels_19_w4CY5_mask_cells.tif"/>
    <s v="MAX_20140403_A7_30min_Pcl1Q670_Sic1Q570_80pcVectashiels_19"/>
    <n v="122.5"/>
    <n v="261"/>
    <n v="0"/>
    <n v="0"/>
    <x v="5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7_30min_Pcl1Q670_Sic1Q570_80pcVectashiels_19_8"/>
    <s v="MAX_20140403_A7_30min_Pcl1Q670_Sic1Q570_80pcVectashiels_19_w4CY5_mask_cells.tif"/>
    <s v="MAX_20140403_A7_30min_Pcl1Q670_Sic1Q570_80pcVectashiels_19"/>
    <n v="93"/>
    <n v="359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9"/>
    <s v="MAX_20140403_A7_30min_Pcl1Q670_Sic1Q570_80pcVectashiels_19_w4CY5_mask_cells.tif"/>
    <s v="MAX_20140403_A7_30min_Pcl1Q670_Sic1Q570_80pcVectashiels_19"/>
    <n v="55"/>
    <n v="457"/>
    <n v="216.303"/>
    <n v="1"/>
    <x v="16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7_30min_Pcl1Q670_Sic1Q570_80pcVectashiels_19_10"/>
    <s v="MAX_20140403_A7_30min_Pcl1Q670_Sic1Q570_80pcVectashiels_19_w4CY5_mask_cells.tif"/>
    <s v="MAX_20140403_A7_30min_Pcl1Q670_Sic1Q570_80pcVectashiels_19"/>
    <n v="177"/>
    <n v="425.5"/>
    <n v="166.501"/>
    <n v="1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11"/>
    <s v="MAX_20140403_A7_30min_Pcl1Q670_Sic1Q570_80pcVectashiels_19_w4CY5_mask_cells.tif"/>
    <s v="MAX_20140403_A7_30min_Pcl1Q670_Sic1Q570_80pcVectashiels_19"/>
    <n v="356"/>
    <n v="319"/>
    <n v="0"/>
    <n v="0"/>
    <x v="5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7_30min_Pcl1Q670_Sic1Q570_80pcVectashiels_19_12"/>
    <s v="MAX_20140403_A7_30min_Pcl1Q670_Sic1Q570_80pcVectashiels_19_w4CY5_mask_cells.tif"/>
    <s v="MAX_20140403_A7_30min_Pcl1Q670_Sic1Q570_80pcVectashiels_19"/>
    <n v="285.5"/>
    <n v="400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13"/>
    <s v="MAX_20140403_A7_30min_Pcl1Q670_Sic1Q570_80pcVectashiels_19_w4CY5_mask_cells.tif"/>
    <s v="MAX_20140403_A7_30min_Pcl1Q670_Sic1Q570_80pcVectashiels_19"/>
    <n v="509.5"/>
    <n v="364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14"/>
    <s v="MAX_20140403_A7_30min_Pcl1Q670_Sic1Q570_80pcVectashiels_19_w4CY5_mask_cells.tif"/>
    <s v="MAX_20140403_A7_30min_Pcl1Q670_Sic1Q570_80pcVectashiels_19"/>
    <n v="414.5"/>
    <n v="473.5"/>
    <n v="146.66300000000001"/>
    <n v="1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15"/>
    <s v="MAX_20140403_A7_30min_Pcl1Q670_Sic1Q570_80pcVectashiels_19_w4CY5_mask_cells.tif"/>
    <s v="MAX_20140403_A7_30min_Pcl1Q670_Sic1Q570_80pcVectashiels_19"/>
    <n v="580.5"/>
    <n v="322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16"/>
    <s v="MAX_20140403_A7_30min_Pcl1Q670_Sic1Q570_80pcVectashiels_19_w4CY5_mask_cells.tif"/>
    <s v="MAX_20140403_A7_30min_Pcl1Q670_Sic1Q570_80pcVectashiels_19"/>
    <n v="577.5"/>
    <n v="405"/>
    <n v="1351.145"/>
    <n v="3"/>
    <x v="1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7_30min_Pcl1Q670_Sic1Q570_80pcVectashiels_19_17"/>
    <s v="MAX_20140403_A7_30min_Pcl1Q670_Sic1Q570_80pcVectashiels_19_w4CY5_mask_cells.tif"/>
    <s v="MAX_20140403_A7_30min_Pcl1Q670_Sic1Q570_80pcVectashiels_19"/>
    <n v="653"/>
    <n v="349.5"/>
    <n v="0"/>
    <n v="0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7_30min_Pcl1Q670_Sic1Q570_80pcVectashiels_19_18"/>
    <s v="MAX_20140403_A7_30min_Pcl1Q670_Sic1Q570_80pcVectashiels_19_w4CY5_mask_cells.tif"/>
    <s v="MAX_20140403_A7_30min_Pcl1Q670_Sic1Q570_80pcVectashiels_19"/>
    <n v="634"/>
    <n v="254"/>
    <n v="610.67700000000002"/>
    <n v="3"/>
    <x v="1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48">
  <r>
    <s v="MAX_20140702_A8_45min_Pcl1Q670_Sic1Q570_10_1"/>
    <s v="MAX_20140702_A8_45min_Pcl1Q670_Sic1Q570_10_w4CY5_mask_cells.tif"/>
    <s v="MAX_20140702_A8_45min_Pcl1Q670_Sic1Q570_10"/>
    <n v="477"/>
    <n v="132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0_2"/>
    <s v="MAX_20140702_A8_45min_Pcl1Q670_Sic1Q570_10_w4CY5_mask_cells.tif"/>
    <s v="MAX_20140702_A8_45min_Pcl1Q670_Sic1Q570_10"/>
    <n v="442"/>
    <n v="7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3"/>
    <s v="MAX_20140702_A8_45min_Pcl1Q670_Sic1Q570_10_w4CY5_mask_cells.tif"/>
    <s v="MAX_20140702_A8_45min_Pcl1Q670_Sic1Q570_10"/>
    <n v="222"/>
    <n v="83.5"/>
    <n v="832.26599999999996"/>
    <n v="2"/>
    <x v="1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0_4"/>
    <s v="MAX_20140702_A8_45min_Pcl1Q670_Sic1Q570_10_w4CY5_mask_cells.tif"/>
    <s v="MAX_20140702_A8_45min_Pcl1Q670_Sic1Q570_10"/>
    <n v="282.5"/>
    <n v="15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5"/>
    <s v="MAX_20140702_A8_45min_Pcl1Q670_Sic1Q570_10_w4CY5_mask_cells.tif"/>
    <s v="MAX_20140702_A8_45min_Pcl1Q670_Sic1Q570_10"/>
    <n v="367.5"/>
    <n v="10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6"/>
    <s v="MAX_20140702_A8_45min_Pcl1Q670_Sic1Q570_10_w4CY5_mask_cells.tif"/>
    <s v="MAX_20140702_A8_45min_Pcl1Q670_Sic1Q570_10"/>
    <n v="326.5"/>
    <n v="8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7"/>
    <s v="MAX_20140702_A8_45min_Pcl1Q670_Sic1Q570_10_w4CY5_mask_cells.tif"/>
    <s v="MAX_20140702_A8_45min_Pcl1Q670_Sic1Q570_10"/>
    <n v="371"/>
    <n v="17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8"/>
    <s v="MAX_20140702_A8_45min_Pcl1Q670_Sic1Q570_10_w4CY5_mask_cells.tif"/>
    <s v="MAX_20140702_A8_45min_Pcl1Q670_Sic1Q570_10"/>
    <n v="540"/>
    <n v="24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9"/>
    <s v="MAX_20140702_A8_45min_Pcl1Q670_Sic1Q570_10_w4CY5_mask_cells.tif"/>
    <s v="MAX_20140702_A8_45min_Pcl1Q670_Sic1Q570_10"/>
    <n v="610.5"/>
    <n v="297.5"/>
    <n v="7531.9059999999999"/>
    <n v="12"/>
    <x v="2"/>
    <n v="0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0_10"/>
    <s v="MAX_20140702_A8_45min_Pcl1Q670_Sic1Q570_10_w4CY5_mask_cells.tif"/>
    <s v="MAX_20140702_A8_45min_Pcl1Q670_Sic1Q570_10"/>
    <n v="564.5"/>
    <n v="431.5"/>
    <n v="12561.316000000001"/>
    <n v="17"/>
    <x v="3"/>
    <n v="0"/>
    <n v="2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0_11"/>
    <s v="MAX_20140702_A8_45min_Pcl1Q670_Sic1Q570_10_w4CY5_mask_cells.tif"/>
    <s v="MAX_20140702_A8_45min_Pcl1Q670_Sic1Q570_10"/>
    <n v="493.5"/>
    <n v="344"/>
    <n v="460.21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12"/>
    <s v="MAX_20140702_A8_45min_Pcl1Q670_Sic1Q570_10_w4CY5_mask_cells.tif"/>
    <s v="MAX_20140702_A8_45min_Pcl1Q670_Sic1Q570_10"/>
    <n v="389.5"/>
    <n v="405.5"/>
    <n v="394.82299999999998"/>
    <n v="1"/>
    <x v="4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0_13"/>
    <s v="MAX_20140702_A8_45min_Pcl1Q670_Sic1Q570_10_w4CY5_mask_cells.tif"/>
    <s v="MAX_20140702_A8_45min_Pcl1Q670_Sic1Q570_10"/>
    <n v="373.5"/>
    <n v="297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8_45min_Pcl1Q670_Sic1Q570_10_14"/>
    <s v="MAX_20140702_A8_45min_Pcl1Q670_Sic1Q570_10_w4CY5_mask_cells.tif"/>
    <s v="MAX_20140702_A8_45min_Pcl1Q670_Sic1Q570_10"/>
    <n v="314.5"/>
    <n v="266"/>
    <n v="8145.8370000000004"/>
    <n v="10"/>
    <x v="2"/>
    <n v="1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0_15"/>
    <s v="MAX_20140702_A8_45min_Pcl1Q670_Sic1Q570_10_w4CY5_mask_cells.tif"/>
    <s v="MAX_20140702_A8_45min_Pcl1Q670_Sic1Q570_10"/>
    <n v="207"/>
    <n v="207"/>
    <n v="6822.4139999999998"/>
    <n v="6"/>
    <x v="5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0_16"/>
    <s v="MAX_20140702_A8_45min_Pcl1Q670_Sic1Q570_10_w4CY5_mask_cells.tif"/>
    <s v="MAX_20140702_A8_45min_Pcl1Q670_Sic1Q570_10"/>
    <n v="100.5"/>
    <n v="16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17"/>
    <s v="MAX_20140702_A8_45min_Pcl1Q670_Sic1Q570_10_w4CY5_mask_cells.tif"/>
    <s v="MAX_20140702_A8_45min_Pcl1Q670_Sic1Q570_10"/>
    <n v="57"/>
    <n v="368"/>
    <n v="4957.3789999999999"/>
    <n v="8"/>
    <x v="6"/>
    <n v="1"/>
    <n v="7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18"/>
    <s v="MAX_20140702_A8_45min_Pcl1Q670_Sic1Q570_10_w4CY5_mask_cells.tif"/>
    <s v="MAX_20140702_A8_45min_Pcl1Q670_Sic1Q570_10"/>
    <n v="168.5"/>
    <n v="34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19"/>
    <s v="MAX_20140702_A8_45min_Pcl1Q670_Sic1Q570_10_w4CY5_mask_cells.tif"/>
    <s v="MAX_20140702_A8_45min_Pcl1Q670_Sic1Q570_10"/>
    <n v="258.5"/>
    <n v="34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20"/>
    <s v="MAX_20140702_A8_45min_Pcl1Q670_Sic1Q570_10_w4CY5_mask_cells.tif"/>
    <s v="MAX_20140702_A8_45min_Pcl1Q670_Sic1Q570_10"/>
    <n v="213"/>
    <n v="39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21"/>
    <s v="MAX_20140702_A8_45min_Pcl1Q670_Sic1Q570_10_w4CY5_mask_cells.tif"/>
    <s v="MAX_20140702_A8_45min_Pcl1Q670_Sic1Q570_10"/>
    <n v="160"/>
    <n v="432"/>
    <n v="2938.2330000000002"/>
    <n v="2"/>
    <x v="7"/>
    <n v="1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22"/>
    <s v="MAX_20140702_A8_45min_Pcl1Q670_Sic1Q570_10_w4CY5_mask_cells.tif"/>
    <s v="MAX_20140702_A8_45min_Pcl1Q670_Sic1Q570_10"/>
    <n v="95.5"/>
    <n v="47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0_23"/>
    <s v="MAX_20140702_A8_45min_Pcl1Q670_Sic1Q570_10_w4CY5_mask_cells.tif"/>
    <s v="MAX_20140702_A8_45min_Pcl1Q670_Sic1Q570_10"/>
    <n v="353.5"/>
    <n v="475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1_1"/>
    <s v="MAX_20140702_A8_45min_Pcl1Q670_Sic1Q570_11_w4CY5_mask_cells.tif"/>
    <s v="MAX_20140702_A8_45min_Pcl1Q670_Sic1Q570_11"/>
    <n v="562"/>
    <n v="16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2"/>
    <s v="MAX_20140702_A8_45min_Pcl1Q670_Sic1Q570_11_w4CY5_mask_cells.tif"/>
    <s v="MAX_20140702_A8_45min_Pcl1Q670_Sic1Q570_11"/>
    <n v="502.5"/>
    <n v="155.5"/>
    <n v="4767.8739999999998"/>
    <n v="8"/>
    <x v="8"/>
    <n v="0"/>
    <n v="9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3"/>
    <s v="MAX_20140702_A8_45min_Pcl1Q670_Sic1Q570_11_w4CY5_mask_cells.tif"/>
    <s v="MAX_20140702_A8_45min_Pcl1Q670_Sic1Q570_11"/>
    <n v="435"/>
    <n v="13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4"/>
    <s v="MAX_20140702_A8_45min_Pcl1Q670_Sic1Q570_11_w4CY5_mask_cells.tif"/>
    <s v="MAX_20140702_A8_45min_Pcl1Q670_Sic1Q570_11"/>
    <n v="366.5"/>
    <n v="15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1_5"/>
    <s v="MAX_20140702_A8_45min_Pcl1Q670_Sic1Q570_11_w4CY5_mask_cells.tif"/>
    <s v="MAX_20140702_A8_45min_Pcl1Q670_Sic1Q570_11"/>
    <n v="325.5"/>
    <n v="27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6"/>
    <s v="MAX_20140702_A8_45min_Pcl1Q670_Sic1Q570_11_w4CY5_mask_cells.tif"/>
    <s v="MAX_20140702_A8_45min_Pcl1Q670_Sic1Q570_11"/>
    <n v="238"/>
    <n v="434.5"/>
    <n v="308.661"/>
    <n v="1"/>
    <x v="4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11_7"/>
    <s v="MAX_20140702_A8_45min_Pcl1Q670_Sic1Q570_11_w4CY5_mask_cells.tif"/>
    <s v="MAX_20140702_A8_45min_Pcl1Q670_Sic1Q570_11"/>
    <n v="443.5"/>
    <n v="313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11_8"/>
    <s v="MAX_20140702_A8_45min_Pcl1Q670_Sic1Q570_11_w4CY5_mask_cells.tif"/>
    <s v="MAX_20140702_A8_45min_Pcl1Q670_Sic1Q570_11"/>
    <n v="518"/>
    <n v="298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8_45min_Pcl1Q670_Sic1Q570_11_9"/>
    <s v="MAX_20140702_A8_45min_Pcl1Q670_Sic1Q570_11_w4CY5_mask_cells.tif"/>
    <s v="MAX_20140702_A8_45min_Pcl1Q670_Sic1Q570_11"/>
    <n v="629.5"/>
    <n v="34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10"/>
    <s v="MAX_20140702_A8_45min_Pcl1Q670_Sic1Q570_11_w4CY5_mask_cells.tif"/>
    <s v="MAX_20140702_A8_45min_Pcl1Q670_Sic1Q570_11"/>
    <n v="498.5"/>
    <n v="367.5"/>
    <n v="5314.6490000000003"/>
    <n v="5"/>
    <x v="6"/>
    <n v="1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1_11"/>
    <s v="MAX_20140702_A8_45min_Pcl1Q670_Sic1Q570_11_w4CY5_mask_cells.tif"/>
    <s v="MAX_20140702_A8_45min_Pcl1Q670_Sic1Q570_11"/>
    <n v="495.5"/>
    <n v="41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12"/>
    <s v="MAX_20140702_A8_45min_Pcl1Q670_Sic1Q570_11_w4CY5_mask_cells.tif"/>
    <s v="MAX_20140702_A8_45min_Pcl1Q670_Sic1Q570_11"/>
    <n v="540"/>
    <n v="46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13"/>
    <s v="MAX_20140702_A8_45min_Pcl1Q670_Sic1Q570_11_w4CY5_mask_cells.tif"/>
    <s v="MAX_20140702_A8_45min_Pcl1Q670_Sic1Q570_11"/>
    <n v="476.5"/>
    <n v="47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14"/>
    <s v="MAX_20140702_A8_45min_Pcl1Q670_Sic1Q570_11_w4CY5_mask_cells.tif"/>
    <s v="MAX_20140702_A8_45min_Pcl1Q670_Sic1Q570_11"/>
    <n v="200.5"/>
    <n v="217"/>
    <n v="4922.4110000000001"/>
    <n v="6"/>
    <x v="6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1_15"/>
    <s v="MAX_20140702_A8_45min_Pcl1Q670_Sic1Q570_11_w4CY5_mask_cells.tif"/>
    <s v="MAX_20140702_A8_45min_Pcl1Q670_Sic1Q570_11"/>
    <n v="155"/>
    <n v="261.5"/>
    <n v="5977.924"/>
    <n v="8"/>
    <x v="9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1_16"/>
    <s v="MAX_20140702_A8_45min_Pcl1Q670_Sic1Q570_11_w4CY5_mask_cells.tif"/>
    <s v="MAX_20140702_A8_45min_Pcl1Q670_Sic1Q570_11"/>
    <n v="120"/>
    <n v="21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17"/>
    <s v="MAX_20140702_A8_45min_Pcl1Q670_Sic1Q570_11_w4CY5_mask_cells.tif"/>
    <s v="MAX_20140702_A8_45min_Pcl1Q670_Sic1Q570_11"/>
    <n v="51.5"/>
    <n v="20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1_18"/>
    <s v="MAX_20140702_A8_45min_Pcl1Q670_Sic1Q570_11_w4CY5_mask_cells.tif"/>
    <s v="MAX_20140702_A8_45min_Pcl1Q670_Sic1Q570_11"/>
    <n v="213.5"/>
    <n v="4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1_19"/>
    <s v="MAX_20140702_A8_45min_Pcl1Q670_Sic1Q570_11_w4CY5_mask_cells.tif"/>
    <s v="MAX_20140702_A8_45min_Pcl1Q670_Sic1Q570_11"/>
    <n v="157.5"/>
    <n v="86"/>
    <n v="2771.68"/>
    <n v="5"/>
    <x v="10"/>
    <n v="0"/>
    <n v="5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8_45min_Pcl1Q670_Sic1Q570_12_1"/>
    <s v="MAX_20140702_A8_45min_Pcl1Q670_Sic1Q570_12_w4CY5_mask_cells.tif"/>
    <s v="MAX_20140702_A8_45min_Pcl1Q670_Sic1Q570_12"/>
    <n v="78.5"/>
    <n v="5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2_2"/>
    <s v="MAX_20140702_A8_45min_Pcl1Q670_Sic1Q570_12_w4CY5_mask_cells.tif"/>
    <s v="MAX_20140702_A8_45min_Pcl1Q670_Sic1Q570_12"/>
    <n v="462"/>
    <n v="115.5"/>
    <n v="5312.7929999999997"/>
    <n v="8"/>
    <x v="6"/>
    <n v="1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2_3"/>
    <s v="MAX_20140702_A8_45min_Pcl1Q670_Sic1Q570_12_w4CY5_mask_cells.tif"/>
    <s v="MAX_20140702_A8_45min_Pcl1Q670_Sic1Q570_12"/>
    <n v="512"/>
    <n v="166.5"/>
    <n v="870.38"/>
    <n v="2"/>
    <x v="1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2_4"/>
    <s v="MAX_20140702_A8_45min_Pcl1Q670_Sic1Q570_12_w4CY5_mask_cells.tif"/>
    <s v="MAX_20140702_A8_45min_Pcl1Q670_Sic1Q570_12"/>
    <n v="421"/>
    <n v="22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2_5"/>
    <s v="MAX_20140702_A8_45min_Pcl1Q670_Sic1Q570_12_w4CY5_mask_cells.tif"/>
    <s v="MAX_20140702_A8_45min_Pcl1Q670_Sic1Q570_12"/>
    <n v="478.5"/>
    <n v="25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2_6"/>
    <s v="MAX_20140702_A8_45min_Pcl1Q670_Sic1Q570_12_w4CY5_mask_cells.tif"/>
    <s v="MAX_20140702_A8_45min_Pcl1Q670_Sic1Q570_12"/>
    <n v="458.5"/>
    <n v="351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12_7"/>
    <s v="MAX_20140702_A8_45min_Pcl1Q670_Sic1Q570_12_w4CY5_mask_cells.tif"/>
    <s v="MAX_20140702_A8_45min_Pcl1Q670_Sic1Q570_12"/>
    <n v="382.5"/>
    <n v="340.5"/>
    <n v="390.935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2_8"/>
    <s v="MAX_20140702_A8_45min_Pcl1Q670_Sic1Q570_12_w4CY5_mask_cells.tif"/>
    <s v="MAX_20140702_A8_45min_Pcl1Q670_Sic1Q570_12"/>
    <n v="566.5"/>
    <n v="309.5"/>
    <n v="4628.0739999999996"/>
    <n v="5"/>
    <x v="8"/>
    <n v="1"/>
    <n v="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2_9"/>
    <s v="MAX_20140702_A8_45min_Pcl1Q670_Sic1Q570_12_w4CY5_mask_cells.tif"/>
    <s v="MAX_20140702_A8_45min_Pcl1Q670_Sic1Q570_12"/>
    <n v="651"/>
    <n v="336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8_45min_Pcl1Q670_Sic1Q570_12_10"/>
    <s v="MAX_20140702_A8_45min_Pcl1Q670_Sic1Q570_12_w4CY5_mask_cells.tif"/>
    <s v="MAX_20140702_A8_45min_Pcl1Q670_Sic1Q570_12"/>
    <n v="586.5"/>
    <n v="45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2_11"/>
    <s v="MAX_20140702_A8_45min_Pcl1Q670_Sic1Q570_12_w4CY5_mask_cells.tif"/>
    <s v="MAX_20140702_A8_45min_Pcl1Q670_Sic1Q570_12"/>
    <n v="214.5"/>
    <n v="300.5"/>
    <n v="393.14800000000002"/>
    <n v="1"/>
    <x v="4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2_12"/>
    <s v="MAX_20140702_A8_45min_Pcl1Q670_Sic1Q570_12_w4CY5_mask_cells.tif"/>
    <s v="MAX_20140702_A8_45min_Pcl1Q670_Sic1Q570_12"/>
    <n v="125"/>
    <n v="364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2_13"/>
    <s v="MAX_20140702_A8_45min_Pcl1Q670_Sic1Q570_12_w4CY5_mask_cells.tif"/>
    <s v="MAX_20140702_A8_45min_Pcl1Q670_Sic1Q570_12"/>
    <n v="279.5"/>
    <n v="40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2_14"/>
    <s v="MAX_20140702_A8_45min_Pcl1Q670_Sic1Q570_12_w4CY5_mask_cells.tif"/>
    <s v="MAX_20140702_A8_45min_Pcl1Q670_Sic1Q570_12"/>
    <n v="211"/>
    <n v="386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2_15"/>
    <s v="MAX_20140702_A8_45min_Pcl1Q670_Sic1Q570_12_w4CY5_mask_cells.tif"/>
    <s v="MAX_20140702_A8_45min_Pcl1Q670_Sic1Q570_12"/>
    <n v="585.5"/>
    <n v="111.5"/>
    <n v="314.185"/>
    <n v="1"/>
    <x v="4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3_1"/>
    <s v="MAX_20140702_A8_45min_Pcl1Q670_Sic1Q570_13_w4CY5_mask_cells.tif"/>
    <s v="MAX_20140702_A8_45min_Pcl1Q670_Sic1Q570_13"/>
    <n v="622"/>
    <n v="290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8_45min_Pcl1Q670_Sic1Q570_13_2"/>
    <s v="MAX_20140702_A8_45min_Pcl1Q670_Sic1Q570_13_w4CY5_mask_cells.tif"/>
    <s v="MAX_20140702_A8_45min_Pcl1Q670_Sic1Q570_13"/>
    <n v="576"/>
    <n v="353.5"/>
    <n v="8672.3439999999991"/>
    <n v="12"/>
    <x v="11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3_3"/>
    <s v="MAX_20140702_A8_45min_Pcl1Q670_Sic1Q570_13_w4CY5_mask_cells.tif"/>
    <s v="MAX_20140702_A8_45min_Pcl1Q670_Sic1Q570_13"/>
    <n v="479.5"/>
    <n v="322"/>
    <n v="151.56899999999999"/>
    <n v="1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4"/>
    <s v="MAX_20140702_A8_45min_Pcl1Q670_Sic1Q570_13_w4CY5_mask_cells.tif"/>
    <s v="MAX_20140702_A8_45min_Pcl1Q670_Sic1Q570_13"/>
    <n v="448"/>
    <n v="254.5"/>
    <n v="449.298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5"/>
    <s v="MAX_20140702_A8_45min_Pcl1Q670_Sic1Q570_13_w4CY5_mask_cells.tif"/>
    <s v="MAX_20140702_A8_45min_Pcl1Q670_Sic1Q570_13"/>
    <n v="493.5"/>
    <n v="22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6"/>
    <s v="MAX_20140702_A8_45min_Pcl1Q670_Sic1Q570_13_w4CY5_mask_cells.tif"/>
    <s v="MAX_20140702_A8_45min_Pcl1Q670_Sic1Q570_13"/>
    <n v="543.5"/>
    <n v="407"/>
    <n v="804.553"/>
    <n v="2"/>
    <x v="1"/>
    <n v="0"/>
    <n v="2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8_45min_Pcl1Q670_Sic1Q570_13_7"/>
    <s v="MAX_20140702_A8_45min_Pcl1Q670_Sic1Q570_13_w4CY5_mask_cells.tif"/>
    <s v="MAX_20140702_A8_45min_Pcl1Q670_Sic1Q570_13"/>
    <n v="405"/>
    <n v="43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3_8"/>
    <s v="MAX_20140702_A8_45min_Pcl1Q670_Sic1Q570_13_w4CY5_mask_cells.tif"/>
    <s v="MAX_20140702_A8_45min_Pcl1Q670_Sic1Q570_13"/>
    <n v="144.5"/>
    <n v="415.5"/>
    <n v="756.63699999999994"/>
    <n v="2"/>
    <x v="1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9"/>
    <s v="MAX_20140702_A8_45min_Pcl1Q670_Sic1Q570_13_w4CY5_mask_cells.tif"/>
    <s v="MAX_20140702_A8_45min_Pcl1Q670_Sic1Q570_13"/>
    <n v="216.5"/>
    <n v="27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10"/>
    <s v="MAX_20140702_A8_45min_Pcl1Q670_Sic1Q570_13_w4CY5_mask_cells.tif"/>
    <s v="MAX_20140702_A8_45min_Pcl1Q670_Sic1Q570_13"/>
    <n v="265"/>
    <n v="189"/>
    <n v="562.98099999999999"/>
    <n v="2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3_11"/>
    <s v="MAX_20140702_A8_45min_Pcl1Q670_Sic1Q570_13_w4CY5_mask_cells.tif"/>
    <s v="MAX_20140702_A8_45min_Pcl1Q670_Sic1Q570_13"/>
    <n v="369.5"/>
    <n v="20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12"/>
    <s v="MAX_20140702_A8_45min_Pcl1Q670_Sic1Q570_13_w4CY5_mask_cells.tif"/>
    <s v="MAX_20140702_A8_45min_Pcl1Q670_Sic1Q570_13"/>
    <n v="202"/>
    <n v="89.5"/>
    <n v="436.58100000000002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13"/>
    <s v="MAX_20140702_A8_45min_Pcl1Q670_Sic1Q570_13_w4CY5_mask_cells.tif"/>
    <s v="MAX_20140702_A8_45min_Pcl1Q670_Sic1Q570_13"/>
    <n v="139.5"/>
    <n v="21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14"/>
    <s v="MAX_20140702_A8_45min_Pcl1Q670_Sic1Q570_13_w4CY5_mask_cells.tif"/>
    <s v="MAX_20140702_A8_45min_Pcl1Q670_Sic1Q570_13"/>
    <n v="86.5"/>
    <n v="15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15"/>
    <s v="MAX_20140702_A8_45min_Pcl1Q670_Sic1Q570_13_w4CY5_mask_cells.tif"/>
    <s v="MAX_20140702_A8_45min_Pcl1Q670_Sic1Q570_13"/>
    <n v="88.5"/>
    <n v="26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3_16"/>
    <s v="MAX_20140702_A8_45min_Pcl1Q670_Sic1Q570_13_w4CY5_mask_cells.tif"/>
    <s v="MAX_20140702_A8_45min_Pcl1Q670_Sic1Q570_13"/>
    <n v="67.5"/>
    <n v="41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4_1"/>
    <s v="MAX_20140702_A8_45min_Pcl1Q670_Sic1Q570_14_w4CY5_mask_cells.tif"/>
    <s v="MAX_20140702_A8_45min_Pcl1Q670_Sic1Q570_14"/>
    <n v="406"/>
    <n v="160"/>
    <n v="386.01499999999999"/>
    <n v="1"/>
    <x v="4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14_2"/>
    <s v="MAX_20140702_A8_45min_Pcl1Q670_Sic1Q570_14_w4CY5_mask_cells.tif"/>
    <s v="MAX_20140702_A8_45min_Pcl1Q670_Sic1Q570_14"/>
    <n v="382"/>
    <n v="256"/>
    <n v="323.24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4_3"/>
    <s v="MAX_20140702_A8_45min_Pcl1Q670_Sic1Q570_14_w4CY5_mask_cells.tif"/>
    <s v="MAX_20140702_A8_45min_Pcl1Q670_Sic1Q570_14"/>
    <n v="467.5"/>
    <n v="33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4_4"/>
    <s v="MAX_20140702_A8_45min_Pcl1Q670_Sic1Q570_14_w4CY5_mask_cells.tif"/>
    <s v="MAX_20140702_A8_45min_Pcl1Q670_Sic1Q570_14"/>
    <n v="365"/>
    <n v="374.5"/>
    <n v="279.46100000000001"/>
    <n v="1"/>
    <x v="4"/>
    <n v="0"/>
    <n v="1"/>
    <m/>
    <n v="2"/>
    <n v="1"/>
    <n v="0"/>
    <n v="0"/>
    <n v="1"/>
    <n v="0"/>
    <n v="1"/>
    <m/>
    <m/>
    <m/>
    <n v="0"/>
    <n v="0"/>
    <n v="0"/>
    <n v="1"/>
    <n v="0"/>
    <n v="0"/>
    <n v="0"/>
    <n v="0"/>
    <n v="0"/>
    <n v="0"/>
  </r>
  <r>
    <s v="MAX_20140702_A8_45min_Pcl1Q670_Sic1Q570_14_5"/>
    <s v="MAX_20140702_A8_45min_Pcl1Q670_Sic1Q570_14_w4CY5_mask_cells.tif"/>
    <s v="MAX_20140702_A8_45min_Pcl1Q670_Sic1Q570_14"/>
    <n v="445"/>
    <n v="41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4_6"/>
    <s v="MAX_20140702_A8_45min_Pcl1Q670_Sic1Q570_14_w4CY5_mask_cells.tif"/>
    <s v="MAX_20140702_A8_45min_Pcl1Q670_Sic1Q570_14"/>
    <n v="213"/>
    <n v="339.5"/>
    <n v="1693.8230000000001"/>
    <n v="5"/>
    <x v="10"/>
    <n v="0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4_7"/>
    <s v="MAX_20140702_A8_45min_Pcl1Q670_Sic1Q570_14_w4CY5_mask_cells.tif"/>
    <s v="MAX_20140702_A8_45min_Pcl1Q670_Sic1Q570_14"/>
    <n v="218"/>
    <n v="243.5"/>
    <n v="5299.0780000000004"/>
    <n v="9"/>
    <x v="9"/>
    <n v="1"/>
    <n v="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4_8"/>
    <s v="MAX_20140702_A8_45min_Pcl1Q670_Sic1Q570_14_w4CY5_mask_cells.tif"/>
    <s v="MAX_20140702_A8_45min_Pcl1Q670_Sic1Q570_14"/>
    <n v="211"/>
    <n v="141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14_9"/>
    <s v="MAX_20140702_A8_45min_Pcl1Q670_Sic1Q570_14_w4CY5_mask_cells.tif"/>
    <s v="MAX_20140702_A8_45min_Pcl1Q670_Sic1Q570_14"/>
    <n v="76"/>
    <n v="276.5"/>
    <n v="1355.2729999999999"/>
    <n v="3"/>
    <x v="12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4_10"/>
    <s v="MAX_20140702_A8_45min_Pcl1Q670_Sic1Q570_14_w4CY5_mask_cells.tif"/>
    <s v="MAX_20140702_A8_45min_Pcl1Q670_Sic1Q570_14"/>
    <n v="130"/>
    <n v="438"/>
    <n v="634.02700000000004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4_11"/>
    <s v="MAX_20140702_A8_45min_Pcl1Q670_Sic1Q570_14_w4CY5_mask_cells.tif"/>
    <s v="MAX_20140702_A8_45min_Pcl1Q670_Sic1Q570_14"/>
    <n v="52"/>
    <n v="427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4_12"/>
    <s v="MAX_20140702_A8_45min_Pcl1Q670_Sic1Q570_14_w4CY5_mask_cells.tif"/>
    <s v="MAX_20140702_A8_45min_Pcl1Q670_Sic1Q570_14"/>
    <n v="139.5"/>
    <n v="69.5"/>
    <n v="4004.183"/>
    <n v="8"/>
    <x v="8"/>
    <n v="0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4_13"/>
    <s v="MAX_20140702_A8_45min_Pcl1Q670_Sic1Q570_14_w4CY5_mask_cells.tif"/>
    <s v="MAX_20140702_A8_45min_Pcl1Q670_Sic1Q570_14"/>
    <n v="491.5"/>
    <n v="22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4_14"/>
    <s v="MAX_20140702_A8_45min_Pcl1Q670_Sic1Q570_14_w4CY5_mask_cells.tif"/>
    <s v="MAX_20140702_A8_45min_Pcl1Q670_Sic1Q570_14"/>
    <n v="602"/>
    <n v="249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4_15"/>
    <s v="MAX_20140702_A8_45min_Pcl1Q670_Sic1Q570_14_w4CY5_mask_cells.tif"/>
    <s v="MAX_20140702_A8_45min_Pcl1Q670_Sic1Q570_14"/>
    <n v="533"/>
    <n v="425"/>
    <n v="3112.585"/>
    <n v="6"/>
    <x v="13"/>
    <n v="0"/>
    <n v="7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4_16"/>
    <s v="MAX_20140702_A8_45min_Pcl1Q670_Sic1Q570_14_w4CY5_mask_cells.tif"/>
    <s v="MAX_20140702_A8_45min_Pcl1Q670_Sic1Q570_14"/>
    <n v="536"/>
    <n v="140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14_17"/>
    <s v="MAX_20140702_A8_45min_Pcl1Q670_Sic1Q570_14_w4CY5_mask_cells.tif"/>
    <s v="MAX_20140702_A8_45min_Pcl1Q670_Sic1Q570_14"/>
    <n v="618"/>
    <n v="313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5_1"/>
    <s v="MAX_20140702_A8_45min_Pcl1Q670_Sic1Q570_15_w4CY5_mask_cells.tif"/>
    <s v="MAX_20140702_A8_45min_Pcl1Q670_Sic1Q570_15"/>
    <n v="365.5"/>
    <n v="69.5"/>
    <n v="5076.4939999999997"/>
    <n v="7"/>
    <x v="6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5_2"/>
    <s v="MAX_20140702_A8_45min_Pcl1Q670_Sic1Q570_15_w4CY5_mask_cells.tif"/>
    <s v="MAX_20140702_A8_45min_Pcl1Q670_Sic1Q570_15"/>
    <n v="571.5"/>
    <n v="7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5_3"/>
    <s v="MAX_20140702_A8_45min_Pcl1Q670_Sic1Q570_15_w4CY5_mask_cells.tif"/>
    <s v="MAX_20140702_A8_45min_Pcl1Q670_Sic1Q570_15"/>
    <n v="649"/>
    <n v="166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5_4"/>
    <s v="MAX_20140702_A8_45min_Pcl1Q670_Sic1Q570_15_w4CY5_mask_cells.tif"/>
    <s v="MAX_20140702_A8_45min_Pcl1Q670_Sic1Q570_15"/>
    <n v="577.5"/>
    <n v="184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8_45min_Pcl1Q670_Sic1Q570_15_5"/>
    <s v="MAX_20140702_A8_45min_Pcl1Q670_Sic1Q570_15_w4CY5_mask_cells.tif"/>
    <s v="MAX_20140702_A8_45min_Pcl1Q670_Sic1Q570_15"/>
    <n v="630.5"/>
    <n v="26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5_6"/>
    <s v="MAX_20140702_A8_45min_Pcl1Q670_Sic1Q570_15_w4CY5_mask_cells.tif"/>
    <s v="MAX_20140702_A8_45min_Pcl1Q670_Sic1Q570_15"/>
    <n v="518"/>
    <n v="242.5"/>
    <n v="1854.8620000000001"/>
    <n v="3"/>
    <x v="14"/>
    <n v="0"/>
    <n v="4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5_7"/>
    <s v="MAX_20140702_A8_45min_Pcl1Q670_Sic1Q570_15_w4CY5_mask_cells.tif"/>
    <s v="MAX_20140702_A8_45min_Pcl1Q670_Sic1Q570_15"/>
    <n v="494.5"/>
    <n v="304.5"/>
    <n v="2783.7280000000001"/>
    <n v="5"/>
    <x v="7"/>
    <n v="0"/>
    <n v="6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5_8"/>
    <s v="MAX_20140702_A8_45min_Pcl1Q670_Sic1Q570_15_w4CY5_mask_cells.tif"/>
    <s v="MAX_20140702_A8_45min_Pcl1Q670_Sic1Q570_15"/>
    <n v="476"/>
    <n v="431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5_9"/>
    <s v="MAX_20140702_A8_45min_Pcl1Q670_Sic1Q570_15_w4CY5_mask_cells.tif"/>
    <s v="MAX_20140702_A8_45min_Pcl1Q670_Sic1Q570_15"/>
    <n v="351.5"/>
    <n v="451"/>
    <n v="4483.9610000000002"/>
    <n v="7"/>
    <x v="8"/>
    <n v="0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5_10"/>
    <s v="MAX_20140702_A8_45min_Pcl1Q670_Sic1Q570_15_w4CY5_mask_cells.tif"/>
    <s v="MAX_20140702_A8_45min_Pcl1Q670_Sic1Q570_15"/>
    <n v="243.5"/>
    <n v="439"/>
    <n v="4791.9970000000003"/>
    <n v="8"/>
    <x v="6"/>
    <n v="1"/>
    <n v="7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5_11"/>
    <s v="MAX_20140702_A8_45min_Pcl1Q670_Sic1Q570_15_w4CY5_mask_cells.tif"/>
    <s v="MAX_20140702_A8_45min_Pcl1Q670_Sic1Q570_15"/>
    <n v="311"/>
    <n v="335"/>
    <n v="3883.3069999999998"/>
    <n v="6"/>
    <x v="15"/>
    <n v="1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5_12"/>
    <s v="MAX_20140702_A8_45min_Pcl1Q670_Sic1Q570_15_w4CY5_mask_cells.tif"/>
    <s v="MAX_20140702_A8_45min_Pcl1Q670_Sic1Q570_15"/>
    <n v="346.5"/>
    <n v="24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5_13"/>
    <s v="MAX_20140702_A8_45min_Pcl1Q670_Sic1Q570_15_w4CY5_mask_cells.tif"/>
    <s v="MAX_20140702_A8_45min_Pcl1Q670_Sic1Q570_15"/>
    <n v="426"/>
    <n v="184.5"/>
    <n v="1902.7190000000001"/>
    <n v="1"/>
    <x v="14"/>
    <n v="1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5_14"/>
    <s v="MAX_20140702_A8_45min_Pcl1Q670_Sic1Q570_15_w4CY5_mask_cells.tif"/>
    <s v="MAX_20140702_A8_45min_Pcl1Q670_Sic1Q570_15"/>
    <n v="328"/>
    <n v="150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5_15"/>
    <s v="MAX_20140702_A8_45min_Pcl1Q670_Sic1Q570_15_w4CY5_mask_cells.tif"/>
    <s v="MAX_20140702_A8_45min_Pcl1Q670_Sic1Q570_15"/>
    <n v="159.5"/>
    <n v="16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5_16"/>
    <s v="MAX_20140702_A8_45min_Pcl1Q670_Sic1Q570_15_w4CY5_mask_cells.tif"/>
    <s v="MAX_20140702_A8_45min_Pcl1Q670_Sic1Q570_15"/>
    <n v="113.5"/>
    <n v="219.5"/>
    <n v="2666.2240000000002"/>
    <n v="4"/>
    <x v="10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5_17"/>
    <s v="MAX_20140702_A8_45min_Pcl1Q670_Sic1Q570_15_w4CY5_mask_cells.tif"/>
    <s v="MAX_20140702_A8_45min_Pcl1Q670_Sic1Q570_15"/>
    <n v="120.5"/>
    <n v="290"/>
    <n v="4812.3580000000002"/>
    <n v="9"/>
    <x v="9"/>
    <n v="0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5_18"/>
    <s v="MAX_20140702_A8_45min_Pcl1Q670_Sic1Q570_15_w4CY5_mask_cells.tif"/>
    <s v="MAX_20140702_A8_45min_Pcl1Q670_Sic1Q570_15"/>
    <n v="112"/>
    <n v="366.5"/>
    <n v="3947.7710000000002"/>
    <n v="4"/>
    <x v="15"/>
    <n v="2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5_19"/>
    <s v="MAX_20140702_A8_45min_Pcl1Q670_Sic1Q570_15_w4CY5_mask_cells.tif"/>
    <s v="MAX_20140702_A8_45min_Pcl1Q670_Sic1Q570_15"/>
    <n v="45.5"/>
    <n v="461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8_45min_Pcl1Q670_Sic1Q570_15_20"/>
    <s v="MAX_20140702_A8_45min_Pcl1Q670_Sic1Q570_15_w4CY5_mask_cells.tif"/>
    <s v="MAX_20140702_A8_45min_Pcl1Q670_Sic1Q570_15"/>
    <n v="124"/>
    <n v="454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_1"/>
    <s v="MAX_20140702_A8_45min_Pcl1Q670_Sic1Q570_1_w4CY5_mask_cells.tif"/>
    <s v="MAX_20140702_A8_45min_Pcl1Q670_Sic1Q570_1"/>
    <n v="536"/>
    <n v="151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_2"/>
    <s v="MAX_20140702_A8_45min_Pcl1Q670_Sic1Q570_1_w4CY5_mask_cells.tif"/>
    <s v="MAX_20140702_A8_45min_Pcl1Q670_Sic1Q570_1"/>
    <n v="576"/>
    <n v="252"/>
    <n v="4917.7560000000003"/>
    <n v="7"/>
    <x v="6"/>
    <n v="1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_3"/>
    <s v="MAX_20140702_A8_45min_Pcl1Q670_Sic1Q570_1_w4CY5_mask_cells.tif"/>
    <s v="MAX_20140702_A8_45min_Pcl1Q670_Sic1Q570_1"/>
    <n v="506.5"/>
    <n v="271"/>
    <n v="1751.1959999999999"/>
    <n v="4"/>
    <x v="14"/>
    <n v="0"/>
    <n v="4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_4"/>
    <s v="MAX_20140702_A8_45min_Pcl1Q670_Sic1Q570_1_w4CY5_mask_cells.tif"/>
    <s v="MAX_20140702_A8_45min_Pcl1Q670_Sic1Q570_1"/>
    <n v="508.5"/>
    <n v="475.5"/>
    <n v="2694.0189999999998"/>
    <n v="5"/>
    <x v="10"/>
    <n v="0"/>
    <n v="5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1_5"/>
    <s v="MAX_20140702_A8_45min_Pcl1Q670_Sic1Q570_1_w4CY5_mask_cells.tif"/>
    <s v="MAX_20140702_A8_45min_Pcl1Q670_Sic1Q570_1"/>
    <n v="527"/>
    <n v="393"/>
    <n v="1894.74"/>
    <n v="6"/>
    <x v="14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_6"/>
    <s v="MAX_20140702_A8_45min_Pcl1Q670_Sic1Q570_1_w4CY5_mask_cells.tif"/>
    <s v="MAX_20140702_A8_45min_Pcl1Q670_Sic1Q570_1"/>
    <n v="453.5"/>
    <n v="422.5"/>
    <n v="525.94200000000001"/>
    <n v="1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_7"/>
    <s v="MAX_20140702_A8_45min_Pcl1Q670_Sic1Q570_1_w4CY5_mask_cells.tif"/>
    <s v="MAX_20140702_A8_45min_Pcl1Q670_Sic1Q570_1"/>
    <n v="386.5"/>
    <n v="45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_8"/>
    <s v="MAX_20140702_A8_45min_Pcl1Q670_Sic1Q570_1_w4CY5_mask_cells.tif"/>
    <s v="MAX_20140702_A8_45min_Pcl1Q670_Sic1Q570_1"/>
    <n v="408"/>
    <n v="37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_9"/>
    <s v="MAX_20140702_A8_45min_Pcl1Q670_Sic1Q570_1_w4CY5_mask_cells.tif"/>
    <s v="MAX_20140702_A8_45min_Pcl1Q670_Sic1Q570_1"/>
    <n v="623.5"/>
    <n v="449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8_45min_Pcl1Q670_Sic1Q570_1_10"/>
    <s v="MAX_20140702_A8_45min_Pcl1Q670_Sic1Q570_1_w4CY5_mask_cells.tif"/>
    <s v="MAX_20140702_A8_45min_Pcl1Q670_Sic1Q570_1"/>
    <n v="419.5"/>
    <n v="14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_11"/>
    <s v="MAX_20140702_A8_45min_Pcl1Q670_Sic1Q570_1_w4CY5_mask_cells.tif"/>
    <s v="MAX_20140702_A8_45min_Pcl1Q670_Sic1Q570_1"/>
    <n v="425.5"/>
    <n v="218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_12"/>
    <s v="MAX_20140702_A8_45min_Pcl1Q670_Sic1Q570_1_w4CY5_mask_cells.tif"/>
    <s v="MAX_20140702_A8_45min_Pcl1Q670_Sic1Q570_1"/>
    <n v="429"/>
    <n v="29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_13"/>
    <s v="MAX_20140702_A8_45min_Pcl1Q670_Sic1Q570_1_w4CY5_mask_cells.tif"/>
    <s v="MAX_20140702_A8_45min_Pcl1Q670_Sic1Q570_1"/>
    <n v="346.5"/>
    <n v="26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_14"/>
    <s v="MAX_20140702_A8_45min_Pcl1Q670_Sic1Q570_1_w4CY5_mask_cells.tif"/>
    <s v="MAX_20140702_A8_45min_Pcl1Q670_Sic1Q570_1"/>
    <n v="295"/>
    <n v="31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_15"/>
    <s v="MAX_20140702_A8_45min_Pcl1Q670_Sic1Q570_1_w4CY5_mask_cells.tif"/>
    <s v="MAX_20140702_A8_45min_Pcl1Q670_Sic1Q570_1"/>
    <n v="179"/>
    <n v="385"/>
    <n v="811.13599999999997"/>
    <n v="2"/>
    <x v="1"/>
    <n v="0"/>
    <n v="2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8_45min_Pcl1Q670_Sic1Q570_1_16"/>
    <s v="MAX_20140702_A8_45min_Pcl1Q670_Sic1Q570_1_w4CY5_mask_cells.tif"/>
    <s v="MAX_20140702_A8_45min_Pcl1Q670_Sic1Q570_1"/>
    <n v="304"/>
    <n v="7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_17"/>
    <s v="MAX_20140702_A8_45min_Pcl1Q670_Sic1Q570_1_w4CY5_mask_cells.tif"/>
    <s v="MAX_20140702_A8_45min_Pcl1Q670_Sic1Q570_1"/>
    <n v="276.5"/>
    <n v="15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_18"/>
    <s v="MAX_20140702_A8_45min_Pcl1Q670_Sic1Q570_1_w4CY5_mask_cells.tif"/>
    <s v="MAX_20140702_A8_45min_Pcl1Q670_Sic1Q570_1"/>
    <n v="230"/>
    <n v="328"/>
    <n v="841.17899999999997"/>
    <n v="2"/>
    <x v="1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_19"/>
    <s v="MAX_20140702_A8_45min_Pcl1Q670_Sic1Q570_1_w4CY5_mask_cells.tif"/>
    <s v="MAX_20140702_A8_45min_Pcl1Q670_Sic1Q570_1"/>
    <n v="188.5"/>
    <n v="273"/>
    <n v="1919.511"/>
    <n v="3"/>
    <x v="14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1_20"/>
    <s v="MAX_20140702_A8_45min_Pcl1Q670_Sic1Q570_1_w4CY5_mask_cells.tif"/>
    <s v="MAX_20140702_A8_45min_Pcl1Q670_Sic1Q570_1"/>
    <n v="129.5"/>
    <n v="215"/>
    <n v="642.65899999999999"/>
    <n v="2"/>
    <x v="1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_21"/>
    <s v="MAX_20140702_A8_45min_Pcl1Q670_Sic1Q570_1_w4CY5_mask_cells.tif"/>
    <s v="MAX_20140702_A8_45min_Pcl1Q670_Sic1Q570_1"/>
    <n v="146.5"/>
    <n v="129"/>
    <n v="11781.708000000001"/>
    <n v="20"/>
    <x v="16"/>
    <n v="1"/>
    <n v="2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_22"/>
    <s v="MAX_20140702_A8_45min_Pcl1Q670_Sic1Q570_1_w4CY5_mask_cells.tif"/>
    <s v="MAX_20140702_A8_45min_Pcl1Q670_Sic1Q570_1"/>
    <n v="62.5"/>
    <n v="152"/>
    <n v="15129.584000000001"/>
    <n v="24"/>
    <x v="17"/>
    <n v="1"/>
    <n v="2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1_23"/>
    <s v="MAX_20140702_A8_45min_Pcl1Q670_Sic1Q570_1_w4CY5_mask_cells.tif"/>
    <s v="MAX_20140702_A8_45min_Pcl1Q670_Sic1Q570_1"/>
    <n v="32"/>
    <n v="10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_24"/>
    <s v="MAX_20140702_A8_45min_Pcl1Q670_Sic1Q570_1_w4CY5_mask_cells.tif"/>
    <s v="MAX_20140702_A8_45min_Pcl1Q670_Sic1Q570_1"/>
    <n v="78"/>
    <n v="6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1_25"/>
    <s v="MAX_20140702_A8_45min_Pcl1Q670_Sic1Q570_1_w4CY5_mask_cells.tif"/>
    <s v="MAX_20140702_A8_45min_Pcl1Q670_Sic1Q570_1"/>
    <n v="129.5"/>
    <n v="41.5"/>
    <n v="1052.6769999999999"/>
    <n v="2"/>
    <x v="1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2_1"/>
    <s v="MAX_20140702_A8_45min_Pcl1Q670_Sic1Q570_2_w4CY5_mask_cells.tif"/>
    <s v="MAX_20140702_A8_45min_Pcl1Q670_Sic1Q570_2"/>
    <n v="486"/>
    <n v="228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2_2"/>
    <s v="MAX_20140702_A8_45min_Pcl1Q670_Sic1Q570_2_w4CY5_mask_cells.tif"/>
    <s v="MAX_20140702_A8_45min_Pcl1Q670_Sic1Q570_2"/>
    <n v="418"/>
    <n v="106.5"/>
    <n v="0"/>
    <n v="0"/>
    <x v="0"/>
    <n v="0"/>
    <n v="0"/>
    <m/>
    <n v="2"/>
    <n v="1"/>
    <n v="0"/>
    <n v="1"/>
    <n v="0"/>
    <n v="1"/>
    <n v="1"/>
    <m/>
    <m/>
    <s v="CFP geändert"/>
    <n v="0"/>
    <n v="0"/>
    <n v="0"/>
    <n v="0"/>
    <n v="0"/>
    <n v="1"/>
    <n v="0"/>
    <n v="0"/>
    <n v="0"/>
    <n v="0"/>
  </r>
  <r>
    <s v="MAX_20140702_A8_45min_Pcl1Q670_Sic1Q570_2_3"/>
    <s v="MAX_20140702_A8_45min_Pcl1Q670_Sic1Q570_2_w4CY5_mask_cells.tif"/>
    <s v="MAX_20140702_A8_45min_Pcl1Q670_Sic1Q570_2"/>
    <n v="363"/>
    <n v="204.5"/>
    <n v="3792.5680000000002"/>
    <n v="6"/>
    <x v="13"/>
    <n v="0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2_4"/>
    <s v="MAX_20140702_A8_45min_Pcl1Q670_Sic1Q570_2_w4CY5_mask_cells.tif"/>
    <s v="MAX_20140702_A8_45min_Pcl1Q670_Sic1Q570_2"/>
    <n v="297.5"/>
    <n v="69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2_5"/>
    <s v="MAX_20140702_A8_45min_Pcl1Q670_Sic1Q570_2_w4CY5_mask_cells.tif"/>
    <s v="MAX_20140702_A8_45min_Pcl1Q670_Sic1Q570_2"/>
    <n v="212"/>
    <n v="6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2_6"/>
    <s v="MAX_20140702_A8_45min_Pcl1Q670_Sic1Q570_2_w4CY5_mask_cells.tif"/>
    <s v="MAX_20140702_A8_45min_Pcl1Q670_Sic1Q570_2"/>
    <n v="270.5"/>
    <n v="190.5"/>
    <n v="0"/>
    <n v="0"/>
    <x v="0"/>
    <n v="0"/>
    <n v="0"/>
    <m/>
    <n v="2"/>
    <n v="1"/>
    <n v="0"/>
    <n v="1"/>
    <n v="1"/>
    <n v="1"/>
    <n v="1"/>
    <m/>
    <m/>
    <s v="CFP geändert"/>
    <n v="0"/>
    <n v="0"/>
    <n v="0"/>
    <n v="0"/>
    <n v="0"/>
    <n v="0"/>
    <n v="1"/>
    <n v="0"/>
    <n v="0"/>
    <n v="0"/>
  </r>
  <r>
    <s v="MAX_20140702_A8_45min_Pcl1Q670_Sic1Q570_2_7"/>
    <s v="MAX_20140702_A8_45min_Pcl1Q670_Sic1Q570_2_w4CY5_mask_cells.tif"/>
    <s v="MAX_20140702_A8_45min_Pcl1Q670_Sic1Q570_2"/>
    <n v="331"/>
    <n v="13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2_8"/>
    <s v="MAX_20140702_A8_45min_Pcl1Q670_Sic1Q570_2_w4CY5_mask_cells.tif"/>
    <s v="MAX_20140702_A8_45min_Pcl1Q670_Sic1Q570_2"/>
    <n v="332.5"/>
    <n v="302"/>
    <n v="1515.4"/>
    <n v="4"/>
    <x v="14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2_9"/>
    <s v="MAX_20140702_A8_45min_Pcl1Q670_Sic1Q570_2_w4CY5_mask_cells.tif"/>
    <s v="MAX_20140702_A8_45min_Pcl1Q670_Sic1Q570_2"/>
    <n v="211"/>
    <n v="262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2_10"/>
    <s v="MAX_20140702_A8_45min_Pcl1Q670_Sic1Q570_2_w4CY5_mask_cells.tif"/>
    <s v="MAX_20140702_A8_45min_Pcl1Q670_Sic1Q570_2"/>
    <n v="69.5"/>
    <n v="310"/>
    <n v="1681.915"/>
    <n v="2"/>
    <x v="14"/>
    <n v="0"/>
    <n v="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2_11"/>
    <s v="MAX_20140702_A8_45min_Pcl1Q670_Sic1Q570_2_w4CY5_mask_cells.tif"/>
    <s v="MAX_20140702_A8_45min_Pcl1Q670_Sic1Q570_2"/>
    <n v="49"/>
    <n v="468"/>
    <n v="12060.39"/>
    <n v="18"/>
    <x v="3"/>
    <n v="0"/>
    <n v="2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2_12"/>
    <s v="MAX_20140702_A8_45min_Pcl1Q670_Sic1Q570_2_w4CY5_mask_cells.tif"/>
    <s v="MAX_20140702_A8_45min_Pcl1Q670_Sic1Q570_2"/>
    <n v="157"/>
    <n v="451"/>
    <n v="2621.8539999999998"/>
    <n v="5"/>
    <x v="10"/>
    <n v="0"/>
    <n v="5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2_13"/>
    <s v="MAX_20140702_A8_45min_Pcl1Q670_Sic1Q570_2_w4CY5_mask_cells.tif"/>
    <s v="MAX_20140702_A8_45min_Pcl1Q670_Sic1Q570_2"/>
    <n v="199"/>
    <n v="364.5"/>
    <n v="0"/>
    <n v="0"/>
    <x v="0"/>
    <n v="0"/>
    <n v="0"/>
    <m/>
    <n v="1"/>
    <n v="0"/>
    <n v="0"/>
    <n v="0"/>
    <n v="1"/>
    <n v="0"/>
    <n v="1"/>
    <m/>
    <m/>
    <m/>
    <n v="0"/>
    <n v="0"/>
    <n v="1"/>
    <n v="0"/>
    <n v="0"/>
    <n v="0"/>
    <n v="0"/>
    <n v="0"/>
    <n v="0"/>
    <n v="0"/>
  </r>
  <r>
    <s v="MAX_20140702_A8_45min_Pcl1Q670_Sic1Q570_2_14"/>
    <s v="MAX_20140702_A8_45min_Pcl1Q670_Sic1Q570_2_w4CY5_mask_cells.tif"/>
    <s v="MAX_20140702_A8_45min_Pcl1Q670_Sic1Q570_2"/>
    <n v="263.5"/>
    <n v="37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2_15"/>
    <s v="MAX_20140702_A8_45min_Pcl1Q670_Sic1Q570_2_w4CY5_mask_cells.tif"/>
    <s v="MAX_20140702_A8_45min_Pcl1Q670_Sic1Q570_2"/>
    <n v="287"/>
    <n v="455"/>
    <n v="13096.423000000001"/>
    <n v="17"/>
    <x v="18"/>
    <n v="1"/>
    <n v="19"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8_45min_Pcl1Q670_Sic1Q570_2_16"/>
    <s v="MAX_20140702_A8_45min_Pcl1Q670_Sic1Q570_2_w4CY5_mask_cells.tif"/>
    <s v="MAX_20140702_A8_45min_Pcl1Q670_Sic1Q570_2"/>
    <n v="374.5"/>
    <n v="430.5"/>
    <n v="621.28499999999997"/>
    <n v="1"/>
    <x v="4"/>
    <n v="0"/>
    <n v="1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8_45min_Pcl1Q670_Sic1Q570_2_17"/>
    <s v="MAX_20140702_A8_45min_Pcl1Q670_Sic1Q570_2_w4CY5_mask_cells.tif"/>
    <s v="MAX_20140702_A8_45min_Pcl1Q670_Sic1Q570_2"/>
    <n v="319.5"/>
    <n v="390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2_18"/>
    <s v="MAX_20140702_A8_45min_Pcl1Q670_Sic1Q570_2_w4CY5_mask_cells.tif"/>
    <s v="MAX_20140702_A8_45min_Pcl1Q670_Sic1Q570_2"/>
    <n v="424.5"/>
    <n v="320.5"/>
    <n v="5936.93"/>
    <n v="10"/>
    <x v="5"/>
    <n v="1"/>
    <n v="9"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8_45min_Pcl1Q670_Sic1Q570_2_19"/>
    <s v="MAX_20140702_A8_45min_Pcl1Q670_Sic1Q570_2_w4CY5_mask_cells.tif"/>
    <s v="MAX_20140702_A8_45min_Pcl1Q670_Sic1Q570_2"/>
    <n v="471"/>
    <n v="470"/>
    <n v="7822.4480000000003"/>
    <n v="10"/>
    <x v="19"/>
    <n v="1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2_20"/>
    <s v="MAX_20140702_A8_45min_Pcl1Q670_Sic1Q570_2_w4CY5_mask_cells.tif"/>
    <s v="MAX_20140702_A8_45min_Pcl1Q670_Sic1Q570_2"/>
    <n v="519"/>
    <n v="30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2_21"/>
    <s v="MAX_20140702_A8_45min_Pcl1Q670_Sic1Q570_2_w4CY5_mask_cells.tif"/>
    <s v="MAX_20140702_A8_45min_Pcl1Q670_Sic1Q570_2"/>
    <n v="594"/>
    <n v="39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2_22"/>
    <s v="MAX_20140702_A8_45min_Pcl1Q670_Sic1Q570_2_w4CY5_mask_cells.tif"/>
    <s v="MAX_20140702_A8_45min_Pcl1Q670_Sic1Q570_2"/>
    <n v="604.5"/>
    <n v="311"/>
    <n v="0"/>
    <n v="0"/>
    <x v="0"/>
    <n v="0"/>
    <n v="0"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8_45min_Pcl1Q670_Sic1Q570_3_1"/>
    <s v="MAX_20140702_A8_45min_Pcl1Q670_Sic1Q570_3_w4CY5_mask_cells.tif"/>
    <s v="MAX_20140702_A8_45min_Pcl1Q670_Sic1Q570_3"/>
    <n v="439.5"/>
    <n v="279.5"/>
    <n v="0"/>
    <n v="0"/>
    <x v="0"/>
    <n v="0"/>
    <n v="0"/>
    <m/>
    <n v="2"/>
    <n v="1"/>
    <n v="0"/>
    <n v="1"/>
    <n v="0"/>
    <n v="1"/>
    <n v="1"/>
    <m/>
    <m/>
    <s v="CFP/WU verschoben"/>
    <n v="0"/>
    <n v="0"/>
    <n v="0"/>
    <n v="0"/>
    <n v="0"/>
    <n v="1"/>
    <n v="0"/>
    <n v="0"/>
    <n v="0"/>
    <n v="0"/>
  </r>
  <r>
    <s v="MAX_20140702_A8_45min_Pcl1Q670_Sic1Q570_3_2"/>
    <s v="MAX_20140702_A8_45min_Pcl1Q670_Sic1Q570_3_w4CY5_mask_cells.tif"/>
    <s v="MAX_20140702_A8_45min_Pcl1Q670_Sic1Q570_3"/>
    <n v="447.5"/>
    <n v="413.5"/>
    <n v="8882.1919999999991"/>
    <n v="11"/>
    <x v="11"/>
    <n v="1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3_3"/>
    <s v="MAX_20140702_A8_45min_Pcl1Q670_Sic1Q570_3_w4CY5_mask_cells.tif"/>
    <s v="MAX_20140702_A8_45min_Pcl1Q670_Sic1Q570_3"/>
    <n v="360.5"/>
    <n v="399"/>
    <n v="0"/>
    <n v="0"/>
    <x v="0"/>
    <n v="0"/>
    <n v="0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8_45min_Pcl1Q670_Sic1Q570_3_4"/>
    <s v="MAX_20140702_A8_45min_Pcl1Q670_Sic1Q570_3_w4CY5_mask_cells.tif"/>
    <s v="MAX_20140702_A8_45min_Pcl1Q670_Sic1Q570_3"/>
    <n v="306"/>
    <n v="38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3_5"/>
    <s v="MAX_20140702_A8_45min_Pcl1Q670_Sic1Q570_3_w4CY5_mask_cells.tif"/>
    <s v="MAX_20140702_A8_45min_Pcl1Q670_Sic1Q570_3"/>
    <n v="235.5"/>
    <n v="366.5"/>
    <n v="2014.223"/>
    <n v="3"/>
    <x v="14"/>
    <n v="0"/>
    <n v="4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3_6"/>
    <s v="MAX_20140702_A8_45min_Pcl1Q670_Sic1Q570_3_w4CY5_mask_cells.tif"/>
    <s v="MAX_20140702_A8_45min_Pcl1Q670_Sic1Q570_3"/>
    <n v="143.5"/>
    <n v="449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3_7"/>
    <s v="MAX_20140702_A8_45min_Pcl1Q670_Sic1Q570_3_w4CY5_mask_cells.tif"/>
    <s v="MAX_20140702_A8_45min_Pcl1Q670_Sic1Q570_3"/>
    <n v="67.5"/>
    <n v="356.5"/>
    <n v="15998.987999999999"/>
    <n v="19"/>
    <x v="20"/>
    <n v="1"/>
    <n v="2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3_8"/>
    <s v="MAX_20140702_A8_45min_Pcl1Q670_Sic1Q570_3_w4CY5_mask_cells.tif"/>
    <s v="MAX_20140702_A8_45min_Pcl1Q670_Sic1Q570_3"/>
    <n v="88.5"/>
    <n v="271"/>
    <n v="0"/>
    <n v="0"/>
    <x v="0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0702_A8_45min_Pcl1Q670_Sic1Q570_3_9"/>
    <s v="MAX_20140702_A8_45min_Pcl1Q670_Sic1Q570_3_w4CY5_mask_cells.tif"/>
    <s v="MAX_20140702_A8_45min_Pcl1Q670_Sic1Q570_3"/>
    <n v="47"/>
    <n v="191"/>
    <n v="12166.269"/>
    <n v="19"/>
    <x v="21"/>
    <n v="0"/>
    <n v="2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3_10"/>
    <s v="MAX_20140702_A8_45min_Pcl1Q670_Sic1Q570_3_w4CY5_mask_cells.tif"/>
    <s v="MAX_20140702_A8_45min_Pcl1Q670_Sic1Q570_3"/>
    <n v="74.5"/>
    <n v="85.5"/>
    <n v="1655.585"/>
    <n v="3"/>
    <x v="12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3_11"/>
    <s v="MAX_20140702_A8_45min_Pcl1Q670_Sic1Q570_3_w4CY5_mask_cells.tif"/>
    <s v="MAX_20140702_A8_45min_Pcl1Q670_Sic1Q570_3"/>
    <n v="94.5"/>
    <n v="15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3_12"/>
    <s v="MAX_20140702_A8_45min_Pcl1Q670_Sic1Q570_3_w4CY5_mask_cells.tif"/>
    <s v="MAX_20140702_A8_45min_Pcl1Q670_Sic1Q570_3"/>
    <n v="250"/>
    <n v="200"/>
    <n v="4157.625"/>
    <n v="6"/>
    <x v="15"/>
    <n v="0"/>
    <n v="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3_13"/>
    <s v="MAX_20140702_A8_45min_Pcl1Q670_Sic1Q570_3_w4CY5_mask_cells.tif"/>
    <s v="MAX_20140702_A8_45min_Pcl1Q670_Sic1Q570_3"/>
    <n v="186"/>
    <n v="208.5"/>
    <n v="2886.1619999999998"/>
    <n v="5"/>
    <x v="10"/>
    <n v="0"/>
    <n v="5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3_14"/>
    <s v="MAX_20140702_A8_45min_Pcl1Q670_Sic1Q570_3_w4CY5_mask_cells.tif"/>
    <s v="MAX_20140702_A8_45min_Pcl1Q670_Sic1Q570_3"/>
    <n v="179.5"/>
    <n v="27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3_15"/>
    <s v="MAX_20140702_A8_45min_Pcl1Q670_Sic1Q570_3_w4CY5_mask_cells.tif"/>
    <s v="MAX_20140702_A8_45min_Pcl1Q670_Sic1Q570_3"/>
    <n v="286.5"/>
    <n v="288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3_16"/>
    <s v="MAX_20140702_A8_45min_Pcl1Q670_Sic1Q570_3_w4CY5_mask_cells.tif"/>
    <s v="MAX_20140702_A8_45min_Pcl1Q670_Sic1Q570_3"/>
    <n v="356.5"/>
    <n v="31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3_17"/>
    <s v="MAX_20140702_A8_45min_Pcl1Q670_Sic1Q570_3_w4CY5_mask_cells.tif"/>
    <s v="MAX_20140702_A8_45min_Pcl1Q670_Sic1Q570_3"/>
    <n v="368.5"/>
    <n v="255"/>
    <n v="9510.7309999999998"/>
    <n v="16"/>
    <x v="22"/>
    <n v="0"/>
    <n v="1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3_18"/>
    <s v="MAX_20140702_A8_45min_Pcl1Q670_Sic1Q570_3_w4CY5_mask_cells.tif"/>
    <s v="MAX_20140702_A8_45min_Pcl1Q670_Sic1Q570_3"/>
    <n v="351.5"/>
    <n v="183"/>
    <n v="387.63099999999997"/>
    <n v="1"/>
    <x v="4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3_19"/>
    <s v="MAX_20140702_A8_45min_Pcl1Q670_Sic1Q570_3_w4CY5_mask_cells.tif"/>
    <s v="MAX_20140702_A8_45min_Pcl1Q670_Sic1Q570_3"/>
    <n v="234.5"/>
    <n v="12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3_20"/>
    <s v="MAX_20140702_A8_45min_Pcl1Q670_Sic1Q570_3_w4CY5_mask_cells.tif"/>
    <s v="MAX_20140702_A8_45min_Pcl1Q670_Sic1Q570_3"/>
    <n v="312.5"/>
    <n v="89.5"/>
    <n v="13906.648999999999"/>
    <n v="18"/>
    <x v="18"/>
    <n v="2"/>
    <n v="16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3_21"/>
    <s v="MAX_20140702_A8_45min_Pcl1Q670_Sic1Q570_3_w4CY5_mask_cells.tif"/>
    <s v="MAX_20140702_A8_45min_Pcl1Q670_Sic1Q570_3"/>
    <n v="363.5"/>
    <n v="12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1"/>
    <s v="MAX_20140702_A8_45min_Pcl1Q670_Sic1Q570_4_w4CY5_mask_cells.tif"/>
    <s v="MAX_20140702_A8_45min_Pcl1Q670_Sic1Q570_4"/>
    <n v="526.5"/>
    <n v="436"/>
    <n v="552.58399999999995"/>
    <n v="1"/>
    <x v="4"/>
    <n v="0"/>
    <n v="1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8_45min_Pcl1Q670_Sic1Q570_4_2"/>
    <s v="MAX_20140702_A8_45min_Pcl1Q670_Sic1Q570_4_w4CY5_mask_cells.tif"/>
    <s v="MAX_20140702_A8_45min_Pcl1Q670_Sic1Q570_4"/>
    <n v="473.5"/>
    <n v="384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8_45min_Pcl1Q670_Sic1Q570_4_3"/>
    <s v="MAX_20140702_A8_45min_Pcl1Q670_Sic1Q570_4_w4CY5_mask_cells.tif"/>
    <s v="MAX_20140702_A8_45min_Pcl1Q670_Sic1Q570_4"/>
    <n v="459.5"/>
    <n v="47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4"/>
    <s v="MAX_20140702_A8_45min_Pcl1Q670_Sic1Q570_4_w4CY5_mask_cells.tif"/>
    <s v="MAX_20140702_A8_45min_Pcl1Q670_Sic1Q570_4"/>
    <n v="352"/>
    <n v="31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5"/>
    <s v="MAX_20140702_A8_45min_Pcl1Q670_Sic1Q570_4_w4CY5_mask_cells.tif"/>
    <s v="MAX_20140702_A8_45min_Pcl1Q670_Sic1Q570_4"/>
    <n v="301.5"/>
    <n v="273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4_6"/>
    <s v="MAX_20140702_A8_45min_Pcl1Q670_Sic1Q570_4_w4CY5_mask_cells.tif"/>
    <s v="MAX_20140702_A8_45min_Pcl1Q670_Sic1Q570_4"/>
    <n v="290.5"/>
    <n v="19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7"/>
    <s v="MAX_20140702_A8_45min_Pcl1Q670_Sic1Q570_4_w4CY5_mask_cells.tif"/>
    <s v="MAX_20140702_A8_45min_Pcl1Q670_Sic1Q570_4"/>
    <n v="247"/>
    <n v="485"/>
    <n v="0"/>
    <n v="0"/>
    <x v="0"/>
    <n v="0"/>
    <n v="0"/>
    <m/>
    <n v="2"/>
    <n v="1"/>
    <n v="0"/>
    <n v="1"/>
    <n v="1"/>
    <n v="1"/>
    <n v="1"/>
    <m/>
    <m/>
    <s v="CFP geändert"/>
    <n v="0"/>
    <n v="0"/>
    <n v="0"/>
    <n v="0"/>
    <n v="0"/>
    <n v="0"/>
    <n v="1"/>
    <n v="0"/>
    <n v="0"/>
    <n v="0"/>
  </r>
  <r>
    <s v="MAX_20140702_A8_45min_Pcl1Q670_Sic1Q570_4_8"/>
    <s v="MAX_20140702_A8_45min_Pcl1Q670_Sic1Q570_4_w4CY5_mask_cells.tif"/>
    <s v="MAX_20140702_A8_45min_Pcl1Q670_Sic1Q570_4"/>
    <n v="253.5"/>
    <n v="42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4_9"/>
    <s v="MAX_20140702_A8_45min_Pcl1Q670_Sic1Q570_4_w4CY5_mask_cells.tif"/>
    <s v="MAX_20140702_A8_45min_Pcl1Q670_Sic1Q570_4"/>
    <n v="251.5"/>
    <n v="35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10"/>
    <s v="MAX_20140702_A8_45min_Pcl1Q670_Sic1Q570_4_w4CY5_mask_cells.tif"/>
    <s v="MAX_20140702_A8_45min_Pcl1Q670_Sic1Q570_4"/>
    <n v="162.5"/>
    <n v="33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11"/>
    <s v="MAX_20140702_A8_45min_Pcl1Q670_Sic1Q570_4_w4CY5_mask_cells.tif"/>
    <s v="MAX_20140702_A8_45min_Pcl1Q670_Sic1Q570_4"/>
    <n v="610.5"/>
    <n v="31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12"/>
    <s v="MAX_20140702_A8_45min_Pcl1Q670_Sic1Q570_4_w4CY5_mask_cells.tif"/>
    <s v="MAX_20140702_A8_45min_Pcl1Q670_Sic1Q570_4"/>
    <n v="464.5"/>
    <n v="295"/>
    <n v="5993.77"/>
    <n v="6"/>
    <x v="9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4_13"/>
    <s v="MAX_20140702_A8_45min_Pcl1Q670_Sic1Q570_4_w4CY5_mask_cells.tif"/>
    <s v="MAX_20140702_A8_45min_Pcl1Q670_Sic1Q570_4"/>
    <n v="533"/>
    <n v="26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14"/>
    <s v="MAX_20140702_A8_45min_Pcl1Q670_Sic1Q570_4_w4CY5_mask_cells.tif"/>
    <s v="MAX_20140702_A8_45min_Pcl1Q670_Sic1Q570_4"/>
    <n v="563.5"/>
    <n v="20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15"/>
    <s v="MAX_20140702_A8_45min_Pcl1Q670_Sic1Q570_4_w4CY5_mask_cells.tif"/>
    <s v="MAX_20140702_A8_45min_Pcl1Q670_Sic1Q570_4"/>
    <n v="659"/>
    <n v="11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4_16"/>
    <s v="MAX_20140702_A8_45min_Pcl1Q670_Sic1Q570_4_w4CY5_mask_cells.tif"/>
    <s v="MAX_20140702_A8_45min_Pcl1Q670_Sic1Q570_4"/>
    <n v="625"/>
    <n v="4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4_17"/>
    <s v="MAX_20140702_A8_45min_Pcl1Q670_Sic1Q570_4_w4CY5_mask_cells.tif"/>
    <s v="MAX_20140702_A8_45min_Pcl1Q670_Sic1Q570_4"/>
    <n v="566.5"/>
    <n v="14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18"/>
    <s v="MAX_20140702_A8_45min_Pcl1Q670_Sic1Q570_4_w4CY5_mask_cells.tif"/>
    <s v="MAX_20140702_A8_45min_Pcl1Q670_Sic1Q570_4"/>
    <n v="488.5"/>
    <n v="19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19"/>
    <s v="MAX_20140702_A8_45min_Pcl1Q670_Sic1Q570_4_w4CY5_mask_cells.tif"/>
    <s v="MAX_20140702_A8_45min_Pcl1Q670_Sic1Q570_4"/>
    <n v="504.5"/>
    <n v="7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20"/>
    <s v="MAX_20140702_A8_45min_Pcl1Q670_Sic1Q570_4_w4CY5_mask_cells.tif"/>
    <s v="MAX_20140702_A8_45min_Pcl1Q670_Sic1Q570_4"/>
    <n v="570"/>
    <n v="85.5"/>
    <n v="7171.3559999999998"/>
    <n v="10"/>
    <x v="19"/>
    <n v="0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4_21"/>
    <s v="MAX_20140702_A8_45min_Pcl1Q670_Sic1Q570_4_w4CY5_mask_cells.tif"/>
    <s v="MAX_20140702_A8_45min_Pcl1Q670_Sic1Q570_4"/>
    <n v="281.5"/>
    <n v="32.5"/>
    <n v="3403.645"/>
    <n v="2"/>
    <x v="7"/>
    <n v="1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4_22"/>
    <s v="MAX_20140702_A8_45min_Pcl1Q670_Sic1Q570_4_w4CY5_mask_cells.tif"/>
    <s v="MAX_20140702_A8_45min_Pcl1Q670_Sic1Q570_4"/>
    <n v="433"/>
    <n v="68"/>
    <n v="13130.662"/>
    <n v="13"/>
    <x v="18"/>
    <n v="2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4_23"/>
    <s v="MAX_20140702_A8_45min_Pcl1Q670_Sic1Q570_4_w4CY5_mask_cells.tif"/>
    <s v="MAX_20140702_A8_45min_Pcl1Q670_Sic1Q570_4"/>
    <n v="222.5"/>
    <n v="77.5"/>
    <n v="12509.296"/>
    <n v="15"/>
    <x v="3"/>
    <n v="2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4_24"/>
    <s v="MAX_20140702_A8_45min_Pcl1Q670_Sic1Q570_4_w4CY5_mask_cells.tif"/>
    <s v="MAX_20140702_A8_45min_Pcl1Q670_Sic1Q570_4"/>
    <n v="169.5"/>
    <n v="20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25"/>
    <s v="MAX_20140702_A8_45min_Pcl1Q670_Sic1Q570_4_w4CY5_mask_cells.tif"/>
    <s v="MAX_20140702_A8_45min_Pcl1Q670_Sic1Q570_4"/>
    <n v="233.5"/>
    <n v="256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4_26"/>
    <s v="MAX_20140702_A8_45min_Pcl1Q670_Sic1Q570_4_w4CY5_mask_cells.tif"/>
    <s v="MAX_20140702_A8_45min_Pcl1Q670_Sic1Q570_4"/>
    <n v="38.5"/>
    <n v="15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4_27"/>
    <s v="MAX_20140702_A8_45min_Pcl1Q670_Sic1Q570_4_w4CY5_mask_cells.tif"/>
    <s v="MAX_20140702_A8_45min_Pcl1Q670_Sic1Q570_4"/>
    <n v="64.5"/>
    <n v="335.5"/>
    <n v="1075.751"/>
    <n v="2"/>
    <x v="1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4_28"/>
    <s v="MAX_20140702_A8_45min_Pcl1Q670_Sic1Q570_4_w4CY5_mask_cells.tif"/>
    <s v="MAX_20140702_A8_45min_Pcl1Q670_Sic1Q570_4"/>
    <n v="73"/>
    <n v="425"/>
    <n v="14184.377"/>
    <n v="19"/>
    <x v="17"/>
    <n v="2"/>
    <n v="1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4_29"/>
    <s v="MAX_20140702_A8_45min_Pcl1Q670_Sic1Q570_4_w4CY5_mask_cells.tif"/>
    <s v="MAX_20140702_A8_45min_Pcl1Q670_Sic1Q570_4"/>
    <n v="128.5"/>
    <n v="47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5_1"/>
    <s v="MAX_20140702_A8_45min_Pcl1Q670_Sic1Q570_5_w4CY5_mask_cells.tif"/>
    <s v="MAX_20140702_A8_45min_Pcl1Q670_Sic1Q570_5"/>
    <n v="352"/>
    <n v="58"/>
    <n v="313.01100000000002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5_2"/>
    <s v="MAX_20140702_A8_45min_Pcl1Q670_Sic1Q570_5_w4CY5_mask_cells.tif"/>
    <s v="MAX_20140702_A8_45min_Pcl1Q670_Sic1Q570_5"/>
    <n v="279"/>
    <n v="76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8_45min_Pcl1Q670_Sic1Q570_5_3"/>
    <s v="MAX_20140702_A8_45min_Pcl1Q670_Sic1Q570_5_w4CY5_mask_cells.tif"/>
    <s v="MAX_20140702_A8_45min_Pcl1Q670_Sic1Q570_5"/>
    <n v="520"/>
    <n v="4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5_4"/>
    <s v="MAX_20140702_A8_45min_Pcl1Q670_Sic1Q570_5_w4CY5_mask_cells.tif"/>
    <s v="MAX_20140702_A8_45min_Pcl1Q670_Sic1Q570_5"/>
    <n v="610"/>
    <n v="6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5_5"/>
    <s v="MAX_20140702_A8_45min_Pcl1Q670_Sic1Q570_5_w4CY5_mask_cells.tif"/>
    <s v="MAX_20140702_A8_45min_Pcl1Q670_Sic1Q570_5"/>
    <n v="512.5"/>
    <n v="16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5_6"/>
    <s v="MAX_20140702_A8_45min_Pcl1Q670_Sic1Q570_5_w4CY5_mask_cells.tif"/>
    <s v="MAX_20140702_A8_45min_Pcl1Q670_Sic1Q570_5"/>
    <n v="437"/>
    <n v="195.5"/>
    <n v="6788.6880000000001"/>
    <n v="10"/>
    <x v="2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5_7"/>
    <s v="MAX_20140702_A8_45min_Pcl1Q670_Sic1Q570_5_w4CY5_mask_cells.tif"/>
    <s v="MAX_20140702_A8_45min_Pcl1Q670_Sic1Q570_5"/>
    <n v="274.5"/>
    <n v="186"/>
    <n v="5471.48"/>
    <n v="9"/>
    <x v="9"/>
    <n v="1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5_8"/>
    <s v="MAX_20140702_A8_45min_Pcl1Q670_Sic1Q570_5_w4CY5_mask_cells.tif"/>
    <s v="MAX_20140702_A8_45min_Pcl1Q670_Sic1Q570_5"/>
    <n v="216"/>
    <n v="20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5_9"/>
    <s v="MAX_20140702_A8_45min_Pcl1Q670_Sic1Q570_5_w4CY5_mask_cells.tif"/>
    <s v="MAX_20140702_A8_45min_Pcl1Q670_Sic1Q570_5"/>
    <n v="143"/>
    <n v="182.5"/>
    <n v="2582.8719999999998"/>
    <n v="6"/>
    <x v="10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5_10"/>
    <s v="MAX_20140702_A8_45min_Pcl1Q670_Sic1Q570_5_w4CY5_mask_cells.tif"/>
    <s v="MAX_20140702_A8_45min_Pcl1Q670_Sic1Q570_5"/>
    <n v="213.5"/>
    <n v="13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5_11"/>
    <s v="MAX_20140702_A8_45min_Pcl1Q670_Sic1Q570_5_w4CY5_mask_cells.tif"/>
    <s v="MAX_20140702_A8_45min_Pcl1Q670_Sic1Q570_5"/>
    <n v="182.5"/>
    <n v="60.5"/>
    <n v="8094.1620000000003"/>
    <n v="12"/>
    <x v="11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5_12"/>
    <s v="MAX_20140702_A8_45min_Pcl1Q670_Sic1Q570_5_w4CY5_mask_cells.tif"/>
    <s v="MAX_20140702_A8_45min_Pcl1Q670_Sic1Q570_5"/>
    <n v="438"/>
    <n v="294.5"/>
    <n v="353.988"/>
    <n v="1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5_13"/>
    <s v="MAX_20140702_A8_45min_Pcl1Q670_Sic1Q570_5_w4CY5_mask_cells.tif"/>
    <s v="MAX_20140702_A8_45min_Pcl1Q670_Sic1Q570_5"/>
    <n v="340.5"/>
    <n v="32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5_14"/>
    <s v="MAX_20140702_A8_45min_Pcl1Q670_Sic1Q570_5_w4CY5_mask_cells.tif"/>
    <s v="MAX_20140702_A8_45min_Pcl1Q670_Sic1Q570_5"/>
    <n v="276.5"/>
    <n v="411.5"/>
    <n v="1791.2639999999999"/>
    <n v="4"/>
    <x v="14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5_15"/>
    <s v="MAX_20140702_A8_45min_Pcl1Q670_Sic1Q570_5_w4CY5_mask_cells.tif"/>
    <s v="MAX_20140702_A8_45min_Pcl1Q670_Sic1Q570_5"/>
    <n v="463"/>
    <n v="444.5"/>
    <n v="2359.8649999999998"/>
    <n v="6"/>
    <x v="7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5_16"/>
    <s v="MAX_20140702_A8_45min_Pcl1Q670_Sic1Q570_5_w4CY5_mask_cells.tif"/>
    <s v="MAX_20140702_A8_45min_Pcl1Q670_Sic1Q570_5"/>
    <n v="569.5"/>
    <n v="362.5"/>
    <n v="1185.5119999999999"/>
    <n v="3"/>
    <x v="12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5_17"/>
    <s v="MAX_20140702_A8_45min_Pcl1Q670_Sic1Q570_5_w4CY5_mask_cells.tif"/>
    <s v="MAX_20140702_A8_45min_Pcl1Q670_Sic1Q570_5"/>
    <n v="78.5"/>
    <n v="41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5_18"/>
    <s v="MAX_20140702_A8_45min_Pcl1Q670_Sic1Q570_5_w4CY5_mask_cells.tif"/>
    <s v="MAX_20140702_A8_45min_Pcl1Q670_Sic1Q570_5"/>
    <n v="616"/>
    <n v="415"/>
    <n v="8000.8789999999999"/>
    <n v="12"/>
    <x v="11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5_19"/>
    <s v="MAX_20140702_A8_45min_Pcl1Q670_Sic1Q570_5_w4CY5_mask_cells.tif"/>
    <s v="MAX_20140702_A8_45min_Pcl1Q670_Sic1Q570_5"/>
    <n v="60.5"/>
    <n v="295.5"/>
    <n v="276.767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5_20"/>
    <s v="MAX_20140702_A8_45min_Pcl1Q670_Sic1Q570_5_w4CY5_mask_cells.tif"/>
    <s v="MAX_20140702_A8_45min_Pcl1Q670_Sic1Q570_5"/>
    <n v="204.5"/>
    <n v="26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5_21"/>
    <s v="MAX_20140702_A8_45min_Pcl1Q670_Sic1Q570_5_w4CY5_mask_cells.tif"/>
    <s v="MAX_20140702_A8_45min_Pcl1Q670_Sic1Q570_5"/>
    <n v="79.5"/>
    <n v="8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1"/>
    <s v="MAX_20140702_A8_45min_Pcl1Q670_Sic1Q570_6_w4CY5_mask_cells.tif"/>
    <s v="MAX_20140702_A8_45min_Pcl1Q670_Sic1Q570_6"/>
    <n v="491"/>
    <n v="114.5"/>
    <n v="294.339"/>
    <n v="1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6_2"/>
    <s v="MAX_20140702_A8_45min_Pcl1Q670_Sic1Q570_6_w4CY5_mask_cells.tif"/>
    <s v="MAX_20140702_A8_45min_Pcl1Q670_Sic1Q570_6"/>
    <n v="543"/>
    <n v="139.5"/>
    <n v="689.60400000000004"/>
    <n v="2"/>
    <x v="4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6_3"/>
    <s v="MAX_20140702_A8_45min_Pcl1Q670_Sic1Q570_6_w4CY5_mask_cells.tif"/>
    <s v="MAX_20140702_A8_45min_Pcl1Q670_Sic1Q570_6"/>
    <n v="599"/>
    <n v="158"/>
    <n v="500.16199999999998"/>
    <n v="2"/>
    <x v="4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6_4"/>
    <s v="MAX_20140702_A8_45min_Pcl1Q670_Sic1Q570_6_w4CY5_mask_cells.tif"/>
    <s v="MAX_20140702_A8_45min_Pcl1Q670_Sic1Q570_6"/>
    <n v="608.5"/>
    <n v="23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5"/>
    <s v="MAX_20140702_A8_45min_Pcl1Q670_Sic1Q570_6_w4CY5_mask_cells.tif"/>
    <s v="MAX_20140702_A8_45min_Pcl1Q670_Sic1Q570_6"/>
    <n v="661.5"/>
    <n v="19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6"/>
    <s v="MAX_20140702_A8_45min_Pcl1Q670_Sic1Q570_6_w4CY5_mask_cells.tif"/>
    <s v="MAX_20140702_A8_45min_Pcl1Q670_Sic1Q570_6"/>
    <n v="629"/>
    <n v="357.5"/>
    <n v="1801.1189999999999"/>
    <n v="3"/>
    <x v="14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6_7"/>
    <s v="MAX_20140702_A8_45min_Pcl1Q670_Sic1Q570_6_w4CY5_mask_cells.tif"/>
    <s v="MAX_20140702_A8_45min_Pcl1Q670_Sic1Q570_6"/>
    <n v="486.5"/>
    <n v="397"/>
    <n v="3509.1179999999999"/>
    <n v="6"/>
    <x v="7"/>
    <n v="1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6_8"/>
    <s v="MAX_20140702_A8_45min_Pcl1Q670_Sic1Q570_6_w4CY5_mask_cells.tif"/>
    <s v="MAX_20140702_A8_45min_Pcl1Q670_Sic1Q570_6"/>
    <n v="544.5"/>
    <n v="33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6_9"/>
    <s v="MAX_20140702_A8_45min_Pcl1Q670_Sic1Q570_6_w4CY5_mask_cells.tif"/>
    <s v="MAX_20140702_A8_45min_Pcl1Q670_Sic1Q570_6"/>
    <n v="440.5"/>
    <n v="339.5"/>
    <n v="4484.7169999999996"/>
    <n v="10"/>
    <x v="15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6_10"/>
    <s v="MAX_20140702_A8_45min_Pcl1Q670_Sic1Q570_6_w4CY5_mask_cells.tif"/>
    <s v="MAX_20140702_A8_45min_Pcl1Q670_Sic1Q570_6"/>
    <n v="390.5"/>
    <n v="155.5"/>
    <n v="884.13400000000001"/>
    <n v="2"/>
    <x v="1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6_11"/>
    <s v="MAX_20140702_A8_45min_Pcl1Q670_Sic1Q570_6_w4CY5_mask_cells.tif"/>
    <s v="MAX_20140702_A8_45min_Pcl1Q670_Sic1Q570_6"/>
    <n v="362.5"/>
    <n v="9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12"/>
    <s v="MAX_20140702_A8_45min_Pcl1Q670_Sic1Q570_6_w4CY5_mask_cells.tif"/>
    <s v="MAX_20140702_A8_45min_Pcl1Q670_Sic1Q570_6"/>
    <n v="313"/>
    <n v="135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6_13"/>
    <s v="MAX_20140702_A8_45min_Pcl1Q670_Sic1Q570_6_w4CY5_mask_cells.tif"/>
    <s v="MAX_20140702_A8_45min_Pcl1Q670_Sic1Q570_6"/>
    <n v="267.5"/>
    <n v="18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14"/>
    <s v="MAX_20140702_A8_45min_Pcl1Q670_Sic1Q570_6_w4CY5_mask_cells.tif"/>
    <s v="MAX_20140702_A8_45min_Pcl1Q670_Sic1Q570_6"/>
    <n v="234.5"/>
    <n v="13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15"/>
    <s v="MAX_20140702_A8_45min_Pcl1Q670_Sic1Q570_6_w4CY5_mask_cells.tif"/>
    <s v="MAX_20140702_A8_45min_Pcl1Q670_Sic1Q570_6"/>
    <n v="166.5"/>
    <n v="134.5"/>
    <n v="1556.8679999999999"/>
    <n v="5"/>
    <x v="10"/>
    <n v="0"/>
    <n v="5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6_16"/>
    <s v="MAX_20140702_A8_45min_Pcl1Q670_Sic1Q570_6_w4CY5_mask_cells.tif"/>
    <s v="MAX_20140702_A8_45min_Pcl1Q670_Sic1Q570_6"/>
    <n v="267"/>
    <n v="424.5"/>
    <n v="5021.9759999999997"/>
    <n v="9"/>
    <x v="9"/>
    <n v="1"/>
    <n v="8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17"/>
    <s v="MAX_20140702_A8_45min_Pcl1Q670_Sic1Q570_6_w4CY5_mask_cells.tif"/>
    <s v="MAX_20140702_A8_45min_Pcl1Q670_Sic1Q570_6"/>
    <n v="292.5"/>
    <n v="48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18"/>
    <s v="MAX_20140702_A8_45min_Pcl1Q670_Sic1Q570_6_w4CY5_mask_cells.tif"/>
    <s v="MAX_20140702_A8_45min_Pcl1Q670_Sic1Q570_6"/>
    <n v="268"/>
    <n v="33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19"/>
    <s v="MAX_20140702_A8_45min_Pcl1Q670_Sic1Q570_6_w4CY5_mask_cells.tif"/>
    <s v="MAX_20140702_A8_45min_Pcl1Q670_Sic1Q570_6"/>
    <n v="290.5"/>
    <n v="27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20"/>
    <s v="MAX_20140702_A8_45min_Pcl1Q670_Sic1Q570_6_w4CY5_mask_cells.tif"/>
    <s v="MAX_20140702_A8_45min_Pcl1Q670_Sic1Q570_6"/>
    <n v="169"/>
    <n v="356"/>
    <n v="433.94600000000003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21"/>
    <s v="MAX_20140702_A8_45min_Pcl1Q670_Sic1Q570_6_w4CY5_mask_cells.tif"/>
    <s v="MAX_20140702_A8_45min_Pcl1Q670_Sic1Q570_6"/>
    <n v="138.5"/>
    <n v="424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6_22"/>
    <s v="MAX_20140702_A8_45min_Pcl1Q670_Sic1Q570_6_w4CY5_mask_cells.tif"/>
    <s v="MAX_20140702_A8_45min_Pcl1Q670_Sic1Q570_6"/>
    <n v="65"/>
    <n v="43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6_23"/>
    <s v="MAX_20140702_A8_45min_Pcl1Q670_Sic1Q570_6_w4CY5_mask_cells.tif"/>
    <s v="MAX_20140702_A8_45min_Pcl1Q670_Sic1Q570_6"/>
    <n v="207"/>
    <n v="277.5"/>
    <n v="493.40800000000002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24"/>
    <s v="MAX_20140702_A8_45min_Pcl1Q670_Sic1Q570_6_w4CY5_mask_cells.tif"/>
    <s v="MAX_20140702_A8_45min_Pcl1Q670_Sic1Q570_6"/>
    <n v="217"/>
    <n v="210.5"/>
    <n v="3230.9430000000002"/>
    <n v="7"/>
    <x v="13"/>
    <n v="0"/>
    <n v="7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25"/>
    <s v="MAX_20140702_A8_45min_Pcl1Q670_Sic1Q570_6_w4CY5_mask_cells.tif"/>
    <s v="MAX_20140702_A8_45min_Pcl1Q670_Sic1Q570_6"/>
    <n v="39.5"/>
    <n v="162.5"/>
    <n v="2925.5720000000001"/>
    <n v="7"/>
    <x v="13"/>
    <n v="0"/>
    <n v="7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6_26"/>
    <s v="MAX_20140702_A8_45min_Pcl1Q670_Sic1Q570_6_w4CY5_mask_cells.tif"/>
    <s v="MAX_20140702_A8_45min_Pcl1Q670_Sic1Q570_6"/>
    <n v="113"/>
    <n v="18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27"/>
    <s v="MAX_20140702_A8_45min_Pcl1Q670_Sic1Q570_6_w4CY5_mask_cells.tif"/>
    <s v="MAX_20140702_A8_45min_Pcl1Q670_Sic1Q570_6"/>
    <n v="145.5"/>
    <n v="22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6_28"/>
    <s v="MAX_20140702_A8_45min_Pcl1Q670_Sic1Q570_6_w4CY5_mask_cells.tif"/>
    <s v="MAX_20140702_A8_45min_Pcl1Q670_Sic1Q570_6"/>
    <n v="75.5"/>
    <n v="92.5"/>
    <n v="653.37199999999996"/>
    <n v="2"/>
    <x v="1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7_1"/>
    <s v="MAX_20140702_A8_45min_Pcl1Q670_Sic1Q570_7_w4CY5_mask_cells.tif"/>
    <s v="MAX_20140702_A8_45min_Pcl1Q670_Sic1Q570_7"/>
    <n v="505"/>
    <n v="41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7_2"/>
    <s v="MAX_20140702_A8_45min_Pcl1Q670_Sic1Q570_7_w4CY5_mask_cells.tif"/>
    <s v="MAX_20140702_A8_45min_Pcl1Q670_Sic1Q570_7"/>
    <n v="431"/>
    <n v="397"/>
    <n v="667.70600000000002"/>
    <n v="2"/>
    <x v="1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7_3"/>
    <s v="MAX_20140702_A8_45min_Pcl1Q670_Sic1Q570_7_w4CY5_mask_cells.tif"/>
    <s v="MAX_20140702_A8_45min_Pcl1Q670_Sic1Q570_7"/>
    <n v="349"/>
    <n v="407.5"/>
    <n v="6076.1959999999999"/>
    <n v="12"/>
    <x v="5"/>
    <n v="0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7_4"/>
    <s v="MAX_20140702_A8_45min_Pcl1Q670_Sic1Q570_7_w4CY5_mask_cells.tif"/>
    <s v="MAX_20140702_A8_45min_Pcl1Q670_Sic1Q570_7"/>
    <n v="183.5"/>
    <n v="45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7_5"/>
    <s v="MAX_20140702_A8_45min_Pcl1Q670_Sic1Q570_7_w4CY5_mask_cells.tif"/>
    <s v="MAX_20140702_A8_45min_Pcl1Q670_Sic1Q570_7"/>
    <n v="110"/>
    <n v="45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7_6"/>
    <s v="MAX_20140702_A8_45min_Pcl1Q670_Sic1Q570_7_w4CY5_mask_cells.tif"/>
    <s v="MAX_20140702_A8_45min_Pcl1Q670_Sic1Q570_7"/>
    <n v="81"/>
    <n v="349"/>
    <n v="484.51100000000002"/>
    <n v="2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7_7"/>
    <s v="MAX_20140702_A8_45min_Pcl1Q670_Sic1Q570_7_w4CY5_mask_cells.tif"/>
    <s v="MAX_20140702_A8_45min_Pcl1Q670_Sic1Q570_7"/>
    <n v="123"/>
    <n v="22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7_8"/>
    <s v="MAX_20140702_A8_45min_Pcl1Q670_Sic1Q570_7_w4CY5_mask_cells.tif"/>
    <s v="MAX_20140702_A8_45min_Pcl1Q670_Sic1Q570_7"/>
    <n v="61.5"/>
    <n v="9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7_9"/>
    <s v="MAX_20140702_A8_45min_Pcl1Q670_Sic1Q570_7_w4CY5_mask_cells.tif"/>
    <s v="MAX_20140702_A8_45min_Pcl1Q670_Sic1Q570_7"/>
    <n v="130.5"/>
    <n v="89.5"/>
    <n v="4375.9579999999996"/>
    <n v="11"/>
    <x v="9"/>
    <n v="0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7_10"/>
    <s v="MAX_20140702_A8_45min_Pcl1Q670_Sic1Q570_7_w4CY5_mask_cells.tif"/>
    <s v="MAX_20140702_A8_45min_Pcl1Q670_Sic1Q570_7"/>
    <n v="383.5"/>
    <n v="7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7_11"/>
    <s v="MAX_20140702_A8_45min_Pcl1Q670_Sic1Q570_7_w4CY5_mask_cells.tif"/>
    <s v="MAX_20140702_A8_45min_Pcl1Q670_Sic1Q570_7"/>
    <n v="477.5"/>
    <n v="83"/>
    <n v="1401.7449999999999"/>
    <n v="1"/>
    <x v="12"/>
    <n v="1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7_12"/>
    <s v="MAX_20140702_A8_45min_Pcl1Q670_Sic1Q570_7_w4CY5_mask_cells.tif"/>
    <s v="MAX_20140702_A8_45min_Pcl1Q670_Sic1Q570_7"/>
    <n v="568.5"/>
    <n v="70.5"/>
    <n v="5889.201"/>
    <n v="8"/>
    <x v="23"/>
    <n v="1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7_13"/>
    <s v="MAX_20140702_A8_45min_Pcl1Q670_Sic1Q570_7_w4CY5_mask_cells.tif"/>
    <s v="MAX_20140702_A8_45min_Pcl1Q670_Sic1Q570_7"/>
    <n v="313"/>
    <n v="215"/>
    <n v="7266.6229999999996"/>
    <n v="8"/>
    <x v="19"/>
    <n v="1"/>
    <n v="7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7_14"/>
    <s v="MAX_20140702_A8_45min_Pcl1Q670_Sic1Q570_7_w4CY5_mask_cells.tif"/>
    <s v="MAX_20140702_A8_45min_Pcl1Q670_Sic1Q570_7"/>
    <n v="476"/>
    <n v="246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7_15"/>
    <s v="MAX_20140702_A8_45min_Pcl1Q670_Sic1Q570_7_w4CY5_mask_cells.tif"/>
    <s v="MAX_20140702_A8_45min_Pcl1Q670_Sic1Q570_7"/>
    <n v="401.5"/>
    <n v="23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7_16"/>
    <s v="MAX_20140702_A8_45min_Pcl1Q670_Sic1Q570_7_w4CY5_mask_cells.tif"/>
    <s v="MAX_20140702_A8_45min_Pcl1Q670_Sic1Q570_7"/>
    <n v="378.5"/>
    <n v="18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8_1"/>
    <s v="MAX_20140702_A8_45min_Pcl1Q670_Sic1Q570_8_w4CY5_mask_cells.tif"/>
    <s v="MAX_20140702_A8_45min_Pcl1Q670_Sic1Q570_8"/>
    <n v="584.5"/>
    <n v="310.5"/>
    <n v="8441.1440000000002"/>
    <n v="11"/>
    <x v="11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8_2"/>
    <s v="MAX_20140702_A8_45min_Pcl1Q670_Sic1Q570_8_w4CY5_mask_cells.tif"/>
    <s v="MAX_20140702_A8_45min_Pcl1Q670_Sic1Q570_8"/>
    <n v="489"/>
    <n v="126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8_45min_Pcl1Q670_Sic1Q570_8_3"/>
    <s v="MAX_20140702_A8_45min_Pcl1Q670_Sic1Q570_8_w4CY5_mask_cells.tif"/>
    <s v="MAX_20140702_A8_45min_Pcl1Q670_Sic1Q570_8"/>
    <n v="566.5"/>
    <n v="10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4"/>
    <s v="MAX_20140702_A8_45min_Pcl1Q670_Sic1Q570_8_w4CY5_mask_cells.tif"/>
    <s v="MAX_20140702_A8_45min_Pcl1Q670_Sic1Q570_8"/>
    <n v="502"/>
    <n v="40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8_5"/>
    <s v="MAX_20140702_A8_45min_Pcl1Q670_Sic1Q570_8_w4CY5_mask_cells.tif"/>
    <s v="MAX_20140702_A8_45min_Pcl1Q670_Sic1Q570_8"/>
    <n v="305"/>
    <n v="15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6"/>
    <s v="MAX_20140702_A8_45min_Pcl1Q670_Sic1Q570_8_w4CY5_mask_cells.tif"/>
    <s v="MAX_20140702_A8_45min_Pcl1Q670_Sic1Q570_8"/>
    <n v="304.5"/>
    <n v="22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7"/>
    <s v="MAX_20140702_A8_45min_Pcl1Q670_Sic1Q570_8_w4CY5_mask_cells.tif"/>
    <s v="MAX_20140702_A8_45min_Pcl1Q670_Sic1Q570_8"/>
    <n v="224.5"/>
    <n v="15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8"/>
    <s v="MAX_20140702_A8_45min_Pcl1Q670_Sic1Q570_8_w4CY5_mask_cells.tif"/>
    <s v="MAX_20140702_A8_45min_Pcl1Q670_Sic1Q570_8"/>
    <n v="281"/>
    <n v="312"/>
    <n v="7670.5529999999999"/>
    <n v="11"/>
    <x v="2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8_9"/>
    <s v="MAX_20140702_A8_45min_Pcl1Q670_Sic1Q570_8_w4CY5_mask_cells.tif"/>
    <s v="MAX_20140702_A8_45min_Pcl1Q670_Sic1Q570_8"/>
    <n v="302"/>
    <n v="38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10"/>
    <s v="MAX_20140702_A8_45min_Pcl1Q670_Sic1Q570_8_w4CY5_mask_cells.tif"/>
    <s v="MAX_20140702_A8_45min_Pcl1Q670_Sic1Q570_8"/>
    <n v="236"/>
    <n v="41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11"/>
    <s v="MAX_20140702_A8_45min_Pcl1Q670_Sic1Q570_8_w4CY5_mask_cells.tif"/>
    <s v="MAX_20140702_A8_45min_Pcl1Q670_Sic1Q570_8"/>
    <n v="338.5"/>
    <n v="45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12"/>
    <s v="MAX_20140702_A8_45min_Pcl1Q670_Sic1Q570_8_w4CY5_mask_cells.tif"/>
    <s v="MAX_20140702_A8_45min_Pcl1Q670_Sic1Q570_8"/>
    <n v="413"/>
    <n v="371"/>
    <n v="802.77200000000005"/>
    <n v="1"/>
    <x v="1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13"/>
    <s v="MAX_20140702_A8_45min_Pcl1Q670_Sic1Q570_8_w4CY5_mask_cells.tif"/>
    <s v="MAX_20140702_A8_45min_Pcl1Q670_Sic1Q570_8"/>
    <n v="483"/>
    <n v="370"/>
    <n v="0"/>
    <n v="0"/>
    <x v="0"/>
    <n v="0"/>
    <n v="0"/>
    <m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8_14"/>
    <s v="MAX_20140702_A8_45min_Pcl1Q670_Sic1Q570_8_w4CY5_mask_cells.tif"/>
    <s v="MAX_20140702_A8_45min_Pcl1Q670_Sic1Q570_8"/>
    <n v="595"/>
    <n v="43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8_15"/>
    <s v="MAX_20140702_A8_45min_Pcl1Q670_Sic1Q570_8_w4CY5_mask_cells.tif"/>
    <s v="MAX_20140702_A8_45min_Pcl1Q670_Sic1Q570_8"/>
    <n v="509"/>
    <n v="45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16"/>
    <s v="MAX_20140702_A8_45min_Pcl1Q670_Sic1Q570_8_w4CY5_mask_cells.tif"/>
    <s v="MAX_20140702_A8_45min_Pcl1Q670_Sic1Q570_8"/>
    <n v="424.5"/>
    <n v="454.5"/>
    <n v="5424.9610000000002"/>
    <n v="8"/>
    <x v="9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8_17"/>
    <s v="MAX_20140702_A8_45min_Pcl1Q670_Sic1Q570_8_w4CY5_mask_cells.tif"/>
    <s v="MAX_20140702_A8_45min_Pcl1Q670_Sic1Q570_8"/>
    <n v="170.5"/>
    <n v="42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18"/>
    <s v="MAX_20140702_A8_45min_Pcl1Q670_Sic1Q570_8_w4CY5_mask_cells.tif"/>
    <s v="MAX_20140702_A8_45min_Pcl1Q670_Sic1Q570_8"/>
    <n v="55.5"/>
    <n v="32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8_19"/>
    <s v="MAX_20140702_A8_45min_Pcl1Q670_Sic1Q570_8_w4CY5_mask_cells.tif"/>
    <s v="MAX_20140702_A8_45min_Pcl1Q670_Sic1Q570_8"/>
    <n v="60.5"/>
    <n v="37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20"/>
    <s v="MAX_20140702_A8_45min_Pcl1Q670_Sic1Q570_8_w4CY5_mask_cells.tif"/>
    <s v="MAX_20140702_A8_45min_Pcl1Q670_Sic1Q570_8"/>
    <n v="72"/>
    <n v="27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8_21"/>
    <s v="MAX_20140702_A8_45min_Pcl1Q670_Sic1Q570_8_w4CY5_mask_cells.tif"/>
    <s v="MAX_20140702_A8_45min_Pcl1Q670_Sic1Q570_8"/>
    <n v="170"/>
    <n v="270.5"/>
    <n v="10119.281000000001"/>
    <n v="12"/>
    <x v="21"/>
    <n v="2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8_22"/>
    <s v="MAX_20140702_A8_45min_Pcl1Q670_Sic1Q570_8_w4CY5_mask_cells.tif"/>
    <s v="MAX_20140702_A8_45min_Pcl1Q670_Sic1Q570_8"/>
    <n v="72"/>
    <n v="19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23"/>
    <s v="MAX_20140702_A8_45min_Pcl1Q670_Sic1Q570_8_w4CY5_mask_cells.tif"/>
    <s v="MAX_20140702_A8_45min_Pcl1Q670_Sic1Q570_8"/>
    <n v="95.5"/>
    <n v="6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24"/>
    <s v="MAX_20140702_A8_45min_Pcl1Q670_Sic1Q570_8_w4CY5_mask_cells.tif"/>
    <s v="MAX_20140702_A8_45min_Pcl1Q670_Sic1Q570_8"/>
    <n v="158"/>
    <n v="10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8_25"/>
    <s v="MAX_20140702_A8_45min_Pcl1Q670_Sic1Q570_8_w4CY5_mask_cells.tif"/>
    <s v="MAX_20140702_A8_45min_Pcl1Q670_Sic1Q570_8"/>
    <n v="177"/>
    <n v="37.5"/>
    <n v="4629.741"/>
    <n v="4"/>
    <x v="6"/>
    <n v="1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8_26"/>
    <s v="MAX_20140702_A8_45min_Pcl1Q670_Sic1Q570_8_w4CY5_mask_cells.tif"/>
    <s v="MAX_20140702_A8_45min_Pcl1Q670_Sic1Q570_8"/>
    <n v="160.5"/>
    <n v="487"/>
    <n v="10080.575000000001"/>
    <n v="13"/>
    <x v="24"/>
    <n v="1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8_27"/>
    <s v="MAX_20140702_A8_45min_Pcl1Q670_Sic1Q570_8_w4CY5_mask_cells.tif"/>
    <s v="MAX_20140702_A8_45min_Pcl1Q670_Sic1Q570_8"/>
    <n v="658.5"/>
    <n v="16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9_1"/>
    <s v="MAX_20140702_A8_45min_Pcl1Q670_Sic1Q570_9_w4CY5_mask_cells.tif"/>
    <s v="MAX_20140702_A8_45min_Pcl1Q670_Sic1Q570_9"/>
    <n v="436.5"/>
    <n v="43"/>
    <n v="548.96699999999998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9_2"/>
    <s v="MAX_20140702_A8_45min_Pcl1Q670_Sic1Q570_9_w4CY5_mask_cells.tif"/>
    <s v="MAX_20140702_A8_45min_Pcl1Q670_Sic1Q570_9"/>
    <n v="320"/>
    <n v="71.5"/>
    <n v="3943.3490000000002"/>
    <n v="3"/>
    <x v="15"/>
    <n v="1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9_3"/>
    <s v="MAX_20140702_A8_45min_Pcl1Q670_Sic1Q570_9_w4CY5_mask_cells.tif"/>
    <s v="MAX_20140702_A8_45min_Pcl1Q670_Sic1Q570_9"/>
    <n v="258.5"/>
    <n v="115.5"/>
    <n v="8641.2540000000008"/>
    <n v="10"/>
    <x v="25"/>
    <n v="1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9_4"/>
    <s v="MAX_20140702_A8_45min_Pcl1Q670_Sic1Q570_9_w4CY5_mask_cells.tif"/>
    <s v="MAX_20140702_A8_45min_Pcl1Q670_Sic1Q570_9"/>
    <n v="366.5"/>
    <n v="149"/>
    <n v="7683.723"/>
    <n v="12"/>
    <x v="2"/>
    <n v="1"/>
    <n v="1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9_5"/>
    <s v="MAX_20140702_A8_45min_Pcl1Q670_Sic1Q570_9_w4CY5_mask_cells.tif"/>
    <s v="MAX_20140702_A8_45min_Pcl1Q670_Sic1Q570_9"/>
    <n v="474.5"/>
    <n v="11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9_6"/>
    <s v="MAX_20140702_A8_45min_Pcl1Q670_Sic1Q570_9_w4CY5_mask_cells.tif"/>
    <s v="MAX_20140702_A8_45min_Pcl1Q670_Sic1Q570_9"/>
    <n v="442"/>
    <n v="180.5"/>
    <n v="12573.197"/>
    <n v="20"/>
    <x v="18"/>
    <n v="1"/>
    <n v="2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9_7"/>
    <s v="MAX_20140702_A8_45min_Pcl1Q670_Sic1Q570_9_w4CY5_mask_cells.tif"/>
    <s v="MAX_20140702_A8_45min_Pcl1Q670_Sic1Q570_9"/>
    <n v="456"/>
    <n v="23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9_8"/>
    <s v="MAX_20140702_A8_45min_Pcl1Q670_Sic1Q570_9_w4CY5_mask_cells.tif"/>
    <s v="MAX_20140702_A8_45min_Pcl1Q670_Sic1Q570_9"/>
    <n v="383"/>
    <n v="261"/>
    <n v="5866.1210000000001"/>
    <n v="9"/>
    <x v="23"/>
    <n v="1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9_9"/>
    <s v="MAX_20140702_A8_45min_Pcl1Q670_Sic1Q570_9_w4CY5_mask_cells.tif"/>
    <s v="MAX_20140702_A8_45min_Pcl1Q670_Sic1Q570_9"/>
    <n v="511.5"/>
    <n v="356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8_45min_Pcl1Q670_Sic1Q570_9_10"/>
    <s v="MAX_20140702_A8_45min_Pcl1Q670_Sic1Q570_9_w4CY5_mask_cells.tif"/>
    <s v="MAX_20140702_A8_45min_Pcl1Q670_Sic1Q570_9"/>
    <n v="345.5"/>
    <n v="327.5"/>
    <n v="517.78099999999995"/>
    <n v="1"/>
    <x v="4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9_11"/>
    <s v="MAX_20140702_A8_45min_Pcl1Q670_Sic1Q570_9_w4CY5_mask_cells.tif"/>
    <s v="MAX_20140702_A8_45min_Pcl1Q670_Sic1Q570_9"/>
    <n v="281"/>
    <n v="393.5"/>
    <n v="11228.281000000001"/>
    <n v="17"/>
    <x v="24"/>
    <n v="1"/>
    <n v="1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9_12"/>
    <s v="MAX_20140702_A8_45min_Pcl1Q670_Sic1Q570_9_w4CY5_mask_cells.tif"/>
    <s v="MAX_20140702_A8_45min_Pcl1Q670_Sic1Q570_9"/>
    <n v="334.5"/>
    <n v="477.5"/>
    <n v="16282.434999999999"/>
    <n v="26"/>
    <x v="20"/>
    <n v="0"/>
    <n v="3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9_13"/>
    <s v="MAX_20140702_A8_45min_Pcl1Q670_Sic1Q570_9_w4CY5_mask_cells.tif"/>
    <s v="MAX_20140702_A8_45min_Pcl1Q670_Sic1Q570_9"/>
    <n v="515.5"/>
    <n v="272"/>
    <n v="6529.7139999999999"/>
    <n v="6"/>
    <x v="23"/>
    <n v="1"/>
    <n v="6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9_14"/>
    <s v="MAX_20140702_A8_45min_Pcl1Q670_Sic1Q570_9_w4CY5_mask_cells.tif"/>
    <s v="MAX_20140702_A8_45min_Pcl1Q670_Sic1Q570_9"/>
    <n v="527.5"/>
    <n v="437"/>
    <n v="330.11799999999999"/>
    <n v="1"/>
    <x v="4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8_45min_Pcl1Q670_Sic1Q570_9_15"/>
    <s v="MAX_20140702_A8_45min_Pcl1Q670_Sic1Q570_9_w4CY5_mask_cells.tif"/>
    <s v="MAX_20140702_A8_45min_Pcl1Q670_Sic1Q570_9"/>
    <n v="646.5"/>
    <n v="34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8_45min_Pcl1Q670_Sic1Q570_9_16"/>
    <s v="MAX_20140702_A8_45min_Pcl1Q670_Sic1Q570_9_w4CY5_mask_cells.tif"/>
    <s v="MAX_20140702_A8_45min_Pcl1Q670_Sic1Q570_9"/>
    <n v="635.5"/>
    <n v="271.5"/>
    <n v="1033.511"/>
    <n v="1"/>
    <x v="1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9_17"/>
    <s v="MAX_20140702_A8_45min_Pcl1Q670_Sic1Q570_9_w4CY5_mask_cells.tif"/>
    <s v="MAX_20140702_A8_45min_Pcl1Q670_Sic1Q570_9"/>
    <n v="588.5"/>
    <n v="221.5"/>
    <n v="12603.928"/>
    <n v="16"/>
    <x v="16"/>
    <n v="1"/>
    <n v="1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9_18"/>
    <s v="MAX_20140702_A8_45min_Pcl1Q670_Sic1Q570_9_w4CY5_mask_cells.tif"/>
    <s v="MAX_20140702_A8_45min_Pcl1Q670_Sic1Q570_9"/>
    <n v="607"/>
    <n v="11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9_19"/>
    <s v="MAX_20140702_A8_45min_Pcl1Q670_Sic1Q570_9_w4CY5_mask_cells.tif"/>
    <s v="MAX_20140702_A8_45min_Pcl1Q670_Sic1Q570_9"/>
    <n v="151.5"/>
    <n v="312.5"/>
    <n v="12476.297"/>
    <n v="17"/>
    <x v="26"/>
    <n v="2"/>
    <n v="1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9_20"/>
    <s v="MAX_20140702_A8_45min_Pcl1Q670_Sic1Q570_9_w4CY5_mask_cells.tif"/>
    <s v="MAX_20140702_A8_45min_Pcl1Q670_Sic1Q570_9"/>
    <n v="160.5"/>
    <n v="232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8_45min_Pcl1Q670_Sic1Q570_9_21"/>
    <s v="MAX_20140702_A8_45min_Pcl1Q670_Sic1Q570_9_w4CY5_mask_cells.tif"/>
    <s v="MAX_20140702_A8_45min_Pcl1Q670_Sic1Q570_9"/>
    <n v="75.5"/>
    <n v="321.5"/>
    <n v="14303.335999999999"/>
    <n v="25"/>
    <x v="27"/>
    <n v="1"/>
    <n v="2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8_45min_Pcl1Q670_Sic1Q570_9_22"/>
    <s v="MAX_20140702_A8_45min_Pcl1Q670_Sic1Q570_9_w4CY5_mask_cells.tif"/>
    <s v="MAX_20140702_A8_45min_Pcl1Q670_Sic1Q570_9"/>
    <n v="41.5"/>
    <n v="412.5"/>
    <n v="7530.2179999999998"/>
    <n v="9"/>
    <x v="19"/>
    <n v="1"/>
    <n v="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10_1"/>
    <s v="MAX_20140403_A8_45min_Pcl1Q670_Sic1Q570_80pcVectashiels_10_w4CY5_mask_cells.tif"/>
    <s v="MAX_20140403_A8_45min_Pcl1Q670_Sic1Q570_80pcVectashiels_10"/>
    <n v="426"/>
    <n v="349.5"/>
    <n v="410.01299999999998"/>
    <n v="1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0_2"/>
    <s v="MAX_20140403_A8_45min_Pcl1Q670_Sic1Q570_80pcVectashiels_10_w4CY5_mask_cells.tif"/>
    <s v="MAX_20140403_A8_45min_Pcl1Q670_Sic1Q570_80pcVectashiels_10"/>
    <n v="219"/>
    <n v="179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10_3"/>
    <s v="MAX_20140403_A8_45min_Pcl1Q670_Sic1Q570_80pcVectashiels_10_w4CY5_mask_cells.tif"/>
    <s v="MAX_20140403_A8_45min_Pcl1Q670_Sic1Q570_80pcVectashiels_10"/>
    <n v="39.5"/>
    <n v="295.5"/>
    <n v="2469.652"/>
    <n v="4"/>
    <x v="1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0_4"/>
    <s v="MAX_20140403_A8_45min_Pcl1Q670_Sic1Q570_80pcVectashiels_10_w4CY5_mask_cells.tif"/>
    <s v="MAX_20140403_A8_45min_Pcl1Q670_Sic1Q570_80pcVectashiels_10"/>
    <n v="87.5"/>
    <n v="213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0_5"/>
    <s v="MAX_20140403_A8_45min_Pcl1Q670_Sic1Q570_80pcVectashiels_10_w4CY5_mask_cells.tif"/>
    <s v="MAX_20140403_A8_45min_Pcl1Q670_Sic1Q570_80pcVectashiels_10"/>
    <n v="77"/>
    <n v="82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0_6"/>
    <s v="MAX_20140403_A8_45min_Pcl1Q670_Sic1Q570_80pcVectashiels_10_w4CY5_mask_cells.tif"/>
    <s v="MAX_20140403_A8_45min_Pcl1Q670_Sic1Q570_80pcVectashiels_10"/>
    <n v="100"/>
    <n v="139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0_7"/>
    <s v="MAX_20140403_A8_45min_Pcl1Q670_Sic1Q570_80pcVectashiels_10_w4CY5_mask_cells.tif"/>
    <s v="MAX_20140403_A8_45min_Pcl1Q670_Sic1Q570_80pcVectashiels_10"/>
    <n v="188"/>
    <n v="38.5"/>
    <n v="293.71600000000001"/>
    <n v="1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0_8"/>
    <s v="MAX_20140403_A8_45min_Pcl1Q670_Sic1Q570_80pcVectashiels_10_w4CY5_mask_cells.tif"/>
    <s v="MAX_20140403_A8_45min_Pcl1Q670_Sic1Q570_80pcVectashiels_10"/>
    <n v="245"/>
    <n v="121.5"/>
    <n v="9909.1550000000007"/>
    <n v="10"/>
    <x v="25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0_9"/>
    <s v="MAX_20140403_A8_45min_Pcl1Q670_Sic1Q570_80pcVectashiels_10_w4CY5_mask_cells.tif"/>
    <s v="MAX_20140403_A8_45min_Pcl1Q670_Sic1Q570_80pcVectashiels_10"/>
    <n v="446.5"/>
    <n v="424.5"/>
    <n v="489.35399999999998"/>
    <n v="1"/>
    <x v="4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10_10"/>
    <s v="MAX_20140403_A8_45min_Pcl1Q670_Sic1Q570_80pcVectashiels_10_w4CY5_mask_cells.tif"/>
    <s v="MAX_20140403_A8_45min_Pcl1Q670_Sic1Q570_80pcVectashiels_10"/>
    <n v="555.5"/>
    <n v="388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0_11"/>
    <s v="MAX_20140403_A8_45min_Pcl1Q670_Sic1Q570_80pcVectashiels_10_w4CY5_mask_cells.tif"/>
    <s v="MAX_20140403_A8_45min_Pcl1Q670_Sic1Q570_80pcVectashiels_10"/>
    <n v="502"/>
    <n v="349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0_12"/>
    <s v="MAX_20140403_A8_45min_Pcl1Q670_Sic1Q570_80pcVectashiels_10_w4CY5_mask_cells.tif"/>
    <s v="MAX_20140403_A8_45min_Pcl1Q670_Sic1Q570_80pcVectashiels_10"/>
    <n v="624"/>
    <n v="446.5"/>
    <n v="25108.755000000001"/>
    <n v="37"/>
    <x v="28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0_13"/>
    <s v="MAX_20140403_A8_45min_Pcl1Q670_Sic1Q570_80pcVectashiels_10_w4CY5_mask_cells.tif"/>
    <s v="MAX_20140403_A8_45min_Pcl1Q670_Sic1Q570_80pcVectashiels_10"/>
    <n v="484"/>
    <n v="478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0_14"/>
    <s v="MAX_20140403_A8_45min_Pcl1Q670_Sic1Q570_80pcVectashiels_10_w4CY5_mask_cells.tif"/>
    <s v="MAX_20140403_A8_45min_Pcl1Q670_Sic1Q570_80pcVectashiels_10"/>
    <n v="556.5"/>
    <n v="48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1_1"/>
    <s v="MAX_20140403_A8_45min_Pcl1Q670_Sic1Q570_80pcVectashiels_1_w4CY5_mask_cells.tif"/>
    <s v="MAX_20140403_A8_45min_Pcl1Q670_Sic1Q570_80pcVectashiels_1"/>
    <n v="523.5"/>
    <n v="392.5"/>
    <n v="451.93299999999999"/>
    <n v="1"/>
    <x v="4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_2"/>
    <s v="MAX_20140403_A8_45min_Pcl1Q670_Sic1Q570_80pcVectashiels_1_w4CY5_mask_cells.tif"/>
    <s v="MAX_20140403_A8_45min_Pcl1Q670_Sic1Q570_80pcVectashiels_1"/>
    <n v="178.5"/>
    <n v="84"/>
    <n v="12507.87"/>
    <n v="21"/>
    <x v="2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_3"/>
    <s v="MAX_20140403_A8_45min_Pcl1Q670_Sic1Q570_80pcVectashiels_1_w4CY5_mask_cells.tif"/>
    <s v="MAX_20140403_A8_45min_Pcl1Q670_Sic1Q570_80pcVectashiels_1"/>
    <n v="130.5"/>
    <n v="113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_4"/>
    <s v="MAX_20140403_A8_45min_Pcl1Q670_Sic1Q570_80pcVectashiels_1_w4CY5_mask_cells.tif"/>
    <s v="MAX_20140403_A8_45min_Pcl1Q670_Sic1Q570_80pcVectashiels_1"/>
    <n v="61.5"/>
    <n v="184.5"/>
    <n v="618.73299999999995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_5"/>
    <s v="MAX_20140403_A8_45min_Pcl1Q670_Sic1Q570_80pcVectashiels_1_w4CY5_mask_cells.tif"/>
    <s v="MAX_20140403_A8_45min_Pcl1Q670_Sic1Q570_80pcVectashiels_1"/>
    <n v="382"/>
    <n v="32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_6"/>
    <s v="MAX_20140403_A8_45min_Pcl1Q670_Sic1Q570_80pcVectashiels_1_w4CY5_mask_cells.tif"/>
    <s v="MAX_20140403_A8_45min_Pcl1Q670_Sic1Q570_80pcVectashiels_1"/>
    <n v="405.5"/>
    <n v="265"/>
    <n v="7893.7839999999997"/>
    <n v="14"/>
    <x v="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_7"/>
    <s v="MAX_20140403_A8_45min_Pcl1Q670_Sic1Q570_80pcVectashiels_1_w4CY5_mask_cells.tif"/>
    <s v="MAX_20140403_A8_45min_Pcl1Q670_Sic1Q570_80pcVectashiels_1"/>
    <n v="359.5"/>
    <n v="382"/>
    <n v="12956.784"/>
    <n v="15"/>
    <x v="2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_8"/>
    <s v="MAX_20140403_A8_45min_Pcl1Q670_Sic1Q570_80pcVectashiels_1_w4CY5_mask_cells.tif"/>
    <s v="MAX_20140403_A8_45min_Pcl1Q670_Sic1Q570_80pcVectashiels_1"/>
    <n v="448.5"/>
    <n v="369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_9"/>
    <s v="MAX_20140403_A8_45min_Pcl1Q670_Sic1Q570_80pcVectashiels_1_w4CY5_mask_cells.tif"/>
    <s v="MAX_20140403_A8_45min_Pcl1Q670_Sic1Q570_80pcVectashiels_1"/>
    <n v="597"/>
    <n v="390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_10"/>
    <s v="MAX_20140403_A8_45min_Pcl1Q670_Sic1Q570_80pcVectashiels_1_w4CY5_mask_cells.tif"/>
    <s v="MAX_20140403_A8_45min_Pcl1Q670_Sic1Q570_80pcVectashiels_1"/>
    <n v="595.5"/>
    <n v="289.5"/>
    <n v="2404.6239999999998"/>
    <n v="4"/>
    <x v="12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_11"/>
    <s v="MAX_20140403_A8_45min_Pcl1Q670_Sic1Q570_80pcVectashiels_1_w4CY5_mask_cells.tif"/>
    <s v="MAX_20140403_A8_45min_Pcl1Q670_Sic1Q570_80pcVectashiels_1"/>
    <n v="548"/>
    <n v="224"/>
    <n v="2195.3560000000002"/>
    <n v="4"/>
    <x v="1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_12"/>
    <s v="MAX_20140403_A8_45min_Pcl1Q670_Sic1Q570_80pcVectashiels_1_w4CY5_mask_cells.tif"/>
    <s v="MAX_20140403_A8_45min_Pcl1Q670_Sic1Q570_80pcVectashiels_1"/>
    <n v="642"/>
    <n v="215.5"/>
    <n v="519.67700000000002"/>
    <n v="1"/>
    <x v="4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2_1"/>
    <s v="MAX_20140403_A8_45min_Pcl1Q670_Sic1Q570_80pcVectashiels_2_w4CY5_mask_cells.tif"/>
    <s v="MAX_20140403_A8_45min_Pcl1Q670_Sic1Q570_80pcVectashiels_2"/>
    <n v="564.5"/>
    <n v="313"/>
    <n v="10678.647999999999"/>
    <n v="14"/>
    <x v="1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2_2"/>
    <s v="MAX_20140403_A8_45min_Pcl1Q670_Sic1Q570_80pcVectashiels_2_w4CY5_mask_cells.tif"/>
    <s v="MAX_20140403_A8_45min_Pcl1Q670_Sic1Q570_80pcVectashiels_2"/>
    <n v="409"/>
    <n v="426"/>
    <n v="19109.518"/>
    <n v="22"/>
    <x v="30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2_3"/>
    <s v="MAX_20140403_A8_45min_Pcl1Q670_Sic1Q570_80pcVectashiels_2_w4CY5_mask_cells.tif"/>
    <s v="MAX_20140403_A8_45min_Pcl1Q670_Sic1Q570_80pcVectashiels_2"/>
    <n v="414"/>
    <n v="343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2_4"/>
    <s v="MAX_20140403_A8_45min_Pcl1Q670_Sic1Q570_80pcVectashiels_2_w4CY5_mask_cells.tif"/>
    <s v="MAX_20140403_A8_45min_Pcl1Q670_Sic1Q570_80pcVectashiels_2"/>
    <n v="344.5"/>
    <n v="315.5"/>
    <n v="1206.287"/>
    <n v="2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2_5"/>
    <s v="MAX_20140403_A8_45min_Pcl1Q670_Sic1Q570_80pcVectashiels_2_w4CY5_mask_cells.tif"/>
    <s v="MAX_20140403_A8_45min_Pcl1Q670_Sic1Q570_80pcVectashiels_2"/>
    <n v="267"/>
    <n v="32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2_6"/>
    <s v="MAX_20140403_A8_45min_Pcl1Q670_Sic1Q570_80pcVectashiels_2_w4CY5_mask_cells.tif"/>
    <s v="MAX_20140403_A8_45min_Pcl1Q670_Sic1Q570_80pcVectashiels_2"/>
    <n v="292"/>
    <n v="257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2_7"/>
    <s v="MAX_20140403_A8_45min_Pcl1Q670_Sic1Q570_80pcVectashiels_2_w4CY5_mask_cells.tif"/>
    <s v="MAX_20140403_A8_45min_Pcl1Q670_Sic1Q570_80pcVectashiels_2"/>
    <n v="286.5"/>
    <n v="196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2_8"/>
    <s v="MAX_20140403_A8_45min_Pcl1Q670_Sic1Q570_80pcVectashiels_2_w4CY5_mask_cells.tif"/>
    <s v="MAX_20140403_A8_45min_Pcl1Q670_Sic1Q570_80pcVectashiels_2"/>
    <n v="218.5"/>
    <n v="17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2_9"/>
    <s v="MAX_20140403_A8_45min_Pcl1Q670_Sic1Q570_80pcVectashiels_2_w4CY5_mask_cells.tif"/>
    <s v="MAX_20140403_A8_45min_Pcl1Q670_Sic1Q570_80pcVectashiels_2"/>
    <n v="74.5"/>
    <n v="123.5"/>
    <n v="12012.754999999999"/>
    <n v="17"/>
    <x v="3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2_10"/>
    <s v="MAX_20140403_A8_45min_Pcl1Q670_Sic1Q570_80pcVectashiels_2_w4CY5_mask_cells.tif"/>
    <s v="MAX_20140403_A8_45min_Pcl1Q670_Sic1Q570_80pcVectashiels_2"/>
    <n v="118.5"/>
    <n v="245.5"/>
    <n v="14056.704"/>
    <n v="19"/>
    <x v="3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3_1"/>
    <s v="MAX_20140403_A8_45min_Pcl1Q670_Sic1Q570_80pcVectashiels_3_w4CY5_mask_cells.tif"/>
    <s v="MAX_20140403_A8_45min_Pcl1Q670_Sic1Q570_80pcVectashiels_3"/>
    <n v="528"/>
    <n v="345.5"/>
    <n v="2245.8290000000002"/>
    <n v="2"/>
    <x v="12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3_2"/>
    <s v="MAX_20140403_A8_45min_Pcl1Q670_Sic1Q570_80pcVectashiels_3_w4CY5_mask_cells.tif"/>
    <s v="MAX_20140403_A8_45min_Pcl1Q670_Sic1Q570_80pcVectashiels_3"/>
    <n v="514.5"/>
    <n v="278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3_3"/>
    <s v="MAX_20140403_A8_45min_Pcl1Q670_Sic1Q570_80pcVectashiels_3_w4CY5_mask_cells.tif"/>
    <s v="MAX_20140403_A8_45min_Pcl1Q670_Sic1Q570_80pcVectashiels_3"/>
    <n v="388"/>
    <n v="211.5"/>
    <n v="939.88900000000001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3_4"/>
    <s v="MAX_20140403_A8_45min_Pcl1Q670_Sic1Q570_80pcVectashiels_3_w4CY5_mask_cells.tif"/>
    <s v="MAX_20140403_A8_45min_Pcl1Q670_Sic1Q570_80pcVectashiels_3"/>
    <n v="466.5"/>
    <n v="23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3_5"/>
    <s v="MAX_20140403_A8_45min_Pcl1Q670_Sic1Q570_80pcVectashiels_3_w4CY5_mask_cells.tif"/>
    <s v="MAX_20140403_A8_45min_Pcl1Q670_Sic1Q570_80pcVectashiels_3"/>
    <n v="246.5"/>
    <n v="190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3_6"/>
    <s v="MAX_20140403_A8_45min_Pcl1Q670_Sic1Q570_80pcVectashiels_3_w4CY5_mask_cells.tif"/>
    <s v="MAX_20140403_A8_45min_Pcl1Q670_Sic1Q570_80pcVectashiels_3"/>
    <n v="164.5"/>
    <n v="86"/>
    <n v="9748.9380000000001"/>
    <n v="8"/>
    <x v="2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3_7"/>
    <s v="MAX_20140403_A8_45min_Pcl1Q670_Sic1Q570_80pcVectashiels_3_w4CY5_mask_cells.tif"/>
    <s v="MAX_20140403_A8_45min_Pcl1Q670_Sic1Q570_80pcVectashiels_3"/>
    <n v="73.5"/>
    <n v="13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3_8"/>
    <s v="MAX_20140403_A8_45min_Pcl1Q670_Sic1Q570_80pcVectashiels_3_w4CY5_mask_cells.tif"/>
    <s v="MAX_20140403_A8_45min_Pcl1Q670_Sic1Q570_80pcVectashiels_3"/>
    <n v="88.5"/>
    <n v="214.5"/>
    <n v="817.072"/>
    <n v="1"/>
    <x v="4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3_9"/>
    <s v="MAX_20140403_A8_45min_Pcl1Q670_Sic1Q570_80pcVectashiels_3_w4CY5_mask_cells.tif"/>
    <s v="MAX_20140403_A8_45min_Pcl1Q670_Sic1Q570_80pcVectashiels_3"/>
    <n v="121.5"/>
    <n v="302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3_10"/>
    <s v="MAX_20140403_A8_45min_Pcl1Q670_Sic1Q570_80pcVectashiels_3_w4CY5_mask_cells.tif"/>
    <s v="MAX_20140403_A8_45min_Pcl1Q670_Sic1Q570_80pcVectashiels_3"/>
    <n v="351"/>
    <n v="288.5"/>
    <n v="2100.3980000000001"/>
    <n v="3"/>
    <x v="12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3_11"/>
    <s v="MAX_20140403_A8_45min_Pcl1Q670_Sic1Q570_80pcVectashiels_3_w4CY5_mask_cells.tif"/>
    <s v="MAX_20140403_A8_45min_Pcl1Q670_Sic1Q570_80pcVectashiels_3"/>
    <n v="432"/>
    <n v="317.5"/>
    <n v="1777.761"/>
    <n v="2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3_12"/>
    <s v="MAX_20140403_A8_45min_Pcl1Q670_Sic1Q570_80pcVectashiels_3_w4CY5_mask_cells.tif"/>
    <s v="MAX_20140403_A8_45min_Pcl1Q670_Sic1Q570_80pcVectashiels_3"/>
    <n v="508.5"/>
    <n v="453"/>
    <n v="3572.502"/>
    <n v="4"/>
    <x v="7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3_13"/>
    <s v="MAX_20140403_A8_45min_Pcl1Q670_Sic1Q570_80pcVectashiels_3_w4CY5_mask_cells.tif"/>
    <s v="MAX_20140403_A8_45min_Pcl1Q670_Sic1Q570_80pcVectashiels_3"/>
    <n v="267"/>
    <n v="436"/>
    <n v="678.96900000000005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3_14"/>
    <s v="MAX_20140403_A8_45min_Pcl1Q670_Sic1Q570_80pcVectashiels_3_w4CY5_mask_cells.tif"/>
    <s v="MAX_20140403_A8_45min_Pcl1Q670_Sic1Q570_80pcVectashiels_3"/>
    <n v="211"/>
    <n v="385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3_15"/>
    <s v="MAX_20140403_A8_45min_Pcl1Q670_Sic1Q570_80pcVectashiels_3_w4CY5_mask_cells.tif"/>
    <s v="MAX_20140403_A8_45min_Pcl1Q670_Sic1Q570_80pcVectashiels_3"/>
    <n v="166.5"/>
    <n v="462.5"/>
    <n v="1449.5609999999999"/>
    <n v="2"/>
    <x v="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4_1"/>
    <s v="MAX_20140403_A8_45min_Pcl1Q670_Sic1Q570_80pcVectashiels_4_w4CY5_mask_cells.tif"/>
    <s v="MAX_20140403_A8_45min_Pcl1Q670_Sic1Q570_80pcVectashiels_4"/>
    <n v="488.5"/>
    <n v="309.5"/>
    <n v="793.51800000000003"/>
    <n v="1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4_2"/>
    <s v="MAX_20140403_A8_45min_Pcl1Q670_Sic1Q570_80pcVectashiels_4_w4CY5_mask_cells.tif"/>
    <s v="MAX_20140403_A8_45min_Pcl1Q670_Sic1Q570_80pcVectashiels_4"/>
    <n v="485.5"/>
    <n v="407"/>
    <n v="704.29899999999998"/>
    <n v="1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4_3"/>
    <s v="MAX_20140403_A8_45min_Pcl1Q670_Sic1Q570_80pcVectashiels_4_w4CY5_mask_cells.tif"/>
    <s v="MAX_20140403_A8_45min_Pcl1Q670_Sic1Q570_80pcVectashiels_4"/>
    <n v="631"/>
    <n v="455"/>
    <n v="1827.8620000000001"/>
    <n v="2"/>
    <x v="12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4"/>
    <s v="MAX_20140403_A8_45min_Pcl1Q670_Sic1Q570_80pcVectashiels_4_w4CY5_mask_cells.tif"/>
    <s v="MAX_20140403_A8_45min_Pcl1Q670_Sic1Q570_80pcVectashiels_4"/>
    <n v="568.5"/>
    <n v="465"/>
    <n v="1592.8579999999999"/>
    <n v="2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5"/>
    <s v="MAX_20140403_A8_45min_Pcl1Q670_Sic1Q570_80pcVectashiels_4_w4CY5_mask_cells.tif"/>
    <s v="MAX_20140403_A8_45min_Pcl1Q670_Sic1Q570_80pcVectashiels_4"/>
    <n v="375"/>
    <n v="357"/>
    <n v="2551.268"/>
    <n v="4"/>
    <x v="1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6"/>
    <s v="MAX_20140403_A8_45min_Pcl1Q670_Sic1Q570_80pcVectashiels_4_w4CY5_mask_cells.tif"/>
    <s v="MAX_20140403_A8_45min_Pcl1Q670_Sic1Q570_80pcVectashiels_4"/>
    <n v="297"/>
    <n v="298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7"/>
    <s v="MAX_20140403_A8_45min_Pcl1Q670_Sic1Q570_80pcVectashiels_4_w4CY5_mask_cells.tif"/>
    <s v="MAX_20140403_A8_45min_Pcl1Q670_Sic1Q570_80pcVectashiels_4"/>
    <n v="364"/>
    <n v="472"/>
    <n v="1962.604"/>
    <n v="2"/>
    <x v="12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8"/>
    <s v="MAX_20140403_A8_45min_Pcl1Q670_Sic1Q570_80pcVectashiels_4_w4CY5_mask_cells.tif"/>
    <s v="MAX_20140403_A8_45min_Pcl1Q670_Sic1Q570_80pcVectashiels_4"/>
    <n v="308.5"/>
    <n v="449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4_9"/>
    <s v="MAX_20140403_A8_45min_Pcl1Q670_Sic1Q570_80pcVectashiels_4_w4CY5_mask_cells.tif"/>
    <s v="MAX_20140403_A8_45min_Pcl1Q670_Sic1Q570_80pcVectashiels_4"/>
    <n v="256"/>
    <n v="394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10"/>
    <s v="MAX_20140403_A8_45min_Pcl1Q670_Sic1Q570_80pcVectashiels_4_w4CY5_mask_cells.tif"/>
    <s v="MAX_20140403_A8_45min_Pcl1Q670_Sic1Q570_80pcVectashiels_4"/>
    <n v="245.5"/>
    <n v="329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4_11"/>
    <s v="MAX_20140403_A8_45min_Pcl1Q670_Sic1Q570_80pcVectashiels_4_w4CY5_mask_cells.tif"/>
    <s v="MAX_20140403_A8_45min_Pcl1Q670_Sic1Q570_80pcVectashiels_4"/>
    <n v="185"/>
    <n v="450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4_12"/>
    <s v="MAX_20140403_A8_45min_Pcl1Q670_Sic1Q570_80pcVectashiels_4_w4CY5_mask_cells.tif"/>
    <s v="MAX_20140403_A8_45min_Pcl1Q670_Sic1Q570_80pcVectashiels_4"/>
    <n v="83"/>
    <n v="366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13"/>
    <s v="MAX_20140403_A8_45min_Pcl1Q670_Sic1Q570_80pcVectashiels_4_w4CY5_mask_cells.tif"/>
    <s v="MAX_20140403_A8_45min_Pcl1Q670_Sic1Q570_80pcVectashiels_4"/>
    <n v="57.5"/>
    <n v="235.5"/>
    <n v="2823.1390000000001"/>
    <n v="3"/>
    <x v="1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14"/>
    <s v="MAX_20140403_A8_45min_Pcl1Q670_Sic1Q570_80pcVectashiels_4_w4CY5_mask_cells.tif"/>
    <s v="MAX_20140403_A8_45min_Pcl1Q670_Sic1Q570_80pcVectashiels_4"/>
    <n v="109.5"/>
    <n v="169.5"/>
    <n v="4012.319"/>
    <n v="1"/>
    <x v="7"/>
    <n v="1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15"/>
    <s v="MAX_20140403_A8_45min_Pcl1Q670_Sic1Q570_80pcVectashiels_4_w4CY5_mask_cells.tif"/>
    <s v="MAX_20140403_A8_45min_Pcl1Q670_Sic1Q570_80pcVectashiels_4"/>
    <n v="184"/>
    <n v="199.5"/>
    <n v="1795.7280000000001"/>
    <n v="2"/>
    <x v="12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16"/>
    <s v="MAX_20140403_A8_45min_Pcl1Q670_Sic1Q570_80pcVectashiels_4_w4CY5_mask_cells.tif"/>
    <s v="MAX_20140403_A8_45min_Pcl1Q670_Sic1Q570_80pcVectashiels_4"/>
    <n v="249"/>
    <n v="19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4_17"/>
    <s v="MAX_20140403_A8_45min_Pcl1Q670_Sic1Q570_80pcVectashiels_4_w4CY5_mask_cells.tif"/>
    <s v="MAX_20140403_A8_45min_Pcl1Q670_Sic1Q570_80pcVectashiels_4"/>
    <n v="191.5"/>
    <n v="88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5_1"/>
    <s v="MAX_20140403_A8_45min_Pcl1Q670_Sic1Q570_80pcVectashiels_5_w4CY5_mask_cells.tif"/>
    <s v="MAX_20140403_A8_45min_Pcl1Q670_Sic1Q570_80pcVectashiels_5"/>
    <n v="444.5"/>
    <n v="242"/>
    <n v="14197.789000000001"/>
    <n v="14"/>
    <x v="21"/>
    <n v="2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5_2"/>
    <s v="MAX_20140403_A8_45min_Pcl1Q670_Sic1Q570_80pcVectashiels_5_w4CY5_mask_cells.tif"/>
    <s v="MAX_20140403_A8_45min_Pcl1Q670_Sic1Q570_80pcVectashiels_5"/>
    <n v="368.5"/>
    <n v="180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5_3"/>
    <s v="MAX_20140403_A8_45min_Pcl1Q670_Sic1Q570_80pcVectashiels_5_w4CY5_mask_cells.tif"/>
    <s v="MAX_20140403_A8_45min_Pcl1Q670_Sic1Q570_80pcVectashiels_5"/>
    <n v="626.5"/>
    <n v="358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5_4"/>
    <s v="MAX_20140403_A8_45min_Pcl1Q670_Sic1Q570_80pcVectashiels_5_w4CY5_mask_cells.tif"/>
    <s v="MAX_20140403_A8_45min_Pcl1Q670_Sic1Q570_80pcVectashiels_5"/>
    <n v="500"/>
    <n v="442.5"/>
    <n v="4752.4390000000003"/>
    <n v="3"/>
    <x v="13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5_5"/>
    <s v="MAX_20140403_A8_45min_Pcl1Q670_Sic1Q570_80pcVectashiels_5_w4CY5_mask_cells.tif"/>
    <s v="MAX_20140403_A8_45min_Pcl1Q670_Sic1Q570_80pcVectashiels_5"/>
    <n v="404.5"/>
    <n v="330.5"/>
    <n v="588.21"/>
    <n v="1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5_6"/>
    <s v="MAX_20140403_A8_45min_Pcl1Q670_Sic1Q570_80pcVectashiels_5_w4CY5_mask_cells.tif"/>
    <s v="MAX_20140403_A8_45min_Pcl1Q670_Sic1Q570_80pcVectashiels_5"/>
    <n v="345.5"/>
    <n v="286"/>
    <n v="492.89600000000002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5_7"/>
    <s v="MAX_20140403_A8_45min_Pcl1Q670_Sic1Q570_80pcVectashiels_5_w4CY5_mask_cells.tif"/>
    <s v="MAX_20140403_A8_45min_Pcl1Q670_Sic1Q570_80pcVectashiels_5"/>
    <n v="235"/>
    <n v="325.5"/>
    <n v="577.202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5_8"/>
    <s v="MAX_20140403_A8_45min_Pcl1Q670_Sic1Q570_80pcVectashiels_5_w4CY5_mask_cells.tif"/>
    <s v="MAX_20140403_A8_45min_Pcl1Q670_Sic1Q570_80pcVectashiels_5"/>
    <n v="279.5"/>
    <n v="239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5_9"/>
    <s v="MAX_20140403_A8_45min_Pcl1Q670_Sic1Q570_80pcVectashiels_5_w4CY5_mask_cells.tif"/>
    <s v="MAX_20140403_A8_45min_Pcl1Q670_Sic1Q570_80pcVectashiels_5"/>
    <n v="211.5"/>
    <n v="225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5_10"/>
    <s v="MAX_20140403_A8_45min_Pcl1Q670_Sic1Q570_80pcVectashiels_5_w4CY5_mask_cells.tif"/>
    <s v="MAX_20140403_A8_45min_Pcl1Q670_Sic1Q570_80pcVectashiels_5"/>
    <n v="235"/>
    <n v="170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5_11"/>
    <s v="MAX_20140403_A8_45min_Pcl1Q670_Sic1Q570_80pcVectashiels_5_w4CY5_mask_cells.tif"/>
    <s v="MAX_20140403_A8_45min_Pcl1Q670_Sic1Q570_80pcVectashiels_5"/>
    <n v="127"/>
    <n v="149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5_12"/>
    <s v="MAX_20140403_A8_45min_Pcl1Q670_Sic1Q570_80pcVectashiels_5_w4CY5_mask_cells.tif"/>
    <s v="MAX_20140403_A8_45min_Pcl1Q670_Sic1Q570_80pcVectashiels_5"/>
    <n v="78"/>
    <n v="351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5_13"/>
    <s v="MAX_20140403_A8_45min_Pcl1Q670_Sic1Q570_80pcVectashiels_5_w4CY5_mask_cells.tif"/>
    <s v="MAX_20140403_A8_45min_Pcl1Q670_Sic1Q570_80pcVectashiels_5"/>
    <n v="67"/>
    <n v="62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5_14"/>
    <s v="MAX_20140403_A8_45min_Pcl1Q670_Sic1Q570_80pcVectashiels_5_w4CY5_mask_cells.tif"/>
    <s v="MAX_20140403_A8_45min_Pcl1Q670_Sic1Q570_80pcVectashiels_5"/>
    <n v="44.5"/>
    <n v="170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6_1"/>
    <s v="MAX_20140403_A8_45min_Pcl1Q670_Sic1Q570_80pcVectashiels_6_w4CY5_mask_cells.tif"/>
    <s v="MAX_20140403_A8_45min_Pcl1Q670_Sic1Q570_80pcVectashiels_6"/>
    <n v="591.5"/>
    <n v="227.5"/>
    <n v="443.14"/>
    <n v="1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6_2"/>
    <s v="MAX_20140403_A8_45min_Pcl1Q670_Sic1Q570_80pcVectashiels_6_w4CY5_mask_cells.tif"/>
    <s v="MAX_20140403_A8_45min_Pcl1Q670_Sic1Q570_80pcVectashiels_6"/>
    <n v="503"/>
    <n v="259.5"/>
    <n v="16967.850999999999"/>
    <n v="22"/>
    <x v="32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6_3"/>
    <s v="MAX_20140403_A8_45min_Pcl1Q670_Sic1Q570_80pcVectashiels_6_w4CY5_mask_cells.tif"/>
    <s v="MAX_20140403_A8_45min_Pcl1Q670_Sic1Q570_80pcVectashiels_6"/>
    <n v="589.5"/>
    <n v="151"/>
    <n v="16100.071"/>
    <n v="22"/>
    <x v="26"/>
    <n v="0"/>
    <m/>
    <m/>
    <m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03_A8_45min_Pcl1Q670_Sic1Q570_80pcVectashiels_6_4"/>
    <s v="MAX_20140403_A8_45min_Pcl1Q670_Sic1Q570_80pcVectashiels_6_w4CY5_mask_cells.tif"/>
    <s v="MAX_20140403_A8_45min_Pcl1Q670_Sic1Q570_80pcVectashiels_6"/>
    <n v="499"/>
    <n v="169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6_5"/>
    <s v="MAX_20140403_A8_45min_Pcl1Q670_Sic1Q570_80pcVectashiels_6_w4CY5_mask_cells.tif"/>
    <s v="MAX_20140403_A8_45min_Pcl1Q670_Sic1Q570_80pcVectashiels_6"/>
    <n v="393"/>
    <n v="160"/>
    <n v="12969.146000000001"/>
    <n v="15"/>
    <x v="24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6_6"/>
    <s v="MAX_20140403_A8_45min_Pcl1Q670_Sic1Q570_80pcVectashiels_6_w4CY5_mask_cells.tif"/>
    <s v="MAX_20140403_A8_45min_Pcl1Q670_Sic1Q570_80pcVectashiels_6"/>
    <n v="308"/>
    <n v="19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6_7"/>
    <s v="MAX_20140403_A8_45min_Pcl1Q670_Sic1Q570_80pcVectashiels_6_w4CY5_mask_cells.tif"/>
    <s v="MAX_20140403_A8_45min_Pcl1Q670_Sic1Q570_80pcVectashiels_6"/>
    <n v="333"/>
    <n v="30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6_8"/>
    <s v="MAX_20140403_A8_45min_Pcl1Q670_Sic1Q570_80pcVectashiels_6_w4CY5_mask_cells.tif"/>
    <s v="MAX_20140403_A8_45min_Pcl1Q670_Sic1Q570_80pcVectashiels_6"/>
    <n v="396"/>
    <n v="40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6_9"/>
    <s v="MAX_20140403_A8_45min_Pcl1Q670_Sic1Q570_80pcVectashiels_6_w4CY5_mask_cells.tif"/>
    <s v="MAX_20140403_A8_45min_Pcl1Q670_Sic1Q570_80pcVectashiels_6"/>
    <n v="466"/>
    <n v="434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6_10"/>
    <s v="MAX_20140403_A8_45min_Pcl1Q670_Sic1Q570_80pcVectashiels_6_w4CY5_mask_cells.tif"/>
    <s v="MAX_20140403_A8_45min_Pcl1Q670_Sic1Q570_80pcVectashiels_6"/>
    <n v="62"/>
    <n v="94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7_1"/>
    <s v="MAX_20140403_A8_45min_Pcl1Q670_Sic1Q570_80pcVectashiels_7_w4CY5_mask_cells.tif"/>
    <s v="MAX_20140403_A8_45min_Pcl1Q670_Sic1Q570_80pcVectashiels_7"/>
    <n v="615.5"/>
    <n v="301"/>
    <n v="19763.117999999999"/>
    <n v="21"/>
    <x v="20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7_2"/>
    <s v="MAX_20140403_A8_45min_Pcl1Q670_Sic1Q570_80pcVectashiels_7_w4CY5_mask_cells.tif"/>
    <s v="MAX_20140403_A8_45min_Pcl1Q670_Sic1Q570_80pcVectashiels_7"/>
    <n v="551"/>
    <n v="307"/>
    <n v="1659.328"/>
    <n v="1"/>
    <x v="12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7_3"/>
    <s v="MAX_20140403_A8_45min_Pcl1Q670_Sic1Q570_80pcVectashiels_7_w4CY5_mask_cells.tif"/>
    <s v="MAX_20140403_A8_45min_Pcl1Q670_Sic1Q570_80pcVectashiels_7"/>
    <n v="646.5"/>
    <n v="198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7_4"/>
    <s v="MAX_20140403_A8_45min_Pcl1Q670_Sic1Q570_80pcVectashiels_7_w4CY5_mask_cells.tif"/>
    <s v="MAX_20140403_A8_45min_Pcl1Q670_Sic1Q570_80pcVectashiels_7"/>
    <n v="556.5"/>
    <n v="151"/>
    <n v="14785.826999999999"/>
    <n v="19"/>
    <x v="18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7_5"/>
    <s v="MAX_20140403_A8_45min_Pcl1Q670_Sic1Q570_80pcVectashiels_7_w4CY5_mask_cells.tif"/>
    <s v="MAX_20140403_A8_45min_Pcl1Q670_Sic1Q570_80pcVectashiels_7"/>
    <n v="467.5"/>
    <n v="129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7_6"/>
    <s v="MAX_20140403_A8_45min_Pcl1Q670_Sic1Q570_80pcVectashiels_7_w4CY5_mask_cells.tif"/>
    <s v="MAX_20140403_A8_45min_Pcl1Q670_Sic1Q570_80pcVectashiels_7"/>
    <n v="388"/>
    <n v="208"/>
    <n v="3796.96"/>
    <n v="5"/>
    <x v="1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7_7"/>
    <s v="MAX_20140403_A8_45min_Pcl1Q670_Sic1Q570_80pcVectashiels_7_w4CY5_mask_cells.tif"/>
    <s v="MAX_20140403_A8_45min_Pcl1Q670_Sic1Q570_80pcVectashiels_7"/>
    <n v="284"/>
    <n v="181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7_8"/>
    <s v="MAX_20140403_A8_45min_Pcl1Q670_Sic1Q570_80pcVectashiels_7_w4CY5_mask_cells.tif"/>
    <s v="MAX_20140403_A8_45min_Pcl1Q670_Sic1Q570_80pcVectashiels_7"/>
    <n v="106"/>
    <n v="26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7_9"/>
    <s v="MAX_20140403_A8_45min_Pcl1Q670_Sic1Q570_80pcVectashiels_7_w4CY5_mask_cells.tif"/>
    <s v="MAX_20140403_A8_45min_Pcl1Q670_Sic1Q570_80pcVectashiels_7"/>
    <n v="38"/>
    <n v="238"/>
    <n v="6583.6310000000003"/>
    <n v="6"/>
    <x v="6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7_10"/>
    <s v="MAX_20140403_A8_45min_Pcl1Q670_Sic1Q570_80pcVectashiels_7_w4CY5_mask_cells.tif"/>
    <s v="MAX_20140403_A8_45min_Pcl1Q670_Sic1Q570_80pcVectashiels_7"/>
    <n v="196.5"/>
    <n v="279"/>
    <n v="13506.677"/>
    <n v="19"/>
    <x v="3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7_11"/>
    <s v="MAX_20140403_A8_45min_Pcl1Q670_Sic1Q570_80pcVectashiels_7_w4CY5_mask_cells.tif"/>
    <s v="MAX_20140403_A8_45min_Pcl1Q670_Sic1Q570_80pcVectashiels_7"/>
    <n v="96.5"/>
    <n v="374.5"/>
    <n v="4032.538"/>
    <n v="6"/>
    <x v="13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7_12"/>
    <s v="MAX_20140403_A8_45min_Pcl1Q670_Sic1Q570_80pcVectashiels_7_w4CY5_mask_cells.tif"/>
    <s v="MAX_20140403_A8_45min_Pcl1Q670_Sic1Q570_80pcVectashiels_7"/>
    <n v="85.5"/>
    <n v="458.5"/>
    <n v="7702.9759999999997"/>
    <n v="9"/>
    <x v="5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7_13"/>
    <s v="MAX_20140403_A8_45min_Pcl1Q670_Sic1Q570_80pcVectashiels_7_w4CY5_mask_cells.tif"/>
    <s v="MAX_20140403_A8_45min_Pcl1Q670_Sic1Q570_80pcVectashiels_7"/>
    <n v="178"/>
    <n v="427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7_14"/>
    <s v="MAX_20140403_A8_45min_Pcl1Q670_Sic1Q570_80pcVectashiels_7_w4CY5_mask_cells.tif"/>
    <s v="MAX_20140403_A8_45min_Pcl1Q670_Sic1Q570_80pcVectashiels_7"/>
    <n v="152"/>
    <n v="344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8_1"/>
    <s v="MAX_20140403_A8_45min_Pcl1Q670_Sic1Q570_80pcVectashiels_8_w4CY5_mask_cells.tif"/>
    <s v="MAX_20140403_A8_45min_Pcl1Q670_Sic1Q570_80pcVectashiels_8"/>
    <n v="539.5"/>
    <n v="283.5"/>
    <n v="12981.808999999999"/>
    <n v="20"/>
    <x v="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8_2"/>
    <s v="MAX_20140403_A8_45min_Pcl1Q670_Sic1Q570_80pcVectashiels_8_w4CY5_mask_cells.tif"/>
    <s v="MAX_20140403_A8_45min_Pcl1Q670_Sic1Q570_80pcVectashiels_8"/>
    <n v="590"/>
    <n v="386"/>
    <n v="14068.245999999999"/>
    <n v="18"/>
    <x v="26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8_3"/>
    <s v="MAX_20140403_A8_45min_Pcl1Q670_Sic1Q570_80pcVectashiels_8_w4CY5_mask_cells.tif"/>
    <s v="MAX_20140403_A8_45min_Pcl1Q670_Sic1Q570_80pcVectashiels_8"/>
    <n v="557.5"/>
    <n v="444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8_4"/>
    <s v="MAX_20140403_A8_45min_Pcl1Q670_Sic1Q570_80pcVectashiels_8_w4CY5_mask_cells.tif"/>
    <s v="MAX_20140403_A8_45min_Pcl1Q670_Sic1Q570_80pcVectashiels_8"/>
    <n v="304"/>
    <n v="366.5"/>
    <n v="3569.422"/>
    <n v="7"/>
    <x v="1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8_5"/>
    <s v="MAX_20140403_A8_45min_Pcl1Q670_Sic1Q570_80pcVectashiels_8_w4CY5_mask_cells.tif"/>
    <s v="MAX_20140403_A8_45min_Pcl1Q670_Sic1Q570_80pcVectashiels_8"/>
    <n v="406.5"/>
    <n v="463.5"/>
    <n v="6458.7529999999997"/>
    <n v="11"/>
    <x v="2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8_6"/>
    <s v="MAX_20140403_A8_45min_Pcl1Q670_Sic1Q570_80pcVectashiels_8_w4CY5_mask_cells.tif"/>
    <s v="MAX_20140403_A8_45min_Pcl1Q670_Sic1Q570_80pcVectashiels_8"/>
    <n v="466"/>
    <n v="168.5"/>
    <n v="13043.346"/>
    <n v="17"/>
    <x v="2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8_7"/>
    <s v="MAX_20140403_A8_45min_Pcl1Q670_Sic1Q570_80pcVectashiels_8_w4CY5_mask_cells.tif"/>
    <s v="MAX_20140403_A8_45min_Pcl1Q670_Sic1Q570_80pcVectashiels_8"/>
    <n v="526.5"/>
    <n v="21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8_8"/>
    <s v="MAX_20140403_A8_45min_Pcl1Q670_Sic1Q570_80pcVectashiels_8_w4CY5_mask_cells.tif"/>
    <s v="MAX_20140403_A8_45min_Pcl1Q670_Sic1Q570_80pcVectashiels_8"/>
    <n v="530"/>
    <n v="13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8_9"/>
    <s v="MAX_20140403_A8_45min_Pcl1Q670_Sic1Q570_80pcVectashiels_8_w4CY5_mask_cells.tif"/>
    <s v="MAX_20140403_A8_45min_Pcl1Q670_Sic1Q570_80pcVectashiels_8"/>
    <n v="461"/>
    <n v="7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8_10"/>
    <s v="MAX_20140403_A8_45min_Pcl1Q670_Sic1Q570_80pcVectashiels_8_w4CY5_mask_cells.tif"/>
    <s v="MAX_20140403_A8_45min_Pcl1Q670_Sic1Q570_80pcVectashiels_8"/>
    <n v="364.5"/>
    <n v="124.5"/>
    <n v="4775.7560000000003"/>
    <n v="7"/>
    <x v="1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8_11"/>
    <s v="MAX_20140403_A8_45min_Pcl1Q670_Sic1Q570_80pcVectashiels_8_w4CY5_mask_cells.tif"/>
    <s v="MAX_20140403_A8_45min_Pcl1Q670_Sic1Q570_80pcVectashiels_8"/>
    <n v="273"/>
    <n v="82.5"/>
    <n v="7833.0140000000001"/>
    <n v="9"/>
    <x v="1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8_12"/>
    <s v="MAX_20140403_A8_45min_Pcl1Q670_Sic1Q570_80pcVectashiels_8_w4CY5_mask_cells.tif"/>
    <s v="MAX_20140403_A8_45min_Pcl1Q670_Sic1Q570_80pcVectashiels_8"/>
    <n v="277.5"/>
    <n v="15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8_13"/>
    <s v="MAX_20140403_A8_45min_Pcl1Q670_Sic1Q570_80pcVectashiels_8_w4CY5_mask_cells.tif"/>
    <s v="MAX_20140403_A8_45min_Pcl1Q670_Sic1Q570_80pcVectashiels_8"/>
    <n v="326.5"/>
    <n v="256"/>
    <n v="0"/>
    <n v="0"/>
    <x v="0"/>
    <n v="0"/>
    <m/>
    <m/>
    <n v="2"/>
    <n v="1"/>
    <n v="0"/>
    <n v="1"/>
    <n v="0"/>
    <n v="0"/>
    <n v="1"/>
    <m/>
    <m/>
    <m/>
    <n v="0"/>
    <n v="0"/>
    <n v="0"/>
    <n v="0"/>
    <n v="0"/>
    <n v="0"/>
    <n v="0"/>
    <n v="0"/>
    <n v="1"/>
    <n v="0"/>
  </r>
  <r>
    <s v="MAX_20140403_A8_45min_Pcl1Q670_Sic1Q570_80pcVectashiels_8_14"/>
    <s v="MAX_20140403_A8_45min_Pcl1Q670_Sic1Q570_80pcVectashiels_8_w4CY5_mask_cells.tif"/>
    <s v="MAX_20140403_A8_45min_Pcl1Q670_Sic1Q570_80pcVectashiels_8"/>
    <n v="135"/>
    <n v="152.5"/>
    <n v="1979.896"/>
    <n v="3"/>
    <x v="1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8_15"/>
    <s v="MAX_20140403_A8_45min_Pcl1Q670_Sic1Q570_80pcVectashiels_8_w4CY5_mask_cells.tif"/>
    <s v="MAX_20140403_A8_45min_Pcl1Q670_Sic1Q570_80pcVectashiels_8"/>
    <n v="49.5"/>
    <n v="325"/>
    <n v="920.40499999999997"/>
    <n v="2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9_1"/>
    <s v="MAX_20140403_A8_45min_Pcl1Q670_Sic1Q570_80pcVectashiels_9_w4CY5_mask_cells.tif"/>
    <s v="MAX_20140403_A8_45min_Pcl1Q670_Sic1Q570_80pcVectashiels_9"/>
    <n v="532.5"/>
    <n v="129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9_2"/>
    <s v="MAX_20140403_A8_45min_Pcl1Q670_Sic1Q570_80pcVectashiels_9_w4CY5_mask_cells.tif"/>
    <s v="MAX_20140403_A8_45min_Pcl1Q670_Sic1Q570_80pcVectashiels_9"/>
    <n v="547"/>
    <n v="38.5"/>
    <n v="1002.228"/>
    <n v="2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9_3"/>
    <s v="MAX_20140403_A8_45min_Pcl1Q670_Sic1Q570_80pcVectashiels_9_w4CY5_mask_cells.tif"/>
    <s v="MAX_20140403_A8_45min_Pcl1Q670_Sic1Q570_80pcVectashiels_9"/>
    <n v="380"/>
    <n v="140.5"/>
    <n v="5415.7730000000001"/>
    <n v="8"/>
    <x v="1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9_4"/>
    <s v="MAX_20140403_A8_45min_Pcl1Q670_Sic1Q570_80pcVectashiels_9_w4CY5_mask_cells.tif"/>
    <s v="MAX_20140403_A8_45min_Pcl1Q670_Sic1Q570_80pcVectashiels_9"/>
    <n v="373.5"/>
    <n v="23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9_5"/>
    <s v="MAX_20140403_A8_45min_Pcl1Q670_Sic1Q570_80pcVectashiels_9_w4CY5_mask_cells.tif"/>
    <s v="MAX_20140403_A8_45min_Pcl1Q670_Sic1Q570_80pcVectashiels_9"/>
    <n v="384"/>
    <n v="34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9_6"/>
    <s v="MAX_20140403_A8_45min_Pcl1Q670_Sic1Q570_80pcVectashiels_9_w4CY5_mask_cells.tif"/>
    <s v="MAX_20140403_A8_45min_Pcl1Q670_Sic1Q570_80pcVectashiels_9"/>
    <n v="435"/>
    <n v="427.5"/>
    <n v="821.83399999999995"/>
    <n v="2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9_7"/>
    <s v="MAX_20140403_A8_45min_Pcl1Q670_Sic1Q570_80pcVectashiels_9_w4CY5_mask_cells.tif"/>
    <s v="MAX_20140403_A8_45min_Pcl1Q670_Sic1Q570_80pcVectashiels_9"/>
    <n v="306.5"/>
    <n v="344"/>
    <n v="4585.7960000000003"/>
    <n v="9"/>
    <x v="1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9_8"/>
    <s v="MAX_20140403_A8_45min_Pcl1Q670_Sic1Q570_80pcVectashiels_9_w4CY5_mask_cells.tif"/>
    <s v="MAX_20140403_A8_45min_Pcl1Q670_Sic1Q570_80pcVectashiels_9"/>
    <n v="374"/>
    <n v="423.5"/>
    <n v="16385.065999999999"/>
    <n v="20"/>
    <x v="26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9_9"/>
    <s v="MAX_20140403_A8_45min_Pcl1Q670_Sic1Q570_80pcVectashiels_9_w4CY5_mask_cells.tif"/>
    <s v="MAX_20140403_A8_45min_Pcl1Q670_Sic1Q570_80pcVectashiels_9"/>
    <n v="307"/>
    <n v="415"/>
    <n v="227.16399999999999"/>
    <n v="1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9_10"/>
    <s v="MAX_20140403_A8_45min_Pcl1Q670_Sic1Q570_80pcVectashiels_9_w4CY5_mask_cells.tif"/>
    <s v="MAX_20140403_A8_45min_Pcl1Q670_Sic1Q570_80pcVectashiels_9"/>
    <n v="196.5"/>
    <n v="313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9_11"/>
    <s v="MAX_20140403_A8_45min_Pcl1Q670_Sic1Q570_80pcVectashiels_9_w4CY5_mask_cells.tif"/>
    <s v="MAX_20140403_A8_45min_Pcl1Q670_Sic1Q570_80pcVectashiels_9"/>
    <n v="208.5"/>
    <n v="380.5"/>
    <n v="4361.91"/>
    <n v="6"/>
    <x v="8"/>
    <n v="1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9_12"/>
    <s v="MAX_20140403_A8_45min_Pcl1Q670_Sic1Q570_80pcVectashiels_9_w4CY5_mask_cells.tif"/>
    <s v="MAX_20140403_A8_45min_Pcl1Q670_Sic1Q570_80pcVectashiels_9"/>
    <n v="271.5"/>
    <n v="462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9_13"/>
    <s v="MAX_20140403_A8_45min_Pcl1Q670_Sic1Q570_80pcVectashiels_9_w4CY5_mask_cells.tif"/>
    <s v="MAX_20140403_A8_45min_Pcl1Q670_Sic1Q570_80pcVectashiels_9"/>
    <n v="173.5"/>
    <n v="434.5"/>
    <n v="300.64299999999997"/>
    <n v="1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1_1"/>
    <s v="MAX_20140403_A8_45min_Pcl1Q670_Sic1Q570_80pcVectashiels_11_w4CY5_mask_cells.tif"/>
    <s v="MAX_20140403_A8_45min_Pcl1Q670_Sic1Q570_80pcVectashiels_11"/>
    <n v="463.5"/>
    <n v="92.5"/>
    <n v="4785.7160000000003"/>
    <n v="4"/>
    <x v="13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2"/>
    <s v="MAX_20140403_A8_45min_Pcl1Q670_Sic1Q570_80pcVectashiels_11_w4CY5_mask_cells.tif"/>
    <s v="MAX_20140403_A8_45min_Pcl1Q670_Sic1Q570_80pcVectashiels_11"/>
    <n v="527"/>
    <n v="274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11_3"/>
    <s v="MAX_20140403_A8_45min_Pcl1Q670_Sic1Q570_80pcVectashiels_11_w4CY5_mask_cells.tif"/>
    <s v="MAX_20140403_A8_45min_Pcl1Q670_Sic1Q570_80pcVectashiels_11"/>
    <n v="503.5"/>
    <n v="353.5"/>
    <n v="0"/>
    <n v="0"/>
    <x v="0"/>
    <n v="0"/>
    <m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403_A8_45min_Pcl1Q670_Sic1Q570_80pcVectashiels_11_4"/>
    <s v="MAX_20140403_A8_45min_Pcl1Q670_Sic1Q570_80pcVectashiels_11_w4CY5_mask_cells.tif"/>
    <s v="MAX_20140403_A8_45min_Pcl1Q670_Sic1Q570_80pcVectashiels_11"/>
    <n v="481.5"/>
    <n v="473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11_5"/>
    <s v="MAX_20140403_A8_45min_Pcl1Q670_Sic1Q570_80pcVectashiels_11_w4CY5_mask_cells.tif"/>
    <s v="MAX_20140403_A8_45min_Pcl1Q670_Sic1Q570_80pcVectashiels_11"/>
    <n v="372.5"/>
    <n v="410.5"/>
    <n v="4973.616"/>
    <n v="3"/>
    <x v="13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1_6"/>
    <s v="MAX_20140403_A8_45min_Pcl1Q670_Sic1Q570_80pcVectashiels_11_w4CY5_mask_cells.tif"/>
    <s v="MAX_20140403_A8_45min_Pcl1Q670_Sic1Q570_80pcVectashiels_11"/>
    <n v="293.5"/>
    <n v="430"/>
    <n v="10755.853999999999"/>
    <n v="11"/>
    <x v="5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7"/>
    <s v="MAX_20140403_A8_45min_Pcl1Q670_Sic1Q570_80pcVectashiels_11_w4CY5_mask_cells.tif"/>
    <s v="MAX_20140403_A8_45min_Pcl1Q670_Sic1Q570_80pcVectashiels_11"/>
    <n v="90"/>
    <n v="447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8"/>
    <s v="MAX_20140403_A8_45min_Pcl1Q670_Sic1Q570_80pcVectashiels_11_w4CY5_mask_cells.tif"/>
    <s v="MAX_20140403_A8_45min_Pcl1Q670_Sic1Q570_80pcVectashiels_11"/>
    <n v="172"/>
    <n v="459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1_9"/>
    <s v="MAX_20140403_A8_45min_Pcl1Q670_Sic1Q570_80pcVectashiels_11_w4CY5_mask_cells.tif"/>
    <s v="MAX_20140403_A8_45min_Pcl1Q670_Sic1Q570_80pcVectashiels_11"/>
    <n v="238"/>
    <n v="26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1_10"/>
    <s v="MAX_20140403_A8_45min_Pcl1Q670_Sic1Q570_80pcVectashiels_11_w4CY5_mask_cells.tif"/>
    <s v="MAX_20140403_A8_45min_Pcl1Q670_Sic1Q570_80pcVectashiels_11"/>
    <n v="240"/>
    <n v="317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1_11"/>
    <s v="MAX_20140403_A8_45min_Pcl1Q670_Sic1Q570_80pcVectashiels_11_w4CY5_mask_cells.tif"/>
    <s v="MAX_20140403_A8_45min_Pcl1Q670_Sic1Q570_80pcVectashiels_11"/>
    <n v="308"/>
    <n v="32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12"/>
    <s v="MAX_20140403_A8_45min_Pcl1Q670_Sic1Q570_80pcVectashiels_11_w4CY5_mask_cells.tif"/>
    <s v="MAX_20140403_A8_45min_Pcl1Q670_Sic1Q570_80pcVectashiels_11"/>
    <n v="422.5"/>
    <n v="368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13"/>
    <s v="MAX_20140403_A8_45min_Pcl1Q670_Sic1Q570_80pcVectashiels_11_w4CY5_mask_cells.tif"/>
    <s v="MAX_20140403_A8_45min_Pcl1Q670_Sic1Q570_80pcVectashiels_11"/>
    <n v="397"/>
    <n v="31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1_14"/>
    <s v="MAX_20140403_A8_45min_Pcl1Q670_Sic1Q570_80pcVectashiels_11_w4CY5_mask_cells.tif"/>
    <s v="MAX_20140403_A8_45min_Pcl1Q670_Sic1Q570_80pcVectashiels_11"/>
    <n v="397.5"/>
    <n v="23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1_15"/>
    <s v="MAX_20140403_A8_45min_Pcl1Q670_Sic1Q570_80pcVectashiels_11_w4CY5_mask_cells.tif"/>
    <s v="MAX_20140403_A8_45min_Pcl1Q670_Sic1Q570_80pcVectashiels_11"/>
    <n v="283.5"/>
    <n v="201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1_16"/>
    <s v="MAX_20140403_A8_45min_Pcl1Q670_Sic1Q570_80pcVectashiels_11_w4CY5_mask_cells.tif"/>
    <s v="MAX_20140403_A8_45min_Pcl1Q670_Sic1Q570_80pcVectashiels_11"/>
    <n v="283.5"/>
    <n v="82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17"/>
    <s v="MAX_20140403_A8_45min_Pcl1Q670_Sic1Q570_80pcVectashiels_11_w4CY5_mask_cells.tif"/>
    <s v="MAX_20140403_A8_45min_Pcl1Q670_Sic1Q570_80pcVectashiels_11"/>
    <n v="352.5"/>
    <n v="143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18"/>
    <s v="MAX_20140403_A8_45min_Pcl1Q670_Sic1Q570_80pcVectashiels_11_w4CY5_mask_cells.tif"/>
    <s v="MAX_20140403_A8_45min_Pcl1Q670_Sic1Q570_80pcVectashiels_11"/>
    <n v="463"/>
    <n v="193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19"/>
    <s v="MAX_20140403_A8_45min_Pcl1Q670_Sic1Q570_80pcVectashiels_11_w4CY5_mask_cells.tif"/>
    <s v="MAX_20140403_A8_45min_Pcl1Q670_Sic1Q570_80pcVectashiels_11"/>
    <n v="379.5"/>
    <n v="6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20"/>
    <s v="MAX_20140403_A8_45min_Pcl1Q670_Sic1Q570_80pcVectashiels_11_w4CY5_mask_cells.tif"/>
    <s v="MAX_20140403_A8_45min_Pcl1Q670_Sic1Q570_80pcVectashiels_11"/>
    <n v="151.5"/>
    <n v="197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1_21"/>
    <s v="MAX_20140403_A8_45min_Pcl1Q670_Sic1Q570_80pcVectashiels_11_w4CY5_mask_cells.tif"/>
    <s v="MAX_20140403_A8_45min_Pcl1Q670_Sic1Q570_80pcVectashiels_11"/>
    <n v="53.5"/>
    <n v="199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2_1"/>
    <s v="MAX_20140403_A8_45min_Pcl1Q670_Sic1Q570_80pcVectashiels_12_w4CY5_mask_cells.tif"/>
    <s v="MAX_20140403_A8_45min_Pcl1Q670_Sic1Q570_80pcVectashiels_12"/>
    <n v="461"/>
    <n v="93"/>
    <n v="0"/>
    <n v="0"/>
    <x v="0"/>
    <n v="0"/>
    <m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403_A8_45min_Pcl1Q670_Sic1Q570_80pcVectashiels_12_2"/>
    <s v="MAX_20140403_A8_45min_Pcl1Q670_Sic1Q570_80pcVectashiels_12_w4CY5_mask_cells.tif"/>
    <s v="MAX_20140403_A8_45min_Pcl1Q670_Sic1Q570_80pcVectashiels_12"/>
    <n v="455.5"/>
    <n v="168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2_3"/>
    <s v="MAX_20140403_A8_45min_Pcl1Q670_Sic1Q570_80pcVectashiels_12_w4CY5_mask_cells.tif"/>
    <s v="MAX_20140403_A8_45min_Pcl1Q670_Sic1Q570_80pcVectashiels_12"/>
    <n v="405.5"/>
    <n v="280"/>
    <n v="2009.674"/>
    <n v="2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2_4"/>
    <s v="MAX_20140403_A8_45min_Pcl1Q670_Sic1Q570_80pcVectashiels_12_w4CY5_mask_cells.tif"/>
    <s v="MAX_20140403_A8_45min_Pcl1Q670_Sic1Q570_80pcVectashiels_12"/>
    <n v="421"/>
    <n v="414.5"/>
    <n v="20817.420999999998"/>
    <n v="21"/>
    <x v="32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2_5"/>
    <s v="MAX_20140403_A8_45min_Pcl1Q670_Sic1Q570_80pcVectashiels_12_w4CY5_mask_cells.tif"/>
    <s v="MAX_20140403_A8_45min_Pcl1Q670_Sic1Q570_80pcVectashiels_12"/>
    <n v="357"/>
    <n v="354.5"/>
    <n v="2489.819"/>
    <n v="3"/>
    <x v="1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2_6"/>
    <s v="MAX_20140403_A8_45min_Pcl1Q670_Sic1Q570_80pcVectashiels_12_w4CY5_mask_cells.tif"/>
    <s v="MAX_20140403_A8_45min_Pcl1Q670_Sic1Q570_80pcVectashiels_12"/>
    <n v="269.5"/>
    <n v="170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2_7"/>
    <s v="MAX_20140403_A8_45min_Pcl1Q670_Sic1Q570_80pcVectashiels_12_w4CY5_mask_cells.tif"/>
    <s v="MAX_20140403_A8_45min_Pcl1Q670_Sic1Q570_80pcVectashiels_12"/>
    <n v="578"/>
    <n v="266"/>
    <n v="855.64"/>
    <n v="2"/>
    <x v="1"/>
    <n v="0"/>
    <m/>
    <m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2_8"/>
    <s v="MAX_20140403_A8_45min_Pcl1Q670_Sic1Q570_80pcVectashiels_12_w4CY5_mask_cells.tif"/>
    <s v="MAX_20140403_A8_45min_Pcl1Q670_Sic1Q570_80pcVectashiels_12"/>
    <n v="131"/>
    <n v="348"/>
    <n v="860.84"/>
    <n v="1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2_9"/>
    <s v="MAX_20140403_A8_45min_Pcl1Q670_Sic1Q570_80pcVectashiels_12_w4CY5_mask_cells.tif"/>
    <s v="MAX_20140403_A8_45min_Pcl1Q670_Sic1Q570_80pcVectashiels_12"/>
    <n v="82"/>
    <n v="254.5"/>
    <n v="1583.674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12_10"/>
    <s v="MAX_20140403_A8_45min_Pcl1Q670_Sic1Q570_80pcVectashiels_12_w4CY5_mask_cells.tif"/>
    <s v="MAX_20140403_A8_45min_Pcl1Q670_Sic1Q570_80pcVectashiels_12"/>
    <n v="48"/>
    <n v="16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3_1"/>
    <s v="MAX_20140403_A8_45min_Pcl1Q670_Sic1Q570_80pcVectashiels_13_w4CY5_mask_cells.tif"/>
    <s v="MAX_20140403_A8_45min_Pcl1Q670_Sic1Q570_80pcVectashiels_13"/>
    <n v="540"/>
    <n v="393.5"/>
    <n v="0"/>
    <n v="0"/>
    <x v="0"/>
    <n v="0"/>
    <m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403_A8_45min_Pcl1Q670_Sic1Q570_80pcVectashiels_13_2"/>
    <s v="MAX_20140403_A8_45min_Pcl1Q670_Sic1Q570_80pcVectashiels_13_w4CY5_mask_cells.tif"/>
    <s v="MAX_20140403_A8_45min_Pcl1Q670_Sic1Q570_80pcVectashiels_13"/>
    <n v="601"/>
    <n v="424.5"/>
    <n v="1064.5650000000001"/>
    <n v="1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3_3"/>
    <s v="MAX_20140403_A8_45min_Pcl1Q670_Sic1Q570_80pcVectashiels_13_w4CY5_mask_cells.tif"/>
    <s v="MAX_20140403_A8_45min_Pcl1Q670_Sic1Q570_80pcVectashiels_13"/>
    <n v="372"/>
    <n v="414.5"/>
    <n v="5638.6149999999998"/>
    <n v="7"/>
    <x v="1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3_4"/>
    <s v="MAX_20140403_A8_45min_Pcl1Q670_Sic1Q570_80pcVectashiels_13_w4CY5_mask_cells.tif"/>
    <s v="MAX_20140403_A8_45min_Pcl1Q670_Sic1Q570_80pcVectashiels_13"/>
    <n v="302.5"/>
    <n v="375"/>
    <n v="4802.4399999999996"/>
    <n v="5"/>
    <x v="7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13_5"/>
    <s v="MAX_20140403_A8_45min_Pcl1Q670_Sic1Q570_80pcVectashiels_13_w4CY5_mask_cells.tif"/>
    <s v="MAX_20140403_A8_45min_Pcl1Q670_Sic1Q570_80pcVectashiels_13"/>
    <n v="196.5"/>
    <n v="451.5"/>
    <n v="10445.835999999999"/>
    <n v="11"/>
    <x v="2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3_6"/>
    <s v="MAX_20140403_A8_45min_Pcl1Q670_Sic1Q570_80pcVectashiels_13_w4CY5_mask_cells.tif"/>
    <s v="MAX_20140403_A8_45min_Pcl1Q670_Sic1Q570_80pcVectashiels_13"/>
    <n v="418"/>
    <n v="189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3_7"/>
    <s v="MAX_20140403_A8_45min_Pcl1Q670_Sic1Q570_80pcVectashiels_13_w4CY5_mask_cells.tif"/>
    <s v="MAX_20140403_A8_45min_Pcl1Q670_Sic1Q570_80pcVectashiels_13"/>
    <n v="382"/>
    <n v="121.5"/>
    <n v="11407.013000000001"/>
    <n v="14"/>
    <x v="25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3_8"/>
    <s v="MAX_20140403_A8_45min_Pcl1Q670_Sic1Q570_80pcVectashiels_13_w4CY5_mask_cells.tif"/>
    <s v="MAX_20140403_A8_45min_Pcl1Q670_Sic1Q570_80pcVectashiels_13"/>
    <n v="301.5"/>
    <n v="233.5"/>
    <n v="2325.5729999999999"/>
    <n v="3"/>
    <x v="12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3_9"/>
    <s v="MAX_20140403_A8_45min_Pcl1Q670_Sic1Q570_80pcVectashiels_13_w4CY5_mask_cells.tif"/>
    <s v="MAX_20140403_A8_45min_Pcl1Q670_Sic1Q570_80pcVectashiels_13"/>
    <n v="517"/>
    <n v="22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3_10"/>
    <s v="MAX_20140403_A8_45min_Pcl1Q670_Sic1Q570_80pcVectashiels_13_w4CY5_mask_cells.tif"/>
    <s v="MAX_20140403_A8_45min_Pcl1Q670_Sic1Q570_80pcVectashiels_13"/>
    <n v="597"/>
    <n v="176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3_11"/>
    <s v="MAX_20140403_A8_45min_Pcl1Q670_Sic1Q570_80pcVectashiels_13_w4CY5_mask_cells.tif"/>
    <s v="MAX_20140403_A8_45min_Pcl1Q670_Sic1Q570_80pcVectashiels_13"/>
    <n v="620"/>
    <n v="287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3_12"/>
    <s v="MAX_20140403_A8_45min_Pcl1Q670_Sic1Q570_80pcVectashiels_13_w4CY5_mask_cells.tif"/>
    <s v="MAX_20140403_A8_45min_Pcl1Q670_Sic1Q570_80pcVectashiels_13"/>
    <n v="484.5"/>
    <n v="309"/>
    <n v="0"/>
    <n v="0"/>
    <x v="0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03_A8_45min_Pcl1Q670_Sic1Q570_80pcVectashiels_13_13"/>
    <s v="MAX_20140403_A8_45min_Pcl1Q670_Sic1Q570_80pcVectashiels_13_w4CY5_mask_cells.tif"/>
    <s v="MAX_20140403_A8_45min_Pcl1Q670_Sic1Q570_80pcVectashiels_13"/>
    <n v="458.5"/>
    <n v="372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3_14"/>
    <s v="MAX_20140403_A8_45min_Pcl1Q670_Sic1Q570_80pcVectashiels_13_w4CY5_mask_cells.tif"/>
    <s v="MAX_20140403_A8_45min_Pcl1Q670_Sic1Q570_80pcVectashiels_13"/>
    <n v="223"/>
    <n v="23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13_15"/>
    <s v="MAX_20140403_A8_45min_Pcl1Q670_Sic1Q570_80pcVectashiels_13_w4CY5_mask_cells.tif"/>
    <s v="MAX_20140403_A8_45min_Pcl1Q670_Sic1Q570_80pcVectashiels_13"/>
    <n v="162.5"/>
    <n v="200"/>
    <n v="6962.37"/>
    <n v="5"/>
    <x v="6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3_16"/>
    <s v="MAX_20140403_A8_45min_Pcl1Q670_Sic1Q570_80pcVectashiels_13_w4CY5_mask_cells.tif"/>
    <s v="MAX_20140403_A8_45min_Pcl1Q670_Sic1Q570_80pcVectashiels_13"/>
    <n v="200"/>
    <n v="125"/>
    <n v="4177.0730000000003"/>
    <n v="6"/>
    <x v="7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3_17"/>
    <s v="MAX_20140403_A8_45min_Pcl1Q670_Sic1Q570_80pcVectashiels_13_w4CY5_mask_cells.tif"/>
    <s v="MAX_20140403_A8_45min_Pcl1Q670_Sic1Q570_80pcVectashiels_13"/>
    <n v="104"/>
    <n v="144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3_18"/>
    <s v="MAX_20140403_A8_45min_Pcl1Q670_Sic1Q570_80pcVectashiels_13_w4CY5_mask_cells.tif"/>
    <s v="MAX_20140403_A8_45min_Pcl1Q670_Sic1Q570_80pcVectashiels_13"/>
    <n v="123"/>
    <n v="49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1"/>
    <s v="MAX_20140403_A8_45min_Pcl1Q670_Sic1Q570_80pcVectashiels_14_w4CY5_mask_cells.tif"/>
    <s v="MAX_20140403_A8_45min_Pcl1Q670_Sic1Q570_80pcVectashiels_14"/>
    <n v="589.5"/>
    <n v="111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14_2"/>
    <s v="MAX_20140403_A8_45min_Pcl1Q670_Sic1Q570_80pcVectashiels_14_w4CY5_mask_cells.tif"/>
    <s v="MAX_20140403_A8_45min_Pcl1Q670_Sic1Q570_80pcVectashiels_14"/>
    <n v="588.5"/>
    <n v="203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3"/>
    <s v="MAX_20140403_A8_45min_Pcl1Q670_Sic1Q570_80pcVectashiels_14_w4CY5_mask_cells.tif"/>
    <s v="MAX_20140403_A8_45min_Pcl1Q670_Sic1Q570_80pcVectashiels_14"/>
    <n v="492.5"/>
    <n v="182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4_4"/>
    <s v="MAX_20140403_A8_45min_Pcl1Q670_Sic1Q570_80pcVectashiels_14_w4CY5_mask_cells.tif"/>
    <s v="MAX_20140403_A8_45min_Pcl1Q670_Sic1Q570_80pcVectashiels_14"/>
    <n v="503"/>
    <n v="292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4_5"/>
    <s v="MAX_20140403_A8_45min_Pcl1Q670_Sic1Q570_80pcVectashiels_14_w4CY5_mask_cells.tif"/>
    <s v="MAX_20140403_A8_45min_Pcl1Q670_Sic1Q570_80pcVectashiels_14"/>
    <n v="656.5"/>
    <n v="335"/>
    <n v="5844.8379999999997"/>
    <n v="4"/>
    <x v="15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4_6"/>
    <s v="MAX_20140403_A8_45min_Pcl1Q670_Sic1Q570_80pcVectashiels_14_w4CY5_mask_cells.tif"/>
    <s v="MAX_20140403_A8_45min_Pcl1Q670_Sic1Q570_80pcVectashiels_14"/>
    <n v="506"/>
    <n v="108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4_7"/>
    <s v="MAX_20140403_A8_45min_Pcl1Q670_Sic1Q570_80pcVectashiels_14_w4CY5_mask_cells.tif"/>
    <s v="MAX_20140403_A8_45min_Pcl1Q670_Sic1Q570_80pcVectashiels_14"/>
    <n v="429"/>
    <n v="94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8"/>
    <s v="MAX_20140403_A8_45min_Pcl1Q670_Sic1Q570_80pcVectashiels_14_w4CY5_mask_cells.tif"/>
    <s v="MAX_20140403_A8_45min_Pcl1Q670_Sic1Q570_80pcVectashiels_14"/>
    <n v="414.5"/>
    <n v="168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9"/>
    <s v="MAX_20140403_A8_45min_Pcl1Q670_Sic1Q570_80pcVectashiels_14_w4CY5_mask_cells.tif"/>
    <s v="MAX_20140403_A8_45min_Pcl1Q670_Sic1Q570_80pcVectashiels_14"/>
    <n v="226"/>
    <n v="230.5"/>
    <n v="2240.252"/>
    <n v="1"/>
    <x v="12"/>
    <n v="1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10"/>
    <s v="MAX_20140403_A8_45min_Pcl1Q670_Sic1Q570_80pcVectashiels_14_w4CY5_mask_cells.tif"/>
    <s v="MAX_20140403_A8_45min_Pcl1Q670_Sic1Q570_80pcVectashiels_14"/>
    <n v="242"/>
    <n v="163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11"/>
    <s v="MAX_20140403_A8_45min_Pcl1Q670_Sic1Q570_80pcVectashiels_14_w4CY5_mask_cells.tif"/>
    <s v="MAX_20140403_A8_45min_Pcl1Q670_Sic1Q570_80pcVectashiels_14"/>
    <n v="167.5"/>
    <n v="179"/>
    <n v="3165.6379999999999"/>
    <n v="4"/>
    <x v="1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12"/>
    <s v="MAX_20140403_A8_45min_Pcl1Q670_Sic1Q570_80pcVectashiels_14_w4CY5_mask_cells.tif"/>
    <s v="MAX_20140403_A8_45min_Pcl1Q670_Sic1Q570_80pcVectashiels_14"/>
    <n v="121"/>
    <n v="145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4_13"/>
    <s v="MAX_20140403_A8_45min_Pcl1Q670_Sic1Q570_80pcVectashiels_14_w4CY5_mask_cells.tif"/>
    <s v="MAX_20140403_A8_45min_Pcl1Q670_Sic1Q570_80pcVectashiels_14"/>
    <n v="225"/>
    <n v="289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14_14"/>
    <s v="MAX_20140403_A8_45min_Pcl1Q670_Sic1Q570_80pcVectashiels_14_w4CY5_mask_cells.tif"/>
    <s v="MAX_20140403_A8_45min_Pcl1Q670_Sic1Q570_80pcVectashiels_14"/>
    <n v="235"/>
    <n v="357"/>
    <n v="438.00299999999999"/>
    <n v="1"/>
    <x v="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03_A8_45min_Pcl1Q670_Sic1Q570_80pcVectashiels_14_15"/>
    <s v="MAX_20140403_A8_45min_Pcl1Q670_Sic1Q570_80pcVectashiels_14_w4CY5_mask_cells.tif"/>
    <s v="MAX_20140403_A8_45min_Pcl1Q670_Sic1Q570_80pcVectashiels_14"/>
    <n v="166"/>
    <n v="336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16"/>
    <s v="MAX_20140403_A8_45min_Pcl1Q670_Sic1Q570_80pcVectashiels_14_w4CY5_mask_cells.tif"/>
    <s v="MAX_20140403_A8_45min_Pcl1Q670_Sic1Q570_80pcVectashiels_14"/>
    <n v="125"/>
    <n v="375"/>
    <n v="838.51199999999994"/>
    <n v="1"/>
    <x v="4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4_17"/>
    <s v="MAX_20140403_A8_45min_Pcl1Q670_Sic1Q570_80pcVectashiels_14_w4CY5_mask_cells.tif"/>
    <s v="MAX_20140403_A8_45min_Pcl1Q670_Sic1Q570_80pcVectashiels_14"/>
    <n v="75"/>
    <n v="454.5"/>
    <n v="7753.4430000000002"/>
    <n v="7"/>
    <x v="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4_18"/>
    <s v="MAX_20140403_A8_45min_Pcl1Q670_Sic1Q570_80pcVectashiels_14_w4CY5_mask_cells.tif"/>
    <s v="MAX_20140403_A8_45min_Pcl1Q670_Sic1Q570_80pcVectashiels_14"/>
    <n v="77"/>
    <n v="292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4_19"/>
    <s v="MAX_20140403_A8_45min_Pcl1Q670_Sic1Q570_80pcVectashiels_14_w4CY5_mask_cells.tif"/>
    <s v="MAX_20140403_A8_45min_Pcl1Q670_Sic1Q570_80pcVectashiels_14"/>
    <n v="47.5"/>
    <n v="215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8_1"/>
    <s v="MAX_20140403_A8_45min_Pcl1Q670_Sic1Q570_80pcVectashiels_18_w4CY5_mask_cells.tif"/>
    <s v="MAX_20140403_A8_45min_Pcl1Q670_Sic1Q570_80pcVectashiels_18"/>
    <n v="451"/>
    <n v="349"/>
    <n v="389.12299999999999"/>
    <n v="1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8_2"/>
    <s v="MAX_20140403_A8_45min_Pcl1Q670_Sic1Q570_80pcVectashiels_18_w4CY5_mask_cells.tif"/>
    <s v="MAX_20140403_A8_45min_Pcl1Q670_Sic1Q570_80pcVectashiels_18"/>
    <n v="527"/>
    <n v="412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8_3"/>
    <s v="MAX_20140403_A8_45min_Pcl1Q670_Sic1Q570_80pcVectashiels_18_w4CY5_mask_cells.tif"/>
    <s v="MAX_20140403_A8_45min_Pcl1Q670_Sic1Q570_80pcVectashiels_18"/>
    <n v="405.5"/>
    <n v="431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8_4"/>
    <s v="MAX_20140403_A8_45min_Pcl1Q670_Sic1Q570_80pcVectashiels_18_w4CY5_mask_cells.tif"/>
    <s v="MAX_20140403_A8_45min_Pcl1Q670_Sic1Q570_80pcVectashiels_18"/>
    <n v="258.5"/>
    <n v="317.5"/>
    <n v="4153.5749999999998"/>
    <n v="2"/>
    <x v="10"/>
    <n v="1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8_5"/>
    <s v="MAX_20140403_A8_45min_Pcl1Q670_Sic1Q570_80pcVectashiels_18_w4CY5_mask_cells.tif"/>
    <s v="MAX_20140403_A8_45min_Pcl1Q670_Sic1Q570_80pcVectashiels_18"/>
    <n v="156"/>
    <n v="288"/>
    <n v="701.62400000000002"/>
    <n v="1"/>
    <x v="4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8_6"/>
    <s v="MAX_20140403_A8_45min_Pcl1Q670_Sic1Q570_80pcVectashiels_18_w4CY5_mask_cells.tif"/>
    <s v="MAX_20140403_A8_45min_Pcl1Q670_Sic1Q570_80pcVectashiels_18"/>
    <n v="172.5"/>
    <n v="404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8_7"/>
    <s v="MAX_20140403_A8_45min_Pcl1Q670_Sic1Q570_80pcVectashiels_18_w4CY5_mask_cells.tif"/>
    <s v="MAX_20140403_A8_45min_Pcl1Q670_Sic1Q570_80pcVectashiels_18"/>
    <n v="312.5"/>
    <n v="399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8_8"/>
    <s v="MAX_20140403_A8_45min_Pcl1Q670_Sic1Q570_80pcVectashiels_18_w4CY5_mask_cells.tif"/>
    <s v="MAX_20140403_A8_45min_Pcl1Q670_Sic1Q570_80pcVectashiels_18"/>
    <n v="250.5"/>
    <n v="421"/>
    <n v="362.661"/>
    <n v="1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03_A8_45min_Pcl1Q670_Sic1Q570_80pcVectashiels_18_9"/>
    <s v="MAX_20140403_A8_45min_Pcl1Q670_Sic1Q570_80pcVectashiels_18_w4CY5_mask_cells.tif"/>
    <s v="MAX_20140403_A8_45min_Pcl1Q670_Sic1Q570_80pcVectashiels_18"/>
    <n v="176.5"/>
    <n v="136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8_10"/>
    <s v="MAX_20140403_A8_45min_Pcl1Q670_Sic1Q570_80pcVectashiels_18_w4CY5_mask_cells.tif"/>
    <s v="MAX_20140403_A8_45min_Pcl1Q670_Sic1Q570_80pcVectashiels_18"/>
    <n v="198.5"/>
    <n v="69.5"/>
    <n v="1097.24"/>
    <n v="1"/>
    <x v="4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8_11"/>
    <s v="MAX_20140403_A8_45min_Pcl1Q670_Sic1Q570_80pcVectashiels_18_w4CY5_mask_cells.tif"/>
    <s v="MAX_20140403_A8_45min_Pcl1Q670_Sic1Q570_80pcVectashiels_18"/>
    <n v="90.5"/>
    <n v="159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03_A8_45min_Pcl1Q670_Sic1Q570_80pcVectashiels_19_1"/>
    <s v="MAX_20140403_A8_45min_Pcl1Q670_Sic1Q570_80pcVectashiels_19_w4CY5_mask_cells.tif"/>
    <s v="MAX_20140403_A8_45min_Pcl1Q670_Sic1Q570_80pcVectashiels_19"/>
    <n v="471"/>
    <n v="329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9_2"/>
    <s v="MAX_20140403_A8_45min_Pcl1Q670_Sic1Q570_80pcVectashiels_19_w4CY5_mask_cells.tif"/>
    <s v="MAX_20140403_A8_45min_Pcl1Q670_Sic1Q570_80pcVectashiels_19"/>
    <n v="550"/>
    <n v="342.5"/>
    <n v="12039.9"/>
    <n v="13"/>
    <x v="3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03_A8_45min_Pcl1Q670_Sic1Q570_80pcVectashiels_19_3"/>
    <s v="MAX_20140403_A8_45min_Pcl1Q670_Sic1Q570_80pcVectashiels_19_w4CY5_mask_cells.tif"/>
    <s v="MAX_20140403_A8_45min_Pcl1Q670_Sic1Q570_80pcVectashiels_19"/>
    <n v="253"/>
    <n v="194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9_4"/>
    <s v="MAX_20140403_A8_45min_Pcl1Q670_Sic1Q570_80pcVectashiels_19_w4CY5_mask_cells.tif"/>
    <s v="MAX_20140403_A8_45min_Pcl1Q670_Sic1Q570_80pcVectashiels_19"/>
    <n v="279.5"/>
    <n v="11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9_5"/>
    <s v="MAX_20140403_A8_45min_Pcl1Q670_Sic1Q570_80pcVectashiels_19_w4CY5_mask_cells.tif"/>
    <s v="MAX_20140403_A8_45min_Pcl1Q670_Sic1Q570_80pcVectashiels_19"/>
    <n v="347"/>
    <n v="291"/>
    <n v="306.964"/>
    <n v="1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9_6"/>
    <s v="MAX_20140403_A8_45min_Pcl1Q670_Sic1Q570_80pcVectashiels_19_w4CY5_mask_cells.tif"/>
    <s v="MAX_20140403_A8_45min_Pcl1Q670_Sic1Q570_80pcVectashiels_19"/>
    <n v="274"/>
    <n v="364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9_7"/>
    <s v="MAX_20140403_A8_45min_Pcl1Q670_Sic1Q570_80pcVectashiels_19_w4CY5_mask_cells.tif"/>
    <s v="MAX_20140403_A8_45min_Pcl1Q670_Sic1Q570_80pcVectashiels_19"/>
    <n v="241"/>
    <n v="283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9_8"/>
    <s v="MAX_20140403_A8_45min_Pcl1Q670_Sic1Q570_80pcVectashiels_19_w4CY5_mask_cells.tif"/>
    <s v="MAX_20140403_A8_45min_Pcl1Q670_Sic1Q570_80pcVectashiels_19"/>
    <n v="202"/>
    <n v="46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03_A8_45min_Pcl1Q670_Sic1Q570_80pcVectashiels_19_9"/>
    <s v="MAX_20140403_A8_45min_Pcl1Q670_Sic1Q570_80pcVectashiels_19_w4CY5_mask_cells.tif"/>
    <s v="MAX_20140403_A8_45min_Pcl1Q670_Sic1Q570_80pcVectashiels_19"/>
    <n v="185"/>
    <n v="399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9_10"/>
    <s v="MAX_20140403_A8_45min_Pcl1Q670_Sic1Q570_80pcVectashiels_19_w4CY5_mask_cells.tif"/>
    <s v="MAX_20140403_A8_45min_Pcl1Q670_Sic1Q570_80pcVectashiels_19"/>
    <n v="111.5"/>
    <n v="374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9_11"/>
    <s v="MAX_20140403_A8_45min_Pcl1Q670_Sic1Q570_80pcVectashiels_19_w4CY5_mask_cells.tif"/>
    <s v="MAX_20140403_A8_45min_Pcl1Q670_Sic1Q570_80pcVectashiels_19"/>
    <n v="168"/>
    <n v="332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9_12"/>
    <s v="MAX_20140403_A8_45min_Pcl1Q670_Sic1Q570_80pcVectashiels_19_w4CY5_mask_cells.tif"/>
    <s v="MAX_20140403_A8_45min_Pcl1Q670_Sic1Q570_80pcVectashiels_19"/>
    <n v="121"/>
    <n v="277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03_A8_45min_Pcl1Q670_Sic1Q570_80pcVectashiels_19_13"/>
    <s v="MAX_20140403_A8_45min_Pcl1Q670_Sic1Q570_80pcVectashiels_19_w4CY5_mask_cells.tif"/>
    <s v="MAX_20140403_A8_45min_Pcl1Q670_Sic1Q570_80pcVectashiels_19"/>
    <n v="120"/>
    <n v="132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03_A8_45min_Pcl1Q670_Sic1Q570_80pcVectashiels_19_14"/>
    <s v="MAX_20140403_A8_45min_Pcl1Q670_Sic1Q570_80pcVectashiels_19_w4CY5_mask_cells.tif"/>
    <s v="MAX_20140403_A8_45min_Pcl1Q670_Sic1Q570_80pcVectashiels_19"/>
    <n v="152.5"/>
    <n v="18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79">
  <r>
    <s v="MAX_20140702_A9_60min_Pcl1Q670_Sic1Q570_10_1"/>
    <s v="MAX_20140702_A9_60min_Pcl1Q670_Sic1Q570_10_w4CY5_mask_cells.tif"/>
    <s v="MAX_20140702_A9_60min_Pcl1Q670_Sic1Q570_10"/>
    <n v="428"/>
    <n v="6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0_2"/>
    <s v="MAX_20140702_A9_60min_Pcl1Q670_Sic1Q570_10_w4CY5_mask_cells.tif"/>
    <s v="MAX_20140702_A9_60min_Pcl1Q670_Sic1Q570_10"/>
    <n v="519"/>
    <n v="14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0_3"/>
    <s v="MAX_20140702_A9_60min_Pcl1Q670_Sic1Q570_10_w4CY5_mask_cells.tif"/>
    <s v="MAX_20140702_A9_60min_Pcl1Q670_Sic1Q570_10"/>
    <n v="556.5"/>
    <n v="120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9_60min_Pcl1Q670_Sic1Q570_10_4"/>
    <s v="MAX_20140702_A9_60min_Pcl1Q670_Sic1Q570_10_w4CY5_mask_cells.tif"/>
    <s v="MAX_20140702_A9_60min_Pcl1Q670_Sic1Q570_10"/>
    <n v="564.5"/>
    <n v="25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0_5"/>
    <s v="MAX_20140702_A9_60min_Pcl1Q670_Sic1Q570_10_w4CY5_mask_cells.tif"/>
    <s v="MAX_20140702_A9_60min_Pcl1Q670_Sic1Q570_10"/>
    <n v="426.5"/>
    <n v="17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0_6"/>
    <s v="MAX_20140702_A9_60min_Pcl1Q670_Sic1Q570_10_w4CY5_mask_cells.tif"/>
    <s v="MAX_20140702_A9_60min_Pcl1Q670_Sic1Q570_10"/>
    <n v="345.5"/>
    <n v="15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0_7"/>
    <s v="MAX_20140702_A9_60min_Pcl1Q670_Sic1Q570_10_w4CY5_mask_cells.tif"/>
    <s v="MAX_20140702_A9_60min_Pcl1Q670_Sic1Q570_10"/>
    <n v="387.5"/>
    <n v="256.5"/>
    <n v="6386.1940000000004"/>
    <n v="9"/>
    <x v="1"/>
    <n v="1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0_8"/>
    <s v="MAX_20140702_A9_60min_Pcl1Q670_Sic1Q570_10_w4CY5_mask_cells.tif"/>
    <s v="MAX_20140702_A9_60min_Pcl1Q670_Sic1Q570_10"/>
    <n v="319"/>
    <n v="26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0_9"/>
    <s v="MAX_20140702_A9_60min_Pcl1Q670_Sic1Q570_10_w4CY5_mask_cells.tif"/>
    <s v="MAX_20140702_A9_60min_Pcl1Q670_Sic1Q570_10"/>
    <n v="406"/>
    <n v="338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9_60min_Pcl1Q670_Sic1Q570_10_10"/>
    <s v="MAX_20140702_A9_60min_Pcl1Q670_Sic1Q570_10_w4CY5_mask_cells.tif"/>
    <s v="MAX_20140702_A9_60min_Pcl1Q670_Sic1Q570_10"/>
    <n v="257"/>
    <n v="312.5"/>
    <n v="7719.19"/>
    <n v="12"/>
    <x v="2"/>
    <n v="2"/>
    <n v="12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9_60min_Pcl1Q670_Sic1Q570_10_11"/>
    <s v="MAX_20140702_A9_60min_Pcl1Q670_Sic1Q570_10_w4CY5_mask_cells.tif"/>
    <s v="MAX_20140702_A9_60min_Pcl1Q670_Sic1Q570_10"/>
    <n v="174"/>
    <n v="245.5"/>
    <n v="315.31900000000002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0_12"/>
    <s v="MAX_20140702_A9_60min_Pcl1Q670_Sic1Q570_10_w4CY5_mask_cells.tif"/>
    <s v="MAX_20140702_A9_60min_Pcl1Q670_Sic1Q570_10"/>
    <n v="140.5"/>
    <n v="190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0_13"/>
    <s v="MAX_20140702_A9_60min_Pcl1Q670_Sic1Q570_10_w4CY5_mask_cells.tif"/>
    <s v="MAX_20140702_A9_60min_Pcl1Q670_Sic1Q570_10"/>
    <n v="55"/>
    <n v="286.5"/>
    <n v="1136.9839999999999"/>
    <n v="3"/>
    <x v="4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0_14"/>
    <s v="MAX_20140702_A9_60min_Pcl1Q670_Sic1Q570_10_w4CY5_mask_cells.tif"/>
    <s v="MAX_20140702_A9_60min_Pcl1Q670_Sic1Q570_10"/>
    <n v="128"/>
    <n v="405"/>
    <n v="6138.9120000000003"/>
    <n v="7"/>
    <x v="5"/>
    <n v="1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0_15"/>
    <s v="MAX_20140702_A9_60min_Pcl1Q670_Sic1Q570_10_w4CY5_mask_cells.tif"/>
    <s v="MAX_20140702_A9_60min_Pcl1Q670_Sic1Q570_10"/>
    <n v="537.5"/>
    <n v="35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0_16"/>
    <s v="MAX_20140702_A9_60min_Pcl1Q670_Sic1Q570_10_w4CY5_mask_cells.tif"/>
    <s v="MAX_20140702_A9_60min_Pcl1Q670_Sic1Q570_10"/>
    <n v="623.5"/>
    <n v="30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0_17"/>
    <s v="MAX_20140702_A9_60min_Pcl1Q670_Sic1Q570_10_w4CY5_mask_cells.tif"/>
    <s v="MAX_20140702_A9_60min_Pcl1Q670_Sic1Q570_10"/>
    <n v="648"/>
    <n v="348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0_18"/>
    <s v="MAX_20140702_A9_60min_Pcl1Q670_Sic1Q570_10_w4CY5_mask_cells.tif"/>
    <s v="MAX_20140702_A9_60min_Pcl1Q670_Sic1Q570_10"/>
    <n v="540"/>
    <n v="469"/>
    <n v="0"/>
    <n v="0"/>
    <x v="0"/>
    <n v="0"/>
    <n v="0"/>
    <m/>
    <n v="1"/>
    <n v="0"/>
    <n v="1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1_1"/>
    <s v="MAX_20140702_A9_60min_Pcl1Q670_Sic1Q570_11_w4CY5_mask_cells.tif"/>
    <s v="MAX_20140702_A9_60min_Pcl1Q670_Sic1Q570_11"/>
    <n v="291"/>
    <n v="68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1_2"/>
    <s v="MAX_20140702_A9_60min_Pcl1Q670_Sic1Q570_11_w4CY5_mask_cells.tif"/>
    <s v="MAX_20140702_A9_60min_Pcl1Q670_Sic1Q570_11"/>
    <n v="222"/>
    <n v="22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1_3"/>
    <s v="MAX_20140702_A9_60min_Pcl1Q670_Sic1Q570_11_w4CY5_mask_cells.tif"/>
    <s v="MAX_20140702_A9_60min_Pcl1Q670_Sic1Q570_11"/>
    <n v="333"/>
    <n v="210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1_4"/>
    <s v="MAX_20140702_A9_60min_Pcl1Q670_Sic1Q570_11_w4CY5_mask_cells.tif"/>
    <s v="MAX_20140702_A9_60min_Pcl1Q670_Sic1Q570_11"/>
    <n v="86.5"/>
    <n v="27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1_5"/>
    <s v="MAX_20140702_A9_60min_Pcl1Q670_Sic1Q570_11_w4CY5_mask_cells.tif"/>
    <s v="MAX_20140702_A9_60min_Pcl1Q670_Sic1Q570_11"/>
    <n v="221.5"/>
    <n v="35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1_6"/>
    <s v="MAX_20140702_A9_60min_Pcl1Q670_Sic1Q570_11_w4CY5_mask_cells.tif"/>
    <s v="MAX_20140702_A9_60min_Pcl1Q670_Sic1Q570_11"/>
    <n v="121.5"/>
    <n v="352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1_7"/>
    <s v="MAX_20140702_A9_60min_Pcl1Q670_Sic1Q570_11_w4CY5_mask_cells.tif"/>
    <s v="MAX_20140702_A9_60min_Pcl1Q670_Sic1Q570_11"/>
    <n v="117"/>
    <n v="47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1_8"/>
    <s v="MAX_20140702_A9_60min_Pcl1Q670_Sic1Q570_11_w4CY5_mask_cells.tif"/>
    <s v="MAX_20140702_A9_60min_Pcl1Q670_Sic1Q570_11"/>
    <n v="311"/>
    <n v="333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1_9"/>
    <s v="MAX_20140702_A9_60min_Pcl1Q670_Sic1Q570_11_w4CY5_mask_cells.tif"/>
    <s v="MAX_20140702_A9_60min_Pcl1Q670_Sic1Q570_11"/>
    <n v="315.5"/>
    <n v="39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1_10"/>
    <s v="MAX_20140702_A9_60min_Pcl1Q670_Sic1Q570_11_w4CY5_mask_cells.tif"/>
    <s v="MAX_20140702_A9_60min_Pcl1Q670_Sic1Q570_11"/>
    <n v="449"/>
    <n v="379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1_11"/>
    <s v="MAX_20140702_A9_60min_Pcl1Q670_Sic1Q570_11_w4CY5_mask_cells.tif"/>
    <s v="MAX_20140702_A9_60min_Pcl1Q670_Sic1Q570_11"/>
    <n v="515.5"/>
    <n v="337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1_12"/>
    <s v="MAX_20140702_A9_60min_Pcl1Q670_Sic1Q570_11_w4CY5_mask_cells.tif"/>
    <s v="MAX_20140702_A9_60min_Pcl1Q670_Sic1Q570_11"/>
    <n v="628.5"/>
    <n v="41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1_13"/>
    <s v="MAX_20140702_A9_60min_Pcl1Q670_Sic1Q570_11_w4CY5_mask_cells.tif"/>
    <s v="MAX_20140702_A9_60min_Pcl1Q670_Sic1Q570_11"/>
    <n v="621"/>
    <n v="47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1_14"/>
    <s v="MAX_20140702_A9_60min_Pcl1Q670_Sic1Q570_11_w4CY5_mask_cells.tif"/>
    <s v="MAX_20140702_A9_60min_Pcl1Q670_Sic1Q570_11"/>
    <n v="414.5"/>
    <n v="47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1_15"/>
    <s v="MAX_20140702_A9_60min_Pcl1Q670_Sic1Q570_11_w4CY5_mask_cells.tif"/>
    <s v="MAX_20140702_A9_60min_Pcl1Q670_Sic1Q570_11"/>
    <n v="520"/>
    <n v="143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9_60min_Pcl1Q670_Sic1Q570_11_16"/>
    <s v="MAX_20140702_A9_60min_Pcl1Q670_Sic1Q570_11_w4CY5_mask_cells.tif"/>
    <s v="MAX_20140702_A9_60min_Pcl1Q670_Sic1Q570_11"/>
    <n v="491.5"/>
    <n v="20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1_17"/>
    <s v="MAX_20140702_A9_60min_Pcl1Q670_Sic1Q570_11_w4CY5_mask_cells.tif"/>
    <s v="MAX_20140702_A9_60min_Pcl1Q670_Sic1Q570_11"/>
    <n v="577.5"/>
    <n v="21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9_60min_Pcl1Q670_Sic1Q570_11_18"/>
    <s v="MAX_20140702_A9_60min_Pcl1Q670_Sic1Q570_11_w4CY5_mask_cells.tif"/>
    <s v="MAX_20140702_A9_60min_Pcl1Q670_Sic1Q570_11"/>
    <n v="603"/>
    <n v="166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1_19"/>
    <s v="MAX_20140702_A9_60min_Pcl1Q670_Sic1Q570_11_w4CY5_mask_cells.tif"/>
    <s v="MAX_20140702_A9_60min_Pcl1Q670_Sic1Q570_11"/>
    <n v="594"/>
    <n v="4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1_20"/>
    <s v="MAX_20140702_A9_60min_Pcl1Q670_Sic1Q570_11_w4CY5_mask_cells.tif"/>
    <s v="MAX_20140702_A9_60min_Pcl1Q670_Sic1Q570_11"/>
    <n v="615.5"/>
    <n v="10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2_1"/>
    <s v="MAX_20140702_A9_60min_Pcl1Q670_Sic1Q570_12_w4CY5_mask_cells.tif"/>
    <s v="MAX_20140702_A9_60min_Pcl1Q670_Sic1Q570_12"/>
    <n v="154.5"/>
    <n v="438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2_2"/>
    <s v="MAX_20140702_A9_60min_Pcl1Q670_Sic1Q570_12_w4CY5_mask_cells.tif"/>
    <s v="MAX_20140702_A9_60min_Pcl1Q670_Sic1Q570_12"/>
    <n v="317"/>
    <n v="413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9_60min_Pcl1Q670_Sic1Q570_12_3"/>
    <s v="MAX_20140702_A9_60min_Pcl1Q670_Sic1Q570_12_w4CY5_mask_cells.tif"/>
    <s v="MAX_20140702_A9_60min_Pcl1Q670_Sic1Q570_12"/>
    <n v="175"/>
    <n v="369.5"/>
    <n v="9305.4770000000008"/>
    <n v="15"/>
    <x v="6"/>
    <n v="1"/>
    <n v="16"/>
    <m/>
    <n v="1"/>
    <n v="0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702_A9_60min_Pcl1Q670_Sic1Q570_12_4"/>
    <s v="MAX_20140702_A9_60min_Pcl1Q670_Sic1Q570_12_w4CY5_mask_cells.tif"/>
    <s v="MAX_20140702_A9_60min_Pcl1Q670_Sic1Q570_12"/>
    <n v="453"/>
    <n v="438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9_60min_Pcl1Q670_Sic1Q570_12_5"/>
    <s v="MAX_20140702_A9_60min_Pcl1Q670_Sic1Q570_12_w4CY5_mask_cells.tif"/>
    <s v="MAX_20140702_A9_60min_Pcl1Q670_Sic1Q570_12"/>
    <n v="376"/>
    <n v="269"/>
    <n v="1718.0820000000001"/>
    <n v="4"/>
    <x v="7"/>
    <n v="0"/>
    <n v="4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9_60min_Pcl1Q670_Sic1Q570_12_6"/>
    <s v="MAX_20140702_A9_60min_Pcl1Q670_Sic1Q570_12_w4CY5_mask_cells.tif"/>
    <s v="MAX_20140702_A9_60min_Pcl1Q670_Sic1Q570_12"/>
    <n v="285.5"/>
    <n v="158"/>
    <n v="8086.2420000000002"/>
    <n v="16"/>
    <x v="8"/>
    <n v="1"/>
    <n v="1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2_7"/>
    <s v="MAX_20140702_A9_60min_Pcl1Q670_Sic1Q570_12_w4CY5_mask_cells.tif"/>
    <s v="MAX_20140702_A9_60min_Pcl1Q670_Sic1Q570_12"/>
    <n v="60.5"/>
    <n v="183.5"/>
    <n v="244.577"/>
    <n v="1"/>
    <x v="3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2_8"/>
    <s v="MAX_20140702_A9_60min_Pcl1Q670_Sic1Q570_12_w4CY5_mask_cells.tif"/>
    <s v="MAX_20140702_A9_60min_Pcl1Q670_Sic1Q570_12"/>
    <n v="204"/>
    <n v="221.5"/>
    <n v="1702.1869999999999"/>
    <n v="4"/>
    <x v="9"/>
    <n v="0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2_9"/>
    <s v="MAX_20140702_A9_60min_Pcl1Q670_Sic1Q570_12_w4CY5_mask_cells.tif"/>
    <s v="MAX_20140702_A9_60min_Pcl1Q670_Sic1Q570_12"/>
    <n v="74"/>
    <n v="283"/>
    <n v="7596.7479999999996"/>
    <n v="14"/>
    <x v="2"/>
    <n v="1"/>
    <n v="1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2_10"/>
    <s v="MAX_20140702_A9_60min_Pcl1Q670_Sic1Q570_12_w4CY5_mask_cells.tif"/>
    <s v="MAX_20140702_A9_60min_Pcl1Q670_Sic1Q570_12"/>
    <n v="442.5"/>
    <n v="114.5"/>
    <n v="5745.6639999999998"/>
    <n v="14"/>
    <x v="5"/>
    <n v="0"/>
    <n v="1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2_11"/>
    <s v="MAX_20140702_A9_60min_Pcl1Q670_Sic1Q570_12_w4CY5_mask_cells.tif"/>
    <s v="MAX_20140702_A9_60min_Pcl1Q670_Sic1Q570_12"/>
    <n v="545"/>
    <n v="123"/>
    <n v="1956.9390000000001"/>
    <n v="4"/>
    <x v="9"/>
    <n v="0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3_1"/>
    <s v="MAX_20140702_A9_60min_Pcl1Q670_Sic1Q570_13_w4CY5_mask_cells.tif"/>
    <s v="MAX_20140702_A9_60min_Pcl1Q670_Sic1Q570_13"/>
    <n v="551"/>
    <n v="19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3_2"/>
    <s v="MAX_20140702_A9_60min_Pcl1Q670_Sic1Q570_13_w4CY5_mask_cells.tif"/>
    <s v="MAX_20140702_A9_60min_Pcl1Q670_Sic1Q570_13"/>
    <n v="580"/>
    <n v="25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3_3"/>
    <s v="MAX_20140702_A9_60min_Pcl1Q670_Sic1Q570_13_w4CY5_mask_cells.tif"/>
    <s v="MAX_20140702_A9_60min_Pcl1Q670_Sic1Q570_13"/>
    <n v="535"/>
    <n v="310"/>
    <n v="276.87700000000001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3_4"/>
    <s v="MAX_20140702_A9_60min_Pcl1Q670_Sic1Q570_13_w4CY5_mask_cells.tif"/>
    <s v="MAX_20140702_A9_60min_Pcl1Q670_Sic1Q570_13"/>
    <n v="429.5"/>
    <n v="324.5"/>
    <n v="677.51400000000001"/>
    <n v="2"/>
    <x v="10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3_5"/>
    <s v="MAX_20140702_A9_60min_Pcl1Q670_Sic1Q570_13_w4CY5_mask_cells.tif"/>
    <s v="MAX_20140702_A9_60min_Pcl1Q670_Sic1Q570_13"/>
    <n v="410.5"/>
    <n v="222"/>
    <n v="1510.2950000000001"/>
    <n v="3"/>
    <x v="7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3_6"/>
    <s v="MAX_20140702_A9_60min_Pcl1Q670_Sic1Q570_13_w4CY5_mask_cells.tif"/>
    <s v="MAX_20140702_A9_60min_Pcl1Q670_Sic1Q570_13"/>
    <n v="354.5"/>
    <n v="196.5"/>
    <n v="3040.02"/>
    <n v="6"/>
    <x v="11"/>
    <n v="0"/>
    <n v="8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3_7"/>
    <s v="MAX_20140702_A9_60min_Pcl1Q670_Sic1Q570_13_w4CY5_mask_cells.tif"/>
    <s v="MAX_20140702_A9_60min_Pcl1Q670_Sic1Q570_13"/>
    <n v="277.5"/>
    <n v="263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3_8"/>
    <s v="MAX_20140702_A9_60min_Pcl1Q670_Sic1Q570_13_w4CY5_mask_cells.tif"/>
    <s v="MAX_20140702_A9_60min_Pcl1Q670_Sic1Q570_13"/>
    <n v="200.5"/>
    <n v="235.5"/>
    <n v="1641.259"/>
    <n v="4"/>
    <x v="7"/>
    <n v="0"/>
    <n v="4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3_9"/>
    <s v="MAX_20140702_A9_60min_Pcl1Q670_Sic1Q570_13_w4CY5_mask_cells.tif"/>
    <s v="MAX_20140702_A9_60min_Pcl1Q670_Sic1Q570_13"/>
    <n v="253.5"/>
    <n v="5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3_10"/>
    <s v="MAX_20140702_A9_60min_Pcl1Q670_Sic1Q570_13_w4CY5_mask_cells.tif"/>
    <s v="MAX_20140702_A9_60min_Pcl1Q670_Sic1Q570_13"/>
    <n v="174"/>
    <n v="63.5"/>
    <n v="6687.8819999999996"/>
    <n v="12"/>
    <x v="1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3_11"/>
    <s v="MAX_20140702_A9_60min_Pcl1Q670_Sic1Q570_13_w4CY5_mask_cells.tif"/>
    <s v="MAX_20140702_A9_60min_Pcl1Q670_Sic1Q570_13"/>
    <n v="107.5"/>
    <n v="86"/>
    <n v="2121.3130000000001"/>
    <n v="5"/>
    <x v="7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3_12"/>
    <s v="MAX_20140702_A9_60min_Pcl1Q670_Sic1Q570_13_w4CY5_mask_cells.tif"/>
    <s v="MAX_20140702_A9_60min_Pcl1Q670_Sic1Q570_13"/>
    <n v="35"/>
    <n v="7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3_13"/>
    <s v="MAX_20140702_A9_60min_Pcl1Q670_Sic1Q570_13_w4CY5_mask_cells.tif"/>
    <s v="MAX_20140702_A9_60min_Pcl1Q670_Sic1Q570_13"/>
    <n v="68.5"/>
    <n v="234.5"/>
    <n v="7757.7460000000001"/>
    <n v="10"/>
    <x v="2"/>
    <n v="2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3_14"/>
    <s v="MAX_20140702_A9_60min_Pcl1Q670_Sic1Q570_13_w4CY5_mask_cells.tif"/>
    <s v="MAX_20140702_A9_60min_Pcl1Q670_Sic1Q570_13"/>
    <n v="577.5"/>
    <n v="34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3_15"/>
    <s v="MAX_20140702_A9_60min_Pcl1Q670_Sic1Q570_13_w4CY5_mask_cells.tif"/>
    <s v="MAX_20140702_A9_60min_Pcl1Q670_Sic1Q570_13"/>
    <n v="608.5"/>
    <n v="394.5"/>
    <n v="617.57899999999995"/>
    <n v="2"/>
    <x v="10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3_16"/>
    <s v="MAX_20140702_A9_60min_Pcl1Q670_Sic1Q570_13_w4CY5_mask_cells.tif"/>
    <s v="MAX_20140702_A9_60min_Pcl1Q670_Sic1Q570_13"/>
    <n v="641.5"/>
    <n v="453.5"/>
    <n v="10950.460999999999"/>
    <n v="20"/>
    <x v="12"/>
    <n v="2"/>
    <n v="1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4_1"/>
    <s v="MAX_20140702_A9_60min_Pcl1Q670_Sic1Q570_14_w4CY5_mask_cells.tif"/>
    <s v="MAX_20140702_A9_60min_Pcl1Q670_Sic1Q570_14"/>
    <n v="632"/>
    <n v="368"/>
    <n v="330.82900000000001"/>
    <n v="1"/>
    <x v="3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4_2"/>
    <s v="MAX_20140702_A9_60min_Pcl1Q670_Sic1Q570_14_w4CY5_mask_cells.tif"/>
    <s v="MAX_20140702_A9_60min_Pcl1Q670_Sic1Q570_14"/>
    <n v="584.5"/>
    <n v="451"/>
    <n v="2492.056"/>
    <n v="5"/>
    <x v="9"/>
    <n v="0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4_3"/>
    <s v="MAX_20140702_A9_60min_Pcl1Q670_Sic1Q570_14_w4CY5_mask_cells.tif"/>
    <s v="MAX_20140702_A9_60min_Pcl1Q670_Sic1Q570_14"/>
    <n v="436"/>
    <n v="389"/>
    <n v="6711.8329999999996"/>
    <n v="13"/>
    <x v="1"/>
    <n v="0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4_4"/>
    <s v="MAX_20140702_A9_60min_Pcl1Q670_Sic1Q570_14_w4CY5_mask_cells.tif"/>
    <s v="MAX_20140702_A9_60min_Pcl1Q670_Sic1Q570_14"/>
    <n v="344.5"/>
    <n v="38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4_5"/>
    <s v="MAX_20140702_A9_60min_Pcl1Q670_Sic1Q570_14_w4CY5_mask_cells.tif"/>
    <s v="MAX_20140702_A9_60min_Pcl1Q670_Sic1Q570_14"/>
    <n v="310.5"/>
    <n v="449"/>
    <n v="11150.136"/>
    <n v="19"/>
    <x v="13"/>
    <n v="1"/>
    <n v="1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4_6"/>
    <s v="MAX_20140702_A9_60min_Pcl1Q670_Sic1Q570_14_w4CY5_mask_cells.tif"/>
    <s v="MAX_20140702_A9_60min_Pcl1Q670_Sic1Q570_14"/>
    <n v="266"/>
    <n v="369"/>
    <n v="7511.84"/>
    <n v="13"/>
    <x v="1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4_7"/>
    <s v="MAX_20140702_A9_60min_Pcl1Q670_Sic1Q570_14_w4CY5_mask_cells.tif"/>
    <s v="MAX_20140702_A9_60min_Pcl1Q670_Sic1Q570_14"/>
    <n v="119"/>
    <n v="38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4_8"/>
    <s v="MAX_20140702_A9_60min_Pcl1Q670_Sic1Q570_14_w4CY5_mask_cells.tif"/>
    <s v="MAX_20140702_A9_60min_Pcl1Q670_Sic1Q570_14"/>
    <n v="72"/>
    <n v="46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4_9"/>
    <s v="MAX_20140702_A9_60min_Pcl1Q670_Sic1Q570_14_w4CY5_mask_cells.tif"/>
    <s v="MAX_20140702_A9_60min_Pcl1Q670_Sic1Q570_14"/>
    <n v="69"/>
    <n v="32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4_10"/>
    <s v="MAX_20140702_A9_60min_Pcl1Q670_Sic1Q570_14_w4CY5_mask_cells.tif"/>
    <s v="MAX_20140702_A9_60min_Pcl1Q670_Sic1Q570_14"/>
    <n v="302"/>
    <n v="230.5"/>
    <n v="1342.59"/>
    <n v="2"/>
    <x v="4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4_11"/>
    <s v="MAX_20140702_A9_60min_Pcl1Q670_Sic1Q570_14_w4CY5_mask_cells.tif"/>
    <s v="MAX_20140702_A9_60min_Pcl1Q670_Sic1Q570_14"/>
    <n v="276"/>
    <n v="285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4_12"/>
    <s v="MAX_20140702_A9_60min_Pcl1Q670_Sic1Q570_14_w4CY5_mask_cells.tif"/>
    <s v="MAX_20140702_A9_60min_Pcl1Q670_Sic1Q570_14"/>
    <n v="406.5"/>
    <n v="106"/>
    <n v="4515.1840000000002"/>
    <n v="8"/>
    <x v="14"/>
    <n v="1"/>
    <n v="6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4_13"/>
    <s v="MAX_20140702_A9_60min_Pcl1Q670_Sic1Q570_14_w4CY5_mask_cells.tif"/>
    <s v="MAX_20140702_A9_60min_Pcl1Q670_Sic1Q570_14"/>
    <n v="509"/>
    <n v="74"/>
    <n v="1453.7380000000001"/>
    <n v="4"/>
    <x v="7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4_14"/>
    <s v="MAX_20140702_A9_60min_Pcl1Q670_Sic1Q570_14_w4CY5_mask_cells.tif"/>
    <s v="MAX_20140702_A9_60min_Pcl1Q670_Sic1Q570_14"/>
    <n v="495.5"/>
    <n v="151.5"/>
    <n v="2461.5839999999998"/>
    <n v="7"/>
    <x v="15"/>
    <n v="0"/>
    <n v="7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4_15"/>
    <s v="MAX_20140702_A9_60min_Pcl1Q670_Sic1Q570_14_w4CY5_mask_cells.tif"/>
    <s v="MAX_20140702_A9_60min_Pcl1Q670_Sic1Q570_14"/>
    <n v="520.5"/>
    <n v="211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5_1"/>
    <s v="MAX_20140702_A9_60min_Pcl1Q670_Sic1Q570_15_w4CY5_mask_cells.tif"/>
    <s v="MAX_20140702_A9_60min_Pcl1Q670_Sic1Q570_15"/>
    <n v="542"/>
    <n v="267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9_60min_Pcl1Q670_Sic1Q570_15_2"/>
    <s v="MAX_20140702_A9_60min_Pcl1Q670_Sic1Q570_15_w4CY5_mask_cells.tif"/>
    <s v="MAX_20140702_A9_60min_Pcl1Q670_Sic1Q570_15"/>
    <n v="446.5"/>
    <n v="277.5"/>
    <n v="226.28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5_3"/>
    <s v="MAX_20140702_A9_60min_Pcl1Q670_Sic1Q570_15_w4CY5_mask_cells.tif"/>
    <s v="MAX_20140702_A9_60min_Pcl1Q670_Sic1Q570_15"/>
    <n v="394.5"/>
    <n v="304"/>
    <n v="201.91900000000001"/>
    <n v="1"/>
    <x v="0"/>
    <n v="0"/>
    <n v="0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0702_A9_60min_Pcl1Q670_Sic1Q570_15_4"/>
    <s v="MAX_20140702_A9_60min_Pcl1Q670_Sic1Q570_15_w4CY5_mask_cells.tif"/>
    <s v="MAX_20140702_A9_60min_Pcl1Q670_Sic1Q570_15"/>
    <n v="348"/>
    <n v="260.5"/>
    <n v="8563.9419999999991"/>
    <n v="16"/>
    <x v="16"/>
    <n v="1"/>
    <n v="16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0702_A9_60min_Pcl1Q670_Sic1Q570_15_5"/>
    <s v="MAX_20140702_A9_60min_Pcl1Q670_Sic1Q570_15_w4CY5_mask_cells.tif"/>
    <s v="MAX_20140702_A9_60min_Pcl1Q670_Sic1Q570_15"/>
    <n v="306.5"/>
    <n v="31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5_6"/>
    <s v="MAX_20140702_A9_60min_Pcl1Q670_Sic1Q570_15_w4CY5_mask_cells.tif"/>
    <s v="MAX_20140702_A9_60min_Pcl1Q670_Sic1Q570_15"/>
    <n v="440"/>
    <n v="108.5"/>
    <n v="7378.4650000000001"/>
    <n v="14"/>
    <x v="2"/>
    <n v="1"/>
    <n v="1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5_7"/>
    <s v="MAX_20140702_A9_60min_Pcl1Q670_Sic1Q570_15_w4CY5_mask_cells.tif"/>
    <s v="MAX_20140702_A9_60min_Pcl1Q670_Sic1Q570_15"/>
    <n v="373"/>
    <n v="120.5"/>
    <n v="356.86200000000002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5_8"/>
    <s v="MAX_20140702_A9_60min_Pcl1Q670_Sic1Q570_15_w4CY5_mask_cells.tif"/>
    <s v="MAX_20140702_A9_60min_Pcl1Q670_Sic1Q570_15"/>
    <n v="165"/>
    <n v="80"/>
    <n v="472.613"/>
    <n v="1"/>
    <x v="3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5_9"/>
    <s v="MAX_20140702_A9_60min_Pcl1Q670_Sic1Q570_15_w4CY5_mask_cells.tif"/>
    <s v="MAX_20140702_A9_60min_Pcl1Q670_Sic1Q570_15"/>
    <n v="252"/>
    <n v="7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5_10"/>
    <s v="MAX_20140702_A9_60min_Pcl1Q670_Sic1Q570_15_w4CY5_mask_cells.tif"/>
    <s v="MAX_20140702_A9_60min_Pcl1Q670_Sic1Q570_15"/>
    <n v="279"/>
    <n v="12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5_11"/>
    <s v="MAX_20140702_A9_60min_Pcl1Q670_Sic1Q570_15_w4CY5_mask_cells.tif"/>
    <s v="MAX_20140702_A9_60min_Pcl1Q670_Sic1Q570_15"/>
    <n v="188"/>
    <n v="243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5_12"/>
    <s v="MAX_20140702_A9_60min_Pcl1Q670_Sic1Q570_15_w4CY5_mask_cells.tif"/>
    <s v="MAX_20140702_A9_60min_Pcl1Q670_Sic1Q570_15"/>
    <n v="198"/>
    <n v="29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5_13"/>
    <s v="MAX_20140702_A9_60min_Pcl1Q670_Sic1Q570_15_w4CY5_mask_cells.tif"/>
    <s v="MAX_20140702_A9_60min_Pcl1Q670_Sic1Q570_15"/>
    <n v="204.5"/>
    <n v="371.5"/>
    <n v="1575.24"/>
    <n v="4"/>
    <x v="7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5_14"/>
    <s v="MAX_20140702_A9_60min_Pcl1Q670_Sic1Q570_15_w4CY5_mask_cells.tif"/>
    <s v="MAX_20140702_A9_60min_Pcl1Q670_Sic1Q570_15"/>
    <n v="102"/>
    <n v="426"/>
    <n v="216.77799999999999"/>
    <n v="1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5_15"/>
    <s v="MAX_20140702_A9_60min_Pcl1Q670_Sic1Q570_15_w4CY5_mask_cells.tif"/>
    <s v="MAX_20140702_A9_60min_Pcl1Q670_Sic1Q570_15"/>
    <n v="280"/>
    <n v="43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5_16"/>
    <s v="MAX_20140702_A9_60min_Pcl1Q670_Sic1Q570_15_w4CY5_mask_cells.tif"/>
    <s v="MAX_20140702_A9_60min_Pcl1Q670_Sic1Q570_15"/>
    <n v="391"/>
    <n v="397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5_17"/>
    <s v="MAX_20140702_A9_60min_Pcl1Q670_Sic1Q570_15_w4CY5_mask_cells.tif"/>
    <s v="MAX_20140702_A9_60min_Pcl1Q670_Sic1Q570_15"/>
    <n v="358.5"/>
    <n v="48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5_18"/>
    <s v="MAX_20140702_A9_60min_Pcl1Q670_Sic1Q570_15_w4CY5_mask_cells.tif"/>
    <s v="MAX_20140702_A9_60min_Pcl1Q670_Sic1Q570_15"/>
    <n v="496.5"/>
    <n v="431"/>
    <n v="6972.7089999999998"/>
    <n v="17"/>
    <x v="2"/>
    <n v="0"/>
    <n v="1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5_19"/>
    <s v="MAX_20140702_A9_60min_Pcl1Q670_Sic1Q570_15_w4CY5_mask_cells.tif"/>
    <s v="MAX_20140702_A9_60min_Pcl1Q670_Sic1Q570_15"/>
    <n v="573.5"/>
    <n v="443"/>
    <n v="345.077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5_20"/>
    <s v="MAX_20140702_A9_60min_Pcl1Q670_Sic1Q570_15_w4CY5_mask_cells.tif"/>
    <s v="MAX_20140702_A9_60min_Pcl1Q670_Sic1Q570_15"/>
    <n v="640.5"/>
    <n v="45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6_1"/>
    <s v="MAX_20140702_A9_60min_Pcl1Q670_Sic1Q570_16_w4CY5_mask_cells.tif"/>
    <s v="MAX_20140702_A9_60min_Pcl1Q670_Sic1Q570_16"/>
    <n v="310"/>
    <n v="350"/>
    <n v="1616.558"/>
    <n v="4"/>
    <x v="7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6_2"/>
    <s v="MAX_20140702_A9_60min_Pcl1Q670_Sic1Q570_16_w4CY5_mask_cells.tif"/>
    <s v="MAX_20140702_A9_60min_Pcl1Q670_Sic1Q570_16"/>
    <n v="354"/>
    <n v="409.5"/>
    <n v="357.74799999999999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6_3"/>
    <s v="MAX_20140702_A9_60min_Pcl1Q670_Sic1Q570_16_w4CY5_mask_cells.tif"/>
    <s v="MAX_20140702_A9_60min_Pcl1Q670_Sic1Q570_16"/>
    <n v="198"/>
    <n v="425.5"/>
    <n v="9454.7780000000002"/>
    <n v="14"/>
    <x v="16"/>
    <n v="0"/>
    <n v="2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6_4"/>
    <s v="MAX_20140702_A9_60min_Pcl1Q670_Sic1Q570_16_w4CY5_mask_cells.tif"/>
    <s v="MAX_20140702_A9_60min_Pcl1Q670_Sic1Q570_16"/>
    <n v="475"/>
    <n v="320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9_60min_Pcl1Q670_Sic1Q570_16_5"/>
    <s v="MAX_20140702_A9_60min_Pcl1Q670_Sic1Q570_16_w4CY5_mask_cells.tif"/>
    <s v="MAX_20140702_A9_60min_Pcl1Q670_Sic1Q570_16"/>
    <n v="482.5"/>
    <n v="234"/>
    <n v="7457.7780000000002"/>
    <n v="13"/>
    <x v="17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6_6"/>
    <s v="MAX_20140702_A9_60min_Pcl1Q670_Sic1Q570_16_w4CY5_mask_cells.tif"/>
    <s v="MAX_20140702_A9_60min_Pcl1Q670_Sic1Q570_16"/>
    <n v="569"/>
    <n v="22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6_7"/>
    <s v="MAX_20140702_A9_60min_Pcl1Q670_Sic1Q570_16_w4CY5_mask_cells.tif"/>
    <s v="MAX_20140702_A9_60min_Pcl1Q670_Sic1Q570_16"/>
    <n v="572.5"/>
    <n v="343.5"/>
    <n v="723.99800000000005"/>
    <n v="1"/>
    <x v="10"/>
    <n v="0"/>
    <n v="2"/>
    <m/>
    <n v="2"/>
    <n v="1"/>
    <n v="0"/>
    <n v="1"/>
    <n v="0"/>
    <n v="1"/>
    <n v="0"/>
    <m/>
    <m/>
    <m/>
    <n v="0"/>
    <n v="0"/>
    <n v="0"/>
    <n v="0"/>
    <n v="0"/>
    <n v="0"/>
    <n v="0"/>
    <n v="1"/>
    <n v="0"/>
    <n v="0"/>
  </r>
  <r>
    <s v="MAX_20140702_A9_60min_Pcl1Q670_Sic1Q570_16_8"/>
    <s v="MAX_20140702_A9_60min_Pcl1Q670_Sic1Q570_16_w4CY5_mask_cells.tif"/>
    <s v="MAX_20140702_A9_60min_Pcl1Q670_Sic1Q570_16"/>
    <n v="394"/>
    <n v="18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6_9"/>
    <s v="MAX_20140702_A9_60min_Pcl1Q670_Sic1Q570_16_w4CY5_mask_cells.tif"/>
    <s v="MAX_20140702_A9_60min_Pcl1Q670_Sic1Q570_16"/>
    <n v="509.5"/>
    <n v="9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6_10"/>
    <s v="MAX_20140702_A9_60min_Pcl1Q670_Sic1Q570_16_w4CY5_mask_cells.tif"/>
    <s v="MAX_20140702_A9_60min_Pcl1Q670_Sic1Q570_16"/>
    <n v="305.5"/>
    <n v="12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6_11"/>
    <s v="MAX_20140702_A9_60min_Pcl1Q670_Sic1Q570_16_w4CY5_mask_cells.tif"/>
    <s v="MAX_20140702_A9_60min_Pcl1Q670_Sic1Q570_16"/>
    <n v="165"/>
    <n v="154.5"/>
    <n v="221.11500000000001"/>
    <n v="1"/>
    <x v="3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9_60min_Pcl1Q670_Sic1Q570_16_12"/>
    <s v="MAX_20140702_A9_60min_Pcl1Q670_Sic1Q570_16_w4CY5_mask_cells.tif"/>
    <s v="MAX_20140702_A9_60min_Pcl1Q670_Sic1Q570_16"/>
    <n v="204.5"/>
    <n v="237.5"/>
    <n v="832.51800000000003"/>
    <n v="2"/>
    <x v="10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6_13"/>
    <s v="MAX_20140702_A9_60min_Pcl1Q670_Sic1Q570_16_w4CY5_mask_cells.tif"/>
    <s v="MAX_20140702_A9_60min_Pcl1Q670_Sic1Q570_16"/>
    <n v="231"/>
    <n v="14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_1"/>
    <s v="MAX_20140702_A9_60min_Pcl1Q670_Sic1Q570_1_w4CY5_mask_cells.tif"/>
    <s v="MAX_20140702_A9_60min_Pcl1Q670_Sic1Q570_1"/>
    <n v="322"/>
    <n v="173"/>
    <n v="1638.1869999999999"/>
    <n v="4"/>
    <x v="7"/>
    <n v="0"/>
    <n v="4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9_60min_Pcl1Q670_Sic1Q570_1_2"/>
    <s v="MAX_20140702_A9_60min_Pcl1Q670_Sic1Q570_1_w4CY5_mask_cells.tif"/>
    <s v="MAX_20140702_A9_60min_Pcl1Q670_Sic1Q570_1"/>
    <n v="133.5"/>
    <n v="222"/>
    <n v="13070.151"/>
    <n v="22"/>
    <x v="18"/>
    <n v="1"/>
    <n v="2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1_3"/>
    <s v="MAX_20140702_A9_60min_Pcl1Q670_Sic1Q570_1_w4CY5_mask_cells.tif"/>
    <s v="MAX_20140702_A9_60min_Pcl1Q670_Sic1Q570_1"/>
    <n v="149"/>
    <n v="307.5"/>
    <n v="5852.8620000000001"/>
    <n v="12"/>
    <x v="19"/>
    <n v="0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1_4"/>
    <s v="MAX_20140702_A9_60min_Pcl1Q670_Sic1Q570_1_w4CY5_mask_cells.tif"/>
    <s v="MAX_20140702_A9_60min_Pcl1Q670_Sic1Q570_1"/>
    <n v="64"/>
    <n v="25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_5"/>
    <s v="MAX_20140702_A9_60min_Pcl1Q670_Sic1Q570_1_w4CY5_mask_cells.tif"/>
    <s v="MAX_20140702_A9_60min_Pcl1Q670_Sic1Q570_1"/>
    <n v="297"/>
    <n v="299.5"/>
    <n v="475.12"/>
    <n v="1"/>
    <x v="3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_6"/>
    <s v="MAX_20140702_A9_60min_Pcl1Q670_Sic1Q570_1_w4CY5_mask_cells.tif"/>
    <s v="MAX_20140702_A9_60min_Pcl1Q670_Sic1Q570_1"/>
    <n v="179"/>
    <n v="101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_7"/>
    <s v="MAX_20140702_A9_60min_Pcl1Q670_Sic1Q570_1_w4CY5_mask_cells.tif"/>
    <s v="MAX_20140702_A9_60min_Pcl1Q670_Sic1Q570_1"/>
    <n v="394"/>
    <n v="344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1_8"/>
    <s v="MAX_20140702_A9_60min_Pcl1Q670_Sic1Q570_1_w4CY5_mask_cells.tif"/>
    <s v="MAX_20140702_A9_60min_Pcl1Q670_Sic1Q570_1"/>
    <n v="478.5"/>
    <n v="366"/>
    <n v="194.59299999999999"/>
    <n v="1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1_9"/>
    <s v="MAX_20140702_A9_60min_Pcl1Q670_Sic1Q570_1_w4CY5_mask_cells.tif"/>
    <s v="MAX_20140702_A9_60min_Pcl1Q670_Sic1Q570_1"/>
    <n v="535"/>
    <n v="448.5"/>
    <n v="4184.0870000000004"/>
    <n v="11"/>
    <x v="14"/>
    <n v="0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2_1"/>
    <s v="MAX_20140702_A9_60min_Pcl1Q670_Sic1Q570_2_w4CY5_mask_cells.tif"/>
    <s v="MAX_20140702_A9_60min_Pcl1Q670_Sic1Q570_2"/>
    <n v="148"/>
    <n v="7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2_2"/>
    <s v="MAX_20140702_A9_60min_Pcl1Q670_Sic1Q570_2_w4CY5_mask_cells.tif"/>
    <s v="MAX_20140702_A9_60min_Pcl1Q670_Sic1Q570_2"/>
    <n v="66"/>
    <n v="223"/>
    <n v="3527.0309999999999"/>
    <n v="8"/>
    <x v="14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2_3"/>
    <s v="MAX_20140702_A9_60min_Pcl1Q670_Sic1Q570_2_w4CY5_mask_cells.tif"/>
    <s v="MAX_20140702_A9_60min_Pcl1Q670_Sic1Q570_2"/>
    <n v="309.5"/>
    <n v="86.5"/>
    <n v="246.72800000000001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2_4"/>
    <s v="MAX_20140702_A9_60min_Pcl1Q670_Sic1Q570_2_w4CY5_mask_cells.tif"/>
    <s v="MAX_20140702_A9_60min_Pcl1Q670_Sic1Q570_2"/>
    <n v="271"/>
    <n v="277"/>
    <n v="7664.94"/>
    <n v="15"/>
    <x v="17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2_5"/>
    <s v="MAX_20140702_A9_60min_Pcl1Q670_Sic1Q570_2_w4CY5_mask_cells.tif"/>
    <s v="MAX_20140702_A9_60min_Pcl1Q670_Sic1Q570_2"/>
    <n v="276.5"/>
    <n v="20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2_6"/>
    <s v="MAX_20140702_A9_60min_Pcl1Q670_Sic1Q570_2_w4CY5_mask_cells.tif"/>
    <s v="MAX_20140702_A9_60min_Pcl1Q670_Sic1Q570_2"/>
    <n v="165.5"/>
    <n v="37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2_7"/>
    <s v="MAX_20140702_A9_60min_Pcl1Q670_Sic1Q570_2_w4CY5_mask_cells.tif"/>
    <s v="MAX_20140702_A9_60min_Pcl1Q670_Sic1Q570_2"/>
    <n v="350"/>
    <n v="454.5"/>
    <n v="8298.1990000000005"/>
    <n v="19"/>
    <x v="16"/>
    <n v="0"/>
    <n v="2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2_8"/>
    <s v="MAX_20140702_A9_60min_Pcl1Q670_Sic1Q570_2_w4CY5_mask_cells.tif"/>
    <s v="MAX_20140702_A9_60min_Pcl1Q670_Sic1Q570_2"/>
    <n v="346.5"/>
    <n v="197.5"/>
    <n v="735.803"/>
    <n v="1"/>
    <x v="10"/>
    <n v="0"/>
    <n v="2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2_9"/>
    <s v="MAX_20140702_A9_60min_Pcl1Q670_Sic1Q570_2_w4CY5_mask_cells.tif"/>
    <s v="MAX_20140702_A9_60min_Pcl1Q670_Sic1Q570_2"/>
    <n v="420.5"/>
    <n v="215.5"/>
    <n v="2031.597"/>
    <n v="6"/>
    <x v="7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2_10"/>
    <s v="MAX_20140702_A9_60min_Pcl1Q670_Sic1Q570_2_w4CY5_mask_cells.tif"/>
    <s v="MAX_20140702_A9_60min_Pcl1Q670_Sic1Q570_2"/>
    <n v="531.5"/>
    <n v="19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2_11"/>
    <s v="MAX_20140702_A9_60min_Pcl1Q670_Sic1Q570_2_w4CY5_mask_cells.tif"/>
    <s v="MAX_20140702_A9_60min_Pcl1Q670_Sic1Q570_2"/>
    <n v="574"/>
    <n v="270.5"/>
    <n v="5169.0789999999997"/>
    <n v="13"/>
    <x v="20"/>
    <n v="0"/>
    <n v="1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2_12"/>
    <s v="MAX_20140702_A9_60min_Pcl1Q670_Sic1Q570_2_w4CY5_mask_cells.tif"/>
    <s v="MAX_20140702_A9_60min_Pcl1Q670_Sic1Q570_2"/>
    <n v="588"/>
    <n v="61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2_13"/>
    <s v="MAX_20140702_A9_60min_Pcl1Q670_Sic1Q570_2_w4CY5_mask_cells.tif"/>
    <s v="MAX_20140702_A9_60min_Pcl1Q670_Sic1Q570_2"/>
    <n v="552"/>
    <n v="404"/>
    <n v="1292.1569999999999"/>
    <n v="3"/>
    <x v="4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3_1"/>
    <s v="MAX_20140702_A9_60min_Pcl1Q670_Sic1Q570_3_w4CY5_mask_cells.tif"/>
    <s v="MAX_20140702_A9_60min_Pcl1Q670_Sic1Q570_3"/>
    <n v="370.5"/>
    <n v="414.5"/>
    <n v="525.53"/>
    <n v="1"/>
    <x v="3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3_2"/>
    <s v="MAX_20140702_A9_60min_Pcl1Q670_Sic1Q570_3_w4CY5_mask_cells.tif"/>
    <s v="MAX_20140702_A9_60min_Pcl1Q670_Sic1Q570_3"/>
    <n v="454.5"/>
    <n v="40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3_3"/>
    <s v="MAX_20140702_A9_60min_Pcl1Q670_Sic1Q570_3_w4CY5_mask_cells.tif"/>
    <s v="MAX_20140702_A9_60min_Pcl1Q670_Sic1Q570_3"/>
    <n v="364"/>
    <n v="33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3_4"/>
    <s v="MAX_20140702_A9_60min_Pcl1Q670_Sic1Q570_3_w4CY5_mask_cells.tif"/>
    <s v="MAX_20140702_A9_60min_Pcl1Q670_Sic1Q570_3"/>
    <n v="301.5"/>
    <n v="20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3_5"/>
    <s v="MAX_20140702_A9_60min_Pcl1Q670_Sic1Q570_3_w4CY5_mask_cells.tif"/>
    <s v="MAX_20140702_A9_60min_Pcl1Q670_Sic1Q570_3"/>
    <n v="102.5"/>
    <n v="59"/>
    <n v="1637.4829999999999"/>
    <n v="4"/>
    <x v="7"/>
    <n v="0"/>
    <n v="4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3_6"/>
    <s v="MAX_20140702_A9_60min_Pcl1Q670_Sic1Q570_3_w4CY5_mask_cells.tif"/>
    <s v="MAX_20140702_A9_60min_Pcl1Q670_Sic1Q570_3"/>
    <n v="55"/>
    <n v="308.5"/>
    <n v="11231.429"/>
    <n v="16"/>
    <x v="12"/>
    <n v="3"/>
    <n v="1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3_7"/>
    <s v="MAX_20140702_A9_60min_Pcl1Q670_Sic1Q570_3_w4CY5_mask_cells.tif"/>
    <s v="MAX_20140702_A9_60min_Pcl1Q670_Sic1Q570_3"/>
    <n v="180"/>
    <n v="33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3_8"/>
    <s v="MAX_20140702_A9_60min_Pcl1Q670_Sic1Q570_3_w4CY5_mask_cells.tif"/>
    <s v="MAX_20140702_A9_60min_Pcl1Q670_Sic1Q570_3"/>
    <n v="261"/>
    <n v="337.5"/>
    <n v="6913.5940000000001"/>
    <n v="14"/>
    <x v="17"/>
    <n v="1"/>
    <n v="13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0702_A9_60min_Pcl1Q670_Sic1Q570_3_9"/>
    <s v="MAX_20140702_A9_60min_Pcl1Q670_Sic1Q570_3_w4CY5_mask_cells.tif"/>
    <s v="MAX_20140702_A9_60min_Pcl1Q670_Sic1Q570_3"/>
    <n v="243.5"/>
    <n v="416.5"/>
    <n v="14365.781000000001"/>
    <n v="21"/>
    <x v="21"/>
    <n v="1"/>
    <n v="26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0702_A9_60min_Pcl1Q670_Sic1Q570_3_10"/>
    <s v="MAX_20140702_A9_60min_Pcl1Q670_Sic1Q570_3_w4CY5_mask_cells.tif"/>
    <s v="MAX_20140702_A9_60min_Pcl1Q670_Sic1Q570_3"/>
    <n v="175.5"/>
    <n v="43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3_11"/>
    <s v="MAX_20140702_A9_60min_Pcl1Q670_Sic1Q570_3_w4CY5_mask_cells.tif"/>
    <s v="MAX_20140702_A9_60min_Pcl1Q670_Sic1Q570_3"/>
    <n v="526.5"/>
    <n v="392"/>
    <n v="6761.26"/>
    <n v="10"/>
    <x v="22"/>
    <n v="1"/>
    <n v="9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3_12"/>
    <s v="MAX_20140702_A9_60min_Pcl1Q670_Sic1Q570_3_w4CY5_mask_cells.tif"/>
    <s v="MAX_20140702_A9_60min_Pcl1Q670_Sic1Q570_3"/>
    <n v="611.5"/>
    <n v="202.5"/>
    <n v="4653.116"/>
    <n v="11"/>
    <x v="19"/>
    <n v="0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3_13"/>
    <s v="MAX_20140702_A9_60min_Pcl1Q670_Sic1Q570_3_w4CY5_mask_cells.tif"/>
    <s v="MAX_20140702_A9_60min_Pcl1Q670_Sic1Q570_3"/>
    <n v="556"/>
    <n v="471.5"/>
    <n v="8804.6039999999994"/>
    <n v="13"/>
    <x v="23"/>
    <n v="2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4_1"/>
    <s v="MAX_20140702_A9_60min_Pcl1Q670_Sic1Q570_4_w4CY5_mask_cells.tif"/>
    <s v="MAX_20140702_A9_60min_Pcl1Q670_Sic1Q570_4"/>
    <n v="478.5"/>
    <n v="12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9_60min_Pcl1Q670_Sic1Q570_4_2"/>
    <s v="MAX_20140702_A9_60min_Pcl1Q670_Sic1Q570_4_w4CY5_mask_cells.tif"/>
    <s v="MAX_20140702_A9_60min_Pcl1Q670_Sic1Q570_4"/>
    <n v="360"/>
    <n v="87.5"/>
    <n v="398.423"/>
    <n v="1"/>
    <x v="3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4_3"/>
    <s v="MAX_20140702_A9_60min_Pcl1Q670_Sic1Q570_4_w4CY5_mask_cells.tif"/>
    <s v="MAX_20140702_A9_60min_Pcl1Q670_Sic1Q570_4"/>
    <n v="483.5"/>
    <n v="60"/>
    <n v="4203.55"/>
    <n v="7"/>
    <x v="14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4_4"/>
    <s v="MAX_20140702_A9_60min_Pcl1Q670_Sic1Q570_4_w4CY5_mask_cells.tif"/>
    <s v="MAX_20140702_A9_60min_Pcl1Q670_Sic1Q570_4"/>
    <n v="417.5"/>
    <n v="5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4_5"/>
    <s v="MAX_20140702_A9_60min_Pcl1Q670_Sic1Q570_4_w4CY5_mask_cells.tif"/>
    <s v="MAX_20140702_A9_60min_Pcl1Q670_Sic1Q570_4"/>
    <n v="124"/>
    <n v="211.5"/>
    <n v="7621.1549999999997"/>
    <n v="18"/>
    <x v="2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4_6"/>
    <s v="MAX_20140702_A9_60min_Pcl1Q670_Sic1Q570_4_w4CY5_mask_cells.tif"/>
    <s v="MAX_20140702_A9_60min_Pcl1Q670_Sic1Q570_4"/>
    <n v="55"/>
    <n v="16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4_7"/>
    <s v="MAX_20140702_A9_60min_Pcl1Q670_Sic1Q570_4_w4CY5_mask_cells.tif"/>
    <s v="MAX_20140702_A9_60min_Pcl1Q670_Sic1Q570_4"/>
    <n v="177"/>
    <n v="4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4_8"/>
    <s v="MAX_20140702_A9_60min_Pcl1Q670_Sic1Q570_4_w4CY5_mask_cells.tif"/>
    <s v="MAX_20140702_A9_60min_Pcl1Q670_Sic1Q570_4"/>
    <n v="192.5"/>
    <n v="33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4_9"/>
    <s v="MAX_20140702_A9_60min_Pcl1Q670_Sic1Q570_4_w4CY5_mask_cells.tif"/>
    <s v="MAX_20140702_A9_60min_Pcl1Q670_Sic1Q570_4"/>
    <n v="228.5"/>
    <n v="392.5"/>
    <n v="6817.0110000000004"/>
    <n v="11"/>
    <x v="22"/>
    <n v="1"/>
    <n v="10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9_60min_Pcl1Q670_Sic1Q570_4_10"/>
    <s v="MAX_20140702_A9_60min_Pcl1Q670_Sic1Q570_4_w4CY5_mask_cells.tif"/>
    <s v="MAX_20140702_A9_60min_Pcl1Q670_Sic1Q570_4"/>
    <n v="301"/>
    <n v="38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4_11"/>
    <s v="MAX_20140702_A9_60min_Pcl1Q670_Sic1Q570_4_w4CY5_mask_cells.tif"/>
    <s v="MAX_20140702_A9_60min_Pcl1Q670_Sic1Q570_4"/>
    <n v="408.5"/>
    <n v="394.5"/>
    <n v="8052.57"/>
    <n v="16"/>
    <x v="23"/>
    <n v="1"/>
    <n v="1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4_12"/>
    <s v="MAX_20140702_A9_60min_Pcl1Q670_Sic1Q570_4_w4CY5_mask_cells.tif"/>
    <s v="MAX_20140702_A9_60min_Pcl1Q670_Sic1Q570_4"/>
    <n v="452"/>
    <n v="360.5"/>
    <n v="198.917"/>
    <n v="1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4_13"/>
    <s v="MAX_20140702_A9_60min_Pcl1Q670_Sic1Q570_4_w4CY5_mask_cells.tif"/>
    <s v="MAX_20140702_A9_60min_Pcl1Q670_Sic1Q570_4"/>
    <n v="518.5"/>
    <n v="366"/>
    <n v="516.13300000000004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4_14"/>
    <s v="MAX_20140702_A9_60min_Pcl1Q670_Sic1Q570_4_w4CY5_mask_cells.tif"/>
    <s v="MAX_20140702_A9_60min_Pcl1Q670_Sic1Q570_4"/>
    <n v="497.5"/>
    <n v="46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5_1"/>
    <s v="MAX_20140702_A9_60min_Pcl1Q670_Sic1Q570_5_w4CY5_mask_cells.tif"/>
    <s v="MAX_20140702_A9_60min_Pcl1Q670_Sic1Q570_5"/>
    <n v="502"/>
    <n v="336"/>
    <n v="209.07499999999999"/>
    <n v="1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5_2"/>
    <s v="MAX_20140702_A9_60min_Pcl1Q670_Sic1Q570_5_w4CY5_mask_cells.tif"/>
    <s v="MAX_20140702_A9_60min_Pcl1Q670_Sic1Q570_5"/>
    <n v="416.5"/>
    <n v="78"/>
    <n v="171.59200000000001"/>
    <n v="1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9_60min_Pcl1Q670_Sic1Q570_5_3"/>
    <s v="MAX_20140702_A9_60min_Pcl1Q670_Sic1Q570_5_w4CY5_mask_cells.tif"/>
    <s v="MAX_20140702_A9_60min_Pcl1Q670_Sic1Q570_5"/>
    <n v="232"/>
    <n v="19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5_4"/>
    <s v="MAX_20140702_A9_60min_Pcl1Q670_Sic1Q570_5_w4CY5_mask_cells.tif"/>
    <s v="MAX_20140702_A9_60min_Pcl1Q670_Sic1Q570_5"/>
    <n v="39.5"/>
    <n v="309.5"/>
    <n v="7906.6940000000004"/>
    <n v="12"/>
    <x v="17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5_5"/>
    <s v="MAX_20140702_A9_60min_Pcl1Q670_Sic1Q570_5_w4CY5_mask_cells.tif"/>
    <s v="MAX_20140702_A9_60min_Pcl1Q670_Sic1Q570_5"/>
    <n v="158"/>
    <n v="336.5"/>
    <n v="254.33699999999999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5_6"/>
    <s v="MAX_20140702_A9_60min_Pcl1Q670_Sic1Q570_5_w4CY5_mask_cells.tif"/>
    <s v="MAX_20140702_A9_60min_Pcl1Q670_Sic1Q570_5"/>
    <n v="241.5"/>
    <n v="372"/>
    <n v="8104.1589999999997"/>
    <n v="17"/>
    <x v="2"/>
    <n v="0"/>
    <n v="1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5_7"/>
    <s v="MAX_20140702_A9_60min_Pcl1Q670_Sic1Q570_5_w4CY5_mask_cells.tif"/>
    <s v="MAX_20140702_A9_60min_Pcl1Q670_Sic1Q570_5"/>
    <n v="394.5"/>
    <n v="45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5_8"/>
    <s v="MAX_20140702_A9_60min_Pcl1Q670_Sic1Q570_5_w4CY5_mask_cells.tif"/>
    <s v="MAX_20140702_A9_60min_Pcl1Q670_Sic1Q570_5"/>
    <n v="442.5"/>
    <n v="375"/>
    <n v="5341.0839999999998"/>
    <n v="13"/>
    <x v="20"/>
    <n v="0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5_9"/>
    <s v="MAX_20140702_A9_60min_Pcl1Q670_Sic1Q570_5_w4CY5_mask_cells.tif"/>
    <s v="MAX_20140702_A9_60min_Pcl1Q670_Sic1Q570_5"/>
    <n v="479"/>
    <n v="421.5"/>
    <n v="8679.5390000000007"/>
    <n v="19"/>
    <x v="2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5_10"/>
    <s v="MAX_20140702_A9_60min_Pcl1Q670_Sic1Q570_5_w4CY5_mask_cells.tif"/>
    <s v="MAX_20140702_A9_60min_Pcl1Q670_Sic1Q570_5"/>
    <n v="641"/>
    <n v="182"/>
    <n v="769.95299999999997"/>
    <n v="1"/>
    <x v="10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6_1"/>
    <s v="MAX_20140702_A9_60min_Pcl1Q670_Sic1Q570_6_w4CY5_mask_cells.tif"/>
    <s v="MAX_20140702_A9_60min_Pcl1Q670_Sic1Q570_6"/>
    <n v="596.5"/>
    <n v="433.5"/>
    <n v="1979.48"/>
    <n v="5"/>
    <x v="24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6_2"/>
    <s v="MAX_20140702_A9_60min_Pcl1Q670_Sic1Q570_6_w4CY5_mask_cells.tif"/>
    <s v="MAX_20140702_A9_60min_Pcl1Q670_Sic1Q570_6"/>
    <n v="609.5"/>
    <n v="297"/>
    <n v="339.411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6_3"/>
    <s v="MAX_20140702_A9_60min_Pcl1Q670_Sic1Q570_6_w4CY5_mask_cells.tif"/>
    <s v="MAX_20140702_A9_60min_Pcl1Q670_Sic1Q570_6"/>
    <n v="422.5"/>
    <n v="419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9_60min_Pcl1Q670_Sic1Q570_6_4"/>
    <s v="MAX_20140702_A9_60min_Pcl1Q670_Sic1Q570_6_w4CY5_mask_cells.tif"/>
    <s v="MAX_20140702_A9_60min_Pcl1Q670_Sic1Q570_6"/>
    <n v="332"/>
    <n v="329.5"/>
    <n v="4951.3220000000001"/>
    <n v="11"/>
    <x v="25"/>
    <n v="1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6_5"/>
    <s v="MAX_20140702_A9_60min_Pcl1Q670_Sic1Q570_6_w4CY5_mask_cells.tif"/>
    <s v="MAX_20140702_A9_60min_Pcl1Q670_Sic1Q570_6"/>
    <n v="242"/>
    <n v="134.5"/>
    <n v="8163.2169999999996"/>
    <n v="17"/>
    <x v="23"/>
    <n v="1"/>
    <n v="1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6_6"/>
    <s v="MAX_20140702_A9_60min_Pcl1Q670_Sic1Q570_6_w4CY5_mask_cells.tif"/>
    <s v="MAX_20140702_A9_60min_Pcl1Q670_Sic1Q570_6"/>
    <n v="225"/>
    <n v="253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6_7"/>
    <s v="MAX_20140702_A9_60min_Pcl1Q670_Sic1Q570_6_w4CY5_mask_cells.tif"/>
    <s v="MAX_20140702_A9_60min_Pcl1Q670_Sic1Q570_6"/>
    <n v="283"/>
    <n v="45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6_8"/>
    <s v="MAX_20140702_A9_60min_Pcl1Q670_Sic1Q570_6_w4CY5_mask_cells.tif"/>
    <s v="MAX_20140702_A9_60min_Pcl1Q670_Sic1Q570_6"/>
    <n v="168.5"/>
    <n v="464.5"/>
    <n v="3801.6289999999999"/>
    <n v="10"/>
    <x v="26"/>
    <n v="0"/>
    <n v="9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6_9"/>
    <s v="MAX_20140702_A9_60min_Pcl1Q670_Sic1Q570_6_w4CY5_mask_cells.tif"/>
    <s v="MAX_20140702_A9_60min_Pcl1Q670_Sic1Q570_6"/>
    <n v="186.5"/>
    <n v="358.5"/>
    <n v="4074.9569999999999"/>
    <n v="9"/>
    <x v="14"/>
    <n v="0"/>
    <n v="10"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702_A9_60min_Pcl1Q670_Sic1Q570_6_10"/>
    <s v="MAX_20140702_A9_60min_Pcl1Q670_Sic1Q570_6_w4CY5_mask_cells.tif"/>
    <s v="MAX_20140702_A9_60min_Pcl1Q670_Sic1Q570_6"/>
    <n v="451"/>
    <n v="32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6_11"/>
    <s v="MAX_20140702_A9_60min_Pcl1Q670_Sic1Q570_6_w4CY5_mask_cells.tif"/>
    <s v="MAX_20140702_A9_60min_Pcl1Q670_Sic1Q570_6"/>
    <n v="420.5"/>
    <n v="286"/>
    <n v="592.06500000000005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6_12"/>
    <s v="MAX_20140702_A9_60min_Pcl1Q670_Sic1Q570_6_w4CY5_mask_cells.tif"/>
    <s v="MAX_20140702_A9_60min_Pcl1Q670_Sic1Q570_6"/>
    <n v="364"/>
    <n v="223"/>
    <n v="4120.0680000000002"/>
    <n v="10"/>
    <x v="14"/>
    <n v="0"/>
    <n v="10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0702_A9_60min_Pcl1Q670_Sic1Q570_6_13"/>
    <s v="MAX_20140702_A9_60min_Pcl1Q670_Sic1Q570_6_w4CY5_mask_cells.tif"/>
    <s v="MAX_20140702_A9_60min_Pcl1Q670_Sic1Q570_6"/>
    <n v="438.5"/>
    <n v="218.5"/>
    <n v="1127.5309999999999"/>
    <n v="3"/>
    <x v="4"/>
    <n v="0"/>
    <n v="3"/>
    <m/>
    <n v="1"/>
    <n v="0"/>
    <n v="0"/>
    <n v="0"/>
    <n v="0"/>
    <n v="0"/>
    <n v="0"/>
    <m/>
    <m/>
    <s v="CFP geändert"/>
    <n v="0"/>
    <n v="1"/>
    <n v="0"/>
    <n v="0"/>
    <n v="0"/>
    <n v="0"/>
    <n v="0"/>
    <n v="0"/>
    <n v="0"/>
    <n v="0"/>
  </r>
  <r>
    <s v="MAX_20140702_A9_60min_Pcl1Q670_Sic1Q570_6_14"/>
    <s v="MAX_20140702_A9_60min_Pcl1Q670_Sic1Q570_6_w4CY5_mask_cells.tif"/>
    <s v="MAX_20140702_A9_60min_Pcl1Q670_Sic1Q570_6"/>
    <n v="489"/>
    <n v="14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6_15"/>
    <s v="MAX_20140702_A9_60min_Pcl1Q670_Sic1Q570_6_w4CY5_mask_cells.tif"/>
    <s v="MAX_20140702_A9_60min_Pcl1Q670_Sic1Q570_6"/>
    <n v="508.5"/>
    <n v="79"/>
    <n v="1002.298"/>
    <n v="4"/>
    <x v="4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6_16"/>
    <s v="MAX_20140702_A9_60min_Pcl1Q670_Sic1Q570_6_w4CY5_mask_cells.tif"/>
    <s v="MAX_20140702_A9_60min_Pcl1Q670_Sic1Q570_6"/>
    <n v="541"/>
    <n v="28.5"/>
    <n v="3746.81"/>
    <n v="6"/>
    <x v="26"/>
    <n v="1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7_1"/>
    <s v="MAX_20140702_A9_60min_Pcl1Q670_Sic1Q570_7_w4CY5_mask_cells.tif"/>
    <s v="MAX_20140702_A9_60min_Pcl1Q670_Sic1Q570_7"/>
    <n v="295"/>
    <n v="327"/>
    <n v="473.57499999999999"/>
    <n v="1"/>
    <x v="3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9_60min_Pcl1Q670_Sic1Q570_7_2"/>
    <s v="MAX_20140702_A9_60min_Pcl1Q670_Sic1Q570_7_w4CY5_mask_cells.tif"/>
    <s v="MAX_20140702_A9_60min_Pcl1Q670_Sic1Q570_7"/>
    <n v="471"/>
    <n v="30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7_3"/>
    <s v="MAX_20140702_A9_60min_Pcl1Q670_Sic1Q570_7_w4CY5_mask_cells.tif"/>
    <s v="MAX_20140702_A9_60min_Pcl1Q670_Sic1Q570_7"/>
    <n v="421"/>
    <n v="453.5"/>
    <n v="7628.4040000000005"/>
    <n v="11"/>
    <x v="1"/>
    <n v="1"/>
    <n v="1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7_4"/>
    <s v="MAX_20140702_A9_60min_Pcl1Q670_Sic1Q570_7_w4CY5_mask_cells.tif"/>
    <s v="MAX_20140702_A9_60min_Pcl1Q670_Sic1Q570_7"/>
    <n v="124.5"/>
    <n v="416.5"/>
    <n v="2926.0369999999998"/>
    <n v="4"/>
    <x v="15"/>
    <n v="1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7_5"/>
    <s v="MAX_20140702_A9_60min_Pcl1Q670_Sic1Q570_7_w4CY5_mask_cells.tif"/>
    <s v="MAX_20140702_A9_60min_Pcl1Q670_Sic1Q570_7"/>
    <n v="80"/>
    <n v="481.5"/>
    <n v="3360.2570000000001"/>
    <n v="5"/>
    <x v="15"/>
    <n v="0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7_6"/>
    <s v="MAX_20140702_A9_60min_Pcl1Q670_Sic1Q570_7_w4CY5_mask_cells.tif"/>
    <s v="MAX_20140702_A9_60min_Pcl1Q670_Sic1Q570_7"/>
    <n v="48"/>
    <n v="400"/>
    <n v="3077.3989999999999"/>
    <n v="5"/>
    <x v="15"/>
    <n v="1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7_7"/>
    <s v="MAX_20140702_A9_60min_Pcl1Q670_Sic1Q570_7_w4CY5_mask_cells.tif"/>
    <s v="MAX_20140702_A9_60min_Pcl1Q670_Sic1Q570_7"/>
    <n v="47.5"/>
    <n v="24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7_8"/>
    <s v="MAX_20140702_A9_60min_Pcl1Q670_Sic1Q570_7_w4CY5_mask_cells.tif"/>
    <s v="MAX_20140702_A9_60min_Pcl1Q670_Sic1Q570_7"/>
    <n v="84.5"/>
    <n v="11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7_9"/>
    <s v="MAX_20140702_A9_60min_Pcl1Q670_Sic1Q570_7_w4CY5_mask_cells.tif"/>
    <s v="MAX_20140702_A9_60min_Pcl1Q670_Sic1Q570_7"/>
    <n v="583.5"/>
    <n v="268.5"/>
    <n v="7354.9870000000001"/>
    <n v="12"/>
    <x v="2"/>
    <n v="1"/>
    <n v="1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7_10"/>
    <s v="MAX_20140702_A9_60min_Pcl1Q670_Sic1Q570_7_w4CY5_mask_cells.tif"/>
    <s v="MAX_20140702_A9_60min_Pcl1Q670_Sic1Q570_7"/>
    <n v="491"/>
    <n v="160"/>
    <n v="2420.1849999999999"/>
    <n v="4"/>
    <x v="24"/>
    <n v="0"/>
    <n v="6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7_11"/>
    <s v="MAX_20140702_A9_60min_Pcl1Q670_Sic1Q570_7_w4CY5_mask_cells.tif"/>
    <s v="MAX_20140702_A9_60min_Pcl1Q670_Sic1Q570_7"/>
    <n v="511.5"/>
    <n v="250.5"/>
    <n v="4408.7470000000003"/>
    <n v="6"/>
    <x v="14"/>
    <n v="1"/>
    <n v="5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7_12"/>
    <s v="MAX_20140702_A9_60min_Pcl1Q670_Sic1Q570_7_w4CY5_mask_cells.tif"/>
    <s v="MAX_20140702_A9_60min_Pcl1Q670_Sic1Q570_7"/>
    <n v="408"/>
    <n v="4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8_1"/>
    <s v="MAX_20140702_A9_60min_Pcl1Q670_Sic1Q570_8_w4CY5_mask_cells.tif"/>
    <s v="MAX_20140702_A9_60min_Pcl1Q670_Sic1Q570_8"/>
    <n v="528.5"/>
    <n v="326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8_2"/>
    <s v="MAX_20140702_A9_60min_Pcl1Q670_Sic1Q570_8_w4CY5_mask_cells.tif"/>
    <s v="MAX_20140702_A9_60min_Pcl1Q670_Sic1Q570_8"/>
    <n v="426"/>
    <n v="29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8_3"/>
    <s v="MAX_20140702_A9_60min_Pcl1Q670_Sic1Q570_8_w4CY5_mask_cells.tif"/>
    <s v="MAX_20140702_A9_60min_Pcl1Q670_Sic1Q570_8"/>
    <n v="382"/>
    <n v="211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8_4"/>
    <s v="MAX_20140702_A9_60min_Pcl1Q670_Sic1Q570_8_w4CY5_mask_cells.tif"/>
    <s v="MAX_20140702_A9_60min_Pcl1Q670_Sic1Q570_8"/>
    <n v="226.5"/>
    <n v="9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8_5"/>
    <s v="MAX_20140702_A9_60min_Pcl1Q670_Sic1Q570_8_w4CY5_mask_cells.tif"/>
    <s v="MAX_20140702_A9_60min_Pcl1Q670_Sic1Q570_8"/>
    <n v="251"/>
    <n v="30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8_6"/>
    <s v="MAX_20140702_A9_60min_Pcl1Q670_Sic1Q570_8_w4CY5_mask_cells.tif"/>
    <s v="MAX_20140702_A9_60min_Pcl1Q670_Sic1Q570_8"/>
    <n v="167.5"/>
    <n v="25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8_7"/>
    <s v="MAX_20140702_A9_60min_Pcl1Q670_Sic1Q570_8_w4CY5_mask_cells.tif"/>
    <s v="MAX_20140702_A9_60min_Pcl1Q670_Sic1Q570_8"/>
    <n v="93"/>
    <n v="314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8_8"/>
    <s v="MAX_20140702_A9_60min_Pcl1Q670_Sic1Q570_8_w4CY5_mask_cells.tif"/>
    <s v="MAX_20140702_A9_60min_Pcl1Q670_Sic1Q570_8"/>
    <n v="110.5"/>
    <n v="39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8_9"/>
    <s v="MAX_20140702_A9_60min_Pcl1Q670_Sic1Q570_8_w4CY5_mask_cells.tif"/>
    <s v="MAX_20140702_A9_60min_Pcl1Q670_Sic1Q570_8"/>
    <n v="247.5"/>
    <n v="465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8_10"/>
    <s v="MAX_20140702_A9_60min_Pcl1Q670_Sic1Q570_8_w4CY5_mask_cells.tif"/>
    <s v="MAX_20140702_A9_60min_Pcl1Q670_Sic1Q570_8"/>
    <n v="398"/>
    <n v="39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8_11"/>
    <s v="MAX_20140702_A9_60min_Pcl1Q670_Sic1Q570_8_w4CY5_mask_cells.tif"/>
    <s v="MAX_20140702_A9_60min_Pcl1Q670_Sic1Q570_8"/>
    <n v="538.5"/>
    <n v="14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8_12"/>
    <s v="MAX_20140702_A9_60min_Pcl1Q670_Sic1Q570_8_w4CY5_mask_cells.tif"/>
    <s v="MAX_20140702_A9_60min_Pcl1Q670_Sic1Q570_8"/>
    <n v="556.5"/>
    <n v="25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8_13"/>
    <s v="MAX_20140702_A9_60min_Pcl1Q670_Sic1Q570_8_w4CY5_mask_cells.tif"/>
    <s v="MAX_20140702_A9_60min_Pcl1Q670_Sic1Q570_8"/>
    <n v="617"/>
    <n v="35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8_14"/>
    <s v="MAX_20140702_A9_60min_Pcl1Q670_Sic1Q570_8_w4CY5_mask_cells.tif"/>
    <s v="MAX_20140702_A9_60min_Pcl1Q670_Sic1Q570_8"/>
    <n v="644.5"/>
    <n v="43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9_1"/>
    <s v="MAX_20140702_A9_60min_Pcl1Q670_Sic1Q570_9_w4CY5_mask_cells.tif"/>
    <s v="MAX_20140702_A9_60min_Pcl1Q670_Sic1Q570_9"/>
    <n v="298.5"/>
    <n v="175"/>
    <n v="6344.9679999999998"/>
    <n v="9"/>
    <x v="1"/>
    <n v="1"/>
    <n v="9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9_2"/>
    <s v="MAX_20140702_A9_60min_Pcl1Q670_Sic1Q570_9_w4CY5_mask_cells.tif"/>
    <s v="MAX_20140702_A9_60min_Pcl1Q670_Sic1Q570_9"/>
    <n v="386"/>
    <n v="197"/>
    <n v="3008.518"/>
    <n v="1"/>
    <x v="15"/>
    <n v="1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9_3"/>
    <s v="MAX_20140702_A9_60min_Pcl1Q670_Sic1Q570_9_w4CY5_mask_cells.tif"/>
    <s v="MAX_20140702_A9_60min_Pcl1Q670_Sic1Q570_9"/>
    <n v="218"/>
    <n v="7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9_4"/>
    <s v="MAX_20140702_A9_60min_Pcl1Q670_Sic1Q570_9_w4CY5_mask_cells.tif"/>
    <s v="MAX_20140702_A9_60min_Pcl1Q670_Sic1Q570_9"/>
    <n v="163.5"/>
    <n v="12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9_5"/>
    <s v="MAX_20140702_A9_60min_Pcl1Q670_Sic1Q570_9_w4CY5_mask_cells.tif"/>
    <s v="MAX_20140702_A9_60min_Pcl1Q670_Sic1Q570_9"/>
    <n v="59"/>
    <n v="213"/>
    <n v="3070.4740000000002"/>
    <n v="2"/>
    <x v="15"/>
    <n v="1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9_6"/>
    <s v="MAX_20140702_A9_60min_Pcl1Q670_Sic1Q570_9_w4CY5_mask_cells.tif"/>
    <s v="MAX_20140702_A9_60min_Pcl1Q670_Sic1Q570_9"/>
    <n v="138.5"/>
    <n v="25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9_7"/>
    <s v="MAX_20140702_A9_60min_Pcl1Q670_Sic1Q570_9_w4CY5_mask_cells.tif"/>
    <s v="MAX_20140702_A9_60min_Pcl1Q670_Sic1Q570_9"/>
    <n v="284"/>
    <n v="301.5"/>
    <n v="2277.7040000000002"/>
    <n v="2"/>
    <x v="9"/>
    <n v="1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9_8"/>
    <s v="MAX_20140702_A9_60min_Pcl1Q670_Sic1Q570_9_w4CY5_mask_cells.tif"/>
    <s v="MAX_20140702_A9_60min_Pcl1Q670_Sic1Q570_9"/>
    <n v="342.5"/>
    <n v="405"/>
    <n v="0"/>
    <n v="0"/>
    <x v="0"/>
    <n v="0"/>
    <n v="0"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0702_A9_60min_Pcl1Q670_Sic1Q570_9_9"/>
    <s v="MAX_20140702_A9_60min_Pcl1Q670_Sic1Q570_9_w4CY5_mask_cells.tif"/>
    <s v="MAX_20140702_A9_60min_Pcl1Q670_Sic1Q570_9"/>
    <n v="177"/>
    <n v="40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9_10"/>
    <s v="MAX_20140702_A9_60min_Pcl1Q670_Sic1Q570_9_w4CY5_mask_cells.tif"/>
    <s v="MAX_20140702_A9_60min_Pcl1Q670_Sic1Q570_9"/>
    <n v="89"/>
    <n v="412.5"/>
    <n v="602.09299999999996"/>
    <n v="1"/>
    <x v="3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9_11"/>
    <s v="MAX_20140702_A9_60min_Pcl1Q670_Sic1Q570_9_w4CY5_mask_cells.tif"/>
    <s v="MAX_20140702_A9_60min_Pcl1Q670_Sic1Q570_9"/>
    <n v="430"/>
    <n v="31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9_12"/>
    <s v="MAX_20140702_A9_60min_Pcl1Q670_Sic1Q570_9_w4CY5_mask_cells.tif"/>
    <s v="MAX_20140702_A9_60min_Pcl1Q670_Sic1Q570_9"/>
    <n v="485"/>
    <n v="345"/>
    <n v="759.26099999999997"/>
    <n v="1"/>
    <x v="10"/>
    <n v="0"/>
    <n v="2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9_13"/>
    <s v="MAX_20140702_A9_60min_Pcl1Q670_Sic1Q570_9_w4CY5_mask_cells.tif"/>
    <s v="MAX_20140702_A9_60min_Pcl1Q670_Sic1Q570_9"/>
    <n v="571"/>
    <n v="38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9_60min_Pcl1Q670_Sic1Q570_9_14"/>
    <s v="MAX_20140702_A9_60min_Pcl1Q670_Sic1Q570_9_w4CY5_mask_cells.tif"/>
    <s v="MAX_20140702_A9_60min_Pcl1Q670_Sic1Q570_9"/>
    <n v="578"/>
    <n v="274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9_60min_Pcl1Q670_Sic1Q570_9_15"/>
    <s v="MAX_20140702_A9_60min_Pcl1Q670_Sic1Q570_9_w4CY5_mask_cells.tif"/>
    <s v="MAX_20140702_A9_60min_Pcl1Q670_Sic1Q570_9"/>
    <n v="576"/>
    <n v="148"/>
    <n v="2565.451"/>
    <n v="5"/>
    <x v="9"/>
    <n v="0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9_60min_Pcl1Q670_Sic1Q570_9_16"/>
    <s v="MAX_20140702_A9_60min_Pcl1Q670_Sic1Q570_9_w4CY5_mask_cells.tif"/>
    <s v="MAX_20140702_A9_60min_Pcl1Q670_Sic1Q570_9"/>
    <n v="585.5"/>
    <n v="56.5"/>
    <n v="4482.6419999999998"/>
    <n v="9"/>
    <x v="25"/>
    <n v="0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9_60min_Pcl1Q670_Sic1Q570_9_17"/>
    <s v="MAX_20140702_A9_60min_Pcl1Q670_Sic1Q570_9_w4CY5_mask_cells.tif"/>
    <s v="MAX_20140702_A9_60min_Pcl1Q670_Sic1Q570_9"/>
    <n v="662.5"/>
    <n v="153.5"/>
    <n v="0"/>
    <n v="0"/>
    <x v="0"/>
    <n v="0"/>
    <n v="0"/>
    <m/>
    <n v="0"/>
    <n v="-1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702_A9_60min_Pcl1Q670_Sic1Q570_9_18"/>
    <s v="MAX_20140702_A9_60min_Pcl1Q670_Sic1Q570_9_w4CY5_mask_cells.tif"/>
    <s v="MAX_20140702_A9_60min_Pcl1Q670_Sic1Q570_9"/>
    <n v="656"/>
    <n v="221.5"/>
    <n v="447.786"/>
    <n v="1"/>
    <x v="3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9_60min_Pcl1Q670_Sic1Q570_10_1"/>
    <s v="MAX_20140414_A9_60min_Pcl1Q670_Sic1Q570_10_w4CY5_mask_cells.tif"/>
    <s v="MAX_20140414_A9_60min_Pcl1Q670_Sic1Q570_10"/>
    <n v="623"/>
    <n v="122"/>
    <n v="765.48699999999997"/>
    <n v="1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0_2"/>
    <s v="MAX_20140414_A9_60min_Pcl1Q670_Sic1Q570_10_w4CY5_mask_cells.tif"/>
    <s v="MAX_20140414_A9_60min_Pcl1Q670_Sic1Q570_10"/>
    <n v="489"/>
    <n v="129"/>
    <n v="1470.0540000000001"/>
    <n v="2"/>
    <x v="1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0_3"/>
    <s v="MAX_20140414_A9_60min_Pcl1Q670_Sic1Q570_10_w4CY5_mask_cells.tif"/>
    <s v="MAX_20140414_A9_60min_Pcl1Q670_Sic1Q570_10"/>
    <n v="484.5"/>
    <n v="253.5"/>
    <n v="607.46199999999999"/>
    <n v="1"/>
    <x v="3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0_4"/>
    <s v="MAX_20140414_A9_60min_Pcl1Q670_Sic1Q570_10_w4CY5_mask_cells.tif"/>
    <s v="MAX_20140414_A9_60min_Pcl1Q670_Sic1Q570_10"/>
    <n v="413"/>
    <n v="315"/>
    <n v="748.91099999999994"/>
    <n v="1"/>
    <x v="3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10_5"/>
    <s v="MAX_20140414_A9_60min_Pcl1Q670_Sic1Q570_10_w4CY5_mask_cells.tif"/>
    <s v="MAX_20140414_A9_60min_Pcl1Q670_Sic1Q570_10"/>
    <n v="318"/>
    <n v="22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0_6"/>
    <s v="MAX_20140414_A9_60min_Pcl1Q670_Sic1Q570_10_w4CY5_mask_cells.tif"/>
    <s v="MAX_20140414_A9_60min_Pcl1Q670_Sic1Q570_10"/>
    <n v="293"/>
    <n v="284"/>
    <n v="8635.3889999999992"/>
    <n v="7"/>
    <x v="14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10_7"/>
    <s v="MAX_20140414_A9_60min_Pcl1Q670_Sic1Q570_10_w4CY5_mask_cells.tif"/>
    <s v="MAX_20140414_A9_60min_Pcl1Q670_Sic1Q570_10"/>
    <n v="180.5"/>
    <n v="33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0_8"/>
    <s v="MAX_20140414_A9_60min_Pcl1Q670_Sic1Q570_10_w4CY5_mask_cells.tif"/>
    <s v="MAX_20140414_A9_60min_Pcl1Q670_Sic1Q570_10"/>
    <n v="111"/>
    <n v="309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0_9"/>
    <s v="MAX_20140414_A9_60min_Pcl1Q670_Sic1Q570_10_w4CY5_mask_cells.tif"/>
    <s v="MAX_20140414_A9_60min_Pcl1Q670_Sic1Q570_10"/>
    <n v="82.5"/>
    <n v="209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0_10"/>
    <s v="MAX_20140414_A9_60min_Pcl1Q670_Sic1Q570_10_w4CY5_mask_cells.tif"/>
    <s v="MAX_20140414_A9_60min_Pcl1Q670_Sic1Q570_10"/>
    <n v="172.5"/>
    <n v="48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3_1"/>
    <s v="MAX_20140414_A9_60min_Pcl1Q670_Sic1Q570_13_w5NG_mask_cells.tif"/>
    <s v="MAX_20140414_A9_60min_Pcl1Q670_Sic1Q570_13"/>
    <n v="544"/>
    <n v="68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m/>
  </r>
  <r>
    <s v="MAX_20140414_A9_60min_Pcl1Q670_Sic1Q570_13_2"/>
    <s v="MAX_20140414_A9_60min_Pcl1Q670_Sic1Q570_13_w5NG_mask_cells.tif"/>
    <s v="MAX_20140414_A9_60min_Pcl1Q670_Sic1Q570_13"/>
    <n v="471"/>
    <n v="164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3_3"/>
    <s v="MAX_20140414_A9_60min_Pcl1Q670_Sic1Q570_13_w5NG_mask_cells.tif"/>
    <s v="MAX_20140414_A9_60min_Pcl1Q670_Sic1Q570_13"/>
    <n v="327"/>
    <n v="237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13_4"/>
    <s v="MAX_20140414_A9_60min_Pcl1Q670_Sic1Q570_13_w5NG_mask_cells.tif"/>
    <s v="MAX_20140414_A9_60min_Pcl1Q670_Sic1Q570_13"/>
    <n v="366.5"/>
    <n v="285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3_5"/>
    <s v="MAX_20140414_A9_60min_Pcl1Q670_Sic1Q570_13_w5NG_mask_cells.tif"/>
    <s v="MAX_20140414_A9_60min_Pcl1Q670_Sic1Q570_13"/>
    <n v="438"/>
    <n v="339.5"/>
    <n v="3698.2849999999999"/>
    <n v="4"/>
    <x v="9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13_6"/>
    <s v="MAX_20140414_A9_60min_Pcl1Q670_Sic1Q570_13_w5NG_mask_cells.tif"/>
    <s v="MAX_20140414_A9_60min_Pcl1Q670_Sic1Q570_13"/>
    <n v="85.5"/>
    <n v="134.5"/>
    <n v="905.64200000000005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3_7"/>
    <s v="MAX_20140414_A9_60min_Pcl1Q670_Sic1Q570_13_w5NG_mask_cells.tif"/>
    <s v="MAX_20140414_A9_60min_Pcl1Q670_Sic1Q570_13"/>
    <n v="73.5"/>
    <n v="4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3_8"/>
    <s v="MAX_20140414_A9_60min_Pcl1Q670_Sic1Q570_13_w5NG_mask_cells.tif"/>
    <s v="MAX_20140414_A9_60min_Pcl1Q670_Sic1Q570_13"/>
    <n v="366.5"/>
    <n v="184.5"/>
    <n v="0"/>
    <n v="0"/>
    <x v="0"/>
    <n v="0"/>
    <m/>
    <m/>
    <n v="2"/>
    <n v="1"/>
    <n v="0"/>
    <n v="1"/>
    <n v="0"/>
    <n v="0"/>
    <n v="1"/>
    <m/>
    <m/>
    <m/>
    <n v="0"/>
    <n v="0"/>
    <n v="0"/>
    <n v="0"/>
    <n v="0"/>
    <n v="0"/>
    <n v="0"/>
    <n v="0"/>
    <n v="1"/>
    <m/>
  </r>
  <r>
    <s v="MAX_20140414_A9_60min_Pcl1Q670_Sic1Q570_14_1"/>
    <s v="MAX_20140414_A9_60min_Pcl1Q670_Sic1Q570_14_w5NG_mask_cells.tif"/>
    <s v="MAX_20140414_A9_60min_Pcl1Q670_Sic1Q570_14"/>
    <n v="495"/>
    <n v="178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m/>
  </r>
  <r>
    <s v="MAX_20140414_A9_60min_Pcl1Q670_Sic1Q570_14_2"/>
    <s v="MAX_20140414_A9_60min_Pcl1Q670_Sic1Q570_14_w5NG_mask_cells.tif"/>
    <s v="MAX_20140414_A9_60min_Pcl1Q670_Sic1Q570_14"/>
    <n v="360.5"/>
    <n v="14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4_3"/>
    <s v="MAX_20140414_A9_60min_Pcl1Q670_Sic1Q570_14_w5NG_mask_cells.tif"/>
    <s v="MAX_20140414_A9_60min_Pcl1Q670_Sic1Q570_14"/>
    <n v="330"/>
    <n v="6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14_4"/>
    <s v="MAX_20140414_A9_60min_Pcl1Q670_Sic1Q570_14_w5NG_mask_cells.tif"/>
    <s v="MAX_20140414_A9_60min_Pcl1Q670_Sic1Q570_14"/>
    <n v="293"/>
    <n v="130.5"/>
    <n v="1873.9469999999999"/>
    <n v="2"/>
    <x v="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4_5"/>
    <s v="MAX_20140414_A9_60min_Pcl1Q670_Sic1Q570_14_w5NG_mask_cells.tif"/>
    <s v="MAX_20140414_A9_60min_Pcl1Q670_Sic1Q570_14"/>
    <n v="603"/>
    <n v="23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4_6"/>
    <s v="MAX_20140414_A9_60min_Pcl1Q670_Sic1Q570_14_w5NG_mask_cells.tif"/>
    <s v="MAX_20140414_A9_60min_Pcl1Q670_Sic1Q570_14"/>
    <n v="617"/>
    <n v="398"/>
    <n v="1204.6859999999999"/>
    <n v="1"/>
    <x v="1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m/>
  </r>
  <r>
    <s v="MAX_20140414_A9_60min_Pcl1Q670_Sic1Q570_14_7"/>
    <s v="MAX_20140414_A9_60min_Pcl1Q670_Sic1Q570_14_w5NG_mask_cells.tif"/>
    <s v="MAX_20140414_A9_60min_Pcl1Q670_Sic1Q570_14"/>
    <n v="111.5"/>
    <n v="25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4_8"/>
    <s v="MAX_20140414_A9_60min_Pcl1Q670_Sic1Q570_14_w5NG_mask_cells.tif"/>
    <s v="MAX_20140414_A9_60min_Pcl1Q670_Sic1Q570_14"/>
    <n v="127"/>
    <n v="388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4_9"/>
    <s v="MAX_20140414_A9_60min_Pcl1Q670_Sic1Q570_14_w5NG_mask_cells.tif"/>
    <s v="MAX_20140414_A9_60min_Pcl1Q670_Sic1Q570_14"/>
    <n v="387.5"/>
    <n v="31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5_1"/>
    <s v="MAX_20140414_A9_60min_Pcl1Q670_Sic1Q570_15_w5NG_mask_cells.tif"/>
    <s v="MAX_20140414_A9_60min_Pcl1Q670_Sic1Q570_15"/>
    <n v="449.5"/>
    <n v="271"/>
    <n v="1470.711"/>
    <n v="1"/>
    <x v="1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m/>
  </r>
  <r>
    <s v="MAX_20140414_A9_60min_Pcl1Q670_Sic1Q570_15_2"/>
    <s v="MAX_20140414_A9_60min_Pcl1Q670_Sic1Q570_15_w5NG_mask_cells.tif"/>
    <s v="MAX_20140414_A9_60min_Pcl1Q670_Sic1Q570_15"/>
    <n v="556.5"/>
    <n v="13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5_3"/>
    <s v="MAX_20140414_A9_60min_Pcl1Q670_Sic1Q570_15_w5NG_mask_cells.tif"/>
    <s v="MAX_20140414_A9_60min_Pcl1Q670_Sic1Q570_15"/>
    <n v="319"/>
    <n v="138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5_4"/>
    <s v="MAX_20140414_A9_60min_Pcl1Q670_Sic1Q570_15_w5NG_mask_cells.tif"/>
    <s v="MAX_20140414_A9_60min_Pcl1Q670_Sic1Q570_15"/>
    <n v="286.5"/>
    <n v="426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5_5"/>
    <s v="MAX_20140414_A9_60min_Pcl1Q670_Sic1Q570_15_w5NG_mask_cells.tif"/>
    <s v="MAX_20140414_A9_60min_Pcl1Q670_Sic1Q570_15"/>
    <n v="603.5"/>
    <n v="408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16_1"/>
    <s v="MAX_20140414_A9_60min_Pcl1Q670_Sic1Q570_16_w5NG_mask_cells.tif"/>
    <s v="MAX_20140414_A9_60min_Pcl1Q670_Sic1Q570_16"/>
    <n v="131.5"/>
    <n v="431"/>
    <n v="1220.5840000000001"/>
    <n v="1"/>
    <x v="1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m/>
  </r>
  <r>
    <s v="MAX_20140414_A9_60min_Pcl1Q670_Sic1Q570_16_2"/>
    <s v="MAX_20140414_A9_60min_Pcl1Q670_Sic1Q570_16_w5NG_mask_cells.tif"/>
    <s v="MAX_20140414_A9_60min_Pcl1Q670_Sic1Q570_16"/>
    <n v="538"/>
    <n v="399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6_3"/>
    <s v="MAX_20140414_A9_60min_Pcl1Q670_Sic1Q570_16_w5NG_mask_cells.tif"/>
    <s v="MAX_20140414_A9_60min_Pcl1Q670_Sic1Q570_16"/>
    <n v="464.5"/>
    <n v="148.5"/>
    <n v="968.45500000000004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6_4"/>
    <s v="MAX_20140414_A9_60min_Pcl1Q670_Sic1Q570_16_w5NG_mask_cells.tif"/>
    <s v="MAX_20140414_A9_60min_Pcl1Q670_Sic1Q570_16"/>
    <n v="303.5"/>
    <n v="24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6_5"/>
    <s v="MAX_20140414_A9_60min_Pcl1Q670_Sic1Q570_16_w5NG_mask_cells.tif"/>
    <s v="MAX_20140414_A9_60min_Pcl1Q670_Sic1Q570_16"/>
    <n v="219.5"/>
    <n v="87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6_6"/>
    <s v="MAX_20140414_A9_60min_Pcl1Q670_Sic1Q570_16_w5NG_mask_cells.tif"/>
    <s v="MAX_20140414_A9_60min_Pcl1Q670_Sic1Q570_16"/>
    <n v="148"/>
    <n v="50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6_7"/>
    <s v="MAX_20140414_A9_60min_Pcl1Q670_Sic1Q570_16_w5NG_mask_cells.tif"/>
    <s v="MAX_20140414_A9_60min_Pcl1Q670_Sic1Q570_16"/>
    <n v="377.5"/>
    <n v="243"/>
    <n v="7317.9769999999999"/>
    <n v="5"/>
    <x v="14"/>
    <n v="2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16_8"/>
    <s v="MAX_20140414_A9_60min_Pcl1Q670_Sic1Q570_16_w5NG_mask_cells.tif"/>
    <s v="MAX_20140414_A9_60min_Pcl1Q670_Sic1Q570_16"/>
    <n v="416"/>
    <n v="292"/>
    <n v="1465.9290000000001"/>
    <n v="1"/>
    <x v="1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6_9"/>
    <s v="MAX_20140414_A9_60min_Pcl1Q670_Sic1Q570_16_w5NG_mask_cells.tif"/>
    <s v="MAX_20140414_A9_60min_Pcl1Q670_Sic1Q570_16"/>
    <n v="53.5"/>
    <n v="370"/>
    <n v="418.08"/>
    <n v="1"/>
    <x v="3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_1"/>
    <s v="MAX_20140414_A9_60min_Pcl1Q670_Sic1Q570_1_w4CY5_mask_cells.tif"/>
    <s v="MAX_20140414_A9_60min_Pcl1Q670_Sic1Q570_1"/>
    <n v="395.5"/>
    <n v="314"/>
    <n v="2622.1909999999998"/>
    <n v="3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1_2"/>
    <s v="MAX_20140414_A9_60min_Pcl1Q670_Sic1Q570_1_w4CY5_mask_cells.tif"/>
    <s v="MAX_20140414_A9_60min_Pcl1Q670_Sic1Q570_1"/>
    <n v="479"/>
    <n v="406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_3"/>
    <s v="MAX_20140414_A9_60min_Pcl1Q670_Sic1Q570_1_w4CY5_mask_cells.tif"/>
    <s v="MAX_20140414_A9_60min_Pcl1Q670_Sic1Q570_1"/>
    <n v="400"/>
    <n v="41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_4"/>
    <s v="MAX_20140414_A9_60min_Pcl1Q670_Sic1Q570_1_w4CY5_mask_cells.tif"/>
    <s v="MAX_20140414_A9_60min_Pcl1Q670_Sic1Q570_1"/>
    <n v="90"/>
    <n v="349"/>
    <n v="17251.439999999999"/>
    <n v="16"/>
    <x v="27"/>
    <n v="3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_5"/>
    <s v="MAX_20140414_A9_60min_Pcl1Q670_Sic1Q570_1_w4CY5_mask_cells.tif"/>
    <s v="MAX_20140414_A9_60min_Pcl1Q670_Sic1Q570_1"/>
    <n v="274"/>
    <n v="162.5"/>
    <n v="10097.337"/>
    <n v="9"/>
    <x v="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1_6"/>
    <s v="MAX_20140414_A9_60min_Pcl1Q670_Sic1Q570_1_w4CY5_mask_cells.tif"/>
    <s v="MAX_20140414_A9_60min_Pcl1Q670_Sic1Q570_1"/>
    <n v="177"/>
    <n v="27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_7"/>
    <s v="MAX_20140414_A9_60min_Pcl1Q670_Sic1Q570_1_w4CY5_mask_cells.tif"/>
    <s v="MAX_20140414_A9_60min_Pcl1Q670_Sic1Q570_1"/>
    <n v="229"/>
    <n v="315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1_8"/>
    <s v="MAX_20140414_A9_60min_Pcl1Q670_Sic1Q570_1_w4CY5_mask_cells.tif"/>
    <s v="MAX_20140414_A9_60min_Pcl1Q670_Sic1Q570_1"/>
    <n v="292"/>
    <n v="34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_9"/>
    <s v="MAX_20140414_A9_60min_Pcl1Q670_Sic1Q570_1_w4CY5_mask_cells.tif"/>
    <s v="MAX_20140414_A9_60min_Pcl1Q670_Sic1Q570_1"/>
    <n v="322"/>
    <n v="23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m/>
  </r>
  <r>
    <s v="MAX_20140414_A9_60min_Pcl1Q670_Sic1Q570_1_10"/>
    <s v="MAX_20140414_A9_60min_Pcl1Q670_Sic1Q570_1_w4CY5_mask_cells.tif"/>
    <s v="MAX_20140414_A9_60min_Pcl1Q670_Sic1Q570_1"/>
    <n v="405.5"/>
    <n v="175"/>
    <n v="0"/>
    <n v="0"/>
    <x v="0"/>
    <n v="0"/>
    <m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m/>
  </r>
  <r>
    <s v="MAX_20140414_A9_60min_Pcl1Q670_Sic1Q570_1_11"/>
    <s v="MAX_20140414_A9_60min_Pcl1Q670_Sic1Q570_1_w4CY5_mask_cells.tif"/>
    <s v="MAX_20140414_A9_60min_Pcl1Q670_Sic1Q570_1"/>
    <n v="344.5"/>
    <n v="132"/>
    <n v="569.83699999999999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_12"/>
    <s v="MAX_20140414_A9_60min_Pcl1Q670_Sic1Q570_1_w4CY5_mask_cells.tif"/>
    <s v="MAX_20140414_A9_60min_Pcl1Q670_Sic1Q570_1"/>
    <n v="496"/>
    <n v="253.5"/>
    <n v="1030.4829999999999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1_13"/>
    <s v="MAX_20140414_A9_60min_Pcl1Q670_Sic1Q570_1_w4CY5_mask_cells.tif"/>
    <s v="MAX_20140414_A9_60min_Pcl1Q670_Sic1Q570_1"/>
    <n v="553"/>
    <n v="199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1_14"/>
    <s v="MAX_20140414_A9_60min_Pcl1Q670_Sic1Q570_1_w4CY5_mask_cells.tif"/>
    <s v="MAX_20140414_A9_60min_Pcl1Q670_Sic1Q570_1"/>
    <n v="496"/>
    <n v="44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1_15"/>
    <s v="MAX_20140414_A9_60min_Pcl1Q670_Sic1Q570_1_w4CY5_mask_cells.tif"/>
    <s v="MAX_20140414_A9_60min_Pcl1Q670_Sic1Q570_1"/>
    <n v="551.5"/>
    <n v="119.5"/>
    <n v="852.72699999999998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2_1"/>
    <s v="MAX_20140414_A9_60min_Pcl1Q670_Sic1Q570_2_w4CY5_mask_cells.tif"/>
    <s v="MAX_20140414_A9_60min_Pcl1Q670_Sic1Q570_2"/>
    <n v="469.5"/>
    <n v="247.5"/>
    <n v="9004.7549999999992"/>
    <n v="11"/>
    <x v="5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2_2"/>
    <s v="MAX_20140414_A9_60min_Pcl1Q670_Sic1Q570_2_w4CY5_mask_cells.tif"/>
    <s v="MAX_20140414_A9_60min_Pcl1Q670_Sic1Q570_2"/>
    <n v="563.5"/>
    <n v="279"/>
    <n v="19539.82"/>
    <n v="21"/>
    <x v="28"/>
    <n v="2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2_3"/>
    <s v="MAX_20140414_A9_60min_Pcl1Q670_Sic1Q570_2_w4CY5_mask_cells.tif"/>
    <s v="MAX_20140414_A9_60min_Pcl1Q670_Sic1Q570_2"/>
    <n v="575.5"/>
    <n v="199.5"/>
    <n v="7414.3320000000003"/>
    <n v="11"/>
    <x v="2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2_4"/>
    <s v="MAX_20140414_A9_60min_Pcl1Q670_Sic1Q570_2_w4CY5_mask_cells.tif"/>
    <s v="MAX_20140414_A9_60min_Pcl1Q670_Sic1Q570_2"/>
    <n v="391.5"/>
    <n v="279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2_5"/>
    <s v="MAX_20140414_A9_60min_Pcl1Q670_Sic1Q570_2_w4CY5_mask_cells.tif"/>
    <s v="MAX_20140414_A9_60min_Pcl1Q670_Sic1Q570_2"/>
    <n v="326.5"/>
    <n v="430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m/>
  </r>
  <r>
    <s v="MAX_20140414_A9_60min_Pcl1Q670_Sic1Q570_2_6"/>
    <s v="MAX_20140414_A9_60min_Pcl1Q670_Sic1Q570_2_w4CY5_mask_cells.tif"/>
    <s v="MAX_20140414_A9_60min_Pcl1Q670_Sic1Q570_2"/>
    <n v="650"/>
    <n v="43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2_7"/>
    <s v="MAX_20140414_A9_60min_Pcl1Q670_Sic1Q570_2_w4CY5_mask_cells.tif"/>
    <s v="MAX_20140414_A9_60min_Pcl1Q670_Sic1Q570_2"/>
    <n v="639"/>
    <n v="298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3_1"/>
    <s v="MAX_20140414_A9_60min_Pcl1Q670_Sic1Q570_3_w4CY5_mask_cells.tif"/>
    <s v="MAX_20140414_A9_60min_Pcl1Q670_Sic1Q570_3"/>
    <n v="495.5"/>
    <n v="174"/>
    <n v="1990.441"/>
    <n v="2"/>
    <x v="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3_2"/>
    <s v="MAX_20140414_A9_60min_Pcl1Q670_Sic1Q570_3_w4CY5_mask_cells.tif"/>
    <s v="MAX_20140414_A9_60min_Pcl1Q670_Sic1Q570_3"/>
    <n v="207.5"/>
    <n v="298.5"/>
    <n v="3826.1439999999998"/>
    <n v="2"/>
    <x v="9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3_3"/>
    <s v="MAX_20140414_A9_60min_Pcl1Q670_Sic1Q570_3_w4CY5_mask_cells.tif"/>
    <s v="MAX_20140414_A9_60min_Pcl1Q670_Sic1Q570_3"/>
    <n v="409"/>
    <n v="447"/>
    <n v="990.68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3_4"/>
    <s v="MAX_20140414_A9_60min_Pcl1Q670_Sic1Q570_3_w4CY5_mask_cells.tif"/>
    <s v="MAX_20140414_A9_60min_Pcl1Q670_Sic1Q570_3"/>
    <n v="363.5"/>
    <n v="359"/>
    <n v="1004.55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3_5"/>
    <s v="MAX_20140414_A9_60min_Pcl1Q670_Sic1Q570_3_w4CY5_mask_cells.tif"/>
    <s v="MAX_20140414_A9_60min_Pcl1Q670_Sic1Q570_3"/>
    <n v="116.5"/>
    <n v="450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3_6"/>
    <s v="MAX_20140414_A9_60min_Pcl1Q670_Sic1Q570_3_w4CY5_mask_cells.tif"/>
    <s v="MAX_20140414_A9_60min_Pcl1Q670_Sic1Q570_3"/>
    <n v="320"/>
    <n v="292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3_7"/>
    <s v="MAX_20140414_A9_60min_Pcl1Q670_Sic1Q570_3_w4CY5_mask_cells.tif"/>
    <s v="MAX_20140414_A9_60min_Pcl1Q670_Sic1Q570_3"/>
    <n v="445.5"/>
    <n v="26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3_8"/>
    <s v="MAX_20140414_A9_60min_Pcl1Q670_Sic1Q570_3_w4CY5_mask_cells.tif"/>
    <s v="MAX_20140414_A9_60min_Pcl1Q670_Sic1Q570_3"/>
    <n v="377"/>
    <n v="186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m/>
  </r>
  <r>
    <s v="MAX_20140414_A9_60min_Pcl1Q670_Sic1Q570_3_9"/>
    <s v="MAX_20140414_A9_60min_Pcl1Q670_Sic1Q570_3_w4CY5_mask_cells.tif"/>
    <s v="MAX_20140414_A9_60min_Pcl1Q670_Sic1Q570_3"/>
    <n v="359"/>
    <n v="75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4_1"/>
    <s v="MAX_20140414_A9_60min_Pcl1Q670_Sic1Q570_4_w4CY5_mask_cells.tif"/>
    <s v="MAX_20140414_A9_60min_Pcl1Q670_Sic1Q570_4"/>
    <n v="541"/>
    <n v="417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4_2"/>
    <s v="MAX_20140414_A9_60min_Pcl1Q670_Sic1Q570_4_w4CY5_mask_cells.tif"/>
    <s v="MAX_20140414_A9_60min_Pcl1Q670_Sic1Q570_4"/>
    <n v="575.5"/>
    <n v="152"/>
    <n v="479.25599999999997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4_3"/>
    <s v="MAX_20140414_A9_60min_Pcl1Q670_Sic1Q570_4_w4CY5_mask_cells.tif"/>
    <s v="MAX_20140414_A9_60min_Pcl1Q670_Sic1Q570_4"/>
    <n v="500.5"/>
    <n v="86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4_4"/>
    <s v="MAX_20140414_A9_60min_Pcl1Q670_Sic1Q570_4_w4CY5_mask_cells.tif"/>
    <s v="MAX_20140414_A9_60min_Pcl1Q670_Sic1Q570_4"/>
    <n v="636.5"/>
    <n v="20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4_5"/>
    <s v="MAX_20140414_A9_60min_Pcl1Q670_Sic1Q570_4_w4CY5_mask_cells.tif"/>
    <s v="MAX_20140414_A9_60min_Pcl1Q670_Sic1Q570_4"/>
    <n v="638"/>
    <n v="124"/>
    <n v="0"/>
    <n v="0"/>
    <x v="0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m/>
  </r>
  <r>
    <s v="MAX_20140414_A9_60min_Pcl1Q670_Sic1Q570_4_6"/>
    <s v="MAX_20140414_A9_60min_Pcl1Q670_Sic1Q570_4_w4CY5_mask_cells.tif"/>
    <s v="MAX_20140414_A9_60min_Pcl1Q670_Sic1Q570_4"/>
    <n v="306.5"/>
    <n v="462.5"/>
    <n v="14776.133"/>
    <n v="10"/>
    <x v="6"/>
    <n v="4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4_7"/>
    <s v="MAX_20140414_A9_60min_Pcl1Q670_Sic1Q570_4_w4CY5_mask_cells.tif"/>
    <s v="MAX_20140414_A9_60min_Pcl1Q670_Sic1Q570_4"/>
    <n v="458"/>
    <n v="412"/>
    <n v="595.59100000000001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4_8"/>
    <s v="MAX_20140414_A9_60min_Pcl1Q670_Sic1Q570_4_w4CY5_mask_cells.tif"/>
    <s v="MAX_20140414_A9_60min_Pcl1Q670_Sic1Q570_4"/>
    <n v="394"/>
    <n v="34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4_9"/>
    <s v="MAX_20140414_A9_60min_Pcl1Q670_Sic1Q570_4_w4CY5_mask_cells.tif"/>
    <s v="MAX_20140414_A9_60min_Pcl1Q670_Sic1Q570_4"/>
    <n v="342.5"/>
    <n v="344"/>
    <n v="12158.569"/>
    <n v="10"/>
    <x v="17"/>
    <n v="2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4_10"/>
    <s v="MAX_20140414_A9_60min_Pcl1Q670_Sic1Q570_4_w4CY5_mask_cells.tif"/>
    <s v="MAX_20140414_A9_60min_Pcl1Q670_Sic1Q570_4"/>
    <n v="339.5"/>
    <n v="259"/>
    <n v="448.69600000000003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4_11"/>
    <s v="MAX_20140414_A9_60min_Pcl1Q670_Sic1Q570_4_w4CY5_mask_cells.tif"/>
    <s v="MAX_20140414_A9_60min_Pcl1Q670_Sic1Q570_4"/>
    <n v="289"/>
    <n v="297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4_12"/>
    <s v="MAX_20140414_A9_60min_Pcl1Q670_Sic1Q570_4_w4CY5_mask_cells.tif"/>
    <s v="MAX_20140414_A9_60min_Pcl1Q670_Sic1Q570_4"/>
    <n v="262.5"/>
    <n v="19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4_13"/>
    <s v="MAX_20140414_A9_60min_Pcl1Q670_Sic1Q570_4_w4CY5_mask_cells.tif"/>
    <s v="MAX_20140414_A9_60min_Pcl1Q670_Sic1Q570_4"/>
    <n v="197.5"/>
    <n v="215.5"/>
    <n v="959.96900000000005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4_14"/>
    <s v="MAX_20140414_A9_60min_Pcl1Q670_Sic1Q570_4_w4CY5_mask_cells.tif"/>
    <s v="MAX_20140414_A9_60min_Pcl1Q670_Sic1Q570_4"/>
    <n v="117"/>
    <n v="236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4_15"/>
    <s v="MAX_20140414_A9_60min_Pcl1Q670_Sic1Q570_4_w4CY5_mask_cells.tif"/>
    <s v="MAX_20140414_A9_60min_Pcl1Q670_Sic1Q570_4"/>
    <n v="108.5"/>
    <n v="39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4_16"/>
    <s v="MAX_20140414_A9_60min_Pcl1Q670_Sic1Q570_4_w4CY5_mask_cells.tif"/>
    <s v="MAX_20140414_A9_60min_Pcl1Q670_Sic1Q570_4"/>
    <n v="44"/>
    <n v="113"/>
    <n v="8386.0010000000002"/>
    <n v="7"/>
    <x v="19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4_17"/>
    <s v="MAX_20140414_A9_60min_Pcl1Q670_Sic1Q570_4_w4CY5_mask_cells.tif"/>
    <s v="MAX_20140414_A9_60min_Pcl1Q670_Sic1Q570_4"/>
    <n v="86"/>
    <n v="47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5_1"/>
    <s v="MAX_20140414_A9_60min_Pcl1Q670_Sic1Q570_5_w4CY5_mask_cells.tif"/>
    <s v="MAX_20140414_A9_60min_Pcl1Q670_Sic1Q570_5"/>
    <n v="612.5"/>
    <n v="68"/>
    <n v="552.94399999999996"/>
    <n v="4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5_2"/>
    <s v="MAX_20140414_A9_60min_Pcl1Q670_Sic1Q570_5_w4CY5_mask_cells.tif"/>
    <s v="MAX_20140414_A9_60min_Pcl1Q670_Sic1Q570_5"/>
    <n v="612"/>
    <n v="15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5_3"/>
    <s v="MAX_20140414_A9_60min_Pcl1Q670_Sic1Q570_5_w4CY5_mask_cells.tif"/>
    <s v="MAX_20140414_A9_60min_Pcl1Q670_Sic1Q570_5"/>
    <n v="467.5"/>
    <n v="93.5"/>
    <n v="419.95"/>
    <n v="5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5_4"/>
    <s v="MAX_20140414_A9_60min_Pcl1Q670_Sic1Q570_5_w4CY5_mask_cells.tif"/>
    <s v="MAX_20140414_A9_60min_Pcl1Q670_Sic1Q570_5"/>
    <n v="517.5"/>
    <n v="414"/>
    <n v="953.33399999999995"/>
    <n v="8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5_5"/>
    <s v="MAX_20140414_A9_60min_Pcl1Q670_Sic1Q570_5_w4CY5_mask_cells.tif"/>
    <s v="MAX_20140414_A9_60min_Pcl1Q670_Sic1Q570_5"/>
    <n v="559.5"/>
    <n v="363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5_6"/>
    <s v="MAX_20140414_A9_60min_Pcl1Q670_Sic1Q570_5_w4CY5_mask_cells.tif"/>
    <s v="MAX_20140414_A9_60min_Pcl1Q670_Sic1Q570_5"/>
    <n v="541.5"/>
    <n v="273.5"/>
    <n v="1604.7840000000001"/>
    <n v="12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5_7"/>
    <s v="MAX_20140414_A9_60min_Pcl1Q670_Sic1Q570_5_w4CY5_mask_cells.tif"/>
    <s v="MAX_20140414_A9_60min_Pcl1Q670_Sic1Q570_5"/>
    <n v="506.5"/>
    <n v="235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5_8"/>
    <s v="MAX_20140414_A9_60min_Pcl1Q670_Sic1Q570_5_w4CY5_mask_cells.tif"/>
    <s v="MAX_20140414_A9_60min_Pcl1Q670_Sic1Q570_5"/>
    <n v="482.5"/>
    <n v="166"/>
    <n v="563.47"/>
    <n v="4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5_9"/>
    <s v="MAX_20140414_A9_60min_Pcl1Q670_Sic1Q570_5_w4CY5_mask_cells.tif"/>
    <s v="MAX_20140414_A9_60min_Pcl1Q670_Sic1Q570_5"/>
    <n v="218.5"/>
    <n v="96.5"/>
    <n v="770.74199999999996"/>
    <n v="8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5_10"/>
    <s v="MAX_20140414_A9_60min_Pcl1Q670_Sic1Q570_5_w4CY5_mask_cells.tif"/>
    <s v="MAX_20140414_A9_60min_Pcl1Q670_Sic1Q570_5"/>
    <n v="124"/>
    <n v="131"/>
    <n v="1017.437"/>
    <n v="9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5_11"/>
    <s v="MAX_20140414_A9_60min_Pcl1Q670_Sic1Q570_5_w4CY5_mask_cells.tif"/>
    <s v="MAX_20140414_A9_60min_Pcl1Q670_Sic1Q570_5"/>
    <n v="230.5"/>
    <n v="24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5_12"/>
    <s v="MAX_20140414_A9_60min_Pcl1Q670_Sic1Q570_5_w4CY5_mask_cells.tif"/>
    <s v="MAX_20140414_A9_60min_Pcl1Q670_Sic1Q570_5"/>
    <n v="314.5"/>
    <n v="327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m/>
  </r>
  <r>
    <s v="MAX_20140414_A9_60min_Pcl1Q670_Sic1Q570_5_13"/>
    <s v="MAX_20140414_A9_60min_Pcl1Q670_Sic1Q570_5_w4CY5_mask_cells.tif"/>
    <s v="MAX_20140414_A9_60min_Pcl1Q670_Sic1Q570_5"/>
    <n v="206.5"/>
    <n v="445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m/>
  </r>
  <r>
    <s v="MAX_20140414_A9_60min_Pcl1Q670_Sic1Q570_5_14"/>
    <s v="MAX_20140414_A9_60min_Pcl1Q670_Sic1Q570_5_w4CY5_mask_cells.tif"/>
    <s v="MAX_20140414_A9_60min_Pcl1Q670_Sic1Q570_5"/>
    <n v="282.5"/>
    <n v="468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5_15"/>
    <s v="MAX_20140414_A9_60min_Pcl1Q670_Sic1Q570_5_w4CY5_mask_cells.tif"/>
    <s v="MAX_20140414_A9_60min_Pcl1Q670_Sic1Q570_5"/>
    <n v="302"/>
    <n v="96.5"/>
    <n v="0"/>
    <n v="0"/>
    <x v="0"/>
    <n v="0"/>
    <m/>
    <m/>
    <n v="4"/>
    <n v="3"/>
    <n v="0"/>
    <n v="0"/>
    <n v="0"/>
    <n v="0"/>
    <n v="0"/>
    <m/>
    <m/>
    <m/>
    <n v="0"/>
    <n v="0"/>
    <n v="0"/>
    <n v="0"/>
    <n v="0"/>
    <n v="0"/>
    <n v="0"/>
    <n v="0"/>
    <n v="1"/>
    <m/>
  </r>
  <r>
    <s v="MAX_20140414_A9_60min_Pcl1Q670_Sic1Q570_7_1"/>
    <s v="MAX_20140414_A9_60min_Pcl1Q670_Sic1Q570_7_w4CY5_mask_cells.tif"/>
    <s v="MAX_20140414_A9_60min_Pcl1Q670_Sic1Q570_7"/>
    <n v="634.5"/>
    <n v="74"/>
    <n v="5000.058"/>
    <n v="4"/>
    <x v="15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7_2"/>
    <s v="MAX_20140414_A9_60min_Pcl1Q670_Sic1Q570_7_w4CY5_mask_cells.tif"/>
    <s v="MAX_20140414_A9_60min_Pcl1Q670_Sic1Q570_7"/>
    <n v="640"/>
    <n v="158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7_3"/>
    <s v="MAX_20140414_A9_60min_Pcl1Q670_Sic1Q570_7_w4CY5_mask_cells.tif"/>
    <s v="MAX_20140414_A9_60min_Pcl1Q670_Sic1Q570_7"/>
    <n v="585"/>
    <n v="373.5"/>
    <n v="692.51400000000001"/>
    <n v="1"/>
    <x v="3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7_4"/>
    <s v="MAX_20140414_A9_60min_Pcl1Q670_Sic1Q570_7_w4CY5_mask_cells.tif"/>
    <s v="MAX_20140414_A9_60min_Pcl1Q670_Sic1Q570_7"/>
    <n v="547"/>
    <n v="421.5"/>
    <n v="5309.0820000000003"/>
    <n v="5"/>
    <x v="15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7_5"/>
    <s v="MAX_20140414_A9_60min_Pcl1Q670_Sic1Q570_7_w4CY5_mask_cells.tif"/>
    <s v="MAX_20140414_A9_60min_Pcl1Q670_Sic1Q570_7"/>
    <n v="310"/>
    <n v="478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7_6"/>
    <s v="MAX_20140414_A9_60min_Pcl1Q670_Sic1Q570_7_w4CY5_mask_cells.tif"/>
    <s v="MAX_20140414_A9_60min_Pcl1Q670_Sic1Q570_7"/>
    <n v="229.5"/>
    <n v="458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7_7"/>
    <s v="MAX_20140414_A9_60min_Pcl1Q670_Sic1Q570_7_w4CY5_mask_cells.tif"/>
    <s v="MAX_20140414_A9_60min_Pcl1Q670_Sic1Q570_7"/>
    <n v="68"/>
    <n v="29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7_8"/>
    <s v="MAX_20140414_A9_60min_Pcl1Q670_Sic1Q570_7_w4CY5_mask_cells.tif"/>
    <s v="MAX_20140414_A9_60min_Pcl1Q670_Sic1Q570_7"/>
    <n v="348"/>
    <n v="330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m/>
  </r>
  <r>
    <s v="MAX_20140414_A9_60min_Pcl1Q670_Sic1Q570_7_9"/>
    <s v="MAX_20140414_A9_60min_Pcl1Q670_Sic1Q570_7_w4CY5_mask_cells.tif"/>
    <s v="MAX_20140414_A9_60min_Pcl1Q670_Sic1Q570_7"/>
    <n v="256.5"/>
    <n v="247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7_10"/>
    <s v="MAX_20140414_A9_60min_Pcl1Q670_Sic1Q570_7_w4CY5_mask_cells.tif"/>
    <s v="MAX_20140414_A9_60min_Pcl1Q670_Sic1Q570_7"/>
    <n v="376.5"/>
    <n v="213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7_11"/>
    <s v="MAX_20140414_A9_60min_Pcl1Q670_Sic1Q570_7_w4CY5_mask_cells.tif"/>
    <s v="MAX_20140414_A9_60min_Pcl1Q670_Sic1Q570_7"/>
    <n v="428.5"/>
    <n v="174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7_12"/>
    <s v="MAX_20140414_A9_60min_Pcl1Q670_Sic1Q570_7_w4CY5_mask_cells.tif"/>
    <s v="MAX_20140414_A9_60min_Pcl1Q670_Sic1Q570_7"/>
    <n v="461.5"/>
    <n v="29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7_13"/>
    <s v="MAX_20140414_A9_60min_Pcl1Q670_Sic1Q570_7_w4CY5_mask_cells.tif"/>
    <s v="MAX_20140414_A9_60min_Pcl1Q670_Sic1Q570_7"/>
    <n v="445"/>
    <n v="239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7_14"/>
    <s v="MAX_20140414_A9_60min_Pcl1Q670_Sic1Q570_7_w4CY5_mask_cells.tif"/>
    <s v="MAX_20140414_A9_60min_Pcl1Q670_Sic1Q570_7"/>
    <n v="331"/>
    <n v="111"/>
    <n v="0"/>
    <n v="0"/>
    <x v="0"/>
    <n v="0"/>
    <m/>
    <m/>
    <n v="3"/>
    <n v="2"/>
    <n v="0"/>
    <n v="0"/>
    <n v="0"/>
    <n v="0"/>
    <n v="0"/>
    <m/>
    <m/>
    <m/>
    <n v="0"/>
    <n v="0"/>
    <n v="0"/>
    <n v="0"/>
    <n v="0"/>
    <n v="0"/>
    <n v="0"/>
    <n v="0"/>
    <n v="1"/>
    <m/>
  </r>
  <r>
    <s v="MAX_20140414_A9_60min_Pcl1Q670_Sic1Q570_7_15"/>
    <s v="MAX_20140414_A9_60min_Pcl1Q670_Sic1Q570_7_w4CY5_mask_cells.tif"/>
    <s v="MAX_20140414_A9_60min_Pcl1Q670_Sic1Q570_7"/>
    <n v="250"/>
    <n v="107"/>
    <n v="4670.9350000000004"/>
    <n v="4"/>
    <x v="15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7_16"/>
    <s v="MAX_20140414_A9_60min_Pcl1Q670_Sic1Q570_7_w4CY5_mask_cells.tif"/>
    <s v="MAX_20140414_A9_60min_Pcl1Q670_Sic1Q570_7"/>
    <n v="497.5"/>
    <n v="103"/>
    <n v="2543.576"/>
    <n v="3"/>
    <x v="7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7_17"/>
    <s v="MAX_20140414_A9_60min_Pcl1Q670_Sic1Q570_7_w4CY5_mask_cells.tif"/>
    <s v="MAX_20140414_A9_60min_Pcl1Q670_Sic1Q570_7"/>
    <n v="562"/>
    <n v="280"/>
    <n v="11899.941000000001"/>
    <n v="11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8_1"/>
    <s v="MAX_20140414_A9_60min_Pcl1Q670_Sic1Q570_8_w4CY5_mask_cells.tif"/>
    <s v="MAX_20140414_A9_60min_Pcl1Q670_Sic1Q570_8"/>
    <n v="133.5"/>
    <n v="78.5"/>
    <n v="0"/>
    <n v="0"/>
    <x v="0"/>
    <n v="0"/>
    <m/>
    <m/>
    <n v="1"/>
    <n v="0"/>
    <n v="0"/>
    <n v="0"/>
    <n v="1"/>
    <n v="0"/>
    <n v="0"/>
    <m/>
    <m/>
    <n v="0"/>
    <n v="1"/>
    <n v="0"/>
    <n v="0"/>
    <n v="0"/>
    <n v="0"/>
    <n v="0"/>
    <n v="0"/>
    <n v="0"/>
    <n v="0"/>
    <m/>
  </r>
  <r>
    <s v="MAX_20140414_A9_60min_Pcl1Q670_Sic1Q570_8_2"/>
    <s v="MAX_20140414_A9_60min_Pcl1Q670_Sic1Q570_8_w4CY5_mask_cells.tif"/>
    <s v="MAX_20140414_A9_60min_Pcl1Q670_Sic1Q570_8"/>
    <n v="300.5"/>
    <n v="58.5"/>
    <n v="1239.819"/>
    <n v="1"/>
    <x v="1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8_3"/>
    <s v="MAX_20140414_A9_60min_Pcl1Q670_Sic1Q570_8_w4CY5_mask_cells.tif"/>
    <s v="MAX_20140414_A9_60min_Pcl1Q670_Sic1Q570_8"/>
    <n v="496"/>
    <n v="68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8_4"/>
    <s v="MAX_20140414_A9_60min_Pcl1Q670_Sic1Q570_8_w4CY5_mask_cells.tif"/>
    <s v="MAX_20140414_A9_60min_Pcl1Q670_Sic1Q570_8"/>
    <n v="202.5"/>
    <n v="264.5"/>
    <n v="6216.1540000000005"/>
    <n v="5"/>
    <x v="1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8_5"/>
    <s v="MAX_20140414_A9_60min_Pcl1Q670_Sic1Q570_8_w4CY5_mask_cells.tif"/>
    <s v="MAX_20140414_A9_60min_Pcl1Q670_Sic1Q570_8"/>
    <n v="141.5"/>
    <n v="289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8_6"/>
    <s v="MAX_20140414_A9_60min_Pcl1Q670_Sic1Q570_8_w4CY5_mask_cells.tif"/>
    <s v="MAX_20140414_A9_60min_Pcl1Q670_Sic1Q570_8"/>
    <n v="57"/>
    <n v="374.5"/>
    <n v="1346.8720000000001"/>
    <n v="1"/>
    <x v="10"/>
    <n v="0"/>
    <m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m/>
  </r>
  <r>
    <s v="MAX_20140414_A9_60min_Pcl1Q670_Sic1Q570_8_7"/>
    <s v="MAX_20140414_A9_60min_Pcl1Q670_Sic1Q570_8_w4CY5_mask_cells.tif"/>
    <s v="MAX_20140414_A9_60min_Pcl1Q670_Sic1Q570_8"/>
    <n v="63"/>
    <n v="452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8_8"/>
    <s v="MAX_20140414_A9_60min_Pcl1Q670_Sic1Q570_8_w4CY5_mask_cells.tif"/>
    <s v="MAX_20140414_A9_60min_Pcl1Q670_Sic1Q570_8"/>
    <n v="275"/>
    <n v="301.5"/>
    <n v="7261.2520000000004"/>
    <n v="5"/>
    <x v="14"/>
    <n v="1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m/>
  </r>
  <r>
    <s v="MAX_20140414_A9_60min_Pcl1Q670_Sic1Q570_8_9"/>
    <s v="MAX_20140414_A9_60min_Pcl1Q670_Sic1Q570_8_w4CY5_mask_cells.tif"/>
    <s v="MAX_20140414_A9_60min_Pcl1Q670_Sic1Q570_8"/>
    <n v="401.5"/>
    <n v="282"/>
    <n v="7482.2510000000002"/>
    <n v="5"/>
    <x v="26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8_10"/>
    <s v="MAX_20140414_A9_60min_Pcl1Q670_Sic1Q570_8_w4CY5_mask_cells.tif"/>
    <s v="MAX_20140414_A9_60min_Pcl1Q670_Sic1Q570_8"/>
    <n v="420"/>
    <n v="36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8_11"/>
    <s v="MAX_20140414_A9_60min_Pcl1Q670_Sic1Q570_8_w4CY5_mask_cells.tif"/>
    <s v="MAX_20140414_A9_60min_Pcl1Q670_Sic1Q570_8"/>
    <n v="349"/>
    <n v="334.5"/>
    <n v="6270.24"/>
    <n v="6"/>
    <x v="26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8_12"/>
    <s v="MAX_20140414_A9_60min_Pcl1Q670_Sic1Q570_8_w4CY5_mask_cells.tif"/>
    <s v="MAX_20140414_A9_60min_Pcl1Q670_Sic1Q570_8"/>
    <n v="550.5"/>
    <n v="246"/>
    <n v="10820.316999999999"/>
    <n v="9"/>
    <x v="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8_13"/>
    <s v="MAX_20140414_A9_60min_Pcl1Q670_Sic1Q570_8_w4CY5_mask_cells.tif"/>
    <s v="MAX_20140414_A9_60min_Pcl1Q670_Sic1Q570_8"/>
    <n v="576"/>
    <n v="13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m/>
  </r>
  <r>
    <s v="MAX_20140414_A9_60min_Pcl1Q670_Sic1Q570_8_14"/>
    <s v="MAX_20140414_A9_60min_Pcl1Q670_Sic1Q570_8_w4CY5_mask_cells.tif"/>
    <s v="MAX_20140414_A9_60min_Pcl1Q670_Sic1Q570_8"/>
    <n v="619"/>
    <n v="274.5"/>
    <n v="1347.325"/>
    <n v="1"/>
    <x v="1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9_1"/>
    <s v="MAX_20140414_A9_60min_Pcl1Q670_Sic1Q570_9_w4CY5_mask_cells.tif"/>
    <s v="MAX_20140414_A9_60min_Pcl1Q670_Sic1Q570_9"/>
    <n v="411"/>
    <n v="290"/>
    <n v="616.76400000000001"/>
    <n v="1"/>
    <x v="3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m/>
  </r>
  <r>
    <s v="MAX_20140414_A9_60min_Pcl1Q670_Sic1Q570_9_2"/>
    <s v="MAX_20140414_A9_60min_Pcl1Q670_Sic1Q570_9_w4CY5_mask_cells.tif"/>
    <s v="MAX_20140414_A9_60min_Pcl1Q670_Sic1Q570_9"/>
    <n v="364.5"/>
    <n v="181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m/>
  </r>
  <r>
    <s v="MAX_20140414_A9_60min_Pcl1Q670_Sic1Q570_9_3"/>
    <s v="MAX_20140414_A9_60min_Pcl1Q670_Sic1Q570_9_w4CY5_mask_cells.tif"/>
    <s v="MAX_20140414_A9_60min_Pcl1Q670_Sic1Q570_9"/>
    <n v="210"/>
    <n v="194"/>
    <n v="10479.674999999999"/>
    <n v="10"/>
    <x v="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9_4"/>
    <s v="MAX_20140414_A9_60min_Pcl1Q670_Sic1Q570_9_w4CY5_mask_cells.tif"/>
    <s v="MAX_20140414_A9_60min_Pcl1Q670_Sic1Q570_9"/>
    <n v="269.5"/>
    <n v="15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9_5"/>
    <s v="MAX_20140414_A9_60min_Pcl1Q670_Sic1Q570_9_w4CY5_mask_cells.tif"/>
    <s v="MAX_20140414_A9_60min_Pcl1Q670_Sic1Q570_9"/>
    <n v="296"/>
    <n v="76.5"/>
    <n v="11944.892"/>
    <n v="10"/>
    <x v="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9_6"/>
    <s v="MAX_20140414_A9_60min_Pcl1Q670_Sic1Q570_9_w4CY5_mask_cells.tif"/>
    <s v="MAX_20140414_A9_60min_Pcl1Q670_Sic1Q570_9"/>
    <n v="74.5"/>
    <n v="257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9_7"/>
    <s v="MAX_20140414_A9_60min_Pcl1Q670_Sic1Q570_9_w4CY5_mask_cells.tif"/>
    <s v="MAX_20140414_A9_60min_Pcl1Q670_Sic1Q570_9"/>
    <n v="85.5"/>
    <n v="356.5"/>
    <n v="555.31600000000003"/>
    <n v="1"/>
    <x v="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m/>
  </r>
  <r>
    <s v="MAX_20140414_A9_60min_Pcl1Q670_Sic1Q570_9_8"/>
    <s v="MAX_20140414_A9_60min_Pcl1Q670_Sic1Q570_9_w4CY5_mask_cells.tif"/>
    <s v="MAX_20140414_A9_60min_Pcl1Q670_Sic1Q570_9"/>
    <n v="298"/>
    <n v="325.5"/>
    <n v="455.44099999999997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9_9"/>
    <s v="MAX_20140414_A9_60min_Pcl1Q670_Sic1Q570_9_w4CY5_mask_cells.tif"/>
    <s v="MAX_20140414_A9_60min_Pcl1Q670_Sic1Q570_9"/>
    <n v="335.5"/>
    <n v="42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m/>
  </r>
  <r>
    <s v="MAX_20140414_A9_60min_Pcl1Q670_Sic1Q570_9_10"/>
    <s v="MAX_20140414_A9_60min_Pcl1Q670_Sic1Q570_9_w4CY5_mask_cells.tif"/>
    <s v="MAX_20140414_A9_60min_Pcl1Q670_Sic1Q570_9"/>
    <n v="391"/>
    <n v="359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9_11"/>
    <s v="MAX_20140414_A9_60min_Pcl1Q670_Sic1Q570_9_w4CY5_mask_cells.tif"/>
    <s v="MAX_20140414_A9_60min_Pcl1Q670_Sic1Q570_9"/>
    <n v="576.5"/>
    <n v="462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  <r>
    <s v="MAX_20140414_A9_60min_Pcl1Q670_Sic1Q570_9_12"/>
    <s v="MAX_20140414_A9_60min_Pcl1Q670_Sic1Q570_9_w4CY5_mask_cells.tif"/>
    <s v="MAX_20140414_A9_60min_Pcl1Q670_Sic1Q570_9"/>
    <n v="584"/>
    <n v="33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538">
  <r>
    <s v="MAX_20140702_A11_90min_Pcl1Q670_Sic1Q570_10_1"/>
    <s v="MAX_20140702_A11_90min_Pcl1Q670_Sic1Q570_10_w5NG_mask_cells.tif"/>
    <s v="MAX_20140702_A11_90min_Pcl1Q670_Sic1Q570_10"/>
    <n v="161"/>
    <n v="6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0_2"/>
    <s v="MAX_20140702_A11_90min_Pcl1Q670_Sic1Q570_10_w5NG_mask_cells.tif"/>
    <s v="MAX_20140702_A11_90min_Pcl1Q670_Sic1Q570_10"/>
    <n v="171.5"/>
    <n v="129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0_3"/>
    <s v="MAX_20140702_A11_90min_Pcl1Q670_Sic1Q570_10_w5NG_mask_cells.tif"/>
    <s v="MAX_20140702_A11_90min_Pcl1Q670_Sic1Q570_10"/>
    <n v="325.5"/>
    <n v="13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0_4"/>
    <s v="MAX_20140702_A11_90min_Pcl1Q670_Sic1Q570_10_w5NG_mask_cells.tif"/>
    <s v="MAX_20140702_A11_90min_Pcl1Q670_Sic1Q570_10"/>
    <n v="276"/>
    <n v="311.5"/>
    <n v="0"/>
    <n v="0"/>
    <x v="0"/>
    <n v="0"/>
    <n v="0"/>
    <m/>
    <n v="2"/>
    <n v="1"/>
    <n v="0"/>
    <n v="0"/>
    <n v="0"/>
    <n v="0"/>
    <n v="1"/>
    <n v="1"/>
    <n v="1"/>
    <m/>
    <n v="0"/>
    <n v="0"/>
    <n v="0"/>
    <n v="0"/>
    <n v="0"/>
    <n v="0"/>
    <n v="0"/>
    <n v="0"/>
    <n v="1"/>
    <n v="0"/>
  </r>
  <r>
    <s v="MAX_20140702_A11_90min_Pcl1Q670_Sic1Q570_10_5"/>
    <s v="MAX_20140702_A11_90min_Pcl1Q670_Sic1Q570_10_w5NG_mask_cells.tif"/>
    <s v="MAX_20140702_A11_90min_Pcl1Q670_Sic1Q570_10"/>
    <n v="376"/>
    <n v="30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0_6"/>
    <s v="MAX_20140702_A11_90min_Pcl1Q670_Sic1Q570_10_w5NG_mask_cells.tif"/>
    <s v="MAX_20140702_A11_90min_Pcl1Q670_Sic1Q570_10"/>
    <n v="500"/>
    <n v="312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0_7"/>
    <s v="MAX_20140702_A11_90min_Pcl1Q670_Sic1Q570_10_w5NG_mask_cells.tif"/>
    <s v="MAX_20140702_A11_90min_Pcl1Q670_Sic1Q570_10"/>
    <n v="610"/>
    <n v="301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0_8"/>
    <s v="MAX_20140702_A11_90min_Pcl1Q670_Sic1Q570_10_w5NG_mask_cells.tif"/>
    <s v="MAX_20140702_A11_90min_Pcl1Q670_Sic1Q570_10"/>
    <n v="150.5"/>
    <n v="474"/>
    <n v="328.42099999999999"/>
    <n v="1"/>
    <x v="1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0_9"/>
    <s v="MAX_20140702_A11_90min_Pcl1Q670_Sic1Q570_10_w5NG_mask_cells.tif"/>
    <s v="MAX_20140702_A11_90min_Pcl1Q670_Sic1Q570_10"/>
    <n v="82.5"/>
    <n v="413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0_10"/>
    <s v="MAX_20140702_A11_90min_Pcl1Q670_Sic1Q570_10_w5NG_mask_cells.tif"/>
    <s v="MAX_20140702_A11_90min_Pcl1Q670_Sic1Q570_10"/>
    <n v="122.5"/>
    <n v="34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0_11"/>
    <s v="MAX_20140702_A11_90min_Pcl1Q670_Sic1Q570_10_w5NG_mask_cells.tif"/>
    <s v="MAX_20140702_A11_90min_Pcl1Q670_Sic1Q570_10"/>
    <n v="593.5"/>
    <n v="18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0_12"/>
    <s v="MAX_20140702_A11_90min_Pcl1Q670_Sic1Q570_10_w5NG_mask_cells.tif"/>
    <s v="MAX_20140702_A11_90min_Pcl1Q670_Sic1Q570_10"/>
    <n v="501"/>
    <n v="73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10_13"/>
    <s v="MAX_20140702_A11_90min_Pcl1Q670_Sic1Q570_10_w5NG_mask_cells.tif"/>
    <s v="MAX_20140702_A11_90min_Pcl1Q670_Sic1Q570_10"/>
    <n v="407"/>
    <n v="86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0_14"/>
    <s v="MAX_20140702_A11_90min_Pcl1Q670_Sic1Q570_10_w5NG_mask_cells.tif"/>
    <s v="MAX_20140702_A11_90min_Pcl1Q670_Sic1Q570_10"/>
    <n v="364"/>
    <n v="41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0_15"/>
    <s v="MAX_20140702_A11_90min_Pcl1Q670_Sic1Q570_10_w5NG_mask_cells.tif"/>
    <s v="MAX_20140702_A11_90min_Pcl1Q670_Sic1Q570_10"/>
    <n v="272.5"/>
    <n v="436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0_16"/>
    <s v="MAX_20140702_A11_90min_Pcl1Q670_Sic1Q570_10_w5NG_mask_cells.tif"/>
    <s v="MAX_20140702_A11_90min_Pcl1Q670_Sic1Q570_10"/>
    <n v="470.5"/>
    <n v="185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1_1"/>
    <s v="MAX_20140702_A11_90min_Pcl1Q670_Sic1Q570_11_w5NG_mask_cells.tif"/>
    <s v="MAX_20140702_A11_90min_Pcl1Q670_Sic1Q570_11"/>
    <n v="499.5"/>
    <n v="338"/>
    <n v="1723.7650000000001"/>
    <n v="2"/>
    <x v="2"/>
    <n v="1"/>
    <n v="1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11_2"/>
    <s v="MAX_20140702_A11_90min_Pcl1Q670_Sic1Q570_11_w5NG_mask_cells.tif"/>
    <s v="MAX_20140702_A11_90min_Pcl1Q670_Sic1Q570_11"/>
    <n v="439"/>
    <n v="444"/>
    <n v="313.61200000000002"/>
    <n v="1"/>
    <x v="1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1_3"/>
    <s v="MAX_20140702_A11_90min_Pcl1Q670_Sic1Q570_11_w5NG_mask_cells.tif"/>
    <s v="MAX_20140702_A11_90min_Pcl1Q670_Sic1Q570_11"/>
    <n v="335.5"/>
    <n v="425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1_4"/>
    <s v="MAX_20140702_A11_90min_Pcl1Q670_Sic1Q570_11_w5NG_mask_cells.tif"/>
    <s v="MAX_20140702_A11_90min_Pcl1Q670_Sic1Q570_11"/>
    <n v="227"/>
    <n v="327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1_5"/>
    <s v="MAX_20140702_A11_90min_Pcl1Q670_Sic1Q570_11_w5NG_mask_cells.tif"/>
    <s v="MAX_20140702_A11_90min_Pcl1Q670_Sic1Q570_11"/>
    <n v="140.5"/>
    <n v="286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1_6"/>
    <s v="MAX_20140702_A11_90min_Pcl1Q670_Sic1Q570_11_w5NG_mask_cells.tif"/>
    <s v="MAX_20140702_A11_90min_Pcl1Q670_Sic1Q570_11"/>
    <n v="225.5"/>
    <n v="232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1_7"/>
    <s v="MAX_20140702_A11_90min_Pcl1Q670_Sic1Q570_11_w5NG_mask_cells.tif"/>
    <s v="MAX_20140702_A11_90min_Pcl1Q670_Sic1Q570_11"/>
    <n v="364"/>
    <n v="118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1_8"/>
    <s v="MAX_20140702_A11_90min_Pcl1Q670_Sic1Q570_11_w5NG_mask_cells.tif"/>
    <s v="MAX_20140702_A11_90min_Pcl1Q670_Sic1Q570_11"/>
    <n v="541.5"/>
    <n v="254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1_9"/>
    <s v="MAX_20140702_A11_90min_Pcl1Q670_Sic1Q570_11_w5NG_mask_cells.tif"/>
    <s v="MAX_20140702_A11_90min_Pcl1Q670_Sic1Q570_11"/>
    <n v="620"/>
    <n v="11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1_10"/>
    <s v="MAX_20140702_A11_90min_Pcl1Q670_Sic1Q570_11_w5NG_mask_cells.tif"/>
    <s v="MAX_20140702_A11_90min_Pcl1Q670_Sic1Q570_11"/>
    <n v="604.5"/>
    <n v="5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1_11"/>
    <s v="MAX_20140702_A11_90min_Pcl1Q670_Sic1Q570_11_w5NG_mask_cells.tif"/>
    <s v="MAX_20140702_A11_90min_Pcl1Q670_Sic1Q570_11"/>
    <n v="296"/>
    <n v="57.5"/>
    <n v="284.90100000000001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1_12"/>
    <s v="MAX_20140702_A11_90min_Pcl1Q670_Sic1Q570_11_w5NG_mask_cells.tif"/>
    <s v="MAX_20140702_A11_90min_Pcl1Q670_Sic1Q570_11"/>
    <n v="197.5"/>
    <n v="11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1_13"/>
    <s v="MAX_20140702_A11_90min_Pcl1Q670_Sic1Q570_11_w5NG_mask_cells.tif"/>
    <s v="MAX_20140702_A11_90min_Pcl1Q670_Sic1Q570_11"/>
    <n v="136.5"/>
    <n v="137"/>
    <n v="0"/>
    <n v="0"/>
    <x v="0"/>
    <n v="0"/>
    <n v="0"/>
    <m/>
    <n v="1"/>
    <n v="0"/>
    <n v="0"/>
    <n v="0"/>
    <n v="1"/>
    <n v="0"/>
    <n v="0"/>
    <m/>
    <m/>
    <s v="CFP geändert"/>
    <n v="1"/>
    <n v="0"/>
    <n v="0"/>
    <n v="0"/>
    <n v="0"/>
    <n v="0"/>
    <n v="0"/>
    <n v="0"/>
    <n v="0"/>
    <n v="0"/>
  </r>
  <r>
    <s v="MAX_20140702_A11_90min_Pcl1Q670_Sic1Q570_11_14"/>
    <s v="MAX_20140702_A11_90min_Pcl1Q670_Sic1Q570_11_w5NG_mask_cells.tif"/>
    <s v="MAX_20140702_A11_90min_Pcl1Q670_Sic1Q570_11"/>
    <n v="97.5"/>
    <n v="166.5"/>
    <n v="513.54200000000003"/>
    <n v="1"/>
    <x v="3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1_15"/>
    <s v="MAX_20140702_A11_90min_Pcl1Q670_Sic1Q570_11_w5NG_mask_cells.tif"/>
    <s v="MAX_20140702_A11_90min_Pcl1Q670_Sic1Q570_11"/>
    <n v="410"/>
    <n v="331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11_16"/>
    <s v="MAX_20140702_A11_90min_Pcl1Q670_Sic1Q570_11_w5NG_mask_cells.tif"/>
    <s v="MAX_20140702_A11_90min_Pcl1Q670_Sic1Q570_11"/>
    <n v="190.5"/>
    <n v="439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2_1"/>
    <s v="MAX_20140702_A11_90min_Pcl1Q670_Sic1Q570_12_w5NG_mask_cells.tif"/>
    <s v="MAX_20140702_A11_90min_Pcl1Q670_Sic1Q570_12"/>
    <n v="308.5"/>
    <n v="87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2_2"/>
    <s v="MAX_20140702_A11_90min_Pcl1Q670_Sic1Q570_12_w5NG_mask_cells.tif"/>
    <s v="MAX_20140702_A11_90min_Pcl1Q670_Sic1Q570_12"/>
    <n v="344"/>
    <n v="170"/>
    <n v="2271.4929999999999"/>
    <n v="4"/>
    <x v="4"/>
    <n v="1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2_3"/>
    <s v="MAX_20140702_A11_90min_Pcl1Q670_Sic1Q570_12_w5NG_mask_cells.tif"/>
    <s v="MAX_20140702_A11_90min_Pcl1Q670_Sic1Q570_12"/>
    <n v="501"/>
    <n v="187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2_4"/>
    <s v="MAX_20140702_A11_90min_Pcl1Q670_Sic1Q570_12_w5NG_mask_cells.tif"/>
    <s v="MAX_20140702_A11_90min_Pcl1Q670_Sic1Q570_12"/>
    <n v="381"/>
    <n v="27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2_5"/>
    <s v="MAX_20140702_A11_90min_Pcl1Q670_Sic1Q570_12_w5NG_mask_cells.tif"/>
    <s v="MAX_20140702_A11_90min_Pcl1Q670_Sic1Q570_12"/>
    <n v="508"/>
    <n v="295.5"/>
    <n v="1802.14"/>
    <n v="6"/>
    <x v="5"/>
    <n v="0"/>
    <n v="6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2_6"/>
    <s v="MAX_20140702_A11_90min_Pcl1Q670_Sic1Q570_12_w5NG_mask_cells.tif"/>
    <s v="MAX_20140702_A11_90min_Pcl1Q670_Sic1Q570_12"/>
    <n v="292"/>
    <n v="334.5"/>
    <n v="240.839"/>
    <n v="1"/>
    <x v="1"/>
    <n v="0"/>
    <n v="1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2_7"/>
    <s v="MAX_20140702_A11_90min_Pcl1Q670_Sic1Q570_12_w5NG_mask_cells.tif"/>
    <s v="MAX_20140702_A11_90min_Pcl1Q670_Sic1Q570_12"/>
    <n v="141.5"/>
    <n v="22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2_8"/>
    <s v="MAX_20140702_A11_90min_Pcl1Q670_Sic1Q570_12_w5NG_mask_cells.tif"/>
    <s v="MAX_20140702_A11_90min_Pcl1Q670_Sic1Q570_12"/>
    <n v="429.5"/>
    <n v="375"/>
    <n v="2132.107"/>
    <n v="4"/>
    <x v="4"/>
    <n v="1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2_9"/>
    <s v="MAX_20140702_A11_90min_Pcl1Q670_Sic1Q570_12_w5NG_mask_cells.tif"/>
    <s v="MAX_20140702_A11_90min_Pcl1Q670_Sic1Q570_12"/>
    <n v="147"/>
    <n v="35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2_10"/>
    <s v="MAX_20140702_A11_90min_Pcl1Q670_Sic1Q570_12_w5NG_mask_cells.tif"/>
    <s v="MAX_20140702_A11_90min_Pcl1Q670_Sic1Q570_12"/>
    <n v="95.5"/>
    <n v="31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2_11"/>
    <s v="MAX_20140702_A11_90min_Pcl1Q670_Sic1Q570_12_w5NG_mask_cells.tif"/>
    <s v="MAX_20140702_A11_90min_Pcl1Q670_Sic1Q570_12"/>
    <n v="99"/>
    <n v="125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2_12"/>
    <s v="MAX_20140702_A11_90min_Pcl1Q670_Sic1Q570_12_w5NG_mask_cells.tif"/>
    <s v="MAX_20140702_A11_90min_Pcl1Q670_Sic1Q570_12"/>
    <n v="201"/>
    <n v="104.5"/>
    <n v="385.12700000000001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2_13"/>
    <s v="MAX_20140702_A11_90min_Pcl1Q670_Sic1Q570_12_w5NG_mask_cells.tif"/>
    <s v="MAX_20140702_A11_90min_Pcl1Q670_Sic1Q570_12"/>
    <n v="443"/>
    <n v="30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2_14"/>
    <s v="MAX_20140702_A11_90min_Pcl1Q670_Sic1Q570_12_w5NG_mask_cells.tif"/>
    <s v="MAX_20140702_A11_90min_Pcl1Q670_Sic1Q570_12"/>
    <n v="273.5"/>
    <n v="469.5"/>
    <n v="3852.703"/>
    <n v="6"/>
    <x v="6"/>
    <n v="2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2_15"/>
    <s v="MAX_20140702_A11_90min_Pcl1Q670_Sic1Q570_12_w5NG_mask_cells.tif"/>
    <s v="MAX_20140702_A11_90min_Pcl1Q670_Sic1Q570_12"/>
    <n v="176.5"/>
    <n v="30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3_1"/>
    <s v="MAX_20140702_A11_90min_Pcl1Q670_Sic1Q570_13_w5NG_mask_cells.tif"/>
    <s v="MAX_20140702_A11_90min_Pcl1Q670_Sic1Q570_13"/>
    <n v="401"/>
    <n v="65.5"/>
    <n v="378.983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3_2"/>
    <s v="MAX_20140702_A11_90min_Pcl1Q670_Sic1Q570_13_w5NG_mask_cells.tif"/>
    <s v="MAX_20140702_A11_90min_Pcl1Q670_Sic1Q570_13"/>
    <n v="461"/>
    <n v="112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3_3"/>
    <s v="MAX_20140702_A11_90min_Pcl1Q670_Sic1Q570_13_w5NG_mask_cells.tif"/>
    <s v="MAX_20140702_A11_90min_Pcl1Q670_Sic1Q570_13"/>
    <n v="554.5"/>
    <n v="12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3_4"/>
    <s v="MAX_20140702_A11_90min_Pcl1Q670_Sic1Q570_13_w5NG_mask_cells.tif"/>
    <s v="MAX_20140702_A11_90min_Pcl1Q670_Sic1Q570_13"/>
    <n v="626"/>
    <n v="146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3_5"/>
    <s v="MAX_20140702_A11_90min_Pcl1Q670_Sic1Q570_13_w5NG_mask_cells.tif"/>
    <s v="MAX_20140702_A11_90min_Pcl1Q670_Sic1Q570_13"/>
    <n v="544.5"/>
    <n v="21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3_6"/>
    <s v="MAX_20140702_A11_90min_Pcl1Q670_Sic1Q570_13_w5NG_mask_cells.tif"/>
    <s v="MAX_20140702_A11_90min_Pcl1Q670_Sic1Q570_13"/>
    <n v="456"/>
    <n v="221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3_7"/>
    <s v="MAX_20140702_A11_90min_Pcl1Q670_Sic1Q570_13_w5NG_mask_cells.tif"/>
    <s v="MAX_20140702_A11_90min_Pcl1Q670_Sic1Q570_13"/>
    <n v="379.5"/>
    <n v="14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3_8"/>
    <s v="MAX_20140702_A11_90min_Pcl1Q670_Sic1Q570_13_w5NG_mask_cells.tif"/>
    <s v="MAX_20140702_A11_90min_Pcl1Q670_Sic1Q570_13"/>
    <n v="205"/>
    <n v="101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3_9"/>
    <s v="MAX_20140702_A11_90min_Pcl1Q670_Sic1Q570_13_w5NG_mask_cells.tif"/>
    <s v="MAX_20140702_A11_90min_Pcl1Q670_Sic1Q570_13"/>
    <n v="557"/>
    <n v="30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3_10"/>
    <s v="MAX_20140702_A11_90min_Pcl1Q670_Sic1Q570_13_w5NG_mask_cells.tif"/>
    <s v="MAX_20140702_A11_90min_Pcl1Q670_Sic1Q570_13"/>
    <n v="570"/>
    <n v="441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3_11"/>
    <s v="MAX_20140702_A11_90min_Pcl1Q670_Sic1Q570_13_w5NG_mask_cells.tif"/>
    <s v="MAX_20140702_A11_90min_Pcl1Q670_Sic1Q570_13"/>
    <n v="403"/>
    <n v="461"/>
    <n v="954.34199999999998"/>
    <n v="3"/>
    <x v="7"/>
    <n v="0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3_12"/>
    <s v="MAX_20140702_A11_90min_Pcl1Q670_Sic1Q570_13_w5NG_mask_cells.tif"/>
    <s v="MAX_20140702_A11_90min_Pcl1Q670_Sic1Q570_13"/>
    <n v="271.5"/>
    <n v="22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3_13"/>
    <s v="MAX_20140702_A11_90min_Pcl1Q670_Sic1Q570_13_w5NG_mask_cells.tif"/>
    <s v="MAX_20140702_A11_90min_Pcl1Q670_Sic1Q570_13"/>
    <n v="298"/>
    <n v="28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3_14"/>
    <s v="MAX_20140702_A11_90min_Pcl1Q670_Sic1Q570_13_w5NG_mask_cells.tif"/>
    <s v="MAX_20140702_A11_90min_Pcl1Q670_Sic1Q570_13"/>
    <n v="162.5"/>
    <n v="235"/>
    <n v="327.404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3_15"/>
    <s v="MAX_20140702_A11_90min_Pcl1Q670_Sic1Q570_13_w5NG_mask_cells.tif"/>
    <s v="MAX_20140702_A11_90min_Pcl1Q670_Sic1Q570_13"/>
    <n v="243"/>
    <n v="44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3_16"/>
    <s v="MAX_20140702_A11_90min_Pcl1Q670_Sic1Q570_13_w5NG_mask_cells.tif"/>
    <s v="MAX_20140702_A11_90min_Pcl1Q670_Sic1Q570_13"/>
    <n v="148"/>
    <n v="42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3_17"/>
    <s v="MAX_20140702_A11_90min_Pcl1Q670_Sic1Q570_13_w5NG_mask_cells.tif"/>
    <s v="MAX_20140702_A11_90min_Pcl1Q670_Sic1Q570_13"/>
    <n v="46.5"/>
    <n v="463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3_18"/>
    <s v="MAX_20140702_A11_90min_Pcl1Q670_Sic1Q570_13_w5NG_mask_cells.tif"/>
    <s v="MAX_20140702_A11_90min_Pcl1Q670_Sic1Q570_13"/>
    <n v="66"/>
    <n v="205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3_19"/>
    <s v="MAX_20140702_A11_90min_Pcl1Q670_Sic1Q570_13_w5NG_mask_cells.tif"/>
    <s v="MAX_20140702_A11_90min_Pcl1Q670_Sic1Q570_13"/>
    <n v="65"/>
    <n v="8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4_1"/>
    <s v="MAX_20140702_A11_90min_Pcl1Q670_Sic1Q570_14_w5NG_mask_cells.tif"/>
    <s v="MAX_20140702_A11_90min_Pcl1Q670_Sic1Q570_14"/>
    <n v="589.5"/>
    <n v="433"/>
    <n v="1942.383"/>
    <n v="6"/>
    <x v="5"/>
    <n v="0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4_2"/>
    <s v="MAX_20140702_A11_90min_Pcl1Q670_Sic1Q570_14_w5NG_mask_cells.tif"/>
    <s v="MAX_20140702_A11_90min_Pcl1Q670_Sic1Q570_14"/>
    <n v="429"/>
    <n v="43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4_3"/>
    <s v="MAX_20140702_A11_90min_Pcl1Q670_Sic1Q570_14_w5NG_mask_cells.tif"/>
    <s v="MAX_20140702_A11_90min_Pcl1Q670_Sic1Q570_14"/>
    <n v="483.5"/>
    <n v="391"/>
    <n v="3663.8620000000001"/>
    <n v="9"/>
    <x v="6"/>
    <n v="0"/>
    <n v="1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4_4"/>
    <s v="MAX_20140702_A11_90min_Pcl1Q670_Sic1Q570_14_w5NG_mask_cells.tif"/>
    <s v="MAX_20140702_A11_90min_Pcl1Q670_Sic1Q570_14"/>
    <n v="456"/>
    <n v="31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4_5"/>
    <s v="MAX_20140702_A11_90min_Pcl1Q670_Sic1Q570_14_w5NG_mask_cells.tif"/>
    <s v="MAX_20140702_A11_90min_Pcl1Q670_Sic1Q570_14"/>
    <n v="402"/>
    <n v="27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4_6"/>
    <s v="MAX_20140702_A11_90min_Pcl1Q670_Sic1Q570_14_w5NG_mask_cells.tif"/>
    <s v="MAX_20140702_A11_90min_Pcl1Q670_Sic1Q570_14"/>
    <n v="540.5"/>
    <n v="339.5"/>
    <n v="428.41"/>
    <n v="2"/>
    <x v="1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4_7"/>
    <s v="MAX_20140702_A11_90min_Pcl1Q670_Sic1Q570_14_w5NG_mask_cells.tif"/>
    <s v="MAX_20140702_A11_90min_Pcl1Q670_Sic1Q570_14"/>
    <n v="607.5"/>
    <n v="324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4_8"/>
    <s v="MAX_20140702_A11_90min_Pcl1Q670_Sic1Q570_14_w5NG_mask_cells.tif"/>
    <s v="MAX_20140702_A11_90min_Pcl1Q670_Sic1Q570_14"/>
    <n v="353"/>
    <n v="120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4_9"/>
    <s v="MAX_20140702_A11_90min_Pcl1Q670_Sic1Q570_14_w5NG_mask_cells.tif"/>
    <s v="MAX_20140702_A11_90min_Pcl1Q670_Sic1Q570_14"/>
    <n v="274"/>
    <n v="92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14_10"/>
    <s v="MAX_20140702_A11_90min_Pcl1Q670_Sic1Q570_14_w5NG_mask_cells.tif"/>
    <s v="MAX_20140702_A11_90min_Pcl1Q670_Sic1Q570_14"/>
    <n v="226"/>
    <n v="218.5"/>
    <n v="147.42599999999999"/>
    <n v="1"/>
    <x v="0"/>
    <n v="0"/>
    <n v="0"/>
    <m/>
    <n v="2"/>
    <n v="1"/>
    <n v="1"/>
    <n v="0"/>
    <n v="0"/>
    <n v="1"/>
    <n v="1"/>
    <m/>
    <m/>
    <m/>
    <n v="0"/>
    <n v="0"/>
    <n v="0"/>
    <n v="0"/>
    <n v="0"/>
    <n v="0"/>
    <n v="0"/>
    <n v="0"/>
    <n v="1"/>
    <n v="0"/>
  </r>
  <r>
    <s v="MAX_20140702_A11_90min_Pcl1Q670_Sic1Q570_14_11"/>
    <s v="MAX_20140702_A11_90min_Pcl1Q670_Sic1Q570_14_w5NG_mask_cells.tif"/>
    <s v="MAX_20140702_A11_90min_Pcl1Q670_Sic1Q570_14"/>
    <n v="129.5"/>
    <n v="284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4_12"/>
    <s v="MAX_20140702_A11_90min_Pcl1Q670_Sic1Q570_14_w5NG_mask_cells.tif"/>
    <s v="MAX_20140702_A11_90min_Pcl1Q670_Sic1Q570_14"/>
    <n v="197.5"/>
    <n v="341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4_13"/>
    <s v="MAX_20140702_A11_90min_Pcl1Q670_Sic1Q570_14_w5NG_mask_cells.tif"/>
    <s v="MAX_20140702_A11_90min_Pcl1Q670_Sic1Q570_14"/>
    <n v="295"/>
    <n v="456.5"/>
    <n v="1885.4649999999999"/>
    <n v="3"/>
    <x v="5"/>
    <n v="1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4_14"/>
    <s v="MAX_20140702_A11_90min_Pcl1Q670_Sic1Q570_14_w5NG_mask_cells.tif"/>
    <s v="MAX_20140702_A11_90min_Pcl1Q670_Sic1Q570_14"/>
    <n v="133"/>
    <n v="409"/>
    <n v="3885.2069999999999"/>
    <n v="8"/>
    <x v="8"/>
    <n v="1"/>
    <n v="6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4_15"/>
    <s v="MAX_20140702_A11_90min_Pcl1Q670_Sic1Q570_14_w5NG_mask_cells.tif"/>
    <s v="MAX_20140702_A11_90min_Pcl1Q670_Sic1Q570_14"/>
    <n v="117"/>
    <n v="174"/>
    <n v="732.54899999999998"/>
    <n v="3"/>
    <x v="7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4_16"/>
    <s v="MAX_20140702_A11_90min_Pcl1Q670_Sic1Q570_14_w5NG_mask_cells.tif"/>
    <s v="MAX_20140702_A11_90min_Pcl1Q670_Sic1Q570_14"/>
    <n v="74.5"/>
    <n v="464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5_1"/>
    <s v="MAX_20140702_A11_90min_Pcl1Q670_Sic1Q570_15_w5NG_mask_cells.tif"/>
    <s v="MAX_20140702_A11_90min_Pcl1Q670_Sic1Q570_15"/>
    <n v="571"/>
    <n v="8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5_2"/>
    <s v="MAX_20140702_A11_90min_Pcl1Q670_Sic1Q570_15_w5NG_mask_cells.tif"/>
    <s v="MAX_20140702_A11_90min_Pcl1Q670_Sic1Q570_15"/>
    <n v="654.5"/>
    <n v="44"/>
    <n v="3411.0990000000002"/>
    <n v="10"/>
    <x v="9"/>
    <n v="0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5_3"/>
    <s v="MAX_20140702_A11_90min_Pcl1Q670_Sic1Q570_15_w5NG_mask_cells.tif"/>
    <s v="MAX_20140702_A11_90min_Pcl1Q670_Sic1Q570_15"/>
    <n v="498"/>
    <n v="158.5"/>
    <n v="2260.8789999999999"/>
    <n v="6"/>
    <x v="5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5_4"/>
    <s v="MAX_20140702_A11_90min_Pcl1Q670_Sic1Q570_15_w5NG_mask_cells.tif"/>
    <s v="MAX_20140702_A11_90min_Pcl1Q670_Sic1Q570_15"/>
    <n v="485"/>
    <n v="244.5"/>
    <n v="1622.4469999999999"/>
    <n v="2"/>
    <x v="2"/>
    <n v="1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5_5"/>
    <s v="MAX_20140702_A11_90min_Pcl1Q670_Sic1Q570_15_w5NG_mask_cells.tif"/>
    <s v="MAX_20140702_A11_90min_Pcl1Q670_Sic1Q570_15"/>
    <n v="416.5"/>
    <n v="177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5_6"/>
    <s v="MAX_20140702_A11_90min_Pcl1Q670_Sic1Q570_15_w5NG_mask_cells.tif"/>
    <s v="MAX_20140702_A11_90min_Pcl1Q670_Sic1Q570_15"/>
    <n v="248.5"/>
    <n v="196.5"/>
    <n v="1970.153"/>
    <n v="2"/>
    <x v="5"/>
    <n v="1"/>
    <n v="1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15_7"/>
    <s v="MAX_20140702_A11_90min_Pcl1Q670_Sic1Q570_15_w5NG_mask_cells.tif"/>
    <s v="MAX_20140702_A11_90min_Pcl1Q670_Sic1Q570_15"/>
    <n v="238"/>
    <n v="321"/>
    <n v="4912.1679999999997"/>
    <n v="8"/>
    <x v="10"/>
    <n v="1"/>
    <n v="8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15_8"/>
    <s v="MAX_20140702_A11_90min_Pcl1Q670_Sic1Q570_15_w5NG_mask_cells.tif"/>
    <s v="MAX_20140702_A11_90min_Pcl1Q670_Sic1Q570_15"/>
    <n v="369.5"/>
    <n v="452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5_9"/>
    <s v="MAX_20140702_A11_90min_Pcl1Q670_Sic1Q570_15_w5NG_mask_cells.tif"/>
    <s v="MAX_20140702_A11_90min_Pcl1Q670_Sic1Q570_15"/>
    <n v="515"/>
    <n v="403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5_10"/>
    <s v="MAX_20140702_A11_90min_Pcl1Q670_Sic1Q570_15_w5NG_mask_cells.tif"/>
    <s v="MAX_20140702_A11_90min_Pcl1Q670_Sic1Q570_15"/>
    <n v="157"/>
    <n v="283"/>
    <n v="699.60299999999995"/>
    <n v="2"/>
    <x v="3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5_11"/>
    <s v="MAX_20140702_A11_90min_Pcl1Q670_Sic1Q570_15_w5NG_mask_cells.tif"/>
    <s v="MAX_20140702_A11_90min_Pcl1Q670_Sic1Q570_15"/>
    <n v="65.5"/>
    <n v="299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5_12"/>
    <s v="MAX_20140702_A11_90min_Pcl1Q670_Sic1Q570_15_w5NG_mask_cells.tif"/>
    <s v="MAX_20140702_A11_90min_Pcl1Q670_Sic1Q570_15"/>
    <n v="114.5"/>
    <n v="98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5_13"/>
    <s v="MAX_20140702_A11_90min_Pcl1Q670_Sic1Q570_15_w5NG_mask_cells.tif"/>
    <s v="MAX_20140702_A11_90min_Pcl1Q670_Sic1Q570_15"/>
    <n v="182.5"/>
    <n v="127.5"/>
    <n v="323.48200000000003"/>
    <n v="1"/>
    <x v="1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5_14"/>
    <s v="MAX_20140702_A11_90min_Pcl1Q670_Sic1Q570_15_w5NG_mask_cells.tif"/>
    <s v="MAX_20140702_A11_90min_Pcl1Q670_Sic1Q570_15"/>
    <n v="582.5"/>
    <n v="349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5_15"/>
    <s v="MAX_20140702_A11_90min_Pcl1Q670_Sic1Q570_15_w5NG_mask_cells.tif"/>
    <s v="MAX_20140702_A11_90min_Pcl1Q670_Sic1Q570_15"/>
    <n v="356.5"/>
    <n v="349"/>
    <n v="202.392"/>
    <n v="1"/>
    <x v="1"/>
    <n v="0"/>
    <n v="1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5_16"/>
    <s v="MAX_20140702_A11_90min_Pcl1Q670_Sic1Q570_15_w5NG_mask_cells.tif"/>
    <s v="MAX_20140702_A11_90min_Pcl1Q670_Sic1Q570_15"/>
    <n v="282"/>
    <n v="40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_1"/>
    <s v="MAX_20140702_A11_90min_Pcl1Q670_Sic1Q570_1_w5NG_mask_cells.tif"/>
    <s v="MAX_20140702_A11_90min_Pcl1Q670_Sic1Q570_1"/>
    <n v="552"/>
    <n v="102"/>
    <n v="334.49299999999999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_2"/>
    <s v="MAX_20140702_A11_90min_Pcl1Q670_Sic1Q570_1_w5NG_mask_cells.tif"/>
    <s v="MAX_20140702_A11_90min_Pcl1Q670_Sic1Q570_1"/>
    <n v="644"/>
    <n v="121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_3"/>
    <s v="MAX_20140702_A11_90min_Pcl1Q670_Sic1Q570_1_w5NG_mask_cells.tif"/>
    <s v="MAX_20140702_A11_90min_Pcl1Q670_Sic1Q570_1"/>
    <n v="510"/>
    <n v="301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1_4"/>
    <s v="MAX_20140702_A11_90min_Pcl1Q670_Sic1Q570_1_w5NG_mask_cells.tif"/>
    <s v="MAX_20140702_A11_90min_Pcl1Q670_Sic1Q570_1"/>
    <n v="608.5"/>
    <n v="301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_5"/>
    <s v="MAX_20140702_A11_90min_Pcl1Q670_Sic1Q570_1_w5NG_mask_cells.tif"/>
    <s v="MAX_20140702_A11_90min_Pcl1Q670_Sic1Q570_1"/>
    <n v="611"/>
    <n v="376"/>
    <n v="717.42899999999997"/>
    <n v="2"/>
    <x v="3"/>
    <n v="0"/>
    <n v="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_6"/>
    <s v="MAX_20140702_A11_90min_Pcl1Q670_Sic1Q570_1_w5NG_mask_cells.tif"/>
    <s v="MAX_20140702_A11_90min_Pcl1Q670_Sic1Q570_1"/>
    <n v="474.5"/>
    <n v="41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_7"/>
    <s v="MAX_20140702_A11_90min_Pcl1Q670_Sic1Q570_1_w5NG_mask_cells.tif"/>
    <s v="MAX_20140702_A11_90min_Pcl1Q670_Sic1Q570_1"/>
    <n v="392"/>
    <n v="46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_8"/>
    <s v="MAX_20140702_A11_90min_Pcl1Q670_Sic1Q570_1_w5NG_mask_cells.tif"/>
    <s v="MAX_20140702_A11_90min_Pcl1Q670_Sic1Q570_1"/>
    <n v="252.5"/>
    <n v="464.5"/>
    <n v="353.03800000000001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_9"/>
    <s v="MAX_20140702_A11_90min_Pcl1Q670_Sic1Q570_1_w5NG_mask_cells.tif"/>
    <s v="MAX_20140702_A11_90min_Pcl1Q670_Sic1Q570_1"/>
    <n v="292"/>
    <n v="35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_10"/>
    <s v="MAX_20140702_A11_90min_Pcl1Q670_Sic1Q570_1_w5NG_mask_cells.tif"/>
    <s v="MAX_20140702_A11_90min_Pcl1Q670_Sic1Q570_1"/>
    <n v="350"/>
    <n v="332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_11"/>
    <s v="MAX_20140702_A11_90min_Pcl1Q670_Sic1Q570_1_w5NG_mask_cells.tif"/>
    <s v="MAX_20140702_A11_90min_Pcl1Q670_Sic1Q570_1"/>
    <n v="419"/>
    <n v="371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_12"/>
    <s v="MAX_20140702_A11_90min_Pcl1Q670_Sic1Q570_1_w5NG_mask_cells.tif"/>
    <s v="MAX_20140702_A11_90min_Pcl1Q670_Sic1Q570_1"/>
    <n v="176"/>
    <n v="381.5"/>
    <n v="1258.4490000000001"/>
    <n v="4"/>
    <x v="11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_13"/>
    <s v="MAX_20140702_A11_90min_Pcl1Q670_Sic1Q570_1_w5NG_mask_cells.tif"/>
    <s v="MAX_20140702_A11_90min_Pcl1Q670_Sic1Q570_1"/>
    <n v="62"/>
    <n v="29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_14"/>
    <s v="MAX_20140702_A11_90min_Pcl1Q670_Sic1Q570_1_w5NG_mask_cells.tif"/>
    <s v="MAX_20140702_A11_90min_Pcl1Q670_Sic1Q570_1"/>
    <n v="105.5"/>
    <n v="351.5"/>
    <n v="4408.4780000000001"/>
    <n v="9"/>
    <x v="12"/>
    <n v="1"/>
    <n v="1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_15"/>
    <s v="MAX_20140702_A11_90min_Pcl1Q670_Sic1Q570_1_w5NG_mask_cells.tif"/>
    <s v="MAX_20140702_A11_90min_Pcl1Q670_Sic1Q570_1"/>
    <n v="63.5"/>
    <n v="42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_16"/>
    <s v="MAX_20140702_A11_90min_Pcl1Q670_Sic1Q570_1_w5NG_mask_cells.tif"/>
    <s v="MAX_20140702_A11_90min_Pcl1Q670_Sic1Q570_1"/>
    <n v="242"/>
    <n v="225"/>
    <n v="6057.893"/>
    <n v="17"/>
    <x v="13"/>
    <n v="1"/>
    <n v="1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_17"/>
    <s v="MAX_20140702_A11_90min_Pcl1Q670_Sic1Q570_1_w5NG_mask_cells.tif"/>
    <s v="MAX_20140702_A11_90min_Pcl1Q670_Sic1Q570_1"/>
    <n v="136.5"/>
    <n v="200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_18"/>
    <s v="MAX_20140702_A11_90min_Pcl1Q670_Sic1Q570_1_w5NG_mask_cells.tif"/>
    <s v="MAX_20140702_A11_90min_Pcl1Q670_Sic1Q570_1"/>
    <n v="89.5"/>
    <n v="134.5"/>
    <n v="1024.288"/>
    <n v="3"/>
    <x v="7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1_19"/>
    <s v="MAX_20140702_A11_90min_Pcl1Q670_Sic1Q570_1_w5NG_mask_cells.tif"/>
    <s v="MAX_20140702_A11_90min_Pcl1Q670_Sic1Q570_1"/>
    <n v="44.5"/>
    <n v="89"/>
    <n v="5213.6959999999999"/>
    <n v="9"/>
    <x v="10"/>
    <n v="1"/>
    <n v="1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1_20"/>
    <s v="MAX_20140702_A11_90min_Pcl1Q670_Sic1Q570_1_w5NG_mask_cells.tif"/>
    <s v="MAX_20140702_A11_90min_Pcl1Q670_Sic1Q570_1"/>
    <n v="246"/>
    <n v="88.5"/>
    <n v="0"/>
    <n v="0"/>
    <x v="0"/>
    <n v="0"/>
    <n v="0"/>
    <m/>
    <n v="2"/>
    <n v="1"/>
    <n v="0"/>
    <n v="1"/>
    <n v="0"/>
    <n v="0"/>
    <n v="1"/>
    <m/>
    <m/>
    <m/>
    <n v="0"/>
    <n v="0"/>
    <n v="0"/>
    <n v="0"/>
    <n v="0"/>
    <n v="0"/>
    <n v="0"/>
    <n v="0"/>
    <n v="1"/>
    <n v="0"/>
  </r>
  <r>
    <s v="MAX_20140702_A11_90min_Pcl1Q670_Sic1Q570_1_21"/>
    <s v="MAX_20140702_A11_90min_Pcl1Q670_Sic1Q570_1_w5NG_mask_cells.tif"/>
    <s v="MAX_20140702_A11_90min_Pcl1Q670_Sic1Q570_1"/>
    <n v="320.5"/>
    <n v="123"/>
    <n v="1049.201"/>
    <n v="3"/>
    <x v="7"/>
    <n v="0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1_22"/>
    <s v="MAX_20140702_A11_90min_Pcl1Q670_Sic1Q570_1_w5NG_mask_cells.tif"/>
    <s v="MAX_20140702_A11_90min_Pcl1Q670_Sic1Q570_1"/>
    <n v="412"/>
    <n v="155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1_23"/>
    <s v="MAX_20140702_A11_90min_Pcl1Q670_Sic1Q570_1_w5NG_mask_cells.tif"/>
    <s v="MAX_20140702_A11_90min_Pcl1Q670_Sic1Q570_1"/>
    <n v="435"/>
    <n v="271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1_24"/>
    <s v="MAX_20140702_A11_90min_Pcl1Q670_Sic1Q570_1_w5NG_mask_cells.tif"/>
    <s v="MAX_20140702_A11_90min_Pcl1Q670_Sic1Q570_1"/>
    <n v="393"/>
    <n v="230.5"/>
    <n v="755.87400000000002"/>
    <n v="1"/>
    <x v="3"/>
    <n v="0"/>
    <n v="2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2_1"/>
    <s v="MAX_20140702_A11_90min_Pcl1Q670_Sic1Q570_2_w5NG_mask_cells.tif"/>
    <s v="MAX_20140702_A11_90min_Pcl1Q670_Sic1Q570_2"/>
    <n v="555.5"/>
    <n v="124"/>
    <n v="311.839"/>
    <n v="1"/>
    <x v="1"/>
    <n v="0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2_2"/>
    <s v="MAX_20140702_A11_90min_Pcl1Q670_Sic1Q570_2_w5NG_mask_cells.tif"/>
    <s v="MAX_20140702_A11_90min_Pcl1Q670_Sic1Q570_2"/>
    <n v="509"/>
    <n v="54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2_3"/>
    <s v="MAX_20140702_A11_90min_Pcl1Q670_Sic1Q570_2_w5NG_mask_cells.tif"/>
    <s v="MAX_20140702_A11_90min_Pcl1Q670_Sic1Q570_2"/>
    <n v="354"/>
    <n v="3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2_4"/>
    <s v="MAX_20140702_A11_90min_Pcl1Q670_Sic1Q570_2_w5NG_mask_cells.tif"/>
    <s v="MAX_20140702_A11_90min_Pcl1Q670_Sic1Q570_2"/>
    <n v="396.5"/>
    <n v="151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2_5"/>
    <s v="MAX_20140702_A11_90min_Pcl1Q670_Sic1Q570_2_w5NG_mask_cells.tif"/>
    <s v="MAX_20140702_A11_90min_Pcl1Q670_Sic1Q570_2"/>
    <n v="425"/>
    <n v="243.5"/>
    <n v="1635.7159999999999"/>
    <n v="5"/>
    <x v="5"/>
    <n v="0"/>
    <n v="6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2_6"/>
    <s v="MAX_20140702_A11_90min_Pcl1Q670_Sic1Q570_2_w5NG_mask_cells.tif"/>
    <s v="MAX_20140702_A11_90min_Pcl1Q670_Sic1Q570_2"/>
    <n v="368.5"/>
    <n v="31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2_7"/>
    <s v="MAX_20140702_A11_90min_Pcl1Q670_Sic1Q570_2_w5NG_mask_cells.tif"/>
    <s v="MAX_20140702_A11_90min_Pcl1Q670_Sic1Q570_2"/>
    <n v="307"/>
    <n v="256"/>
    <n v="986.75199999999995"/>
    <n v="3"/>
    <x v="7"/>
    <n v="0"/>
    <n v="3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2_8"/>
    <s v="MAX_20140702_A11_90min_Pcl1Q670_Sic1Q570_2_w5NG_mask_cells.tif"/>
    <s v="MAX_20140702_A11_90min_Pcl1Q670_Sic1Q570_2"/>
    <n v="401"/>
    <n v="39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2_9"/>
    <s v="MAX_20140702_A11_90min_Pcl1Q670_Sic1Q570_2_w5NG_mask_cells.tif"/>
    <s v="MAX_20140702_A11_90min_Pcl1Q670_Sic1Q570_2"/>
    <n v="451.5"/>
    <n v="340.5"/>
    <n v="2126.7959999999998"/>
    <n v="5"/>
    <x v="4"/>
    <n v="1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2_10"/>
    <s v="MAX_20140702_A11_90min_Pcl1Q670_Sic1Q570_2_w5NG_mask_cells.tif"/>
    <s v="MAX_20140702_A11_90min_Pcl1Q670_Sic1Q570_2"/>
    <n v="503.5"/>
    <n v="274.5"/>
    <n v="2940.3890000000001"/>
    <n v="9"/>
    <x v="9"/>
    <n v="0"/>
    <n v="1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2_11"/>
    <s v="MAX_20140702_A11_90min_Pcl1Q670_Sic1Q570_2_w5NG_mask_cells.tif"/>
    <s v="MAX_20140702_A11_90min_Pcl1Q670_Sic1Q570_2"/>
    <n v="584.5"/>
    <n v="290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2_12"/>
    <s v="MAX_20140702_A11_90min_Pcl1Q670_Sic1Q570_2_w5NG_mask_cells.tif"/>
    <s v="MAX_20140702_A11_90min_Pcl1Q670_Sic1Q570_2"/>
    <n v="581.5"/>
    <n v="387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2_13"/>
    <s v="MAX_20140702_A11_90min_Pcl1Q670_Sic1Q570_2_w5NG_mask_cells.tif"/>
    <s v="MAX_20140702_A11_90min_Pcl1Q670_Sic1Q570_2"/>
    <n v="482.5"/>
    <n v="398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2_14"/>
    <s v="MAX_20140702_A11_90min_Pcl1Q670_Sic1Q570_2_w5NG_mask_cells.tif"/>
    <s v="MAX_20140702_A11_90min_Pcl1Q670_Sic1Q570_2"/>
    <n v="325.5"/>
    <n v="433"/>
    <n v="5294.3710000000001"/>
    <n v="12"/>
    <x v="14"/>
    <n v="1"/>
    <n v="1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2_15"/>
    <s v="MAX_20140702_A11_90min_Pcl1Q670_Sic1Q570_2_w5NG_mask_cells.tif"/>
    <s v="MAX_20140702_A11_90min_Pcl1Q670_Sic1Q570_2"/>
    <n v="200"/>
    <n v="379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2_16"/>
    <s v="MAX_20140702_A11_90min_Pcl1Q670_Sic1Q570_2_w5NG_mask_cells.tif"/>
    <s v="MAX_20140702_A11_90min_Pcl1Q670_Sic1Q570_2"/>
    <n v="229.5"/>
    <n v="442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2_17"/>
    <s v="MAX_20140702_A11_90min_Pcl1Q670_Sic1Q570_2_w5NG_mask_cells.tif"/>
    <s v="MAX_20140702_A11_90min_Pcl1Q670_Sic1Q570_2"/>
    <n v="213"/>
    <n v="239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2_18"/>
    <s v="MAX_20140702_A11_90min_Pcl1Q670_Sic1Q570_2_w5NG_mask_cells.tif"/>
    <s v="MAX_20140702_A11_90min_Pcl1Q670_Sic1Q570_2"/>
    <n v="132.5"/>
    <n v="233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2_19"/>
    <s v="MAX_20140702_A11_90min_Pcl1Q670_Sic1Q570_2_w5NG_mask_cells.tif"/>
    <s v="MAX_20140702_A11_90min_Pcl1Q670_Sic1Q570_2"/>
    <n v="101.5"/>
    <n v="171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2_20"/>
    <s v="MAX_20140702_A11_90min_Pcl1Q670_Sic1Q570_2_w5NG_mask_cells.tif"/>
    <s v="MAX_20140702_A11_90min_Pcl1Q670_Sic1Q570_2"/>
    <n v="175.5"/>
    <n v="14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2_21"/>
    <s v="MAX_20140702_A11_90min_Pcl1Q670_Sic1Q570_2_w5NG_mask_cells.tif"/>
    <s v="MAX_20140702_A11_90min_Pcl1Q670_Sic1Q570_2"/>
    <n v="38.5"/>
    <n v="103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3_1"/>
    <s v="MAX_20140702_A11_90min_Pcl1Q670_Sic1Q570_3_w5NG_mask_cells.tif"/>
    <s v="MAX_20140702_A11_90min_Pcl1Q670_Sic1Q570_3"/>
    <n v="425"/>
    <n v="95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3_2"/>
    <s v="MAX_20140702_A11_90min_Pcl1Q670_Sic1Q570_3_w5NG_mask_cells.tif"/>
    <s v="MAX_20140702_A11_90min_Pcl1Q670_Sic1Q570_3"/>
    <n v="438.5"/>
    <n v="179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3_3"/>
    <s v="MAX_20140702_A11_90min_Pcl1Q670_Sic1Q570_3_w5NG_mask_cells.tif"/>
    <s v="MAX_20140702_A11_90min_Pcl1Q670_Sic1Q570_3"/>
    <n v="494"/>
    <n v="260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3_4"/>
    <s v="MAX_20140702_A11_90min_Pcl1Q670_Sic1Q570_3_w5NG_mask_cells.tif"/>
    <s v="MAX_20140702_A11_90min_Pcl1Q670_Sic1Q570_3"/>
    <n v="442"/>
    <n v="37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3_5"/>
    <s v="MAX_20140702_A11_90min_Pcl1Q670_Sic1Q570_3_w5NG_mask_cells.tif"/>
    <s v="MAX_20140702_A11_90min_Pcl1Q670_Sic1Q570_3"/>
    <n v="498.5"/>
    <n v="413.5"/>
    <n v="1065.48"/>
    <n v="4"/>
    <x v="11"/>
    <n v="0"/>
    <n v="4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3_6"/>
    <s v="MAX_20140702_A11_90min_Pcl1Q670_Sic1Q570_3_w5NG_mask_cells.tif"/>
    <s v="MAX_20140702_A11_90min_Pcl1Q670_Sic1Q570_3"/>
    <n v="607"/>
    <n v="325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3_7"/>
    <s v="MAX_20140702_A11_90min_Pcl1Q670_Sic1Q570_3_w5NG_mask_cells.tif"/>
    <s v="MAX_20140702_A11_90min_Pcl1Q670_Sic1Q570_3"/>
    <n v="347"/>
    <n v="417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3_8"/>
    <s v="MAX_20140702_A11_90min_Pcl1Q670_Sic1Q570_3_w5NG_mask_cells.tif"/>
    <s v="MAX_20140702_A11_90min_Pcl1Q670_Sic1Q570_3"/>
    <n v="307.5"/>
    <n v="360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3_9"/>
    <s v="MAX_20140702_A11_90min_Pcl1Q670_Sic1Q570_3_w5NG_mask_cells.tif"/>
    <s v="MAX_20140702_A11_90min_Pcl1Q670_Sic1Q570_3"/>
    <n v="295"/>
    <n v="474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3_10"/>
    <s v="MAX_20140702_A11_90min_Pcl1Q670_Sic1Q570_3_w5NG_mask_cells.tif"/>
    <s v="MAX_20140702_A11_90min_Pcl1Q670_Sic1Q570_3"/>
    <n v="204"/>
    <n v="44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3_11"/>
    <s v="MAX_20140702_A11_90min_Pcl1Q670_Sic1Q570_3_w5NG_mask_cells.tif"/>
    <s v="MAX_20140702_A11_90min_Pcl1Q670_Sic1Q570_3"/>
    <n v="231.5"/>
    <n v="361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3_12"/>
    <s v="MAX_20140702_A11_90min_Pcl1Q670_Sic1Q570_3_w5NG_mask_cells.tif"/>
    <s v="MAX_20140702_A11_90min_Pcl1Q670_Sic1Q570_3"/>
    <n v="168.5"/>
    <n v="37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3_13"/>
    <s v="MAX_20140702_A11_90min_Pcl1Q670_Sic1Q570_3_w5NG_mask_cells.tif"/>
    <s v="MAX_20140702_A11_90min_Pcl1Q670_Sic1Q570_3"/>
    <n v="105"/>
    <n v="299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3_14"/>
    <s v="MAX_20140702_A11_90min_Pcl1Q670_Sic1Q570_3_w5NG_mask_cells.tif"/>
    <s v="MAX_20140702_A11_90min_Pcl1Q670_Sic1Q570_3"/>
    <n v="67.5"/>
    <n v="231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3_15"/>
    <s v="MAX_20140702_A11_90min_Pcl1Q670_Sic1Q570_3_w5NG_mask_cells.tif"/>
    <s v="MAX_20140702_A11_90min_Pcl1Q670_Sic1Q570_3"/>
    <n v="179.5"/>
    <n v="25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3_16"/>
    <s v="MAX_20140702_A11_90min_Pcl1Q670_Sic1Q570_3_w5NG_mask_cells.tif"/>
    <s v="MAX_20140702_A11_90min_Pcl1Q670_Sic1Q570_3"/>
    <n v="186.5"/>
    <n v="153"/>
    <n v="3345.0479999999998"/>
    <n v="6"/>
    <x v="9"/>
    <n v="1"/>
    <n v="5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3_17"/>
    <s v="MAX_20140702_A11_90min_Pcl1Q670_Sic1Q570_3_w5NG_mask_cells.tif"/>
    <s v="MAX_20140702_A11_90min_Pcl1Q670_Sic1Q570_3"/>
    <n v="257"/>
    <n v="219.5"/>
    <n v="3819.7510000000002"/>
    <n v="7"/>
    <x v="8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3_18"/>
    <s v="MAX_20140702_A11_90min_Pcl1Q670_Sic1Q570_3_w5NG_mask_cells.tif"/>
    <s v="MAX_20140702_A11_90min_Pcl1Q670_Sic1Q570_3"/>
    <n v="336"/>
    <n v="22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4_1"/>
    <s v="MAX_20140702_A11_90min_Pcl1Q670_Sic1Q570_4_w5NG_mask_cells.tif"/>
    <s v="MAX_20140702_A11_90min_Pcl1Q670_Sic1Q570_4"/>
    <n v="641.5"/>
    <n v="142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4_2"/>
    <s v="MAX_20140702_A11_90min_Pcl1Q670_Sic1Q570_4_w5NG_mask_cells.tif"/>
    <s v="MAX_20140702_A11_90min_Pcl1Q670_Sic1Q570_4"/>
    <n v="605"/>
    <n v="59.5"/>
    <n v="356.27100000000002"/>
    <n v="1"/>
    <x v="1"/>
    <n v="0"/>
    <n v="1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4_3"/>
    <s v="MAX_20140702_A11_90min_Pcl1Q670_Sic1Q570_4_w5NG_mask_cells.tif"/>
    <s v="MAX_20140702_A11_90min_Pcl1Q670_Sic1Q570_4"/>
    <n v="518.5"/>
    <n v="124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4_4"/>
    <s v="MAX_20140702_A11_90min_Pcl1Q670_Sic1Q570_4_w5NG_mask_cells.tif"/>
    <s v="MAX_20140702_A11_90min_Pcl1Q670_Sic1Q570_4"/>
    <n v="518"/>
    <n v="219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4_5"/>
    <s v="MAX_20140702_A11_90min_Pcl1Q670_Sic1Q570_4_w5NG_mask_cells.tif"/>
    <s v="MAX_20140702_A11_90min_Pcl1Q670_Sic1Q570_4"/>
    <n v="458.5"/>
    <n v="241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4_6"/>
    <s v="MAX_20140702_A11_90min_Pcl1Q670_Sic1Q570_4_w5NG_mask_cells.tif"/>
    <s v="MAX_20140702_A11_90min_Pcl1Q670_Sic1Q570_4"/>
    <n v="522"/>
    <n v="312"/>
    <n v="315.714"/>
    <n v="1"/>
    <x v="1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4_7"/>
    <s v="MAX_20140702_A11_90min_Pcl1Q670_Sic1Q570_4_w5NG_mask_cells.tif"/>
    <s v="MAX_20140702_A11_90min_Pcl1Q670_Sic1Q570_4"/>
    <n v="409"/>
    <n v="113"/>
    <n v="4076.433"/>
    <n v="9"/>
    <x v="6"/>
    <n v="0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4_8"/>
    <s v="MAX_20140702_A11_90min_Pcl1Q670_Sic1Q570_4_w5NG_mask_cells.tif"/>
    <s v="MAX_20140702_A11_90min_Pcl1Q670_Sic1Q570_4"/>
    <n v="341.5"/>
    <n v="15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4_9"/>
    <s v="MAX_20140702_A11_90min_Pcl1Q670_Sic1Q570_4_w5NG_mask_cells.tif"/>
    <s v="MAX_20140702_A11_90min_Pcl1Q670_Sic1Q570_4"/>
    <n v="265"/>
    <n v="311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4_10"/>
    <s v="MAX_20140702_A11_90min_Pcl1Q670_Sic1Q570_4_w5NG_mask_cells.tif"/>
    <s v="MAX_20140702_A11_90min_Pcl1Q670_Sic1Q570_4"/>
    <n v="217.5"/>
    <n v="206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4_11"/>
    <s v="MAX_20140702_A11_90min_Pcl1Q670_Sic1Q570_4_w5NG_mask_cells.tif"/>
    <s v="MAX_20140702_A11_90min_Pcl1Q670_Sic1Q570_4"/>
    <n v="223"/>
    <n v="11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4_12"/>
    <s v="MAX_20140702_A11_90min_Pcl1Q670_Sic1Q570_4_w5NG_mask_cells.tif"/>
    <s v="MAX_20140702_A11_90min_Pcl1Q670_Sic1Q570_4"/>
    <n v="127"/>
    <n v="96"/>
    <n v="0"/>
    <n v="0"/>
    <x v="0"/>
    <n v="0"/>
    <n v="0"/>
    <m/>
    <n v="2"/>
    <n v="1"/>
    <n v="1"/>
    <n v="0"/>
    <n v="0"/>
    <n v="1"/>
    <n v="1"/>
    <n v="1"/>
    <n v="1"/>
    <m/>
    <n v="0"/>
    <n v="0"/>
    <n v="0"/>
    <n v="0"/>
    <n v="1"/>
    <n v="0"/>
    <n v="0"/>
    <n v="0"/>
    <n v="0"/>
    <n v="0"/>
  </r>
  <r>
    <s v="MAX_20140702_A11_90min_Pcl1Q670_Sic1Q570_4_13"/>
    <s v="MAX_20140702_A11_90min_Pcl1Q670_Sic1Q570_4_w5NG_mask_cells.tif"/>
    <s v="MAX_20140702_A11_90min_Pcl1Q670_Sic1Q570_4"/>
    <n v="147"/>
    <n v="43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4_14"/>
    <s v="MAX_20140702_A11_90min_Pcl1Q670_Sic1Q570_4_w5NG_mask_cells.tif"/>
    <s v="MAX_20140702_A11_90min_Pcl1Q670_Sic1Q570_4"/>
    <n v="49.5"/>
    <n v="342"/>
    <n v="2107.8159999999998"/>
    <n v="4"/>
    <x v="5"/>
    <n v="1"/>
    <n v="3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4_15"/>
    <s v="MAX_20140702_A11_90min_Pcl1Q670_Sic1Q570_4_w5NG_mask_cells.tif"/>
    <s v="MAX_20140702_A11_90min_Pcl1Q670_Sic1Q570_4"/>
    <n v="121"/>
    <n v="33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4_16"/>
    <s v="MAX_20140702_A11_90min_Pcl1Q670_Sic1Q570_4_w5NG_mask_cells.tif"/>
    <s v="MAX_20140702_A11_90min_Pcl1Q670_Sic1Q570_4"/>
    <n v="282"/>
    <n v="51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5_1"/>
    <s v="MAX_20140702_A11_90min_Pcl1Q670_Sic1Q570_5_w5NG_mask_cells.tif"/>
    <s v="MAX_20140702_A11_90min_Pcl1Q670_Sic1Q570_5"/>
    <n v="469.5"/>
    <n v="12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5_2"/>
    <s v="MAX_20140702_A11_90min_Pcl1Q670_Sic1Q570_5_w5NG_mask_cells.tif"/>
    <s v="MAX_20140702_A11_90min_Pcl1Q670_Sic1Q570_5"/>
    <n v="525.5"/>
    <n v="31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5_3"/>
    <s v="MAX_20140702_A11_90min_Pcl1Q670_Sic1Q570_5_w5NG_mask_cells.tif"/>
    <s v="MAX_20140702_A11_90min_Pcl1Q670_Sic1Q570_5"/>
    <n v="586"/>
    <n v="340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5_4"/>
    <s v="MAX_20140702_A11_90min_Pcl1Q670_Sic1Q570_5_w5NG_mask_cells.tif"/>
    <s v="MAX_20140702_A11_90min_Pcl1Q670_Sic1Q570_5"/>
    <n v="653"/>
    <n v="337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5_5"/>
    <s v="MAX_20140702_A11_90min_Pcl1Q670_Sic1Q570_5_w5NG_mask_cells.tif"/>
    <s v="MAX_20140702_A11_90min_Pcl1Q670_Sic1Q570_5"/>
    <n v="633.5"/>
    <n v="408"/>
    <n v="225.792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5_6"/>
    <s v="MAX_20140702_A11_90min_Pcl1Q670_Sic1Q570_5_w5NG_mask_cells.tif"/>
    <s v="MAX_20140702_A11_90min_Pcl1Q670_Sic1Q570_5"/>
    <n v="519"/>
    <n v="415"/>
    <n v="2615.7730000000001"/>
    <n v="7"/>
    <x v="15"/>
    <n v="0"/>
    <n v="8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5_7"/>
    <s v="MAX_20140702_A11_90min_Pcl1Q670_Sic1Q570_5_w5NG_mask_cells.tif"/>
    <s v="MAX_20140702_A11_90min_Pcl1Q670_Sic1Q570_5"/>
    <n v="405"/>
    <n v="446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5_8"/>
    <s v="MAX_20140702_A11_90min_Pcl1Q670_Sic1Q570_5_w5NG_mask_cells.tif"/>
    <s v="MAX_20140702_A11_90min_Pcl1Q670_Sic1Q570_5"/>
    <n v="312"/>
    <n v="374"/>
    <n v="339.851"/>
    <n v="1"/>
    <x v="1"/>
    <n v="0"/>
    <n v="1"/>
    <m/>
    <n v="2"/>
    <n v="1"/>
    <n v="0"/>
    <n v="1"/>
    <n v="0"/>
    <n v="1"/>
    <n v="0"/>
    <m/>
    <m/>
    <m/>
    <n v="0"/>
    <n v="0"/>
    <n v="0"/>
    <n v="0"/>
    <n v="0"/>
    <n v="0"/>
    <n v="0"/>
    <n v="1"/>
    <n v="0"/>
    <n v="0"/>
  </r>
  <r>
    <s v="MAX_20140702_A11_90min_Pcl1Q670_Sic1Q570_5_9"/>
    <s v="MAX_20140702_A11_90min_Pcl1Q670_Sic1Q570_5_w5NG_mask_cells.tif"/>
    <s v="MAX_20140702_A11_90min_Pcl1Q670_Sic1Q570_5"/>
    <n v="243.5"/>
    <n v="40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5_10"/>
    <s v="MAX_20140702_A11_90min_Pcl1Q670_Sic1Q570_5_w5NG_mask_cells.tif"/>
    <s v="MAX_20140702_A11_90min_Pcl1Q670_Sic1Q570_5"/>
    <n v="267"/>
    <n v="47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5_11"/>
    <s v="MAX_20140702_A11_90min_Pcl1Q670_Sic1Q570_5_w5NG_mask_cells.tif"/>
    <s v="MAX_20140702_A11_90min_Pcl1Q670_Sic1Q570_5"/>
    <n v="56"/>
    <n v="375"/>
    <n v="156.96799999999999"/>
    <n v="1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5_12"/>
    <s v="MAX_20140702_A11_90min_Pcl1Q670_Sic1Q570_5_w5NG_mask_cells.tif"/>
    <s v="MAX_20140702_A11_90min_Pcl1Q670_Sic1Q570_5"/>
    <n v="130"/>
    <n v="302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5_13"/>
    <s v="MAX_20140702_A11_90min_Pcl1Q670_Sic1Q570_5_w5NG_mask_cells.tif"/>
    <s v="MAX_20140702_A11_90min_Pcl1Q670_Sic1Q570_5"/>
    <n v="159.5"/>
    <n v="208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5_14"/>
    <s v="MAX_20140702_A11_90min_Pcl1Q670_Sic1Q570_5_w5NG_mask_cells.tif"/>
    <s v="MAX_20140702_A11_90min_Pcl1Q670_Sic1Q570_5"/>
    <n v="150"/>
    <n v="14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5_15"/>
    <s v="MAX_20140702_A11_90min_Pcl1Q670_Sic1Q570_5_w5NG_mask_cells.tif"/>
    <s v="MAX_20140702_A11_90min_Pcl1Q670_Sic1Q570_5"/>
    <n v="224.5"/>
    <n v="149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5_16"/>
    <s v="MAX_20140702_A11_90min_Pcl1Q670_Sic1Q570_5_w5NG_mask_cells.tif"/>
    <s v="MAX_20140702_A11_90min_Pcl1Q670_Sic1Q570_5"/>
    <n v="320.5"/>
    <n v="193"/>
    <n v="2903.8339999999998"/>
    <n v="4"/>
    <x v="16"/>
    <n v="1"/>
    <n v="3"/>
    <m/>
    <n v="2"/>
    <n v="1"/>
    <n v="0"/>
    <n v="1"/>
    <n v="1"/>
    <n v="1"/>
    <n v="1"/>
    <m/>
    <m/>
    <s v="CFP geändert"/>
    <n v="0"/>
    <n v="0"/>
    <n v="0"/>
    <n v="0"/>
    <n v="0"/>
    <n v="0"/>
    <n v="1"/>
    <n v="0"/>
    <n v="0"/>
    <n v="0"/>
  </r>
  <r>
    <s v="MAX_20140702_A11_90min_Pcl1Q670_Sic1Q570_5_17"/>
    <s v="MAX_20140702_A11_90min_Pcl1Q670_Sic1Q570_5_w5NG_mask_cells.tif"/>
    <s v="MAX_20140702_A11_90min_Pcl1Q670_Sic1Q570_5"/>
    <n v="353.5"/>
    <n v="91.5"/>
    <n v="0"/>
    <n v="0"/>
    <x v="0"/>
    <n v="0"/>
    <n v="0"/>
    <m/>
    <n v="2"/>
    <n v="1"/>
    <n v="0"/>
    <n v="0"/>
    <n v="0"/>
    <n v="0"/>
    <n v="1"/>
    <m/>
    <m/>
    <s v="CFP geändert"/>
    <n v="0"/>
    <n v="0"/>
    <n v="0"/>
    <n v="1"/>
    <n v="0"/>
    <n v="0"/>
    <n v="0"/>
    <n v="0"/>
    <n v="0"/>
    <n v="0"/>
  </r>
  <r>
    <s v="MAX_20140702_A11_90min_Pcl1Q670_Sic1Q570_5_18"/>
    <s v="MAX_20140702_A11_90min_Pcl1Q670_Sic1Q570_5_w5NG_mask_cells.tif"/>
    <s v="MAX_20140702_A11_90min_Pcl1Q670_Sic1Q570_5"/>
    <n v="290"/>
    <n v="7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5_19"/>
    <s v="MAX_20140702_A11_90min_Pcl1Q670_Sic1Q570_5_w5NG_mask_cells.tif"/>
    <s v="MAX_20140702_A11_90min_Pcl1Q670_Sic1Q570_5"/>
    <n v="301.5"/>
    <n v="122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5_20"/>
    <s v="MAX_20140702_A11_90min_Pcl1Q670_Sic1Q570_5_w5NG_mask_cells.tif"/>
    <s v="MAX_20140702_A11_90min_Pcl1Q670_Sic1Q570_5"/>
    <n v="179"/>
    <n v="75.5"/>
    <n v="1726.883"/>
    <n v="5"/>
    <x v="5"/>
    <n v="0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5_21"/>
    <s v="MAX_20140702_A11_90min_Pcl1Q670_Sic1Q570_5_w5NG_mask_cells.tif"/>
    <s v="MAX_20140702_A11_90min_Pcl1Q670_Sic1Q570_5"/>
    <n v="97"/>
    <n v="58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6_1"/>
    <s v="MAX_20140702_A11_90min_Pcl1Q670_Sic1Q570_6_w5NG_mask_cells.tif"/>
    <s v="MAX_20140702_A11_90min_Pcl1Q670_Sic1Q570_6"/>
    <n v="584.5"/>
    <n v="196"/>
    <n v="124.962"/>
    <n v="1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6_2"/>
    <s v="MAX_20140702_A11_90min_Pcl1Q670_Sic1Q570_6_w5NG_mask_cells.tif"/>
    <s v="MAX_20140702_A11_90min_Pcl1Q670_Sic1Q570_6"/>
    <n v="636"/>
    <n v="250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6_3"/>
    <s v="MAX_20140702_A11_90min_Pcl1Q670_Sic1Q570_6_w5NG_mask_cells.tif"/>
    <s v="MAX_20140702_A11_90min_Pcl1Q670_Sic1Q570_6"/>
    <n v="627.5"/>
    <n v="333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6_4"/>
    <s v="MAX_20140702_A11_90min_Pcl1Q670_Sic1Q570_6_w5NG_mask_cells.tif"/>
    <s v="MAX_20140702_A11_90min_Pcl1Q670_Sic1Q570_6"/>
    <n v="609.5"/>
    <n v="449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6_5"/>
    <s v="MAX_20140702_A11_90min_Pcl1Q670_Sic1Q570_6_w5NG_mask_cells.tif"/>
    <s v="MAX_20140702_A11_90min_Pcl1Q670_Sic1Q570_6"/>
    <n v="466.5"/>
    <n v="415"/>
    <n v="143.69800000000001"/>
    <n v="1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6_6"/>
    <s v="MAX_20140702_A11_90min_Pcl1Q670_Sic1Q570_6_w5NG_mask_cells.tif"/>
    <s v="MAX_20140702_A11_90min_Pcl1Q670_Sic1Q570_6"/>
    <n v="408"/>
    <n v="447.5"/>
    <n v="124.3"/>
    <n v="1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6_7"/>
    <s v="MAX_20140702_A11_90min_Pcl1Q670_Sic1Q570_6_w5NG_mask_cells.tif"/>
    <s v="MAX_20140702_A11_90min_Pcl1Q670_Sic1Q570_6"/>
    <n v="273"/>
    <n v="38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6_8"/>
    <s v="MAX_20140702_A11_90min_Pcl1Q670_Sic1Q570_6_w5NG_mask_cells.tif"/>
    <s v="MAX_20140702_A11_90min_Pcl1Q670_Sic1Q570_6"/>
    <n v="183"/>
    <n v="346.5"/>
    <n v="234.268"/>
    <n v="1"/>
    <x v="1"/>
    <n v="0"/>
    <n v="1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6_9"/>
    <s v="MAX_20140702_A11_90min_Pcl1Q670_Sic1Q570_6_w5NG_mask_cells.tif"/>
    <s v="MAX_20140702_A11_90min_Pcl1Q670_Sic1Q570_6"/>
    <n v="110"/>
    <n v="439"/>
    <n v="712.24199999999996"/>
    <n v="3"/>
    <x v="7"/>
    <n v="0"/>
    <n v="3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6_10"/>
    <s v="MAX_20140702_A11_90min_Pcl1Q670_Sic1Q570_6_w5NG_mask_cells.tif"/>
    <s v="MAX_20140702_A11_90min_Pcl1Q670_Sic1Q570_6"/>
    <n v="63.5"/>
    <n v="325.5"/>
    <n v="5014.835"/>
    <n v="13"/>
    <x v="14"/>
    <n v="1"/>
    <n v="12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6_11"/>
    <s v="MAX_20140702_A11_90min_Pcl1Q670_Sic1Q570_6_w5NG_mask_cells.tif"/>
    <s v="MAX_20140702_A11_90min_Pcl1Q670_Sic1Q570_6"/>
    <n v="157"/>
    <n v="20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6_12"/>
    <s v="MAX_20140702_A11_90min_Pcl1Q670_Sic1Q570_6_w5NG_mask_cells.tif"/>
    <s v="MAX_20140702_A11_90min_Pcl1Q670_Sic1Q570_6"/>
    <n v="194"/>
    <n v="251"/>
    <n v="151.40700000000001"/>
    <n v="1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6_13"/>
    <s v="MAX_20140702_A11_90min_Pcl1Q670_Sic1Q570_6_w5NG_mask_cells.tif"/>
    <s v="MAX_20140702_A11_90min_Pcl1Q670_Sic1Q570_6"/>
    <n v="280"/>
    <n v="157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6_14"/>
    <s v="MAX_20140702_A11_90min_Pcl1Q670_Sic1Q570_6_w5NG_mask_cells.tif"/>
    <s v="MAX_20140702_A11_90min_Pcl1Q670_Sic1Q570_6"/>
    <n v="393.5"/>
    <n v="115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6_15"/>
    <s v="MAX_20140702_A11_90min_Pcl1Q670_Sic1Q570_6_w5NG_mask_cells.tif"/>
    <s v="MAX_20140702_A11_90min_Pcl1Q670_Sic1Q570_6"/>
    <n v="421"/>
    <n v="218.5"/>
    <n v="251.84299999999999"/>
    <n v="1"/>
    <x v="1"/>
    <n v="0"/>
    <n v="1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6_16"/>
    <s v="MAX_20140702_A11_90min_Pcl1Q670_Sic1Q570_6_w5NG_mask_cells.tif"/>
    <s v="MAX_20140702_A11_90min_Pcl1Q670_Sic1Q570_6"/>
    <n v="352"/>
    <n v="21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6_17"/>
    <s v="MAX_20140702_A11_90min_Pcl1Q670_Sic1Q570_6_w5NG_mask_cells.tif"/>
    <s v="MAX_20140702_A11_90min_Pcl1Q670_Sic1Q570_6"/>
    <n v="499.5"/>
    <n v="51"/>
    <n v="1100.4970000000001"/>
    <n v="2"/>
    <x v="7"/>
    <n v="1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6_18"/>
    <s v="MAX_20140702_A11_90min_Pcl1Q670_Sic1Q570_6_w5NG_mask_cells.tif"/>
    <s v="MAX_20140702_A11_90min_Pcl1Q670_Sic1Q570_6"/>
    <n v="611"/>
    <n v="90.5"/>
    <n v="765.48599999999999"/>
    <n v="1"/>
    <x v="3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7_1"/>
    <s v="MAX_20140702_A11_90min_Pcl1Q670_Sic1Q570_7_w5NG_mask_cells.tif"/>
    <s v="MAX_20140702_A11_90min_Pcl1Q670_Sic1Q570_7"/>
    <n v="126"/>
    <n v="48.5"/>
    <n v="2822.3739999999998"/>
    <n v="5"/>
    <x v="9"/>
    <n v="1"/>
    <n v="5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7_2"/>
    <s v="MAX_20140702_A11_90min_Pcl1Q670_Sic1Q570_7_w5NG_mask_cells.tif"/>
    <s v="MAX_20140702_A11_90min_Pcl1Q670_Sic1Q570_7"/>
    <n v="127"/>
    <n v="123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7_3"/>
    <s v="MAX_20140702_A11_90min_Pcl1Q670_Sic1Q570_7_w5NG_mask_cells.tif"/>
    <s v="MAX_20140702_A11_90min_Pcl1Q670_Sic1Q570_7"/>
    <n v="74"/>
    <n v="184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7_4"/>
    <s v="MAX_20140702_A11_90min_Pcl1Q670_Sic1Q570_7_w5NG_mask_cells.tif"/>
    <s v="MAX_20140702_A11_90min_Pcl1Q670_Sic1Q570_7"/>
    <n v="177.5"/>
    <n v="201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7_5"/>
    <s v="MAX_20140702_A11_90min_Pcl1Q670_Sic1Q570_7_w5NG_mask_cells.tif"/>
    <s v="MAX_20140702_A11_90min_Pcl1Q670_Sic1Q570_7"/>
    <n v="210.5"/>
    <n v="13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7_6"/>
    <s v="MAX_20140702_A11_90min_Pcl1Q670_Sic1Q570_7_w5NG_mask_cells.tif"/>
    <s v="MAX_20140702_A11_90min_Pcl1Q670_Sic1Q570_7"/>
    <n v="311"/>
    <n v="203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7_7"/>
    <s v="MAX_20140702_A11_90min_Pcl1Q670_Sic1Q570_7_w5NG_mask_cells.tif"/>
    <s v="MAX_20140702_A11_90min_Pcl1Q670_Sic1Q570_7"/>
    <n v="99.5"/>
    <n v="308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7_8"/>
    <s v="MAX_20140702_A11_90min_Pcl1Q670_Sic1Q570_7_w5NG_mask_cells.tif"/>
    <s v="MAX_20140702_A11_90min_Pcl1Q670_Sic1Q570_7"/>
    <n v="374.5"/>
    <n v="390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7_9"/>
    <s v="MAX_20140702_A11_90min_Pcl1Q670_Sic1Q570_7_w5NG_mask_cells.tif"/>
    <s v="MAX_20140702_A11_90min_Pcl1Q670_Sic1Q570_7"/>
    <n v="325"/>
    <n v="343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7_10"/>
    <s v="MAX_20140702_A11_90min_Pcl1Q670_Sic1Q570_7_w5NG_mask_cells.tif"/>
    <s v="MAX_20140702_A11_90min_Pcl1Q670_Sic1Q570_7"/>
    <n v="288"/>
    <n v="404.5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7_11"/>
    <s v="MAX_20140702_A11_90min_Pcl1Q670_Sic1Q570_7_w5NG_mask_cells.tif"/>
    <s v="MAX_20140702_A11_90min_Pcl1Q670_Sic1Q570_7"/>
    <n v="217.5"/>
    <n v="411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7_12"/>
    <s v="MAX_20140702_A11_90min_Pcl1Q670_Sic1Q570_7_w5NG_mask_cells.tif"/>
    <s v="MAX_20140702_A11_90min_Pcl1Q670_Sic1Q570_7"/>
    <n v="199.5"/>
    <n v="29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7_13"/>
    <s v="MAX_20140702_A11_90min_Pcl1Q670_Sic1Q570_7_w5NG_mask_cells.tif"/>
    <s v="MAX_20140702_A11_90min_Pcl1Q670_Sic1Q570_7"/>
    <n v="481.5"/>
    <n v="417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7_14"/>
    <s v="MAX_20140702_A11_90min_Pcl1Q670_Sic1Q570_7_w5NG_mask_cells.tif"/>
    <s v="MAX_20140702_A11_90min_Pcl1Q670_Sic1Q570_7"/>
    <n v="598.5"/>
    <n v="175"/>
    <n v="3083.393"/>
    <n v="6"/>
    <x v="8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7_15"/>
    <s v="MAX_20140702_A11_90min_Pcl1Q670_Sic1Q570_7_w5NG_mask_cells.tif"/>
    <s v="MAX_20140702_A11_90min_Pcl1Q670_Sic1Q570_7"/>
    <n v="518"/>
    <n v="40.5"/>
    <n v="0"/>
    <n v="0"/>
    <x v="0"/>
    <n v="0"/>
    <n v="0"/>
    <m/>
    <n v="2"/>
    <n v="1"/>
    <n v="0"/>
    <n v="1"/>
    <n v="0"/>
    <n v="1"/>
    <n v="1"/>
    <m/>
    <m/>
    <s v="CFP geändert"/>
    <n v="0"/>
    <n v="0"/>
    <n v="0"/>
    <n v="0"/>
    <n v="0"/>
    <n v="1"/>
    <n v="0"/>
    <n v="0"/>
    <n v="0"/>
    <n v="0"/>
  </r>
  <r>
    <s v="MAX_20140702_A11_90min_Pcl1Q670_Sic1Q570_7_16"/>
    <s v="MAX_20140702_A11_90min_Pcl1Q670_Sic1Q570_7_w5NG_mask_cells.tif"/>
    <s v="MAX_20140702_A11_90min_Pcl1Q670_Sic1Q570_7"/>
    <n v="96"/>
    <n v="372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7_17"/>
    <s v="MAX_20140702_A11_90min_Pcl1Q670_Sic1Q570_7_w5NG_mask_cells.tif"/>
    <s v="MAX_20140702_A11_90min_Pcl1Q670_Sic1Q570_7"/>
    <n v="130"/>
    <n v="448"/>
    <n v="1054.617"/>
    <n v="3"/>
    <x v="7"/>
    <n v="0"/>
    <n v="3"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702_A11_90min_Pcl1Q670_Sic1Q570_7_18"/>
    <s v="MAX_20140702_A11_90min_Pcl1Q670_Sic1Q570_7_w5NG_mask_cells.tif"/>
    <s v="MAX_20140702_A11_90min_Pcl1Q670_Sic1Q570_7"/>
    <n v="439.5"/>
    <n v="166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8_1"/>
    <s v="MAX_20140702_A11_90min_Pcl1Q670_Sic1Q570_8_w5NG_mask_cells.tif"/>
    <s v="MAX_20140702_A11_90min_Pcl1Q670_Sic1Q570_8"/>
    <n v="556"/>
    <n v="141"/>
    <n v="430.22500000000002"/>
    <n v="2"/>
    <x v="3"/>
    <n v="0"/>
    <n v="2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8_2"/>
    <s v="MAX_20140702_A11_90min_Pcl1Q670_Sic1Q570_8_w5NG_mask_cells.tif"/>
    <s v="MAX_20140702_A11_90min_Pcl1Q670_Sic1Q570_8"/>
    <n v="433.5"/>
    <n v="45.5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8_3"/>
    <s v="MAX_20140702_A11_90min_Pcl1Q670_Sic1Q570_8_w5NG_mask_cells.tif"/>
    <s v="MAX_20140702_A11_90min_Pcl1Q670_Sic1Q570_8"/>
    <n v="375.5"/>
    <n v="92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8_4"/>
    <s v="MAX_20140702_A11_90min_Pcl1Q670_Sic1Q570_8_w5NG_mask_cells.tif"/>
    <s v="MAX_20140702_A11_90min_Pcl1Q670_Sic1Q570_8"/>
    <n v="236"/>
    <n v="106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8_5"/>
    <s v="MAX_20140702_A11_90min_Pcl1Q670_Sic1Q570_8_w5NG_mask_cells.tif"/>
    <s v="MAX_20140702_A11_90min_Pcl1Q670_Sic1Q570_8"/>
    <n v="195"/>
    <n v="52"/>
    <n v="244.06700000000001"/>
    <n v="1"/>
    <x v="1"/>
    <n v="0"/>
    <n v="1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8_6"/>
    <s v="MAX_20140702_A11_90min_Pcl1Q670_Sic1Q570_8_w5NG_mask_cells.tif"/>
    <s v="MAX_20140702_A11_90min_Pcl1Q670_Sic1Q570_8"/>
    <n v="82"/>
    <n v="67"/>
    <n v="1502.5029999999999"/>
    <n v="3"/>
    <x v="2"/>
    <n v="1"/>
    <n v="2"/>
    <m/>
    <n v="2"/>
    <n v="1"/>
    <n v="0"/>
    <n v="1"/>
    <n v="1"/>
    <n v="1"/>
    <n v="1"/>
    <m/>
    <m/>
    <s v="CFP geändert"/>
    <n v="0"/>
    <n v="0"/>
    <n v="0"/>
    <n v="0"/>
    <n v="0"/>
    <n v="0"/>
    <n v="1"/>
    <n v="0"/>
    <n v="0"/>
    <n v="0"/>
  </r>
  <r>
    <s v="MAX_20140702_A11_90min_Pcl1Q670_Sic1Q570_8_7"/>
    <s v="MAX_20140702_A11_90min_Pcl1Q670_Sic1Q570_8_w5NG_mask_cells.tif"/>
    <s v="MAX_20140702_A11_90min_Pcl1Q670_Sic1Q570_8"/>
    <n v="181"/>
    <n v="228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8_8"/>
    <s v="MAX_20140702_A11_90min_Pcl1Q670_Sic1Q570_8_w5NG_mask_cells.tif"/>
    <s v="MAX_20140702_A11_90min_Pcl1Q670_Sic1Q570_8"/>
    <n v="191.5"/>
    <n v="361"/>
    <n v="2762.9470000000001"/>
    <n v="7"/>
    <x v="16"/>
    <n v="1"/>
    <n v="6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8_9"/>
    <s v="MAX_20140702_A11_90min_Pcl1Q670_Sic1Q570_8_w5NG_mask_cells.tif"/>
    <s v="MAX_20140702_A11_90min_Pcl1Q670_Sic1Q570_8"/>
    <n v="294"/>
    <n v="361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8_10"/>
    <s v="MAX_20140702_A11_90min_Pcl1Q670_Sic1Q570_8_w5NG_mask_cells.tif"/>
    <s v="MAX_20140702_A11_90min_Pcl1Q670_Sic1Q570_8"/>
    <n v="356.5"/>
    <n v="390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8_11"/>
    <s v="MAX_20140702_A11_90min_Pcl1Q670_Sic1Q570_8_w5NG_mask_cells.tif"/>
    <s v="MAX_20140702_A11_90min_Pcl1Q670_Sic1Q570_8"/>
    <n v="376.5"/>
    <n v="338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8_12"/>
    <s v="MAX_20140702_A11_90min_Pcl1Q670_Sic1Q570_8_w5NG_mask_cells.tif"/>
    <s v="MAX_20140702_A11_90min_Pcl1Q670_Sic1Q570_8"/>
    <n v="437.5"/>
    <n v="290.5"/>
    <n v="975.23099999999999"/>
    <n v="4"/>
    <x v="11"/>
    <n v="0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8_13"/>
    <s v="MAX_20140702_A11_90min_Pcl1Q670_Sic1Q570_8_w5NG_mask_cells.tif"/>
    <s v="MAX_20140702_A11_90min_Pcl1Q670_Sic1Q570_8"/>
    <n v="324.5"/>
    <n v="282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8_14"/>
    <s v="MAX_20140702_A11_90min_Pcl1Q670_Sic1Q570_8_w5NG_mask_cells.tif"/>
    <s v="MAX_20140702_A11_90min_Pcl1Q670_Sic1Q570_8"/>
    <n v="358"/>
    <n v="219"/>
    <n v="2402.8809999999999"/>
    <n v="4"/>
    <x v="4"/>
    <n v="1"/>
    <n v="3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8_15"/>
    <s v="MAX_20140702_A11_90min_Pcl1Q670_Sic1Q570_8_w5NG_mask_cells.tif"/>
    <s v="MAX_20140702_A11_90min_Pcl1Q670_Sic1Q570_8"/>
    <n v="429.5"/>
    <n v="208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8_16"/>
    <s v="MAX_20140702_A11_90min_Pcl1Q670_Sic1Q570_8_w5NG_mask_cells.tif"/>
    <s v="MAX_20140702_A11_90min_Pcl1Q670_Sic1Q570_8"/>
    <n v="508"/>
    <n v="223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8_17"/>
    <s v="MAX_20140702_A11_90min_Pcl1Q670_Sic1Q570_8_w5NG_mask_cells.tif"/>
    <s v="MAX_20140702_A11_90min_Pcl1Q670_Sic1Q570_8"/>
    <n v="581"/>
    <n v="251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8_18"/>
    <s v="MAX_20140702_A11_90min_Pcl1Q670_Sic1Q570_8_w5NG_mask_cells.tif"/>
    <s v="MAX_20140702_A11_90min_Pcl1Q670_Sic1Q570_8"/>
    <n v="643.5"/>
    <n v="269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8_19"/>
    <s v="MAX_20140702_A11_90min_Pcl1Q670_Sic1Q570_8_w5NG_mask_cells.tif"/>
    <s v="MAX_20140702_A11_90min_Pcl1Q670_Sic1Q570_8"/>
    <n v="556.5"/>
    <n v="312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8_20"/>
    <s v="MAX_20140702_A11_90min_Pcl1Q670_Sic1Q570_8_w5NG_mask_cells.tif"/>
    <s v="MAX_20140702_A11_90min_Pcl1Q670_Sic1Q570_8"/>
    <n v="481.5"/>
    <n v="377.5"/>
    <n v="0"/>
    <n v="0"/>
    <x v="0"/>
    <n v="0"/>
    <n v="0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8_21"/>
    <s v="MAX_20140702_A11_90min_Pcl1Q670_Sic1Q570_8_w5NG_mask_cells.tif"/>
    <s v="MAX_20140702_A11_90min_Pcl1Q670_Sic1Q570_8"/>
    <n v="540"/>
    <n v="460"/>
    <n v="3043.8040000000001"/>
    <n v="7"/>
    <x v="8"/>
    <n v="1"/>
    <n v="7"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702_A11_90min_Pcl1Q670_Sic1Q570_8_22"/>
    <s v="MAX_20140702_A11_90min_Pcl1Q670_Sic1Q570_8_w5NG_mask_cells.tif"/>
    <s v="MAX_20140702_A11_90min_Pcl1Q670_Sic1Q570_8"/>
    <n v="464.5"/>
    <n v="467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8_23"/>
    <s v="MAX_20140702_A11_90min_Pcl1Q670_Sic1Q570_8_w5NG_mask_cells.tif"/>
    <s v="MAX_20140702_A11_90min_Pcl1Q670_Sic1Q570_8"/>
    <n v="389"/>
    <n v="464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8_24"/>
    <s v="MAX_20140702_A11_90min_Pcl1Q670_Sic1Q570_8_w5NG_mask_cells.tif"/>
    <s v="MAX_20140702_A11_90min_Pcl1Q670_Sic1Q570_8"/>
    <n v="270"/>
    <n v="449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8_25"/>
    <s v="MAX_20140702_A11_90min_Pcl1Q670_Sic1Q570_8_w5NG_mask_cells.tif"/>
    <s v="MAX_20140702_A11_90min_Pcl1Q670_Sic1Q570_8"/>
    <n v="620.5"/>
    <n v="410"/>
    <n v="0"/>
    <n v="0"/>
    <x v="0"/>
    <n v="0"/>
    <n v="0"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702_A11_90min_Pcl1Q670_Sic1Q570_8_26"/>
    <s v="MAX_20140702_A11_90min_Pcl1Q670_Sic1Q570_8_w5NG_mask_cells.tif"/>
    <s v="MAX_20140702_A11_90min_Pcl1Q670_Sic1Q570_8"/>
    <n v="629.5"/>
    <n v="476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9_1"/>
    <s v="MAX_20140702_A11_90min_Pcl1Q670_Sic1Q570_9_w5NG_mask_cells.tif"/>
    <s v="MAX_20140702_A11_90min_Pcl1Q670_Sic1Q570_9"/>
    <n v="421.5"/>
    <n v="46.5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9_2"/>
    <s v="MAX_20140702_A11_90min_Pcl1Q670_Sic1Q570_9_w5NG_mask_cells.tif"/>
    <s v="MAX_20140702_A11_90min_Pcl1Q670_Sic1Q570_9"/>
    <n v="520"/>
    <n v="40"/>
    <n v="1595.1030000000001"/>
    <n v="2"/>
    <x v="2"/>
    <n v="1"/>
    <n v="1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9_3"/>
    <s v="MAX_20140702_A11_90min_Pcl1Q670_Sic1Q570_9_w5NG_mask_cells.tif"/>
    <s v="MAX_20140702_A11_90min_Pcl1Q670_Sic1Q570_9"/>
    <n v="361"/>
    <n v="114.5"/>
    <n v="1509.4469999999999"/>
    <n v="1"/>
    <x v="2"/>
    <n v="1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9_4"/>
    <s v="MAX_20140702_A11_90min_Pcl1Q670_Sic1Q570_9_w5NG_mask_cells.tif"/>
    <s v="MAX_20140702_A11_90min_Pcl1Q670_Sic1Q570_9"/>
    <n v="306.5"/>
    <n v="53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9_5"/>
    <s v="MAX_20140702_A11_90min_Pcl1Q670_Sic1Q570_9_w5NG_mask_cells.tif"/>
    <s v="MAX_20140702_A11_90min_Pcl1Q670_Sic1Q570_9"/>
    <n v="227"/>
    <n v="117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9_6"/>
    <s v="MAX_20140702_A11_90min_Pcl1Q670_Sic1Q570_9_w5NG_mask_cells.tif"/>
    <s v="MAX_20140702_A11_90min_Pcl1Q670_Sic1Q570_9"/>
    <n v="151"/>
    <n v="126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9_7"/>
    <s v="MAX_20140702_A11_90min_Pcl1Q670_Sic1Q570_9_w5NG_mask_cells.tif"/>
    <s v="MAX_20140702_A11_90min_Pcl1Q670_Sic1Q570_9"/>
    <n v="86"/>
    <n v="79"/>
    <n v="294.37900000000002"/>
    <n v="1"/>
    <x v="1"/>
    <n v="0"/>
    <n v="1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9_8"/>
    <s v="MAX_20140702_A11_90min_Pcl1Q670_Sic1Q570_9_w5NG_mask_cells.tif"/>
    <s v="MAX_20140702_A11_90min_Pcl1Q670_Sic1Q570_9"/>
    <n v="49"/>
    <n v="286"/>
    <n v="2294.915"/>
    <n v="5"/>
    <x v="4"/>
    <n v="1"/>
    <n v="4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9_9"/>
    <s v="MAX_20140702_A11_90min_Pcl1Q670_Sic1Q570_9_w5NG_mask_cells.tif"/>
    <s v="MAX_20140702_A11_90min_Pcl1Q670_Sic1Q570_9"/>
    <n v="499.5"/>
    <n v="158.5"/>
    <n v="0"/>
    <n v="0"/>
    <x v="0"/>
    <n v="0"/>
    <n v="0"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702_A11_90min_Pcl1Q670_Sic1Q570_9_10"/>
    <s v="MAX_20140702_A11_90min_Pcl1Q670_Sic1Q570_9_w5NG_mask_cells.tif"/>
    <s v="MAX_20140702_A11_90min_Pcl1Q670_Sic1Q570_9"/>
    <n v="389.5"/>
    <n v="178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9_11"/>
    <s v="MAX_20140702_A11_90min_Pcl1Q670_Sic1Q570_9_w5NG_mask_cells.tif"/>
    <s v="MAX_20140702_A11_90min_Pcl1Q670_Sic1Q570_9"/>
    <n v="213"/>
    <n v="223.5"/>
    <n v="0"/>
    <n v="0"/>
    <x v="0"/>
    <n v="0"/>
    <n v="0"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702_A11_90min_Pcl1Q670_Sic1Q570_9_12"/>
    <s v="MAX_20140702_A11_90min_Pcl1Q670_Sic1Q570_9_w5NG_mask_cells.tif"/>
    <s v="MAX_20140702_A11_90min_Pcl1Q670_Sic1Q570_9"/>
    <n v="323"/>
    <n v="273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9_13"/>
    <s v="MAX_20140702_A11_90min_Pcl1Q670_Sic1Q570_9_w5NG_mask_cells.tif"/>
    <s v="MAX_20140702_A11_90min_Pcl1Q670_Sic1Q570_9"/>
    <n v="131"/>
    <n v="463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9_14"/>
    <s v="MAX_20140702_A11_90min_Pcl1Q670_Sic1Q570_9_w5NG_mask_cells.tif"/>
    <s v="MAX_20140702_A11_90min_Pcl1Q670_Sic1Q570_9"/>
    <n v="449.5"/>
    <n v="350"/>
    <n v="0"/>
    <n v="0"/>
    <x v="0"/>
    <n v="0"/>
    <n v="0"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702_A11_90min_Pcl1Q670_Sic1Q570_9_15"/>
    <s v="MAX_20140702_A11_90min_Pcl1Q670_Sic1Q570_9_w5NG_mask_cells.tif"/>
    <s v="MAX_20140702_A11_90min_Pcl1Q670_Sic1Q570_9"/>
    <n v="482"/>
    <n v="284.5"/>
    <n v="0"/>
    <n v="0"/>
    <x v="0"/>
    <n v="0"/>
    <n v="0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702_A11_90min_Pcl1Q670_Sic1Q570_9_16"/>
    <s v="MAX_20140702_A11_90min_Pcl1Q670_Sic1Q570_9_w5NG_mask_cells.tif"/>
    <s v="MAX_20140702_A11_90min_Pcl1Q670_Sic1Q570_9"/>
    <n v="622"/>
    <n v="91"/>
    <n v="0"/>
    <n v="0"/>
    <x v="0"/>
    <n v="0"/>
    <n v="0"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9_17"/>
    <s v="MAX_20140702_A11_90min_Pcl1Q670_Sic1Q570_9_w5NG_mask_cells.tif"/>
    <s v="MAX_20140702_A11_90min_Pcl1Q670_Sic1Q570_9"/>
    <n v="636.5"/>
    <n v="142.5"/>
    <n v="0"/>
    <n v="0"/>
    <x v="0"/>
    <n v="0"/>
    <n v="0"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702_A11_90min_Pcl1Q670_Sic1Q570_9_18"/>
    <s v="MAX_20140702_A11_90min_Pcl1Q670_Sic1Q570_9_w5NG_mask_cells.tif"/>
    <s v="MAX_20140702_A11_90min_Pcl1Q670_Sic1Q570_9"/>
    <n v="531.5"/>
    <n v="103.5"/>
    <n v="4395.2960000000003"/>
    <n v="8"/>
    <x v="12"/>
    <n v="1"/>
    <n v="8"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0_1"/>
    <s v="MAX_20140414_A11_90min_Pcl1Q670_Sic1Q570_10_w4CY5_mask_cells.tif"/>
    <s v="MAX_20140414_A11_90min_Pcl1Q670_Sic1Q570_10"/>
    <n v="546"/>
    <n v="393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0_2"/>
    <s v="MAX_20140414_A11_90min_Pcl1Q670_Sic1Q570_10_w4CY5_mask_cells.tif"/>
    <s v="MAX_20140414_A11_90min_Pcl1Q670_Sic1Q570_10"/>
    <n v="545.5"/>
    <n v="266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0_3"/>
    <s v="MAX_20140414_A11_90min_Pcl1Q670_Sic1Q570_10_w4CY5_mask_cells.tif"/>
    <s v="MAX_20140414_A11_90min_Pcl1Q670_Sic1Q570_10"/>
    <n v="460.5"/>
    <n v="289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0_4"/>
    <s v="MAX_20140414_A11_90min_Pcl1Q670_Sic1Q570_10_w4CY5_mask_cells.tif"/>
    <s v="MAX_20140414_A11_90min_Pcl1Q670_Sic1Q570_10"/>
    <n v="607"/>
    <n v="43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0_5"/>
    <s v="MAX_20140414_A11_90min_Pcl1Q670_Sic1Q570_10_w4CY5_mask_cells.tif"/>
    <s v="MAX_20140414_A11_90min_Pcl1Q670_Sic1Q570_10"/>
    <n v="638"/>
    <n v="25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0_6"/>
    <s v="MAX_20140414_A11_90min_Pcl1Q670_Sic1Q570_10_w4CY5_mask_cells.tif"/>
    <s v="MAX_20140414_A11_90min_Pcl1Q670_Sic1Q570_10"/>
    <n v="527.5"/>
    <n v="143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0_7"/>
    <s v="MAX_20140414_A11_90min_Pcl1Q670_Sic1Q570_10_w4CY5_mask_cells.tif"/>
    <s v="MAX_20140414_A11_90min_Pcl1Q670_Sic1Q570_10"/>
    <n v="436"/>
    <n v="184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0_8"/>
    <s v="MAX_20140414_A11_90min_Pcl1Q670_Sic1Q570_10_w4CY5_mask_cells.tif"/>
    <s v="MAX_20140414_A11_90min_Pcl1Q670_Sic1Q570_10"/>
    <n v="313.5"/>
    <n v="147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10_9"/>
    <s v="MAX_20140414_A11_90min_Pcl1Q670_Sic1Q570_10_w4CY5_mask_cells.tif"/>
    <s v="MAX_20140414_A11_90min_Pcl1Q670_Sic1Q570_10"/>
    <n v="384"/>
    <n v="79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0_10"/>
    <s v="MAX_20140414_A11_90min_Pcl1Q670_Sic1Q570_10_w4CY5_mask_cells.tif"/>
    <s v="MAX_20140414_A11_90min_Pcl1Q670_Sic1Q570_10"/>
    <n v="353.5"/>
    <n v="24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0_11"/>
    <s v="MAX_20140414_A11_90min_Pcl1Q670_Sic1Q570_10_w4CY5_mask_cells.tif"/>
    <s v="MAX_20140414_A11_90min_Pcl1Q670_Sic1Q570_10"/>
    <n v="216"/>
    <n v="456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0_12"/>
    <s v="MAX_20140414_A11_90min_Pcl1Q670_Sic1Q570_10_w4CY5_mask_cells.tif"/>
    <s v="MAX_20140414_A11_90min_Pcl1Q670_Sic1Q570_10"/>
    <n v="370.5"/>
    <n v="472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0_13"/>
    <s v="MAX_20140414_A11_90min_Pcl1Q670_Sic1Q570_10_w4CY5_mask_cells.tif"/>
    <s v="MAX_20140414_A11_90min_Pcl1Q670_Sic1Q570_10"/>
    <n v="279.5"/>
    <n v="40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0_14"/>
    <s v="MAX_20140414_A11_90min_Pcl1Q670_Sic1Q570_10_w4CY5_mask_cells.tif"/>
    <s v="MAX_20140414_A11_90min_Pcl1Q670_Sic1Q570_10"/>
    <n v="161.5"/>
    <n v="18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0_15"/>
    <s v="MAX_20140414_A11_90min_Pcl1Q670_Sic1Q570_10_w4CY5_mask_cells.tif"/>
    <s v="MAX_20140414_A11_90min_Pcl1Q670_Sic1Q570_10"/>
    <n v="61.5"/>
    <n v="220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10_16"/>
    <s v="MAX_20140414_A11_90min_Pcl1Q670_Sic1Q570_10_w4CY5_mask_cells.tif"/>
    <s v="MAX_20140414_A11_90min_Pcl1Q670_Sic1Q570_10"/>
    <n v="44"/>
    <n v="91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0_17"/>
    <s v="MAX_20140414_A11_90min_Pcl1Q670_Sic1Q570_10_w4CY5_mask_cells.tif"/>
    <s v="MAX_20140414_A11_90min_Pcl1Q670_Sic1Q570_10"/>
    <n v="163"/>
    <n v="53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0_18"/>
    <s v="MAX_20140414_A11_90min_Pcl1Q670_Sic1Q570_10_w4CY5_mask_cells.tif"/>
    <s v="MAX_20140414_A11_90min_Pcl1Q670_Sic1Q570_10"/>
    <n v="190.5"/>
    <n v="131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1_1"/>
    <s v="MAX_20140414_A11_90min_Pcl1Q670_Sic1Q570_11_w4CY5_mask_cells.tif"/>
    <s v="MAX_20140414_A11_90min_Pcl1Q670_Sic1Q570_11"/>
    <n v="616.5"/>
    <n v="86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1_2"/>
    <s v="MAX_20140414_A11_90min_Pcl1Q670_Sic1Q570_11_w4CY5_mask_cells.tif"/>
    <s v="MAX_20140414_A11_90min_Pcl1Q670_Sic1Q570_11"/>
    <n v="569"/>
    <n v="199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1_3"/>
    <s v="MAX_20140414_A11_90min_Pcl1Q670_Sic1Q570_11_w4CY5_mask_cells.tif"/>
    <s v="MAX_20140414_A11_90min_Pcl1Q670_Sic1Q570_11"/>
    <n v="469"/>
    <n v="208"/>
    <n v="939.85699999999997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1_4"/>
    <s v="MAX_20140414_A11_90min_Pcl1Q670_Sic1Q570_11_w4CY5_mask_cells.tif"/>
    <s v="MAX_20140414_A11_90min_Pcl1Q670_Sic1Q570_11"/>
    <n v="578"/>
    <n v="440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1_5"/>
    <s v="MAX_20140414_A11_90min_Pcl1Q670_Sic1Q570_11_w4CY5_mask_cells.tif"/>
    <s v="MAX_20140414_A11_90min_Pcl1Q670_Sic1Q570_11"/>
    <n v="581.5"/>
    <n v="349.5"/>
    <n v="2640.6370000000002"/>
    <n v="2"/>
    <x v="1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1_6"/>
    <s v="MAX_20140414_A11_90min_Pcl1Q670_Sic1Q570_11_w4CY5_mask_cells.tif"/>
    <s v="MAX_20140414_A11_90min_Pcl1Q670_Sic1Q570_11"/>
    <n v="467"/>
    <n v="418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11_7"/>
    <s v="MAX_20140414_A11_90min_Pcl1Q670_Sic1Q570_11_w4CY5_mask_cells.tif"/>
    <s v="MAX_20140414_A11_90min_Pcl1Q670_Sic1Q570_11"/>
    <n v="382.5"/>
    <n v="404.5"/>
    <n v="901.83699999999999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1_8"/>
    <s v="MAX_20140414_A11_90min_Pcl1Q670_Sic1Q570_11_w4CY5_mask_cells.tif"/>
    <s v="MAX_20140414_A11_90min_Pcl1Q670_Sic1Q570_11"/>
    <n v="301.5"/>
    <n v="317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11_9"/>
    <s v="MAX_20140414_A11_90min_Pcl1Q670_Sic1Q570_11_w4CY5_mask_cells.tif"/>
    <s v="MAX_20140414_A11_90min_Pcl1Q670_Sic1Q570_11"/>
    <n v="249"/>
    <n v="345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1_10"/>
    <s v="MAX_20140414_A11_90min_Pcl1Q670_Sic1Q570_11_w4CY5_mask_cells.tif"/>
    <s v="MAX_20140414_A11_90min_Pcl1Q670_Sic1Q570_11"/>
    <n v="218"/>
    <n v="428"/>
    <n v="795.37400000000002"/>
    <n v="1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11_11"/>
    <s v="MAX_20140414_A11_90min_Pcl1Q670_Sic1Q570_11_w4CY5_mask_cells.tif"/>
    <s v="MAX_20140414_A11_90min_Pcl1Q670_Sic1Q570_11"/>
    <n v="151.5"/>
    <n v="47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1_12"/>
    <s v="MAX_20140414_A11_90min_Pcl1Q670_Sic1Q570_11_w4CY5_mask_cells.tif"/>
    <s v="MAX_20140414_A11_90min_Pcl1Q670_Sic1Q570_11"/>
    <n v="177.5"/>
    <n v="258"/>
    <n v="2447.9189999999999"/>
    <n v="2"/>
    <x v="1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1_13"/>
    <s v="MAX_20140414_A11_90min_Pcl1Q670_Sic1Q570_11_w4CY5_mask_cells.tif"/>
    <s v="MAX_20140414_A11_90min_Pcl1Q670_Sic1Q570_11"/>
    <n v="412.5"/>
    <n v="278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1_14"/>
    <s v="MAX_20140414_A11_90min_Pcl1Q670_Sic1Q570_11_w4CY5_mask_cells.tif"/>
    <s v="MAX_20140414_A11_90min_Pcl1Q670_Sic1Q570_11"/>
    <n v="285"/>
    <n v="208.5"/>
    <n v="950.24900000000002"/>
    <n v="1"/>
    <x v="1"/>
    <n v="0"/>
    <m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414_A11_90min_Pcl1Q670_Sic1Q570_11_15"/>
    <s v="MAX_20140414_A11_90min_Pcl1Q670_Sic1Q570_11_w4CY5_mask_cells.tif"/>
    <s v="MAX_20140414_A11_90min_Pcl1Q670_Sic1Q570_11"/>
    <n v="407"/>
    <n v="127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1_16"/>
    <s v="MAX_20140414_A11_90min_Pcl1Q670_Sic1Q570_11_w4CY5_mask_cells.tif"/>
    <s v="MAX_20140414_A11_90min_Pcl1Q670_Sic1Q570_11"/>
    <n v="357.5"/>
    <n v="83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1_17"/>
    <s v="MAX_20140414_A11_90min_Pcl1Q670_Sic1Q570_11_w4CY5_mask_cells.tif"/>
    <s v="MAX_20140414_A11_90min_Pcl1Q670_Sic1Q570_11"/>
    <n v="131"/>
    <n v="182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11_18"/>
    <s v="MAX_20140414_A11_90min_Pcl1Q670_Sic1Q570_11_w4CY5_mask_cells.tif"/>
    <s v="MAX_20140414_A11_90min_Pcl1Q670_Sic1Q570_11"/>
    <n v="50"/>
    <n v="182"/>
    <n v="2424.2150000000001"/>
    <n v="2"/>
    <x v="1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1_19"/>
    <s v="MAX_20140414_A11_90min_Pcl1Q670_Sic1Q570_11_w4CY5_mask_cells.tif"/>
    <s v="MAX_20140414_A11_90min_Pcl1Q670_Sic1Q570_11"/>
    <n v="138"/>
    <n v="74.5"/>
    <n v="38190.923999999999"/>
    <n v="28"/>
    <x v="17"/>
    <n v="9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1_20"/>
    <s v="MAX_20140414_A11_90min_Pcl1Q670_Sic1Q570_11_w4CY5_mask_cells.tif"/>
    <s v="MAX_20140414_A11_90min_Pcl1Q670_Sic1Q570_11"/>
    <n v="221"/>
    <n v="73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2_1"/>
    <s v="MAX_20140414_A11_90min_Pcl1Q670_Sic1Q570_12_w4CY5_mask_cells.tif"/>
    <s v="MAX_20140414_A11_90min_Pcl1Q670_Sic1Q570_12"/>
    <n v="443.5"/>
    <n v="108.5"/>
    <n v="12155.312"/>
    <n v="15"/>
    <x v="13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2_2"/>
    <s v="MAX_20140414_A11_90min_Pcl1Q670_Sic1Q570_12_w4CY5_mask_cells.tif"/>
    <s v="MAX_20140414_A11_90min_Pcl1Q670_Sic1Q570_12"/>
    <n v="352"/>
    <n v="149"/>
    <n v="13020.18"/>
    <n v="16"/>
    <x v="13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2_3"/>
    <s v="MAX_20140414_A11_90min_Pcl1Q670_Sic1Q570_12_w4CY5_mask_cells.tif"/>
    <s v="MAX_20140414_A11_90min_Pcl1Q670_Sic1Q570_12"/>
    <n v="257.5"/>
    <n v="143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2_4"/>
    <s v="MAX_20140414_A11_90min_Pcl1Q670_Sic1Q570_12_w4CY5_mask_cells.tif"/>
    <s v="MAX_20140414_A11_90min_Pcl1Q670_Sic1Q570_12"/>
    <n v="155"/>
    <n v="122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2_5"/>
    <s v="MAX_20140414_A11_90min_Pcl1Q670_Sic1Q570_12_w4CY5_mask_cells.tif"/>
    <s v="MAX_20140414_A11_90min_Pcl1Q670_Sic1Q570_12"/>
    <n v="77.5"/>
    <n v="148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2_6"/>
    <s v="MAX_20140414_A11_90min_Pcl1Q670_Sic1Q570_12_w4CY5_mask_cells.tif"/>
    <s v="MAX_20140414_A11_90min_Pcl1Q670_Sic1Q570_12"/>
    <n v="211"/>
    <n v="236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12_7"/>
    <s v="MAX_20140414_A11_90min_Pcl1Q670_Sic1Q570_12_w4CY5_mask_cells.tif"/>
    <s v="MAX_20140414_A11_90min_Pcl1Q670_Sic1Q570_12"/>
    <n v="263.5"/>
    <n v="300"/>
    <n v="1390.124"/>
    <n v="2"/>
    <x v="3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2_8"/>
    <s v="MAX_20140414_A11_90min_Pcl1Q670_Sic1Q570_12_w4CY5_mask_cells.tif"/>
    <s v="MAX_20140414_A11_90min_Pcl1Q670_Sic1Q570_12"/>
    <n v="510.5"/>
    <n v="312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12_9"/>
    <s v="MAX_20140414_A11_90min_Pcl1Q670_Sic1Q570_12_w4CY5_mask_cells.tif"/>
    <s v="MAX_20140414_A11_90min_Pcl1Q670_Sic1Q570_12"/>
    <n v="370"/>
    <n v="332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2_10"/>
    <s v="MAX_20140414_A11_90min_Pcl1Q670_Sic1Q570_12_w4CY5_mask_cells.tif"/>
    <s v="MAX_20140414_A11_90min_Pcl1Q670_Sic1Q570_12"/>
    <n v="430.5"/>
    <n v="26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2_11"/>
    <s v="MAX_20140414_A11_90min_Pcl1Q670_Sic1Q570_12_w4CY5_mask_cells.tif"/>
    <s v="MAX_20140414_A11_90min_Pcl1Q670_Sic1Q570_12"/>
    <n v="359.5"/>
    <n v="263.5"/>
    <n v="11189.824000000001"/>
    <n v="13"/>
    <x v="18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2_12"/>
    <s v="MAX_20140414_A11_90min_Pcl1Q670_Sic1Q570_12_w4CY5_mask_cells.tif"/>
    <s v="MAX_20140414_A11_90min_Pcl1Q670_Sic1Q570_12"/>
    <n v="316"/>
    <n v="230.5"/>
    <n v="841.72400000000005"/>
    <n v="2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2_13"/>
    <s v="MAX_20140414_A11_90min_Pcl1Q670_Sic1Q570_12_w4CY5_mask_cells.tif"/>
    <s v="MAX_20140414_A11_90min_Pcl1Q670_Sic1Q570_12"/>
    <n v="74.5"/>
    <n v="44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2_14"/>
    <s v="MAX_20140414_A11_90min_Pcl1Q670_Sic1Q570_12_w4CY5_mask_cells.tif"/>
    <s v="MAX_20140414_A11_90min_Pcl1Q670_Sic1Q570_12"/>
    <n v="157.5"/>
    <n v="398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2_15"/>
    <s v="MAX_20140414_A11_90min_Pcl1Q670_Sic1Q570_12_w4CY5_mask_cells.tif"/>
    <s v="MAX_20140414_A11_90min_Pcl1Q670_Sic1Q570_12"/>
    <n v="327"/>
    <n v="418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2_16"/>
    <s v="MAX_20140414_A11_90min_Pcl1Q670_Sic1Q570_12_w4CY5_mask_cells.tif"/>
    <s v="MAX_20140414_A11_90min_Pcl1Q670_Sic1Q570_12"/>
    <n v="617.5"/>
    <n v="363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12_17"/>
    <s v="MAX_20140414_A11_90min_Pcl1Q670_Sic1Q570_12_w4CY5_mask_cells.tif"/>
    <s v="MAX_20140414_A11_90min_Pcl1Q670_Sic1Q570_12"/>
    <n v="560.5"/>
    <n v="409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3_1"/>
    <s v="MAX_20140414_A11_90min_Pcl1Q670_Sic1Q570_13_w4CY5_mask_cells.tif"/>
    <s v="MAX_20140414_A11_90min_Pcl1Q670_Sic1Q570_13"/>
    <n v="204.5"/>
    <n v="111.5"/>
    <n v="10807.821"/>
    <n v="15"/>
    <x v="1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3_2"/>
    <s v="MAX_20140414_A11_90min_Pcl1Q670_Sic1Q570_13_w4CY5_mask_cells.tif"/>
    <s v="MAX_20140414_A11_90min_Pcl1Q670_Sic1Q570_13"/>
    <n v="142"/>
    <n v="160"/>
    <n v="2747.9549999999999"/>
    <n v="4"/>
    <x v="2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3_3"/>
    <s v="MAX_20140414_A11_90min_Pcl1Q670_Sic1Q570_13_w4CY5_mask_cells.tif"/>
    <s v="MAX_20140414_A11_90min_Pcl1Q670_Sic1Q570_13"/>
    <n v="276.5"/>
    <n v="321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13_4"/>
    <s v="MAX_20140414_A11_90min_Pcl1Q670_Sic1Q570_13_w4CY5_mask_cells.tif"/>
    <s v="MAX_20140414_A11_90min_Pcl1Q670_Sic1Q570_13"/>
    <n v="490"/>
    <n v="267.5"/>
    <n v="18442.934000000001"/>
    <n v="22"/>
    <x v="20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3_5"/>
    <s v="MAX_20140414_A11_90min_Pcl1Q670_Sic1Q570_13_w4CY5_mask_cells.tif"/>
    <s v="MAX_20140414_A11_90min_Pcl1Q670_Sic1Q570_13"/>
    <n v="608.5"/>
    <n v="272"/>
    <n v="5300.7139999999999"/>
    <n v="9"/>
    <x v="16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13_6"/>
    <s v="MAX_20140414_A11_90min_Pcl1Q670_Sic1Q570_13_w4CY5_mask_cells.tif"/>
    <s v="MAX_20140414_A11_90min_Pcl1Q670_Sic1Q570_13"/>
    <n v="508"/>
    <n v="105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3_7"/>
    <s v="MAX_20140414_A11_90min_Pcl1Q670_Sic1Q570_13_w4CY5_mask_cells.tif"/>
    <s v="MAX_20140414_A11_90min_Pcl1Q670_Sic1Q570_13"/>
    <n v="461"/>
    <n v="7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3_8"/>
    <s v="MAX_20140414_A11_90min_Pcl1Q670_Sic1Q570_13_w4CY5_mask_cells.tif"/>
    <s v="MAX_20140414_A11_90min_Pcl1Q670_Sic1Q570_13"/>
    <n v="410.5"/>
    <n v="118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3_9"/>
    <s v="MAX_20140414_A11_90min_Pcl1Q670_Sic1Q570_13_w4CY5_mask_cells.tif"/>
    <s v="MAX_20140414_A11_90min_Pcl1Q670_Sic1Q570_13"/>
    <n v="388.5"/>
    <n v="298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13_10"/>
    <s v="MAX_20140414_A11_90min_Pcl1Q670_Sic1Q570_13_w4CY5_mask_cells.tif"/>
    <s v="MAX_20140414_A11_90min_Pcl1Q670_Sic1Q570_13"/>
    <n v="326.5"/>
    <n v="261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13_11"/>
    <s v="MAX_20140414_A11_90min_Pcl1Q670_Sic1Q570_13_w4CY5_mask_cells.tif"/>
    <s v="MAX_20140414_A11_90min_Pcl1Q670_Sic1Q570_13"/>
    <n v="265"/>
    <n v="469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3_12"/>
    <s v="MAX_20140414_A11_90min_Pcl1Q670_Sic1Q570_13_w4CY5_mask_cells.tif"/>
    <s v="MAX_20140414_A11_90min_Pcl1Q670_Sic1Q570_13"/>
    <n v="87"/>
    <n v="481"/>
    <n v="10906.824000000001"/>
    <n v="15"/>
    <x v="19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3_13"/>
    <s v="MAX_20140414_A11_90min_Pcl1Q670_Sic1Q570_13_w4CY5_mask_cells.tif"/>
    <s v="MAX_20140414_A11_90min_Pcl1Q670_Sic1Q570_13"/>
    <n v="493"/>
    <n v="44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3_14"/>
    <s v="MAX_20140414_A11_90min_Pcl1Q670_Sic1Q570_13_w4CY5_mask_cells.tif"/>
    <s v="MAX_20140414_A11_90min_Pcl1Q670_Sic1Q570_13"/>
    <n v="621.5"/>
    <n v="415.5"/>
    <n v="618.32500000000005"/>
    <n v="2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4_1"/>
    <s v="MAX_20140414_A11_90min_Pcl1Q670_Sic1Q570_14_w4CY5_mask_cells.tif"/>
    <s v="MAX_20140414_A11_90min_Pcl1Q670_Sic1Q570_14"/>
    <n v="580"/>
    <n v="407.5"/>
    <n v="10616.245000000001"/>
    <n v="13"/>
    <x v="21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4_2"/>
    <s v="MAX_20140414_A11_90min_Pcl1Q670_Sic1Q570_14_w4CY5_mask_cells.tif"/>
    <s v="MAX_20140414_A11_90min_Pcl1Q670_Sic1Q570_14"/>
    <n v="639.5"/>
    <n v="221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4_3"/>
    <s v="MAX_20140414_A11_90min_Pcl1Q670_Sic1Q570_14_w4CY5_mask_cells.tif"/>
    <s v="MAX_20140414_A11_90min_Pcl1Q670_Sic1Q570_14"/>
    <n v="583.5"/>
    <n v="46"/>
    <n v="6279.7330000000002"/>
    <n v="7"/>
    <x v="16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4_4"/>
    <s v="MAX_20140414_A11_90min_Pcl1Q670_Sic1Q570_14_w4CY5_mask_cells.tif"/>
    <s v="MAX_20140414_A11_90min_Pcl1Q670_Sic1Q570_14"/>
    <n v="463"/>
    <n v="51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4_5"/>
    <s v="MAX_20140414_A11_90min_Pcl1Q670_Sic1Q570_14_w4CY5_mask_cells.tif"/>
    <s v="MAX_20140414_A11_90min_Pcl1Q670_Sic1Q570_14"/>
    <n v="564.5"/>
    <n v="238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4_6"/>
    <s v="MAX_20140414_A11_90min_Pcl1Q670_Sic1Q570_14_w4CY5_mask_cells.tif"/>
    <s v="MAX_20140414_A11_90min_Pcl1Q670_Sic1Q570_14"/>
    <n v="455"/>
    <n v="236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4_7"/>
    <s v="MAX_20140414_A11_90min_Pcl1Q670_Sic1Q570_14_w4CY5_mask_cells.tif"/>
    <s v="MAX_20140414_A11_90min_Pcl1Q670_Sic1Q570_14"/>
    <n v="305"/>
    <n v="316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14_8"/>
    <s v="MAX_20140414_A11_90min_Pcl1Q670_Sic1Q570_14_w4CY5_mask_cells.tif"/>
    <s v="MAX_20140414_A11_90min_Pcl1Q670_Sic1Q570_14"/>
    <n v="305.5"/>
    <n v="391"/>
    <n v="2861.538"/>
    <n v="1"/>
    <x v="2"/>
    <n v="1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4_9"/>
    <s v="MAX_20140414_A11_90min_Pcl1Q670_Sic1Q570_14_w4CY5_mask_cells.tif"/>
    <s v="MAX_20140414_A11_90min_Pcl1Q670_Sic1Q570_14"/>
    <n v="169.5"/>
    <n v="224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4_10"/>
    <s v="MAX_20140414_A11_90min_Pcl1Q670_Sic1Q570_14_w4CY5_mask_cells.tif"/>
    <s v="MAX_20140414_A11_90min_Pcl1Q670_Sic1Q570_14"/>
    <n v="93.5"/>
    <n v="108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4_11"/>
    <s v="MAX_20140414_A11_90min_Pcl1Q670_Sic1Q570_14_w4CY5_mask_cells.tif"/>
    <s v="MAX_20140414_A11_90min_Pcl1Q670_Sic1Q570_14"/>
    <n v="236.5"/>
    <n v="148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14_12"/>
    <s v="MAX_20140414_A11_90min_Pcl1Q670_Sic1Q570_14_w4CY5_mask_cells.tif"/>
    <s v="MAX_20140414_A11_90min_Pcl1Q670_Sic1Q570_14"/>
    <n v="191.5"/>
    <n v="41.5"/>
    <n v="12835.438"/>
    <n v="16"/>
    <x v="22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4_13"/>
    <s v="MAX_20140414_A11_90min_Pcl1Q670_Sic1Q570_14_w4CY5_mask_cells.tif"/>
    <s v="MAX_20140414_A11_90min_Pcl1Q670_Sic1Q570_14"/>
    <n v="314.5"/>
    <n v="154.5"/>
    <n v="1069.2460000000001"/>
    <n v="2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4_14"/>
    <s v="MAX_20140414_A11_90min_Pcl1Q670_Sic1Q570_14_w4CY5_mask_cells.tif"/>
    <s v="MAX_20140414_A11_90min_Pcl1Q670_Sic1Q570_14"/>
    <n v="358.5"/>
    <n v="78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4_15"/>
    <s v="MAX_20140414_A11_90min_Pcl1Q670_Sic1Q570_14_w4CY5_mask_cells.tif"/>
    <s v="MAX_20140414_A11_90min_Pcl1Q670_Sic1Q570_14"/>
    <n v="207"/>
    <n v="404.5"/>
    <n v="385.94499999999999"/>
    <n v="1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4_16"/>
    <s v="MAX_20140414_A11_90min_Pcl1Q670_Sic1Q570_14_w4CY5_mask_cells.tif"/>
    <s v="MAX_20140414_A11_90min_Pcl1Q670_Sic1Q570_14"/>
    <n v="428"/>
    <n v="378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14_17"/>
    <s v="MAX_20140414_A11_90min_Pcl1Q670_Sic1Q570_14_w4CY5_mask_cells.tif"/>
    <s v="MAX_20140414_A11_90min_Pcl1Q670_Sic1Q570_14"/>
    <n v="352.5"/>
    <n v="47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4_18"/>
    <s v="MAX_20140414_A11_90min_Pcl1Q670_Sic1Q570_14_w4CY5_mask_cells.tif"/>
    <s v="MAX_20140414_A11_90min_Pcl1Q670_Sic1Q570_14"/>
    <n v="519"/>
    <n v="356.5"/>
    <n v="1988.537"/>
    <n v="3"/>
    <x v="7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5_1"/>
    <s v="MAX_20140414_A11_90min_Pcl1Q670_Sic1Q570_15_w4CY5_mask_cells.tif"/>
    <s v="MAX_20140414_A11_90min_Pcl1Q670_Sic1Q570_15"/>
    <n v="614.5"/>
    <n v="101.5"/>
    <n v="2967.3870000000002"/>
    <n v="4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5_2"/>
    <s v="MAX_20140414_A11_90min_Pcl1Q670_Sic1Q570_15_w4CY5_mask_cells.tif"/>
    <s v="MAX_20140414_A11_90min_Pcl1Q670_Sic1Q570_15"/>
    <n v="567"/>
    <n v="61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5_3"/>
    <s v="MAX_20140414_A11_90min_Pcl1Q670_Sic1Q570_15_w4CY5_mask_cells.tif"/>
    <s v="MAX_20140414_A11_90min_Pcl1Q670_Sic1Q570_15"/>
    <n v="389"/>
    <n v="85.5"/>
    <n v="5711.43"/>
    <n v="6"/>
    <x v="16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5_4"/>
    <s v="MAX_20140414_A11_90min_Pcl1Q670_Sic1Q570_15_w4CY5_mask_cells.tif"/>
    <s v="MAX_20140414_A11_90min_Pcl1Q670_Sic1Q570_15"/>
    <n v="495.5"/>
    <n v="229"/>
    <n v="10391.092000000001"/>
    <n v="14"/>
    <x v="19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5_5"/>
    <s v="MAX_20140414_A11_90min_Pcl1Q670_Sic1Q570_15_w4CY5_mask_cells.tif"/>
    <s v="MAX_20140414_A11_90min_Pcl1Q670_Sic1Q570_15"/>
    <n v="588.5"/>
    <n v="421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5_6"/>
    <s v="MAX_20140414_A11_90min_Pcl1Q670_Sic1Q570_15_w4CY5_mask_cells.tif"/>
    <s v="MAX_20140414_A11_90min_Pcl1Q670_Sic1Q570_15"/>
    <n v="474"/>
    <n v="473.5"/>
    <n v="1090.587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5_7"/>
    <s v="MAX_20140414_A11_90min_Pcl1Q670_Sic1Q570_15_w4CY5_mask_cells.tif"/>
    <s v="MAX_20140414_A11_90min_Pcl1Q670_Sic1Q570_15"/>
    <n v="275.5"/>
    <n v="445"/>
    <n v="2269.44"/>
    <n v="4"/>
    <x v="1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5_8"/>
    <s v="MAX_20140414_A11_90min_Pcl1Q670_Sic1Q570_15_w4CY5_mask_cells.tif"/>
    <s v="MAX_20140414_A11_90min_Pcl1Q670_Sic1Q570_15"/>
    <n v="174"/>
    <n v="42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5_9"/>
    <s v="MAX_20140414_A11_90min_Pcl1Q670_Sic1Q570_15_w4CY5_mask_cells.tif"/>
    <s v="MAX_20140414_A11_90min_Pcl1Q670_Sic1Q570_15"/>
    <n v="248.5"/>
    <n v="297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15_10"/>
    <s v="MAX_20140414_A11_90min_Pcl1Q670_Sic1Q570_15_w4CY5_mask_cells.tif"/>
    <s v="MAX_20140414_A11_90min_Pcl1Q670_Sic1Q570_15"/>
    <n v="165"/>
    <n v="266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5_11"/>
    <s v="MAX_20140414_A11_90min_Pcl1Q670_Sic1Q570_15_w4CY5_mask_cells.tif"/>
    <s v="MAX_20140414_A11_90min_Pcl1Q670_Sic1Q570_15"/>
    <n v="233.5"/>
    <n v="11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5_12"/>
    <s v="MAX_20140414_A11_90min_Pcl1Q670_Sic1Q570_15_w4CY5_mask_cells.tif"/>
    <s v="MAX_20140414_A11_90min_Pcl1Q670_Sic1Q570_15"/>
    <n v="128.5"/>
    <n v="79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15_13"/>
    <s v="MAX_20140414_A11_90min_Pcl1Q670_Sic1Q570_15_w4CY5_mask_cells.tif"/>
    <s v="MAX_20140414_A11_90min_Pcl1Q670_Sic1Q570_15"/>
    <n v="466.5"/>
    <n v="306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5_14"/>
    <s v="MAX_20140414_A11_90min_Pcl1Q670_Sic1Q570_15_w4CY5_mask_cells.tif"/>
    <s v="MAX_20140414_A11_90min_Pcl1Q670_Sic1Q570_15"/>
    <n v="520.5"/>
    <n v="355.5"/>
    <n v="543.66499999999996"/>
    <n v="1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5_15"/>
    <s v="MAX_20140414_A11_90min_Pcl1Q670_Sic1Q570_15_w4CY5_mask_cells.tif"/>
    <s v="MAX_20140414_A11_90min_Pcl1Q670_Sic1Q570_15"/>
    <n v="163"/>
    <n v="162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5_16"/>
    <s v="MAX_20140414_A11_90min_Pcl1Q670_Sic1Q570_15_w4CY5_mask_cells.tif"/>
    <s v="MAX_20140414_A11_90min_Pcl1Q670_Sic1Q570_15"/>
    <n v="379.5"/>
    <n v="172"/>
    <n v="6247.8980000000001"/>
    <n v="8"/>
    <x v="9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15_17"/>
    <s v="MAX_20140414_A11_90min_Pcl1Q670_Sic1Q570_15_w4CY5_mask_cells.tif"/>
    <s v="MAX_20140414_A11_90min_Pcl1Q670_Sic1Q570_15"/>
    <n v="370"/>
    <n v="242.5"/>
    <n v="4910.3149999999996"/>
    <n v="8"/>
    <x v="16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_1"/>
    <s v="MAX_20140414_A11_90min_Pcl1Q670_Sic1Q570_1_w4CY5_mask_cells.tif"/>
    <s v="MAX_20140414_A11_90min_Pcl1Q670_Sic1Q570_1"/>
    <n v="393.5"/>
    <n v="151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1_2"/>
    <s v="MAX_20140414_A11_90min_Pcl1Q670_Sic1Q570_1_w4CY5_mask_cells.tif"/>
    <s v="MAX_20140414_A11_90min_Pcl1Q670_Sic1Q570_1"/>
    <n v="601.5"/>
    <n v="190.5"/>
    <n v="652.54100000000005"/>
    <n v="1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_3"/>
    <s v="MAX_20140414_A11_90min_Pcl1Q670_Sic1Q570_1_w4CY5_mask_cells.tif"/>
    <s v="MAX_20140414_A11_90min_Pcl1Q670_Sic1Q570_1"/>
    <n v="595.5"/>
    <n v="294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_4"/>
    <s v="MAX_20140414_A11_90min_Pcl1Q670_Sic1Q570_1_w4CY5_mask_cells.tif"/>
    <s v="MAX_20140414_A11_90min_Pcl1Q670_Sic1Q570_1"/>
    <n v="592"/>
    <n v="39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_5"/>
    <s v="MAX_20140414_A11_90min_Pcl1Q670_Sic1Q570_1_w4CY5_mask_cells.tif"/>
    <s v="MAX_20140414_A11_90min_Pcl1Q670_Sic1Q570_1"/>
    <n v="505.5"/>
    <n v="290.5"/>
    <n v="416.245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_6"/>
    <s v="MAX_20140414_A11_90min_Pcl1Q670_Sic1Q570_1_w4CY5_mask_cells.tif"/>
    <s v="MAX_20140414_A11_90min_Pcl1Q670_Sic1Q570_1"/>
    <n v="424.5"/>
    <n v="384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1_7"/>
    <s v="MAX_20140414_A11_90min_Pcl1Q670_Sic1Q570_1_w4CY5_mask_cells.tif"/>
    <s v="MAX_20140414_A11_90min_Pcl1Q670_Sic1Q570_1"/>
    <n v="386"/>
    <n v="439"/>
    <n v="7662.7809999999999"/>
    <n v="10"/>
    <x v="12"/>
    <n v="1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_8"/>
    <s v="MAX_20140414_A11_90min_Pcl1Q670_Sic1Q570_1_w4CY5_mask_cells.tif"/>
    <s v="MAX_20140414_A11_90min_Pcl1Q670_Sic1Q570_1"/>
    <n v="239"/>
    <n v="383.5"/>
    <n v="9789.8880000000008"/>
    <n v="14"/>
    <x v="10"/>
    <n v="1"/>
    <m/>
    <m/>
    <n v="2"/>
    <n v="1"/>
    <n v="0"/>
    <n v="0"/>
    <n v="1"/>
    <n v="0"/>
    <n v="0"/>
    <m/>
    <m/>
    <m/>
    <n v="0"/>
    <n v="0"/>
    <n v="0"/>
    <n v="0"/>
    <n v="0"/>
    <n v="0"/>
    <n v="0"/>
    <n v="1"/>
    <n v="0"/>
    <n v="0"/>
  </r>
  <r>
    <s v="MAX_20140414_A11_90min_Pcl1Q670_Sic1Q570_1_9"/>
    <s v="MAX_20140414_A11_90min_Pcl1Q670_Sic1Q570_1_w4CY5_mask_cells.tif"/>
    <s v="MAX_20140414_A11_90min_Pcl1Q670_Sic1Q570_1"/>
    <n v="147"/>
    <n v="440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1_10"/>
    <s v="MAX_20140414_A11_90min_Pcl1Q670_Sic1Q570_1_w4CY5_mask_cells.tif"/>
    <s v="MAX_20140414_A11_90min_Pcl1Q670_Sic1Q570_1"/>
    <n v="158"/>
    <n v="280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_11"/>
    <s v="MAX_20140414_A11_90min_Pcl1Q670_Sic1Q570_1_w4CY5_mask_cells.tif"/>
    <s v="MAX_20140414_A11_90min_Pcl1Q670_Sic1Q570_1"/>
    <n v="214"/>
    <n v="227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1_12"/>
    <s v="MAX_20140414_A11_90min_Pcl1Q670_Sic1Q570_1_w4CY5_mask_cells.tif"/>
    <s v="MAX_20140414_A11_90min_Pcl1Q670_Sic1Q570_1"/>
    <n v="289"/>
    <n v="262"/>
    <n v="1381.7270000000001"/>
    <n v="1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_13"/>
    <s v="MAX_20140414_A11_90min_Pcl1Q670_Sic1Q570_1_w4CY5_mask_cells.tif"/>
    <s v="MAX_20140414_A11_90min_Pcl1Q670_Sic1Q570_1"/>
    <n v="298"/>
    <n v="17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_14"/>
    <s v="MAX_20140414_A11_90min_Pcl1Q670_Sic1Q570_1_w4CY5_mask_cells.tif"/>
    <s v="MAX_20140414_A11_90min_Pcl1Q670_Sic1Q570_1"/>
    <n v="408.5"/>
    <n v="278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1_15"/>
    <s v="MAX_20140414_A11_90min_Pcl1Q670_Sic1Q570_1_w4CY5_mask_cells.tif"/>
    <s v="MAX_20140414_A11_90min_Pcl1Q670_Sic1Q570_1"/>
    <n v="449"/>
    <n v="203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_16"/>
    <s v="MAX_20140414_A11_90min_Pcl1Q670_Sic1Q570_1_w4CY5_mask_cells.tif"/>
    <s v="MAX_20140414_A11_90min_Pcl1Q670_Sic1Q570_1"/>
    <n v="308"/>
    <n v="64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1_17"/>
    <s v="MAX_20140414_A11_90min_Pcl1Q670_Sic1Q570_1_w4CY5_mask_cells.tif"/>
    <s v="MAX_20140414_A11_90min_Pcl1Q670_Sic1Q570_1"/>
    <n v="209.5"/>
    <n v="52"/>
    <n v="4598.268"/>
    <n v="8"/>
    <x v="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2_1"/>
    <s v="MAX_20140414_A11_90min_Pcl1Q670_Sic1Q570_2_w4CY5_mask_cells.tif"/>
    <s v="MAX_20140414_A11_90min_Pcl1Q670_Sic1Q570_2"/>
    <n v="560.5"/>
    <n v="172.5"/>
    <n v="0"/>
    <n v="0"/>
    <x v="0"/>
    <n v="0"/>
    <m/>
    <m/>
    <n v="1"/>
    <n v="0"/>
    <n v="0"/>
    <n v="0"/>
    <n v="0"/>
    <n v="0"/>
    <n v="1"/>
    <m/>
    <m/>
    <n v="0"/>
    <n v="0"/>
    <n v="0"/>
    <n v="1"/>
    <n v="0"/>
    <n v="0"/>
    <n v="0"/>
    <n v="0"/>
    <n v="0"/>
    <n v="0"/>
    <n v="0"/>
  </r>
  <r>
    <s v="MAX_20140414_A11_90min_Pcl1Q670_Sic1Q570_2_2"/>
    <s v="MAX_20140414_A11_90min_Pcl1Q670_Sic1Q570_2_w4CY5_mask_cells.tif"/>
    <s v="MAX_20140414_A11_90min_Pcl1Q670_Sic1Q570_2"/>
    <n v="549"/>
    <n v="103.5"/>
    <n v="791.33299999999997"/>
    <n v="1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2_3"/>
    <s v="MAX_20140414_A11_90min_Pcl1Q670_Sic1Q570_2_w4CY5_mask_cells.tif"/>
    <s v="MAX_20140414_A11_90min_Pcl1Q670_Sic1Q570_2"/>
    <n v="450.5"/>
    <n v="153.5"/>
    <n v="533.6"/>
    <n v="1"/>
    <x v="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2_4"/>
    <s v="MAX_20140414_A11_90min_Pcl1Q670_Sic1Q570_2_w4CY5_mask_cells.tif"/>
    <s v="MAX_20140414_A11_90min_Pcl1Q670_Sic1Q570_2"/>
    <n v="444"/>
    <n v="229.5"/>
    <n v="1864.6369999999999"/>
    <n v="3"/>
    <x v="7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2_5"/>
    <s v="MAX_20140414_A11_90min_Pcl1Q670_Sic1Q570_2_w4CY5_mask_cells.tif"/>
    <s v="MAX_20140414_A11_90min_Pcl1Q670_Sic1Q570_2"/>
    <n v="384.5"/>
    <n v="31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2_6"/>
    <s v="MAX_20140414_A11_90min_Pcl1Q670_Sic1Q570_2_w4CY5_mask_cells.tif"/>
    <s v="MAX_20140414_A11_90min_Pcl1Q670_Sic1Q570_2"/>
    <n v="509"/>
    <n v="306"/>
    <n v="412.084"/>
    <n v="1"/>
    <x v="1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2_7"/>
    <s v="MAX_20140414_A11_90min_Pcl1Q670_Sic1Q570_2_w4CY5_mask_cells.tif"/>
    <s v="MAX_20140414_A11_90min_Pcl1Q670_Sic1Q570_2"/>
    <n v="611"/>
    <n v="347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2_8"/>
    <s v="MAX_20140414_A11_90min_Pcl1Q670_Sic1Q570_2_w4CY5_mask_cells.tif"/>
    <s v="MAX_20140414_A11_90min_Pcl1Q670_Sic1Q570_2"/>
    <n v="532.5"/>
    <n v="410"/>
    <n v="298.31900000000002"/>
    <n v="1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2_9"/>
    <s v="MAX_20140414_A11_90min_Pcl1Q670_Sic1Q570_2_w4CY5_mask_cells.tif"/>
    <s v="MAX_20140414_A11_90min_Pcl1Q670_Sic1Q570_2"/>
    <n v="254.5"/>
    <n v="453.5"/>
    <n v="4064.203"/>
    <n v="6"/>
    <x v="5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2_10"/>
    <s v="MAX_20140414_A11_90min_Pcl1Q670_Sic1Q570_2_w4CY5_mask_cells.tif"/>
    <s v="MAX_20140414_A11_90min_Pcl1Q670_Sic1Q570_2"/>
    <n v="136"/>
    <n v="474.5"/>
    <n v="1076.2729999999999"/>
    <n v="1"/>
    <x v="3"/>
    <n v="0"/>
    <m/>
    <m/>
    <n v="2"/>
    <n v="1"/>
    <n v="1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2_11"/>
    <s v="MAX_20140414_A11_90min_Pcl1Q670_Sic1Q570_2_w4CY5_mask_cells.tif"/>
    <s v="MAX_20140414_A11_90min_Pcl1Q670_Sic1Q570_2"/>
    <n v="117"/>
    <n v="379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2_12"/>
    <s v="MAX_20140414_A11_90min_Pcl1Q670_Sic1Q570_2_w4CY5_mask_cells.tif"/>
    <s v="MAX_20140414_A11_90min_Pcl1Q670_Sic1Q570_2"/>
    <n v="76"/>
    <n v="29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2_13"/>
    <s v="MAX_20140414_A11_90min_Pcl1Q670_Sic1Q570_2_w4CY5_mask_cells.tif"/>
    <s v="MAX_20140414_A11_90min_Pcl1Q670_Sic1Q570_2"/>
    <n v="272.5"/>
    <n v="112"/>
    <n v="6043.21"/>
    <n v="4"/>
    <x v="16"/>
    <n v="1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1_90min_Pcl1Q670_Sic1Q570_3_1"/>
    <s v="MAX_20140414_A11_90min_Pcl1Q670_Sic1Q570_3_w4CY5_mask_cells.tif"/>
    <s v="MAX_20140414_A11_90min_Pcl1Q670_Sic1Q570_3"/>
    <n v="276"/>
    <n v="231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3_2"/>
    <s v="MAX_20140414_A11_90min_Pcl1Q670_Sic1Q570_3_w4CY5_mask_cells.tif"/>
    <s v="MAX_20140414_A11_90min_Pcl1Q670_Sic1Q570_3"/>
    <n v="285.5"/>
    <n v="345.5"/>
    <n v="13003.93"/>
    <n v="13"/>
    <x v="22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3_3"/>
    <s v="MAX_20140414_A11_90min_Pcl1Q670_Sic1Q570_3_w4CY5_mask_cells.tif"/>
    <s v="MAX_20140414_A11_90min_Pcl1Q670_Sic1Q570_3"/>
    <n v="276"/>
    <n v="427"/>
    <n v="3491.39"/>
    <n v="4"/>
    <x v="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3_4"/>
    <s v="MAX_20140414_A11_90min_Pcl1Q670_Sic1Q570_3_w4CY5_mask_cells.tif"/>
    <s v="MAX_20140414_A11_90min_Pcl1Q670_Sic1Q570_3"/>
    <n v="413"/>
    <n v="400"/>
    <n v="4894.3500000000004"/>
    <n v="9"/>
    <x v="16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3_5"/>
    <s v="MAX_20140414_A11_90min_Pcl1Q670_Sic1Q570_3_w4CY5_mask_cells.tif"/>
    <s v="MAX_20140414_A11_90min_Pcl1Q670_Sic1Q570_3"/>
    <n v="374.5"/>
    <n v="270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3_6"/>
    <s v="MAX_20140414_A11_90min_Pcl1Q670_Sic1Q570_3_w4CY5_mask_cells.tif"/>
    <s v="MAX_20140414_A11_90min_Pcl1Q670_Sic1Q570_3"/>
    <n v="514.5"/>
    <n v="261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3_7"/>
    <s v="MAX_20140414_A11_90min_Pcl1Q670_Sic1Q570_3_w4CY5_mask_cells.tif"/>
    <s v="MAX_20140414_A11_90min_Pcl1Q670_Sic1Q570_3"/>
    <n v="498"/>
    <n v="341"/>
    <n v="1932.7629999999999"/>
    <n v="3"/>
    <x v="7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3_8"/>
    <s v="MAX_20140414_A11_90min_Pcl1Q670_Sic1Q570_3_w4CY5_mask_cells.tif"/>
    <s v="MAX_20140414_A11_90min_Pcl1Q670_Sic1Q570_3"/>
    <n v="191.5"/>
    <n v="421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3_9"/>
    <s v="MAX_20140414_A11_90min_Pcl1Q670_Sic1Q570_3_w4CY5_mask_cells.tif"/>
    <s v="MAX_20140414_A11_90min_Pcl1Q670_Sic1Q570_3"/>
    <n v="84"/>
    <n v="424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3_10"/>
    <s v="MAX_20140414_A11_90min_Pcl1Q670_Sic1Q570_3_w4CY5_mask_cells.tif"/>
    <s v="MAX_20140414_A11_90min_Pcl1Q670_Sic1Q570_3"/>
    <n v="124.5"/>
    <n v="35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3_11"/>
    <s v="MAX_20140414_A11_90min_Pcl1Q670_Sic1Q570_3_w4CY5_mask_cells.tif"/>
    <s v="MAX_20140414_A11_90min_Pcl1Q670_Sic1Q570_3"/>
    <n v="91.5"/>
    <n v="230"/>
    <n v="1141.4939999999999"/>
    <n v="2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3_12"/>
    <s v="MAX_20140414_A11_90min_Pcl1Q670_Sic1Q570_3_w4CY5_mask_cells.tif"/>
    <s v="MAX_20140414_A11_90min_Pcl1Q670_Sic1Q570_3"/>
    <n v="227.5"/>
    <n v="163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3_13"/>
    <s v="MAX_20140414_A11_90min_Pcl1Q670_Sic1Q570_3_w4CY5_mask_cells.tif"/>
    <s v="MAX_20140414_A11_90min_Pcl1Q670_Sic1Q570_3"/>
    <n v="422"/>
    <n v="57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3_14"/>
    <s v="MAX_20140414_A11_90min_Pcl1Q670_Sic1Q570_3_w4CY5_mask_cells.tif"/>
    <s v="MAX_20140414_A11_90min_Pcl1Q670_Sic1Q570_3"/>
    <n v="513.5"/>
    <n v="11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3_15"/>
    <s v="MAX_20140414_A11_90min_Pcl1Q670_Sic1Q570_3_w4CY5_mask_cells.tif"/>
    <s v="MAX_20140414_A11_90min_Pcl1Q670_Sic1Q570_3"/>
    <n v="155"/>
    <n v="120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3_16"/>
    <s v="MAX_20140414_A11_90min_Pcl1Q670_Sic1Q570_3_w4CY5_mask_cells.tif"/>
    <s v="MAX_20140414_A11_90min_Pcl1Q670_Sic1Q570_3"/>
    <n v="56"/>
    <n v="122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3_17"/>
    <s v="MAX_20140414_A11_90min_Pcl1Q670_Sic1Q570_3_w4CY5_mask_cells.tif"/>
    <s v="MAX_20140414_A11_90min_Pcl1Q670_Sic1Q570_3"/>
    <n v="60.5"/>
    <n v="4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4_1"/>
    <s v="MAX_20140414_A11_90min_Pcl1Q670_Sic1Q570_4_w4CY5_mask_cells.tif"/>
    <s v="MAX_20140414_A11_90min_Pcl1Q670_Sic1Q570_4"/>
    <n v="580.5"/>
    <n v="208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4_2"/>
    <s v="MAX_20140414_A11_90min_Pcl1Q670_Sic1Q570_4_w4CY5_mask_cells.tif"/>
    <s v="MAX_20140414_A11_90min_Pcl1Q670_Sic1Q570_4"/>
    <n v="487.5"/>
    <n v="179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4_3"/>
    <s v="MAX_20140414_A11_90min_Pcl1Q670_Sic1Q570_4_w4CY5_mask_cells.tif"/>
    <s v="MAX_20140414_A11_90min_Pcl1Q670_Sic1Q570_4"/>
    <n v="471"/>
    <n v="299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4_4"/>
    <s v="MAX_20140414_A11_90min_Pcl1Q670_Sic1Q570_4_w4CY5_mask_cells.tif"/>
    <s v="MAX_20140414_A11_90min_Pcl1Q670_Sic1Q570_4"/>
    <n v="538.5"/>
    <n v="25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4_5"/>
    <s v="MAX_20140414_A11_90min_Pcl1Q670_Sic1Q570_4_w4CY5_mask_cells.tif"/>
    <s v="MAX_20140414_A11_90min_Pcl1Q670_Sic1Q570_4"/>
    <n v="616"/>
    <n v="317"/>
    <n v="0"/>
    <n v="0"/>
    <x v="0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1_90min_Pcl1Q670_Sic1Q570_4_6"/>
    <s v="MAX_20140414_A11_90min_Pcl1Q670_Sic1Q570_4_w4CY5_mask_cells.tif"/>
    <s v="MAX_20140414_A11_90min_Pcl1Q670_Sic1Q570_4"/>
    <n v="191.5"/>
    <n v="220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4_7"/>
    <s v="MAX_20140414_A11_90min_Pcl1Q670_Sic1Q570_4_w4CY5_mask_cells.tif"/>
    <s v="MAX_20140414_A11_90min_Pcl1Q670_Sic1Q570_4"/>
    <n v="320.5"/>
    <n v="18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4_8"/>
    <s v="MAX_20140414_A11_90min_Pcl1Q670_Sic1Q570_4_w4CY5_mask_cells.tif"/>
    <s v="MAX_20140414_A11_90min_Pcl1Q670_Sic1Q570_4"/>
    <n v="364"/>
    <n v="380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4_9"/>
    <s v="MAX_20140414_A11_90min_Pcl1Q670_Sic1Q570_4_w4CY5_mask_cells.tif"/>
    <s v="MAX_20140414_A11_90min_Pcl1Q670_Sic1Q570_4"/>
    <n v="379.5"/>
    <n v="261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4_10"/>
    <s v="MAX_20140414_A11_90min_Pcl1Q670_Sic1Q570_4_w4CY5_mask_cells.tif"/>
    <s v="MAX_20140414_A11_90min_Pcl1Q670_Sic1Q570_4"/>
    <n v="202.5"/>
    <n v="10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4_11"/>
    <s v="MAX_20140414_A11_90min_Pcl1Q670_Sic1Q570_4_w4CY5_mask_cells.tif"/>
    <s v="MAX_20140414_A11_90min_Pcl1Q670_Sic1Q570_4"/>
    <n v="323"/>
    <n v="73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4_12"/>
    <s v="MAX_20140414_A11_90min_Pcl1Q670_Sic1Q570_4_w4CY5_mask_cells.tif"/>
    <s v="MAX_20140414_A11_90min_Pcl1Q670_Sic1Q570_4"/>
    <n v="416"/>
    <n v="72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4_13"/>
    <s v="MAX_20140414_A11_90min_Pcl1Q670_Sic1Q570_4_w4CY5_mask_cells.tif"/>
    <s v="MAX_20140414_A11_90min_Pcl1Q670_Sic1Q570_4"/>
    <n v="113"/>
    <n v="183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4_14"/>
    <s v="MAX_20140414_A11_90min_Pcl1Q670_Sic1Q570_4_w4CY5_mask_cells.tif"/>
    <s v="MAX_20140414_A11_90min_Pcl1Q670_Sic1Q570_4"/>
    <n v="77"/>
    <n v="291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4_15"/>
    <s v="MAX_20140414_A11_90min_Pcl1Q670_Sic1Q570_4_w4CY5_mask_cells.tif"/>
    <s v="MAX_20140414_A11_90min_Pcl1Q670_Sic1Q570_4"/>
    <n v="41.5"/>
    <n v="210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1"/>
    <s v="MAX_20140414_A11_90min_Pcl1Q670_Sic1Q570_5_w4CY5_mask_cells.tif"/>
    <s v="MAX_20140414_A11_90min_Pcl1Q670_Sic1Q570_5"/>
    <n v="529.5"/>
    <n v="344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2"/>
    <s v="MAX_20140414_A11_90min_Pcl1Q670_Sic1Q570_5_w4CY5_mask_cells.tif"/>
    <s v="MAX_20140414_A11_90min_Pcl1Q670_Sic1Q570_5"/>
    <n v="527.5"/>
    <n v="211.5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3"/>
    <s v="MAX_20140414_A11_90min_Pcl1Q670_Sic1Q570_5_w4CY5_mask_cells.tif"/>
    <s v="MAX_20140414_A11_90min_Pcl1Q670_Sic1Q570_5"/>
    <n v="434"/>
    <n v="183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5_4"/>
    <s v="MAX_20140414_A11_90min_Pcl1Q670_Sic1Q570_5_w4CY5_mask_cells.tif"/>
    <s v="MAX_20140414_A11_90min_Pcl1Q670_Sic1Q570_5"/>
    <n v="489.5"/>
    <n v="262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5"/>
    <s v="MAX_20140414_A11_90min_Pcl1Q670_Sic1Q570_5_w4CY5_mask_cells.tif"/>
    <s v="MAX_20140414_A11_90min_Pcl1Q670_Sic1Q570_5"/>
    <n v="517"/>
    <n v="69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6"/>
    <s v="MAX_20140414_A11_90min_Pcl1Q670_Sic1Q570_5_w4CY5_mask_cells.tif"/>
    <s v="MAX_20140414_A11_90min_Pcl1Q670_Sic1Q570_5"/>
    <n v="334.5"/>
    <n v="227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7"/>
    <s v="MAX_20140414_A11_90min_Pcl1Q670_Sic1Q570_5_w4CY5_mask_cells.tif"/>
    <s v="MAX_20140414_A11_90min_Pcl1Q670_Sic1Q570_5"/>
    <n v="276.5"/>
    <n v="184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8"/>
    <s v="MAX_20140414_A11_90min_Pcl1Q670_Sic1Q570_5_w4CY5_mask_cells.tif"/>
    <s v="MAX_20140414_A11_90min_Pcl1Q670_Sic1Q570_5"/>
    <n v="280.5"/>
    <n v="317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5_9"/>
    <s v="MAX_20140414_A11_90min_Pcl1Q670_Sic1Q570_5_w4CY5_mask_cells.tif"/>
    <s v="MAX_20140414_A11_90min_Pcl1Q670_Sic1Q570_5"/>
    <n v="210"/>
    <n v="254.5"/>
    <n v="17958.322"/>
    <n v="22"/>
    <x v="20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5_10"/>
    <s v="MAX_20140414_A11_90min_Pcl1Q670_Sic1Q570_5_w4CY5_mask_cells.tif"/>
    <s v="MAX_20140414_A11_90min_Pcl1Q670_Sic1Q570_5"/>
    <n v="142.5"/>
    <n v="178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5_11"/>
    <s v="MAX_20140414_A11_90min_Pcl1Q670_Sic1Q570_5_w4CY5_mask_cells.tif"/>
    <s v="MAX_20140414_A11_90min_Pcl1Q670_Sic1Q570_5"/>
    <n v="52.5"/>
    <n v="238.5"/>
    <n v="10224.64"/>
    <n v="10"/>
    <x v="18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5_12"/>
    <s v="MAX_20140414_A11_90min_Pcl1Q670_Sic1Q570_5_w4CY5_mask_cells.tif"/>
    <s v="MAX_20140414_A11_90min_Pcl1Q670_Sic1Q570_5"/>
    <n v="104"/>
    <n v="319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13"/>
    <s v="MAX_20140414_A11_90min_Pcl1Q670_Sic1Q570_5_w4CY5_mask_cells.tif"/>
    <s v="MAX_20140414_A11_90min_Pcl1Q670_Sic1Q570_5"/>
    <n v="44.5"/>
    <n v="316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5_14"/>
    <s v="MAX_20140414_A11_90min_Pcl1Q670_Sic1Q570_5_w4CY5_mask_cells.tif"/>
    <s v="MAX_20140414_A11_90min_Pcl1Q670_Sic1Q570_5"/>
    <n v="112.5"/>
    <n v="409.5"/>
    <n v="0"/>
    <n v="0"/>
    <x v="0"/>
    <n v="0"/>
    <m/>
    <m/>
    <n v="1"/>
    <n v="0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5_15"/>
    <s v="MAX_20140414_A11_90min_Pcl1Q670_Sic1Q570_5_w4CY5_mask_cells.tif"/>
    <s v="MAX_20140414_A11_90min_Pcl1Q670_Sic1Q570_5"/>
    <n v="193"/>
    <n v="342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5_16"/>
    <s v="MAX_20140414_A11_90min_Pcl1Q670_Sic1Q570_5_w4CY5_mask_cells.tif"/>
    <s v="MAX_20140414_A11_90min_Pcl1Q670_Sic1Q570_5"/>
    <n v="161.5"/>
    <n v="466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5_17"/>
    <s v="MAX_20140414_A11_90min_Pcl1Q670_Sic1Q570_5_w4CY5_mask_cells.tif"/>
    <s v="MAX_20140414_A11_90min_Pcl1Q670_Sic1Q570_5"/>
    <n v="84"/>
    <n v="489.5"/>
    <n v="3038.2840000000001"/>
    <n v="4"/>
    <x v="2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5_18"/>
    <s v="MAX_20140414_A11_90min_Pcl1Q670_Sic1Q570_5_w4CY5_mask_cells.tif"/>
    <s v="MAX_20140414_A11_90min_Pcl1Q670_Sic1Q570_5"/>
    <n v="213"/>
    <n v="403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5_19"/>
    <s v="MAX_20140414_A11_90min_Pcl1Q670_Sic1Q570_5_w4CY5_mask_cells.tif"/>
    <s v="MAX_20140414_A11_90min_Pcl1Q670_Sic1Q570_5"/>
    <n v="239"/>
    <n v="453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5_20"/>
    <s v="MAX_20140414_A11_90min_Pcl1Q670_Sic1Q570_5_w4CY5_mask_cells.tif"/>
    <s v="MAX_20140414_A11_90min_Pcl1Q670_Sic1Q570_5"/>
    <n v="376.5"/>
    <n v="47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6_1"/>
    <s v="MAX_20140414_A11_90min_Pcl1Q670_Sic1Q570_6_w4CY5_mask_cells.tif"/>
    <s v="MAX_20140414_A11_90min_Pcl1Q670_Sic1Q570_6"/>
    <n v="90"/>
    <n v="103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6_2"/>
    <s v="MAX_20140414_A11_90min_Pcl1Q670_Sic1Q570_6_w4CY5_mask_cells.tif"/>
    <s v="MAX_20140414_A11_90min_Pcl1Q670_Sic1Q570_6"/>
    <n v="249"/>
    <n v="104.5"/>
    <n v="2529.366"/>
    <n v="5"/>
    <x v="2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6_3"/>
    <s v="MAX_20140414_A11_90min_Pcl1Q670_Sic1Q570_6_w4CY5_mask_cells.tif"/>
    <s v="MAX_20140414_A11_90min_Pcl1Q670_Sic1Q570_6"/>
    <n v="294"/>
    <n v="60"/>
    <n v="10809.035"/>
    <n v="17"/>
    <x v="10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6_4"/>
    <s v="MAX_20140414_A11_90min_Pcl1Q670_Sic1Q570_6_w4CY5_mask_cells.tif"/>
    <s v="MAX_20140414_A11_90min_Pcl1Q670_Sic1Q570_6"/>
    <n v="365"/>
    <n v="75"/>
    <n v="1330.9770000000001"/>
    <n v="1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6_5"/>
    <s v="MAX_20140414_A11_90min_Pcl1Q670_Sic1Q570_6_w4CY5_mask_cells.tif"/>
    <s v="MAX_20140414_A11_90min_Pcl1Q670_Sic1Q570_6"/>
    <n v="432.5"/>
    <n v="86.5"/>
    <n v="12739.376"/>
    <n v="17"/>
    <x v="13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6_6"/>
    <s v="MAX_20140414_A11_90min_Pcl1Q670_Sic1Q570_6_w4CY5_mask_cells.tif"/>
    <s v="MAX_20140414_A11_90min_Pcl1Q670_Sic1Q570_6"/>
    <n v="584"/>
    <n v="31"/>
    <n v="8525.3140000000003"/>
    <n v="11"/>
    <x v="1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6_7"/>
    <s v="MAX_20140414_A11_90min_Pcl1Q670_Sic1Q570_6_w4CY5_mask_cells.tif"/>
    <s v="MAX_20140414_A11_90min_Pcl1Q670_Sic1Q570_6"/>
    <n v="632.5"/>
    <n v="75.5"/>
    <n v="8591.4650000000001"/>
    <n v="12"/>
    <x v="14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6_8"/>
    <s v="MAX_20140414_A11_90min_Pcl1Q670_Sic1Q570_6_w4CY5_mask_cells.tif"/>
    <s v="MAX_20140414_A11_90min_Pcl1Q670_Sic1Q570_6"/>
    <n v="530"/>
    <n v="134"/>
    <n v="0"/>
    <n v="0"/>
    <x v="0"/>
    <n v="0"/>
    <m/>
    <m/>
    <n v="2"/>
    <n v="1"/>
    <n v="0"/>
    <n v="0"/>
    <n v="0"/>
    <n v="1"/>
    <n v="1"/>
    <m/>
    <m/>
    <m/>
    <n v="0"/>
    <n v="0"/>
    <n v="0"/>
    <n v="0"/>
    <n v="0"/>
    <n v="0"/>
    <n v="0"/>
    <n v="0"/>
    <n v="1"/>
    <n v="0"/>
  </r>
  <r>
    <s v="MAX_20140414_A11_90min_Pcl1Q670_Sic1Q570_6_9"/>
    <s v="MAX_20140414_A11_90min_Pcl1Q670_Sic1Q570_6_w4CY5_mask_cells.tif"/>
    <s v="MAX_20140414_A11_90min_Pcl1Q670_Sic1Q570_6"/>
    <n v="633.5"/>
    <n v="166.5"/>
    <n v="4326.28"/>
    <n v="7"/>
    <x v="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6_10"/>
    <s v="MAX_20140414_A11_90min_Pcl1Q670_Sic1Q570_6_w4CY5_mask_cells.tif"/>
    <s v="MAX_20140414_A11_90min_Pcl1Q670_Sic1Q570_6"/>
    <n v="494.5"/>
    <n v="331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6_11"/>
    <s v="MAX_20140414_A11_90min_Pcl1Q670_Sic1Q570_6_w4CY5_mask_cells.tif"/>
    <s v="MAX_20140414_A11_90min_Pcl1Q670_Sic1Q570_6"/>
    <n v="287"/>
    <n v="396"/>
    <n v="8866.2459999999992"/>
    <n v="11"/>
    <x v="14"/>
    <n v="1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6_12"/>
    <s v="MAX_20140414_A11_90min_Pcl1Q670_Sic1Q570_6_w4CY5_mask_cells.tif"/>
    <s v="MAX_20140414_A11_90min_Pcl1Q670_Sic1Q570_6"/>
    <n v="188"/>
    <n v="452"/>
    <n v="8802.0920000000006"/>
    <n v="14"/>
    <x v="1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6_13"/>
    <s v="MAX_20140414_A11_90min_Pcl1Q670_Sic1Q570_6_w4CY5_mask_cells.tif"/>
    <s v="MAX_20140414_A11_90min_Pcl1Q670_Sic1Q570_6"/>
    <n v="264.5"/>
    <n v="475"/>
    <n v="11301.079"/>
    <n v="16"/>
    <x v="22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6_14"/>
    <s v="MAX_20140414_A11_90min_Pcl1Q670_Sic1Q570_6_w4CY5_mask_cells.tif"/>
    <s v="MAX_20140414_A11_90min_Pcl1Q670_Sic1Q570_6"/>
    <n v="169"/>
    <n v="321.5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6_15"/>
    <s v="MAX_20140414_A11_90min_Pcl1Q670_Sic1Q570_6_w4CY5_mask_cells.tif"/>
    <s v="MAX_20140414_A11_90min_Pcl1Q670_Sic1Q570_6"/>
    <n v="91"/>
    <n v="189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6_16"/>
    <s v="MAX_20140414_A11_90min_Pcl1Q670_Sic1Q570_6_w4CY5_mask_cells.tif"/>
    <s v="MAX_20140414_A11_90min_Pcl1Q670_Sic1Q570_6"/>
    <n v="262.5"/>
    <n v="226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6_17"/>
    <s v="MAX_20140414_A11_90min_Pcl1Q670_Sic1Q570_6_w4CY5_mask_cells.tif"/>
    <s v="MAX_20140414_A11_90min_Pcl1Q670_Sic1Q570_6"/>
    <n v="319.5"/>
    <n v="31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6_18"/>
    <s v="MAX_20140414_A11_90min_Pcl1Q670_Sic1Q570_6_w4CY5_mask_cells.tif"/>
    <s v="MAX_20140414_A11_90min_Pcl1Q670_Sic1Q570_6"/>
    <n v="359"/>
    <n v="236"/>
    <n v="601.38800000000003"/>
    <n v="1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6_19"/>
    <s v="MAX_20140414_A11_90min_Pcl1Q670_Sic1Q570_6_w4CY5_mask_cells.tif"/>
    <s v="MAX_20140414_A11_90min_Pcl1Q670_Sic1Q570_6"/>
    <n v="431"/>
    <n v="287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6_20"/>
    <s v="MAX_20140414_A11_90min_Pcl1Q670_Sic1Q570_6_w4CY5_mask_cells.tif"/>
    <s v="MAX_20140414_A11_90min_Pcl1Q670_Sic1Q570_6"/>
    <n v="626.5"/>
    <n v="311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6_21"/>
    <s v="MAX_20140414_A11_90min_Pcl1Q670_Sic1Q570_6_w4CY5_mask_cells.tif"/>
    <s v="MAX_20140414_A11_90min_Pcl1Q670_Sic1Q570_6"/>
    <n v="599.5"/>
    <n v="41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7_1"/>
    <s v="MAX_20140414_A11_90min_Pcl1Q670_Sic1Q570_7_w4CY5_mask_cells.tif"/>
    <s v="MAX_20140414_A11_90min_Pcl1Q670_Sic1Q570_7"/>
    <n v="577"/>
    <n v="173.5"/>
    <n v="3817.4140000000002"/>
    <n v="6"/>
    <x v="4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7_2"/>
    <s v="MAX_20140414_A11_90min_Pcl1Q670_Sic1Q570_7_w4CY5_mask_cells.tif"/>
    <s v="MAX_20140414_A11_90min_Pcl1Q670_Sic1Q570_7"/>
    <n v="196.5"/>
    <n v="59.5"/>
    <n v="14400.585999999999"/>
    <n v="21"/>
    <x v="23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7_3"/>
    <s v="MAX_20140414_A11_90min_Pcl1Q670_Sic1Q570_7_w4CY5_mask_cells.tif"/>
    <s v="MAX_20140414_A11_90min_Pcl1Q670_Sic1Q570_7"/>
    <n v="309.5"/>
    <n v="106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7_4"/>
    <s v="MAX_20140414_A11_90min_Pcl1Q670_Sic1Q570_7_w4CY5_mask_cells.tif"/>
    <s v="MAX_20140414_A11_90min_Pcl1Q670_Sic1Q570_7"/>
    <n v="226"/>
    <n v="14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7_5"/>
    <s v="MAX_20140414_A11_90min_Pcl1Q670_Sic1Q570_7_w4CY5_mask_cells.tif"/>
    <s v="MAX_20140414_A11_90min_Pcl1Q670_Sic1Q570_7"/>
    <n v="167.5"/>
    <n v="256.5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7_6"/>
    <s v="MAX_20140414_A11_90min_Pcl1Q670_Sic1Q570_7_w4CY5_mask_cells.tif"/>
    <s v="MAX_20140414_A11_90min_Pcl1Q670_Sic1Q570_7"/>
    <n v="106"/>
    <n v="322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7_7"/>
    <s v="MAX_20140414_A11_90min_Pcl1Q670_Sic1Q570_7_w4CY5_mask_cells.tif"/>
    <s v="MAX_20140414_A11_90min_Pcl1Q670_Sic1Q570_7"/>
    <n v="195"/>
    <n v="384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7_8"/>
    <s v="MAX_20140414_A11_90min_Pcl1Q670_Sic1Q570_7_w4CY5_mask_cells.tif"/>
    <s v="MAX_20140414_A11_90min_Pcl1Q670_Sic1Q570_7"/>
    <n v="363.5"/>
    <n v="209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7_9"/>
    <s v="MAX_20140414_A11_90min_Pcl1Q670_Sic1Q570_7_w4CY5_mask_cells.tif"/>
    <s v="MAX_20140414_A11_90min_Pcl1Q670_Sic1Q570_7"/>
    <n v="306"/>
    <n v="256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7_10"/>
    <s v="MAX_20140414_A11_90min_Pcl1Q670_Sic1Q570_7_w4CY5_mask_cells.tif"/>
    <s v="MAX_20140414_A11_90min_Pcl1Q670_Sic1Q570_7"/>
    <n v="462"/>
    <n v="187.5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7_11"/>
    <s v="MAX_20140414_A11_90min_Pcl1Q670_Sic1Q570_7_w4CY5_mask_cells.tif"/>
    <s v="MAX_20140414_A11_90min_Pcl1Q670_Sic1Q570_7"/>
    <n v="446"/>
    <n v="44"/>
    <n v="1427.377"/>
    <n v="2"/>
    <x v="3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7_12"/>
    <s v="MAX_20140414_A11_90min_Pcl1Q670_Sic1Q570_7_w4CY5_mask_cells.tif"/>
    <s v="MAX_20140414_A11_90min_Pcl1Q670_Sic1Q570_7"/>
    <n v="519.5"/>
    <n v="71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7_13"/>
    <s v="MAX_20140414_A11_90min_Pcl1Q670_Sic1Q570_7_w4CY5_mask_cells.tif"/>
    <s v="MAX_20140414_A11_90min_Pcl1Q670_Sic1Q570_7"/>
    <n v="367.5"/>
    <n v="445"/>
    <n v="18980.148000000001"/>
    <n v="22"/>
    <x v="20"/>
    <n v="2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7_14"/>
    <s v="MAX_20140414_A11_90min_Pcl1Q670_Sic1Q570_7_w4CY5_mask_cells.tif"/>
    <s v="MAX_20140414_A11_90min_Pcl1Q670_Sic1Q570_7"/>
    <n v="367.5"/>
    <n v="375"/>
    <n v="5050.74"/>
    <n v="5"/>
    <x v="15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7_15"/>
    <s v="MAX_20140414_A11_90min_Pcl1Q670_Sic1Q570_7_w4CY5_mask_cells.tif"/>
    <s v="MAX_20140414_A11_90min_Pcl1Q670_Sic1Q570_7"/>
    <n v="384"/>
    <n v="294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8_1"/>
    <s v="MAX_20140414_A11_90min_Pcl1Q670_Sic1Q570_8_w4CY5_mask_cells.tif"/>
    <s v="MAX_20140414_A11_90min_Pcl1Q670_Sic1Q570_8"/>
    <n v="425.5"/>
    <n v="357.5"/>
    <n v="1931.049"/>
    <n v="2"/>
    <x v="7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8_2"/>
    <s v="MAX_20140414_A11_90min_Pcl1Q670_Sic1Q570_8_w4CY5_mask_cells.tif"/>
    <s v="MAX_20140414_A11_90min_Pcl1Q670_Sic1Q570_8"/>
    <n v="363.5"/>
    <n v="314.5"/>
    <n v="399.64100000000002"/>
    <n v="1"/>
    <x v="1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8_3"/>
    <s v="MAX_20140414_A11_90min_Pcl1Q670_Sic1Q570_8_w4CY5_mask_cells.tif"/>
    <s v="MAX_20140414_A11_90min_Pcl1Q670_Sic1Q570_8"/>
    <n v="339.5"/>
    <n v="261.5"/>
    <n v="6237.4979999999996"/>
    <n v="8"/>
    <x v="9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8_4"/>
    <s v="MAX_20140414_A11_90min_Pcl1Q670_Sic1Q570_8_w4CY5_mask_cells.tif"/>
    <s v="MAX_20140414_A11_90min_Pcl1Q670_Sic1Q570_8"/>
    <n v="392"/>
    <n v="139.5"/>
    <n v="17425.047999999999"/>
    <n v="18"/>
    <x v="24"/>
    <n v="3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8_5"/>
    <s v="MAX_20140414_A11_90min_Pcl1Q670_Sic1Q570_8_w4CY5_mask_cells.tif"/>
    <s v="MAX_20140414_A11_90min_Pcl1Q670_Sic1Q570_8"/>
    <n v="463.5"/>
    <n v="174.5"/>
    <n v="16671.542000000001"/>
    <n v="24"/>
    <x v="24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8_6"/>
    <s v="MAX_20140414_A11_90min_Pcl1Q670_Sic1Q570_8_w4CY5_mask_cells.tif"/>
    <s v="MAX_20140414_A11_90min_Pcl1Q670_Sic1Q570_8"/>
    <n v="556.5"/>
    <n v="220.5"/>
    <n v="347.64600000000002"/>
    <n v="1"/>
    <x v="1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8_7"/>
    <s v="MAX_20140414_A11_90min_Pcl1Q670_Sic1Q570_8_w4CY5_mask_cells.tif"/>
    <s v="MAX_20140414_A11_90min_Pcl1Q670_Sic1Q570_8"/>
    <n v="591.5"/>
    <n v="12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8_8"/>
    <s v="MAX_20140414_A11_90min_Pcl1Q670_Sic1Q570_8_w4CY5_mask_cells.tif"/>
    <s v="MAX_20140414_A11_90min_Pcl1Q670_Sic1Q570_8"/>
    <n v="463.5"/>
    <n v="90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8_9"/>
    <s v="MAX_20140414_A11_90min_Pcl1Q670_Sic1Q570_8_w4CY5_mask_cells.tif"/>
    <s v="MAX_20140414_A11_90min_Pcl1Q670_Sic1Q570_8"/>
    <n v="538"/>
    <n v="8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8_10"/>
    <s v="MAX_20140414_A11_90min_Pcl1Q670_Sic1Q570_8_w4CY5_mask_cells.tif"/>
    <s v="MAX_20140414_A11_90min_Pcl1Q670_Sic1Q570_8"/>
    <n v="575"/>
    <n v="461"/>
    <n v="1555.646"/>
    <n v="2"/>
    <x v="3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8_11"/>
    <s v="MAX_20140414_A11_90min_Pcl1Q670_Sic1Q570_8_w4CY5_mask_cells.tif"/>
    <s v="MAX_20140414_A11_90min_Pcl1Q670_Sic1Q570_8"/>
    <n v="473"/>
    <n v="459.5"/>
    <n v="5815.2860000000001"/>
    <n v="7"/>
    <x v="9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8_12"/>
    <s v="MAX_20140414_A11_90min_Pcl1Q670_Sic1Q570_8_w4CY5_mask_cells.tif"/>
    <s v="MAX_20140414_A11_90min_Pcl1Q670_Sic1Q570_8"/>
    <n v="398.5"/>
    <n v="472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8_13"/>
    <s v="MAX_20140414_A11_90min_Pcl1Q670_Sic1Q570_8_w4CY5_mask_cells.tif"/>
    <s v="MAX_20140414_A11_90min_Pcl1Q670_Sic1Q570_8"/>
    <n v="221"/>
    <n v="469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8_14"/>
    <s v="MAX_20140414_A11_90min_Pcl1Q670_Sic1Q570_8_w4CY5_mask_cells.tif"/>
    <s v="MAX_20140414_A11_90min_Pcl1Q670_Sic1Q570_8"/>
    <n v="69"/>
    <n v="414"/>
    <n v="18789.46"/>
    <n v="22"/>
    <x v="25"/>
    <n v="2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8_15"/>
    <s v="MAX_20140414_A11_90min_Pcl1Q670_Sic1Q570_8_w4CY5_mask_cells.tif"/>
    <s v="MAX_20140414_A11_90min_Pcl1Q670_Sic1Q570_8"/>
    <n v="186.5"/>
    <n v="317"/>
    <n v="0"/>
    <n v="0"/>
    <x v="0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8_16"/>
    <s v="MAX_20140414_A11_90min_Pcl1Q670_Sic1Q570_8_w4CY5_mask_cells.tif"/>
    <s v="MAX_20140414_A11_90min_Pcl1Q670_Sic1Q570_8"/>
    <n v="267.5"/>
    <n v="331"/>
    <n v="751.62099999999998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8_17"/>
    <s v="MAX_20140414_A11_90min_Pcl1Q670_Sic1Q570_8_w4CY5_mask_cells.tif"/>
    <s v="MAX_20140414_A11_90min_Pcl1Q670_Sic1Q570_8"/>
    <n v="196"/>
    <n v="407"/>
    <n v="392.13099999999997"/>
    <n v="1"/>
    <x v="1"/>
    <n v="0"/>
    <m/>
    <m/>
    <n v="2"/>
    <n v="1"/>
    <n v="1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8_18"/>
    <s v="MAX_20140414_A11_90min_Pcl1Q670_Sic1Q570_8_w4CY5_mask_cells.tif"/>
    <s v="MAX_20140414_A11_90min_Pcl1Q670_Sic1Q570_8"/>
    <n v="234"/>
    <n v="134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8_19"/>
    <s v="MAX_20140414_A11_90min_Pcl1Q670_Sic1Q570_8_w4CY5_mask_cells.tif"/>
    <s v="MAX_20140414_A11_90min_Pcl1Q670_Sic1Q570_8"/>
    <n v="184"/>
    <n v="190"/>
    <n v="870.755"/>
    <n v="1"/>
    <x v="1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8_20"/>
    <s v="MAX_20140414_A11_90min_Pcl1Q670_Sic1Q570_8_w4CY5_mask_cells.tif"/>
    <s v="MAX_20140414_A11_90min_Pcl1Q670_Sic1Q570_8"/>
    <n v="126.5"/>
    <n v="10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8_21"/>
    <s v="MAX_20140414_A11_90min_Pcl1Q670_Sic1Q570_8_w4CY5_mask_cells.tif"/>
    <s v="MAX_20140414_A11_90min_Pcl1Q670_Sic1Q570_8"/>
    <n v="74"/>
    <n v="314.5"/>
    <n v="0"/>
    <n v="0"/>
    <x v="0"/>
    <n v="0"/>
    <m/>
    <m/>
    <n v="3"/>
    <n v="2"/>
    <n v="0"/>
    <n v="0"/>
    <n v="0"/>
    <n v="0"/>
    <n v="0"/>
    <m/>
    <m/>
    <m/>
    <n v="0"/>
    <n v="0"/>
    <n v="0"/>
    <n v="0"/>
    <n v="0"/>
    <n v="0"/>
    <n v="0"/>
    <n v="0"/>
    <n v="1"/>
    <n v="0"/>
  </r>
  <r>
    <s v="MAX_20140414_A11_90min_Pcl1Q670_Sic1Q570_8_22"/>
    <s v="MAX_20140414_A11_90min_Pcl1Q670_Sic1Q570_8_w4CY5_mask_cells.tif"/>
    <s v="MAX_20140414_A11_90min_Pcl1Q670_Sic1Q570_8"/>
    <n v="143.5"/>
    <n v="239.5"/>
    <n v="0"/>
    <n v="0"/>
    <x v="0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9_1"/>
    <s v="MAX_20140414_A11_90min_Pcl1Q670_Sic1Q570_9_w4CY5_mask_cells.tif"/>
    <s v="MAX_20140414_A11_90min_Pcl1Q670_Sic1Q570_9"/>
    <n v="488.5"/>
    <n v="209"/>
    <n v="0"/>
    <n v="0"/>
    <x v="0"/>
    <n v="0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9_2"/>
    <s v="MAX_20140414_A11_90min_Pcl1Q670_Sic1Q570_9_w4CY5_mask_cells.tif"/>
    <s v="MAX_20140414_A11_90min_Pcl1Q670_Sic1Q570_9"/>
    <n v="584.5"/>
    <n v="305"/>
    <n v="381.97199999999998"/>
    <n v="1"/>
    <x v="1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9_3"/>
    <s v="MAX_20140414_A11_90min_Pcl1Q670_Sic1Q570_9_w4CY5_mask_cells.tif"/>
    <s v="MAX_20140414_A11_90min_Pcl1Q670_Sic1Q570_9"/>
    <n v="388"/>
    <n v="233.5"/>
    <n v="2212.6190000000001"/>
    <n v="3"/>
    <x v="7"/>
    <n v="0"/>
    <m/>
    <m/>
    <n v="1"/>
    <n v="0"/>
    <n v="0"/>
    <n v="0"/>
    <n v="0"/>
    <n v="0"/>
    <n v="1"/>
    <m/>
    <m/>
    <m/>
    <n v="0"/>
    <n v="0"/>
    <n v="1"/>
    <n v="0"/>
    <n v="0"/>
    <n v="0"/>
    <n v="0"/>
    <n v="0"/>
    <n v="0"/>
    <n v="0"/>
  </r>
  <r>
    <s v="MAX_20140414_A11_90min_Pcl1Q670_Sic1Q570_9_4"/>
    <s v="MAX_20140414_A11_90min_Pcl1Q670_Sic1Q570_9_w4CY5_mask_cells.tif"/>
    <s v="MAX_20140414_A11_90min_Pcl1Q670_Sic1Q570_9"/>
    <n v="425.5"/>
    <n v="304"/>
    <n v="2252.52"/>
    <n v="5"/>
    <x v="11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9_5"/>
    <s v="MAX_20140414_A11_90min_Pcl1Q670_Sic1Q570_9_w4CY5_mask_cells.tif"/>
    <s v="MAX_20140414_A11_90min_Pcl1Q670_Sic1Q570_9"/>
    <n v="340"/>
    <n v="340.5"/>
    <n v="11068.428"/>
    <n v="16"/>
    <x v="21"/>
    <n v="1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  <r>
    <s v="MAX_20140414_A11_90min_Pcl1Q670_Sic1Q570_9_6"/>
    <s v="MAX_20140414_A11_90min_Pcl1Q670_Sic1Q570_9_w4CY5_mask_cells.tif"/>
    <s v="MAX_20140414_A11_90min_Pcl1Q670_Sic1Q570_9"/>
    <n v="134"/>
    <n v="384"/>
    <n v="18067.846000000001"/>
    <n v="21"/>
    <x v="25"/>
    <n v="3"/>
    <m/>
    <m/>
    <n v="2"/>
    <n v="1"/>
    <n v="0"/>
    <n v="1"/>
    <n v="1"/>
    <n v="1"/>
    <n v="1"/>
    <m/>
    <m/>
    <m/>
    <n v="0"/>
    <n v="0"/>
    <n v="0"/>
    <n v="0"/>
    <n v="0"/>
    <n v="0"/>
    <n v="1"/>
    <n v="0"/>
    <n v="0"/>
    <n v="0"/>
  </r>
  <r>
    <s v="MAX_20140414_A11_90min_Pcl1Q670_Sic1Q570_9_7"/>
    <s v="MAX_20140414_A11_90min_Pcl1Q670_Sic1Q570_9_w4CY5_mask_cells.tif"/>
    <s v="MAX_20140414_A11_90min_Pcl1Q670_Sic1Q570_9"/>
    <n v="82"/>
    <n v="434"/>
    <n v="0"/>
    <n v="0"/>
    <x v="0"/>
    <n v="0"/>
    <m/>
    <m/>
    <n v="2"/>
    <n v="1"/>
    <n v="1"/>
    <n v="0"/>
    <n v="0"/>
    <n v="0"/>
    <n v="1"/>
    <n v="1"/>
    <n v="1"/>
    <m/>
    <n v="0"/>
    <n v="0"/>
    <n v="0"/>
    <n v="0"/>
    <n v="1"/>
    <n v="0"/>
    <n v="0"/>
    <n v="0"/>
    <n v="0"/>
    <n v="0"/>
  </r>
  <r>
    <s v="MAX_20140414_A11_90min_Pcl1Q670_Sic1Q570_9_8"/>
    <s v="MAX_20140414_A11_90min_Pcl1Q670_Sic1Q570_9_w4CY5_mask_cells.tif"/>
    <s v="MAX_20140414_A11_90min_Pcl1Q670_Sic1Q570_9"/>
    <n v="57.5"/>
    <n v="263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9_9"/>
    <s v="MAX_20140414_A11_90min_Pcl1Q670_Sic1Q570_9_w4CY5_mask_cells.tif"/>
    <s v="MAX_20140414_A11_90min_Pcl1Q670_Sic1Q570_9"/>
    <n v="226.5"/>
    <n v="306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9_10"/>
    <s v="MAX_20140414_A11_90min_Pcl1Q670_Sic1Q570_9_w4CY5_mask_cells.tif"/>
    <s v="MAX_20140414_A11_90min_Pcl1Q670_Sic1Q570_9"/>
    <n v="283"/>
    <n v="450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9_11"/>
    <s v="MAX_20140414_A11_90min_Pcl1Q670_Sic1Q570_9_w4CY5_mask_cells.tif"/>
    <s v="MAX_20140414_A11_90min_Pcl1Q670_Sic1Q570_9"/>
    <n v="435"/>
    <n v="411"/>
    <n v="0"/>
    <n v="0"/>
    <x v="0"/>
    <n v="0"/>
    <m/>
    <m/>
    <n v="2"/>
    <n v="1"/>
    <n v="0"/>
    <n v="0"/>
    <n v="0"/>
    <n v="0"/>
    <n v="1"/>
    <m/>
    <m/>
    <m/>
    <n v="0"/>
    <n v="0"/>
    <n v="0"/>
    <n v="1"/>
    <n v="0"/>
    <n v="0"/>
    <n v="0"/>
    <n v="0"/>
    <n v="0"/>
    <n v="0"/>
  </r>
  <r>
    <s v="MAX_20140414_A11_90min_Pcl1Q670_Sic1Q570_9_12"/>
    <s v="MAX_20140414_A11_90min_Pcl1Q670_Sic1Q570_9_w4CY5_mask_cells.tif"/>
    <s v="MAX_20140414_A11_90min_Pcl1Q670_Sic1Q570_9"/>
    <n v="543.5"/>
    <n v="416"/>
    <n v="0"/>
    <n v="0"/>
    <x v="0"/>
    <n v="0"/>
    <m/>
    <m/>
    <n v="2"/>
    <n v="1"/>
    <n v="0"/>
    <n v="0"/>
    <n v="0"/>
    <n v="0"/>
    <n v="0"/>
    <m/>
    <m/>
    <m/>
    <n v="0"/>
    <n v="0"/>
    <n v="0"/>
    <n v="0"/>
    <n v="0"/>
    <n v="0"/>
    <n v="0"/>
    <n v="1"/>
    <n v="0"/>
    <n v="0"/>
  </r>
  <r>
    <s v="MAX_20140414_A11_90min_Pcl1Q670_Sic1Q570_9_13"/>
    <s v="MAX_20140414_A11_90min_Pcl1Q670_Sic1Q570_9_w4CY5_mask_cells.tif"/>
    <s v="MAX_20140414_A11_90min_Pcl1Q670_Sic1Q570_9"/>
    <n v="628"/>
    <n v="64.5"/>
    <n v="0"/>
    <n v="0"/>
    <x v="0"/>
    <n v="0"/>
    <m/>
    <m/>
    <n v="2"/>
    <n v="1"/>
    <n v="0"/>
    <n v="1"/>
    <n v="0"/>
    <n v="1"/>
    <n v="1"/>
    <m/>
    <m/>
    <m/>
    <n v="0"/>
    <n v="0"/>
    <n v="0"/>
    <n v="0"/>
    <n v="0"/>
    <n v="1"/>
    <n v="0"/>
    <n v="0"/>
    <n v="0"/>
    <n v="0"/>
  </r>
  <r>
    <s v="MAX_20140414_A11_90min_Pcl1Q670_Sic1Q570_9_14"/>
    <s v="MAX_20140414_A11_90min_Pcl1Q670_Sic1Q570_9_w4CY5_mask_cells.tif"/>
    <s v="MAX_20140414_A11_90min_Pcl1Q670_Sic1Q570_9"/>
    <n v="419.5"/>
    <n v="46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9_15"/>
    <s v="MAX_20140414_A11_90min_Pcl1Q670_Sic1Q570_9_w4CY5_mask_cells.tif"/>
    <s v="MAX_20140414_A11_90min_Pcl1Q670_Sic1Q570_9"/>
    <n v="323"/>
    <n v="71.5"/>
    <n v="0"/>
    <n v="0"/>
    <x v="0"/>
    <n v="0"/>
    <m/>
    <m/>
    <n v="1"/>
    <n v="0"/>
    <n v="0"/>
    <n v="0"/>
    <n v="1"/>
    <n v="0"/>
    <n v="0"/>
    <m/>
    <m/>
    <m/>
    <n v="1"/>
    <n v="0"/>
    <n v="0"/>
    <n v="0"/>
    <n v="0"/>
    <n v="0"/>
    <n v="0"/>
    <n v="0"/>
    <n v="0"/>
    <n v="0"/>
  </r>
  <r>
    <s v="MAX_20140414_A11_90min_Pcl1Q670_Sic1Q570_9_16"/>
    <s v="MAX_20140414_A11_90min_Pcl1Q670_Sic1Q570_9_w4CY5_mask_cells.tif"/>
    <s v="MAX_20140414_A11_90min_Pcl1Q670_Sic1Q570_9"/>
    <n v="432.5"/>
    <n v="119.5"/>
    <n v="0"/>
    <n v="0"/>
    <x v="0"/>
    <n v="0"/>
    <m/>
    <m/>
    <n v="1"/>
    <n v="0"/>
    <n v="0"/>
    <n v="0"/>
    <n v="0"/>
    <n v="0"/>
    <n v="0"/>
    <m/>
    <m/>
    <m/>
    <n v="0"/>
    <n v="1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51:L72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"/>
        <item x="7"/>
        <item x="3"/>
        <item x="9"/>
        <item x="4"/>
        <item x="18"/>
        <item x="5"/>
        <item x="6"/>
        <item x="13"/>
        <item x="10"/>
        <item x="2"/>
        <item x="15"/>
        <item x="17"/>
        <item x="8"/>
        <item x="12"/>
        <item x="19"/>
        <item x="11"/>
        <item x="16"/>
        <item x="0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87:L119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2">
        <item x="5"/>
        <item x="16"/>
        <item x="6"/>
        <item x="14"/>
        <item x="8"/>
        <item x="1"/>
        <item x="15"/>
        <item x="11"/>
        <item x="4"/>
        <item x="2"/>
        <item x="9"/>
        <item x="22"/>
        <item x="20"/>
        <item x="7"/>
        <item x="18"/>
        <item x="10"/>
        <item x="23"/>
        <item x="0"/>
        <item x="25"/>
        <item x="3"/>
        <item x="19"/>
        <item x="17"/>
        <item x="21"/>
        <item x="26"/>
        <item x="27"/>
        <item x="13"/>
        <item x="12"/>
        <item x="24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130:L164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4">
        <item x="0"/>
        <item x="4"/>
        <item x="1"/>
        <item x="12"/>
        <item x="14"/>
        <item x="10"/>
        <item x="7"/>
        <item x="13"/>
        <item x="15"/>
        <item x="8"/>
        <item x="6"/>
        <item x="9"/>
        <item x="23"/>
        <item x="5"/>
        <item x="19"/>
        <item x="2"/>
        <item x="25"/>
        <item x="11"/>
        <item x="22"/>
        <item x="24"/>
        <item x="21"/>
        <item x="3"/>
        <item x="16"/>
        <item x="26"/>
        <item x="18"/>
        <item x="17"/>
        <item x="27"/>
        <item x="20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183:L213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0"/>
        <item x="3"/>
        <item x="10"/>
        <item x="4"/>
        <item x="7"/>
        <item x="9"/>
        <item x="24"/>
        <item x="15"/>
        <item x="11"/>
        <item x="26"/>
        <item x="14"/>
        <item x="25"/>
        <item x="19"/>
        <item x="20"/>
        <item x="5"/>
        <item x="1"/>
        <item x="22"/>
        <item x="17"/>
        <item x="2"/>
        <item x="8"/>
        <item x="23"/>
        <item x="16"/>
        <item x="6"/>
        <item x="13"/>
        <item x="12"/>
        <item x="18"/>
        <item x="21"/>
        <item x="27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5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237:L264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3"/>
        <item x="7"/>
        <item x="11"/>
        <item x="2"/>
        <item x="5"/>
        <item x="4"/>
        <item x="15"/>
        <item x="16"/>
        <item x="9"/>
        <item x="8"/>
        <item x="6"/>
        <item x="12"/>
        <item x="14"/>
        <item x="10"/>
        <item x="13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1">
  <location ref="A3:L35" firstHeaderRow="0" firstDataRow="1" firstDataCol="1"/>
  <pivotFields count="3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2">
        <item x="0"/>
        <item x="4"/>
        <item x="18"/>
        <item x="20"/>
        <item x="17"/>
        <item x="1"/>
        <item x="16"/>
        <item x="11"/>
        <item x="21"/>
        <item x="8"/>
        <item x="19"/>
        <item x="29"/>
        <item x="22"/>
        <item x="14"/>
        <item x="23"/>
        <item x="3"/>
        <item x="12"/>
        <item x="5"/>
        <item x="25"/>
        <item x="6"/>
        <item x="26"/>
        <item x="15"/>
        <item x="2"/>
        <item x="7"/>
        <item x="27"/>
        <item x="9"/>
        <item x="10"/>
        <item x="13"/>
        <item x="28"/>
        <item x="24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Anzahl von cellID" fld="0" subtotal="count" baseField="0" baseItem="0"/>
    <dataField name="Summe von early G1" fld="21" baseField="0" baseItem="0"/>
    <dataField name="Summe von late G1" fld="22" baseField="0" baseItem="0"/>
    <dataField name="Summe von S" fld="23" baseField="0" baseItem="0"/>
    <dataField name="Summe von G2" fld="24" baseField="0" baseItem="0"/>
    <dataField name="Summe von P/M" fld="25" baseField="0" baseItem="0"/>
    <dataField name="Summe von Ana" fld="26" baseField="0" baseItem="0"/>
    <dataField name="Summe von T/C" fld="27" baseField="0" baseItem="0"/>
    <dataField name="Summe von 2spc / noBud" fld="28" baseField="0" baseItem="0"/>
    <dataField name="Summe von Not assigned" fld="29" baseField="0" baseItem="0"/>
    <dataField name="Summe von Assigned 2x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20140327_Sic1_0min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port_20140702_A1_noStress_Pcl1Q670.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ort_cells_Pcl1_CY5_A1." connectionId="1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ort_20140702_A4_15min_Pcl1Q670.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port_A4_Pcl1_cells.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port_cells_Pcl1_15min._1" connectionId="1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port_20140702_A7_30min_Pcl1Q670.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port_A7_Pcl1_cells." connectionId="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port_cells_Pcl1_Cy5_A7." connectionId="1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port_20140702_A8_45min_Pcl1Q670.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LB5_0min_bpOK_1" connectionId="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port_20140702_A9_60min_Pcl1Q670." connectionId="10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LB5_0min_bpOK" connectionId="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port_20140702_A11_90min_Pcl1Q670.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LB5_0min_bpOK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topLeftCell="L244" workbookViewId="0">
      <selection activeCell="Q25" sqref="Q25"/>
    </sheetView>
  </sheetViews>
  <sheetFormatPr baseColWidth="10" defaultColWidth="11.42578125" defaultRowHeight="15"/>
  <cols>
    <col min="1" max="1" width="22.42578125" customWidth="1"/>
    <col min="2" max="2" width="16.28515625" customWidth="1"/>
    <col min="3" max="3" width="19.28515625" customWidth="1"/>
    <col min="4" max="4" width="18.28515625" customWidth="1"/>
    <col min="5" max="5" width="12.85546875" customWidth="1"/>
    <col min="6" max="6" width="14.28515625" customWidth="1"/>
    <col min="7" max="7" width="15.7109375" customWidth="1"/>
    <col min="8" max="8" width="15.28515625" customWidth="1"/>
    <col min="9" max="9" width="14.85546875" customWidth="1"/>
    <col min="10" max="11" width="23.42578125" customWidth="1"/>
    <col min="12" max="12" width="22.42578125" customWidth="1"/>
    <col min="13" max="13" width="16.28515625" bestFit="1" customWidth="1"/>
  </cols>
  <sheetData>
    <row r="1" spans="1:19">
      <c r="N1" t="s">
        <v>1549</v>
      </c>
      <c r="O1" t="s">
        <v>1854</v>
      </c>
      <c r="P1" t="s">
        <v>3696</v>
      </c>
      <c r="Q1" t="s">
        <v>1557</v>
      </c>
      <c r="R1" t="s">
        <v>1558</v>
      </c>
      <c r="S1" t="s">
        <v>1855</v>
      </c>
    </row>
    <row r="2" spans="1:19">
      <c r="A2" t="s">
        <v>1549</v>
      </c>
    </row>
    <row r="3" spans="1:19">
      <c r="A3" s="15" t="s">
        <v>1546</v>
      </c>
      <c r="B3" t="s">
        <v>1548</v>
      </c>
      <c r="C3" t="s">
        <v>1561</v>
      </c>
      <c r="D3" t="s">
        <v>1562</v>
      </c>
      <c r="E3" t="s">
        <v>1563</v>
      </c>
      <c r="F3" t="s">
        <v>1564</v>
      </c>
      <c r="G3" t="s">
        <v>1565</v>
      </c>
      <c r="H3" t="s">
        <v>1566</v>
      </c>
      <c r="I3" t="s">
        <v>1567</v>
      </c>
      <c r="J3" t="s">
        <v>1852</v>
      </c>
      <c r="K3" t="s">
        <v>1851</v>
      </c>
      <c r="L3" t="s">
        <v>1853</v>
      </c>
      <c r="M3" t="s">
        <v>3697</v>
      </c>
      <c r="N3">
        <v>0.29026640310153196</v>
      </c>
      <c r="O3">
        <v>0.15360825542207526</v>
      </c>
      <c r="P3">
        <v>0.26338948789983813</v>
      </c>
      <c r="Q3">
        <v>0.30601586212559345</v>
      </c>
      <c r="R3">
        <v>0.330422732042297</v>
      </c>
      <c r="S3">
        <v>0.25660806361030869</v>
      </c>
    </row>
    <row r="4" spans="1:19">
      <c r="A4" s="17">
        <v>0</v>
      </c>
      <c r="B4" s="16">
        <v>557</v>
      </c>
      <c r="C4" s="16">
        <v>142</v>
      </c>
      <c r="D4" s="16">
        <v>42</v>
      </c>
      <c r="E4" s="16">
        <v>109</v>
      </c>
      <c r="F4" s="16">
        <v>127</v>
      </c>
      <c r="G4" s="16">
        <v>32</v>
      </c>
      <c r="H4" s="16">
        <v>63</v>
      </c>
      <c r="I4" s="16">
        <v>26</v>
      </c>
      <c r="J4" s="16">
        <v>4</v>
      </c>
      <c r="K4" s="16">
        <v>12</v>
      </c>
      <c r="L4" s="16">
        <v>0</v>
      </c>
      <c r="M4" t="s">
        <v>1569</v>
      </c>
      <c r="N4">
        <v>11.074197120708748</v>
      </c>
      <c r="O4">
        <v>4.9612403100775193</v>
      </c>
      <c r="P4">
        <v>17.252396166134186</v>
      </c>
      <c r="Q4">
        <v>16.423357664233578</v>
      </c>
      <c r="R4">
        <v>14.511873350923484</v>
      </c>
      <c r="S4">
        <v>11.466165413533835</v>
      </c>
    </row>
    <row r="5" spans="1:19">
      <c r="A5" s="17">
        <v>1</v>
      </c>
      <c r="B5" s="16">
        <v>75</v>
      </c>
      <c r="C5" s="16">
        <v>16</v>
      </c>
      <c r="D5" s="16">
        <v>10</v>
      </c>
      <c r="E5" s="16">
        <v>17</v>
      </c>
      <c r="F5" s="16">
        <v>16</v>
      </c>
      <c r="G5" s="16">
        <v>4</v>
      </c>
      <c r="H5" s="16">
        <v>8</v>
      </c>
      <c r="I5" s="16">
        <v>1</v>
      </c>
      <c r="J5" s="16">
        <v>0</v>
      </c>
      <c r="K5" s="16">
        <v>3</v>
      </c>
      <c r="L5" s="16">
        <v>0</v>
      </c>
    </row>
    <row r="6" spans="1:19">
      <c r="A6" s="17">
        <v>2</v>
      </c>
      <c r="B6" s="16">
        <v>33</v>
      </c>
      <c r="C6" s="16">
        <v>6</v>
      </c>
      <c r="D6" s="16">
        <v>14</v>
      </c>
      <c r="E6" s="16">
        <v>8</v>
      </c>
      <c r="F6" s="16">
        <v>4</v>
      </c>
      <c r="G6" s="16">
        <v>0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</row>
    <row r="7" spans="1:19">
      <c r="A7" s="17">
        <v>3</v>
      </c>
      <c r="B7" s="16">
        <v>17</v>
      </c>
      <c r="C7" s="16">
        <v>1</v>
      </c>
      <c r="D7" s="16">
        <v>7</v>
      </c>
      <c r="E7" s="16">
        <v>5</v>
      </c>
      <c r="F7" s="16">
        <v>1</v>
      </c>
      <c r="G7" s="16">
        <v>1</v>
      </c>
      <c r="H7" s="16">
        <v>0</v>
      </c>
      <c r="I7" s="16">
        <v>1</v>
      </c>
      <c r="J7" s="16">
        <v>0</v>
      </c>
      <c r="K7" s="16">
        <v>1</v>
      </c>
      <c r="L7" s="16">
        <v>0</v>
      </c>
    </row>
    <row r="8" spans="1:19">
      <c r="A8" s="17">
        <v>4</v>
      </c>
      <c r="B8" s="16">
        <v>10</v>
      </c>
      <c r="C8" s="16">
        <v>2</v>
      </c>
      <c r="D8" s="16">
        <v>7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0</v>
      </c>
      <c r="K8" s="16">
        <v>0</v>
      </c>
      <c r="L8" s="16">
        <v>0</v>
      </c>
    </row>
    <row r="9" spans="1:19">
      <c r="A9" s="17">
        <v>5</v>
      </c>
      <c r="B9" s="16">
        <v>19</v>
      </c>
      <c r="C9" s="16">
        <v>5</v>
      </c>
      <c r="D9" s="16">
        <v>9</v>
      </c>
      <c r="E9" s="16">
        <v>4</v>
      </c>
      <c r="F9" s="16">
        <v>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1:19">
      <c r="A10" s="17">
        <v>6</v>
      </c>
      <c r="B10" s="16">
        <v>17</v>
      </c>
      <c r="C10" s="16">
        <v>2</v>
      </c>
      <c r="D10" s="16">
        <v>8</v>
      </c>
      <c r="E10" s="16">
        <v>4</v>
      </c>
      <c r="F10" s="16">
        <v>2</v>
      </c>
      <c r="G10" s="16">
        <v>0</v>
      </c>
      <c r="H10" s="16">
        <v>0</v>
      </c>
      <c r="I10" s="16">
        <v>0</v>
      </c>
      <c r="J10" s="16">
        <v>1</v>
      </c>
      <c r="K10" s="16">
        <v>0</v>
      </c>
      <c r="L10" s="16">
        <v>0</v>
      </c>
    </row>
    <row r="11" spans="1:19">
      <c r="A11" s="17">
        <v>7</v>
      </c>
      <c r="B11" s="16">
        <v>11</v>
      </c>
      <c r="C11" s="16">
        <v>1</v>
      </c>
      <c r="D11" s="16">
        <v>10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9">
      <c r="A12" s="17">
        <v>8</v>
      </c>
      <c r="B12" s="16">
        <v>12</v>
      </c>
      <c r="C12" s="16">
        <v>2</v>
      </c>
      <c r="D12" s="16">
        <v>6</v>
      </c>
      <c r="E12" s="16">
        <v>3</v>
      </c>
      <c r="F12" s="16">
        <v>0</v>
      </c>
      <c r="G12" s="16">
        <v>0</v>
      </c>
      <c r="H12" s="16">
        <v>0</v>
      </c>
      <c r="I12" s="16">
        <v>1</v>
      </c>
      <c r="J12" s="16">
        <v>0</v>
      </c>
      <c r="K12" s="16">
        <v>0</v>
      </c>
      <c r="L12" s="16">
        <v>0</v>
      </c>
    </row>
    <row r="13" spans="1:19">
      <c r="A13" s="17">
        <v>9</v>
      </c>
      <c r="B13" s="16">
        <v>19</v>
      </c>
      <c r="C13" s="16">
        <v>5</v>
      </c>
      <c r="D13" s="16">
        <v>10</v>
      </c>
      <c r="E13" s="16">
        <v>2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1</v>
      </c>
      <c r="L13" s="16">
        <v>0</v>
      </c>
    </row>
    <row r="14" spans="1:19">
      <c r="A14" s="17">
        <v>10</v>
      </c>
      <c r="B14" s="16">
        <v>17</v>
      </c>
      <c r="C14" s="16">
        <v>1</v>
      </c>
      <c r="D14" s="16">
        <v>14</v>
      </c>
      <c r="E14" s="16">
        <v>2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9">
      <c r="A15" s="17">
        <v>11</v>
      </c>
      <c r="B15" s="16">
        <v>8</v>
      </c>
      <c r="C15" s="16">
        <v>0</v>
      </c>
      <c r="D15" s="16">
        <v>5</v>
      </c>
      <c r="E15" s="16">
        <v>1</v>
      </c>
      <c r="F15" s="16">
        <v>0</v>
      </c>
      <c r="G15" s="16">
        <v>0</v>
      </c>
      <c r="H15" s="16">
        <v>0</v>
      </c>
      <c r="I15" s="16">
        <v>1</v>
      </c>
      <c r="J15" s="16">
        <v>0</v>
      </c>
      <c r="K15" s="16">
        <v>1</v>
      </c>
      <c r="L15" s="16">
        <v>0</v>
      </c>
    </row>
    <row r="16" spans="1:19">
      <c r="A16" s="17">
        <v>12</v>
      </c>
      <c r="B16" s="16">
        <v>7</v>
      </c>
      <c r="C16" s="16">
        <v>0</v>
      </c>
      <c r="D16" s="16">
        <v>5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</v>
      </c>
      <c r="L16" s="16">
        <v>0</v>
      </c>
    </row>
    <row r="17" spans="1:12">
      <c r="A17" s="17">
        <v>13</v>
      </c>
      <c r="B17" s="16">
        <v>7</v>
      </c>
      <c r="C17" s="16">
        <v>1</v>
      </c>
      <c r="D17" s="16">
        <v>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</row>
    <row r="18" spans="1:12">
      <c r="A18" s="17">
        <v>14</v>
      </c>
      <c r="B18" s="16">
        <v>14</v>
      </c>
      <c r="C18" s="16">
        <v>2</v>
      </c>
      <c r="D18" s="16">
        <v>10</v>
      </c>
      <c r="E18" s="16">
        <v>2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>
      <c r="A19" s="17">
        <v>15</v>
      </c>
      <c r="B19" s="16">
        <v>7</v>
      </c>
      <c r="C19" s="16">
        <v>0</v>
      </c>
      <c r="D19" s="16">
        <v>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>
      <c r="A20" s="17">
        <v>17</v>
      </c>
      <c r="B20" s="16">
        <v>7</v>
      </c>
      <c r="C20" s="16">
        <v>1</v>
      </c>
      <c r="D20" s="16">
        <v>6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</row>
    <row r="21" spans="1:12">
      <c r="A21" s="17">
        <v>18</v>
      </c>
      <c r="B21" s="16">
        <v>11</v>
      </c>
      <c r="C21" s="16">
        <v>0</v>
      </c>
      <c r="D21" s="16">
        <v>11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12">
      <c r="A22" s="17">
        <v>19</v>
      </c>
      <c r="B22" s="16">
        <v>6</v>
      </c>
      <c r="C22" s="16">
        <v>0</v>
      </c>
      <c r="D22" s="16">
        <v>6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>
      <c r="A23" s="17">
        <v>20</v>
      </c>
      <c r="B23" s="16">
        <v>10</v>
      </c>
      <c r="C23" s="16">
        <v>0</v>
      </c>
      <c r="D23" s="16">
        <v>10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</row>
    <row r="24" spans="1:12">
      <c r="A24" s="17">
        <v>21</v>
      </c>
      <c r="B24" s="16">
        <v>5</v>
      </c>
      <c r="C24" s="16">
        <v>0</v>
      </c>
      <c r="D24" s="16">
        <v>4</v>
      </c>
      <c r="E24" s="16">
        <v>1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>
      <c r="A25" s="17">
        <v>22</v>
      </c>
      <c r="B25" s="16">
        <v>5</v>
      </c>
      <c r="C25" s="16">
        <v>0</v>
      </c>
      <c r="D25" s="16">
        <v>5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>
      <c r="A26" s="17">
        <v>23</v>
      </c>
      <c r="B26" s="16">
        <v>6</v>
      </c>
      <c r="C26" s="16">
        <v>0</v>
      </c>
      <c r="D26" s="16">
        <v>5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1</v>
      </c>
      <c r="K26" s="16">
        <v>0</v>
      </c>
      <c r="L26" s="16">
        <v>0</v>
      </c>
    </row>
    <row r="27" spans="1:12">
      <c r="A27" s="17">
        <v>24</v>
      </c>
      <c r="B27" s="16">
        <v>5</v>
      </c>
      <c r="C27" s="16">
        <v>0</v>
      </c>
      <c r="D27" s="16">
        <v>5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>
      <c r="A28" s="17">
        <v>26</v>
      </c>
      <c r="B28" s="16">
        <v>3</v>
      </c>
      <c r="C28" s="16">
        <v>0</v>
      </c>
      <c r="D28" s="16">
        <v>3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>
      <c r="A29" s="17">
        <v>28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>
      <c r="A30" s="17">
        <v>29</v>
      </c>
      <c r="B30" s="16">
        <v>2</v>
      </c>
      <c r="C30" s="16">
        <v>1</v>
      </c>
      <c r="D30" s="16">
        <v>0</v>
      </c>
      <c r="E30" s="16">
        <v>1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>
      <c r="A31" s="17">
        <v>30</v>
      </c>
      <c r="B31" s="16">
        <v>2</v>
      </c>
      <c r="C31" s="16">
        <v>0</v>
      </c>
      <c r="D31" s="16">
        <v>2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spans="1:12">
      <c r="A32" s="17">
        <v>32</v>
      </c>
      <c r="B32" s="16">
        <v>1</v>
      </c>
      <c r="C32" s="16">
        <v>0</v>
      </c>
      <c r="D32" s="16">
        <v>1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>
      <c r="A33" s="17">
        <v>35</v>
      </c>
      <c r="B33" s="16">
        <v>1</v>
      </c>
      <c r="C33" s="16">
        <v>0</v>
      </c>
      <c r="D33" s="16">
        <v>1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>
      <c r="A34" s="17">
        <v>16</v>
      </c>
      <c r="B34" s="16">
        <v>8</v>
      </c>
      <c r="C34" s="16">
        <v>0</v>
      </c>
      <c r="D34" s="16">
        <v>7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</v>
      </c>
      <c r="L34" s="16">
        <v>0</v>
      </c>
    </row>
    <row r="35" spans="1:12">
      <c r="A35" s="17" t="s">
        <v>1547</v>
      </c>
      <c r="B35" s="16">
        <v>903</v>
      </c>
      <c r="C35" s="16">
        <v>188</v>
      </c>
      <c r="D35" s="16">
        <v>237</v>
      </c>
      <c r="E35" s="16">
        <v>159</v>
      </c>
      <c r="F35" s="16">
        <v>151</v>
      </c>
      <c r="G35" s="16">
        <v>37</v>
      </c>
      <c r="H35" s="16">
        <v>71</v>
      </c>
      <c r="I35" s="16">
        <v>32</v>
      </c>
      <c r="J35" s="16">
        <v>7</v>
      </c>
      <c r="K35" s="16">
        <v>21</v>
      </c>
      <c r="L35" s="16">
        <v>0</v>
      </c>
    </row>
    <row r="36" spans="1:12">
      <c r="A36" s="18" t="s">
        <v>1550</v>
      </c>
      <c r="B36" s="19">
        <f>SUMPRODUCT($A$4:$A$34,B4:B34)/B35</f>
        <v>3.3554817275747508</v>
      </c>
      <c r="C36" s="19">
        <f>SUMPRODUCT($A$4:$A$34,C4:C34)/C35</f>
        <v>1.2819148936170213</v>
      </c>
      <c r="D36" s="19">
        <f t="shared" ref="D36:L36" si="0">SUMPRODUCT($A$4:$A$34,D4:D34)/D35</f>
        <v>9.9324894514767941</v>
      </c>
      <c r="E36" s="19">
        <f t="shared" si="0"/>
        <v>1.5283018867924529</v>
      </c>
      <c r="F36" s="19">
        <f>SUMPRODUCT($A$4:$A$34,F4:F34)/F35</f>
        <v>0.29139072847682118</v>
      </c>
      <c r="G36" s="19">
        <f t="shared" si="0"/>
        <v>0.1891891891891892</v>
      </c>
      <c r="H36" s="19">
        <f t="shared" si="0"/>
        <v>0.11267605633802817</v>
      </c>
      <c r="I36" s="19">
        <f t="shared" si="0"/>
        <v>1.125</v>
      </c>
      <c r="J36" s="19">
        <f t="shared" si="0"/>
        <v>4.4285714285714288</v>
      </c>
      <c r="K36" s="19">
        <f t="shared" si="0"/>
        <v>3.1428571428571428</v>
      </c>
      <c r="L36" s="19" t="e">
        <f t="shared" si="0"/>
        <v>#DIV/0!</v>
      </c>
    </row>
    <row r="37" spans="1:12">
      <c r="A37" s="18" t="s">
        <v>1551</v>
      </c>
      <c r="B37" s="19">
        <f>B36^2</f>
        <v>11.259257624088034</v>
      </c>
      <c r="C37" s="19">
        <f>C36^2</f>
        <v>1.643305794477139</v>
      </c>
      <c r="D37" s="19">
        <f t="shared" ref="D37:L37" si="1">D36^2</f>
        <v>98.654346703697783</v>
      </c>
      <c r="E37" s="19">
        <f t="shared" si="1"/>
        <v>2.3357066571733718</v>
      </c>
      <c r="F37" s="19">
        <f>F36^2</f>
        <v>8.4908556642252525E-2</v>
      </c>
      <c r="G37" s="19">
        <f t="shared" si="1"/>
        <v>3.5792549306062821E-2</v>
      </c>
      <c r="H37" s="19">
        <f t="shared" si="1"/>
        <v>1.2695893671890498E-2</v>
      </c>
      <c r="I37" s="19">
        <f t="shared" si="1"/>
        <v>1.265625</v>
      </c>
      <c r="J37" s="19">
        <f t="shared" si="1"/>
        <v>19.612244897959187</v>
      </c>
      <c r="K37" s="19">
        <f t="shared" si="1"/>
        <v>9.8775510204081627</v>
      </c>
      <c r="L37" s="19" t="e">
        <f t="shared" si="1"/>
        <v>#DIV/0!</v>
      </c>
    </row>
    <row r="38" spans="1:12">
      <c r="A38" s="18" t="s">
        <v>1552</v>
      </c>
      <c r="B38" s="19">
        <f>SUMPRODUCT($A$4:$A$34,$A$4:$A$34,B4:B34)/B35</f>
        <v>51.665559246954594</v>
      </c>
      <c r="C38" s="19">
        <f>SUMPRODUCT($A$4:$A$34,$A$4:$A$34,C4:C34)/C35</f>
        <v>14.101063829787234</v>
      </c>
      <c r="D38" s="19">
        <f t="shared" ref="D38:L38" si="2">SUMPRODUCT($A$4:$A$34,$A$4:$A$34,D4:D34)/D35</f>
        <v>166.82700421940928</v>
      </c>
      <c r="E38" s="19">
        <f t="shared" si="2"/>
        <v>16.89937106918239</v>
      </c>
      <c r="F38" s="19">
        <f>SUMPRODUCT($A$4:$A$34,$A$4:$A$34,F4:F34)/F35</f>
        <v>0.91390728476821192</v>
      </c>
      <c r="G38" s="19">
        <f t="shared" si="2"/>
        <v>0.35135135135135137</v>
      </c>
      <c r="H38" s="19">
        <f t="shared" si="2"/>
        <v>0.11267605633802817</v>
      </c>
      <c r="I38" s="19">
        <f t="shared" si="2"/>
        <v>9.125</v>
      </c>
      <c r="J38" s="19">
        <f t="shared" si="2"/>
        <v>81.285714285714292</v>
      </c>
      <c r="K38" s="19">
        <f t="shared" si="2"/>
        <v>36.095238095238095</v>
      </c>
      <c r="L38" s="19" t="e">
        <f t="shared" si="2"/>
        <v>#DIV/0!</v>
      </c>
    </row>
    <row r="39" spans="1:12">
      <c r="A39" s="18" t="s">
        <v>1553</v>
      </c>
      <c r="B39" s="19">
        <f>SQRT(ABS(B38-B37))</f>
        <v>6.3565951281221738</v>
      </c>
      <c r="C39" s="19">
        <f>SQRT(ABS(C38-C37))</f>
        <v>3.5295549344513817</v>
      </c>
      <c r="D39" s="19">
        <f t="shared" ref="D39:L39" si="3">SQRT(ABS(D38-D37))</f>
        <v>8.2566735139347429</v>
      </c>
      <c r="E39" s="19">
        <f t="shared" si="3"/>
        <v>3.8162369439028572</v>
      </c>
      <c r="F39" s="19">
        <f t="shared" si="3"/>
        <v>0.91049367275448956</v>
      </c>
      <c r="G39" s="19">
        <f t="shared" si="3"/>
        <v>0.56174620786017637</v>
      </c>
      <c r="H39" s="19">
        <f t="shared" si="3"/>
        <v>0.31619639888230489</v>
      </c>
      <c r="I39" s="19">
        <f t="shared" si="3"/>
        <v>2.8034576865007255</v>
      </c>
      <c r="J39" s="19">
        <f t="shared" si="3"/>
        <v>7.8532457867912875</v>
      </c>
      <c r="K39" s="19">
        <f t="shared" si="3"/>
        <v>5.1203209933391802</v>
      </c>
      <c r="L39" s="19" t="e">
        <f t="shared" si="3"/>
        <v>#DIV/0!</v>
      </c>
    </row>
    <row r="40" spans="1:12">
      <c r="A40" s="18" t="s">
        <v>1554</v>
      </c>
      <c r="B40" s="19">
        <f>B39/SQRT(B35)</f>
        <v>0.21153424051213032</v>
      </c>
      <c r="C40" s="19">
        <f>C39/SQRT(C35)</f>
        <v>0.2574192502525513</v>
      </c>
      <c r="D40" s="19">
        <f t="shared" ref="D40:L40" si="4">D39/SQRT(D35)</f>
        <v>0.53632857834367709</v>
      </c>
      <c r="E40" s="19">
        <f t="shared" si="4"/>
        <v>0.30264727598383251</v>
      </c>
      <c r="F40" s="19">
        <f t="shared" si="4"/>
        <v>7.4094924267176843E-2</v>
      </c>
      <c r="G40" s="19">
        <f t="shared" si="4"/>
        <v>9.2350507694837741E-2</v>
      </c>
      <c r="H40" s="19">
        <f t="shared" si="4"/>
        <v>3.7525608658046682E-2</v>
      </c>
      <c r="I40" s="19">
        <f t="shared" si="4"/>
        <v>0.49558598522355329</v>
      </c>
      <c r="J40" s="19">
        <f t="shared" si="4"/>
        <v>2.9682479052165029</v>
      </c>
      <c r="K40" s="19">
        <f t="shared" si="4"/>
        <v>1.1173456444975367</v>
      </c>
      <c r="L40" s="19" t="e">
        <f t="shared" si="4"/>
        <v>#DIV/0!</v>
      </c>
    </row>
    <row r="41" spans="1:12">
      <c r="A41" s="18" t="s">
        <v>1555</v>
      </c>
      <c r="B41" s="19">
        <f>B39/B36</f>
        <v>1.8943912213512617</v>
      </c>
      <c r="C41" s="19">
        <f>C39/C36</f>
        <v>2.7533457579952687</v>
      </c>
      <c r="D41" s="19">
        <f t="shared" ref="D41:L41" si="5">D39/D36</f>
        <v>0.83127936397728708</v>
      </c>
      <c r="E41" s="19">
        <f t="shared" si="5"/>
        <v>2.4970439262574251</v>
      </c>
      <c r="F41" s="19">
        <f t="shared" si="5"/>
        <v>3.1246487405892709</v>
      </c>
      <c r="G41" s="19">
        <f t="shared" si="5"/>
        <v>2.9692299558323607</v>
      </c>
      <c r="H41" s="19">
        <f t="shared" si="5"/>
        <v>2.8062430400804557</v>
      </c>
      <c r="I41" s="19">
        <f t="shared" si="5"/>
        <v>2.491962388000645</v>
      </c>
      <c r="J41" s="19">
        <f t="shared" si="5"/>
        <v>1.7733135647593228</v>
      </c>
      <c r="K41" s="19">
        <f t="shared" si="5"/>
        <v>1.6291930433351938</v>
      </c>
      <c r="L41" s="19" t="e">
        <f t="shared" si="5"/>
        <v>#DIV/0!</v>
      </c>
    </row>
    <row r="42" spans="1:12">
      <c r="A42" s="18" t="s">
        <v>1556</v>
      </c>
      <c r="B42" s="19">
        <f>B39^2/B36</f>
        <v>12.041878008398845</v>
      </c>
      <c r="C42" s="19">
        <f>C39^2/C36</f>
        <v>9.718085106382981</v>
      </c>
      <c r="D42" s="19">
        <f t="shared" ref="D42:L42" si="6">D39^2/D36</f>
        <v>6.8636023072317851</v>
      </c>
      <c r="E42" s="19">
        <f t="shared" si="6"/>
        <v>9.5293112819318253</v>
      </c>
      <c r="F42" s="19">
        <f t="shared" si="6"/>
        <v>2.8449729078868158</v>
      </c>
      <c r="G42" s="19">
        <f t="shared" si="6"/>
        <v>1.6679536679536675</v>
      </c>
      <c r="H42" s="19">
        <f t="shared" si="6"/>
        <v>0.88732394366197165</v>
      </c>
      <c r="I42" s="19">
        <f t="shared" si="6"/>
        <v>6.9861111111111107</v>
      </c>
      <c r="J42" s="19">
        <f t="shared" si="6"/>
        <v>13.926267281105991</v>
      </c>
      <c r="K42" s="19">
        <f t="shared" si="6"/>
        <v>8.3419913419913403</v>
      </c>
      <c r="L42" s="19" t="e">
        <f t="shared" si="6"/>
        <v>#DIV/0!</v>
      </c>
    </row>
    <row r="50" spans="1:12">
      <c r="A50" t="s">
        <v>1854</v>
      </c>
    </row>
    <row r="51" spans="1:12">
      <c r="A51" s="15" t="s">
        <v>1546</v>
      </c>
      <c r="B51" t="s">
        <v>1548</v>
      </c>
      <c r="C51" t="s">
        <v>1561</v>
      </c>
      <c r="D51" t="s">
        <v>1562</v>
      </c>
      <c r="E51" t="s">
        <v>1563</v>
      </c>
      <c r="F51" t="s">
        <v>1564</v>
      </c>
      <c r="G51" t="s">
        <v>1565</v>
      </c>
      <c r="H51" t="s">
        <v>1566</v>
      </c>
      <c r="I51" t="s">
        <v>1567</v>
      </c>
      <c r="J51" t="s">
        <v>1852</v>
      </c>
      <c r="K51" t="s">
        <v>1851</v>
      </c>
      <c r="L51" t="s">
        <v>1853</v>
      </c>
    </row>
    <row r="52" spans="1:12">
      <c r="A52" s="17">
        <v>0</v>
      </c>
      <c r="B52" s="16">
        <v>345</v>
      </c>
      <c r="C52" s="16">
        <v>170</v>
      </c>
      <c r="D52" s="16">
        <v>23</v>
      </c>
      <c r="E52" s="16">
        <v>12</v>
      </c>
      <c r="F52" s="16">
        <v>51</v>
      </c>
      <c r="G52" s="16">
        <v>17</v>
      </c>
      <c r="H52" s="16">
        <v>36</v>
      </c>
      <c r="I52" s="16">
        <v>15</v>
      </c>
      <c r="J52" s="16">
        <v>8</v>
      </c>
      <c r="K52" s="16">
        <v>13</v>
      </c>
      <c r="L52" s="16">
        <v>0</v>
      </c>
    </row>
    <row r="53" spans="1:12">
      <c r="A53" s="17">
        <v>1</v>
      </c>
      <c r="B53" s="16">
        <v>66</v>
      </c>
      <c r="C53" s="16">
        <v>13</v>
      </c>
      <c r="D53" s="16">
        <v>11</v>
      </c>
      <c r="E53" s="16">
        <v>7</v>
      </c>
      <c r="F53" s="16">
        <v>20</v>
      </c>
      <c r="G53" s="16">
        <v>4</v>
      </c>
      <c r="H53" s="16">
        <v>3</v>
      </c>
      <c r="I53" s="16">
        <v>3</v>
      </c>
      <c r="J53" s="16">
        <v>2</v>
      </c>
      <c r="K53" s="16">
        <v>3</v>
      </c>
      <c r="L53" s="16">
        <v>0</v>
      </c>
    </row>
    <row r="54" spans="1:12">
      <c r="A54" s="17">
        <v>2</v>
      </c>
      <c r="B54" s="16">
        <v>44</v>
      </c>
      <c r="C54" s="16">
        <v>5</v>
      </c>
      <c r="D54" s="16">
        <v>8</v>
      </c>
      <c r="E54" s="16">
        <v>4</v>
      </c>
      <c r="F54" s="16">
        <v>22</v>
      </c>
      <c r="G54" s="16">
        <v>0</v>
      </c>
      <c r="H54" s="16">
        <v>0</v>
      </c>
      <c r="I54" s="16">
        <v>1</v>
      </c>
      <c r="J54" s="16">
        <v>1</v>
      </c>
      <c r="K54" s="16">
        <v>3</v>
      </c>
      <c r="L54" s="16">
        <v>0</v>
      </c>
    </row>
    <row r="55" spans="1:12">
      <c r="A55" s="17">
        <v>3</v>
      </c>
      <c r="B55" s="16">
        <v>23</v>
      </c>
      <c r="C55" s="16">
        <v>3</v>
      </c>
      <c r="D55" s="16">
        <v>10</v>
      </c>
      <c r="E55" s="16">
        <v>5</v>
      </c>
      <c r="F55" s="16">
        <v>4</v>
      </c>
      <c r="G55" s="16">
        <v>0</v>
      </c>
      <c r="H55" s="16">
        <v>1</v>
      </c>
      <c r="I55" s="16">
        <v>0</v>
      </c>
      <c r="J55" s="16">
        <v>0</v>
      </c>
      <c r="K55" s="16">
        <v>0</v>
      </c>
      <c r="L55" s="16">
        <v>0</v>
      </c>
    </row>
    <row r="56" spans="1:12">
      <c r="A56" s="17">
        <v>4</v>
      </c>
      <c r="B56" s="16">
        <v>29</v>
      </c>
      <c r="C56" s="16">
        <v>2</v>
      </c>
      <c r="D56" s="16">
        <v>8</v>
      </c>
      <c r="E56" s="16">
        <v>5</v>
      </c>
      <c r="F56" s="16">
        <v>10</v>
      </c>
      <c r="G56" s="16">
        <v>0</v>
      </c>
      <c r="H56" s="16">
        <v>1</v>
      </c>
      <c r="I56" s="16">
        <v>0</v>
      </c>
      <c r="J56" s="16">
        <v>1</v>
      </c>
      <c r="K56" s="16">
        <v>2</v>
      </c>
      <c r="L56" s="16">
        <v>0</v>
      </c>
    </row>
    <row r="57" spans="1:12">
      <c r="A57" s="17">
        <v>5</v>
      </c>
      <c r="B57" s="16">
        <v>22</v>
      </c>
      <c r="C57" s="16">
        <v>1</v>
      </c>
      <c r="D57" s="16">
        <v>12</v>
      </c>
      <c r="E57" s="16">
        <v>0</v>
      </c>
      <c r="F57" s="16">
        <v>7</v>
      </c>
      <c r="G57" s="16">
        <v>1</v>
      </c>
      <c r="H57" s="16">
        <v>0</v>
      </c>
      <c r="I57" s="16">
        <v>0</v>
      </c>
      <c r="J57" s="16">
        <v>0</v>
      </c>
      <c r="K57" s="16">
        <v>1</v>
      </c>
      <c r="L57" s="16">
        <v>0</v>
      </c>
    </row>
    <row r="58" spans="1:12">
      <c r="A58" s="17">
        <v>6</v>
      </c>
      <c r="B58" s="16">
        <v>22</v>
      </c>
      <c r="C58" s="16">
        <v>0</v>
      </c>
      <c r="D58" s="16">
        <v>11</v>
      </c>
      <c r="E58" s="16">
        <v>4</v>
      </c>
      <c r="F58" s="16">
        <v>5</v>
      </c>
      <c r="G58" s="16">
        <v>0</v>
      </c>
      <c r="H58" s="16">
        <v>0</v>
      </c>
      <c r="I58" s="16">
        <v>0</v>
      </c>
      <c r="J58" s="16">
        <v>2</v>
      </c>
      <c r="K58" s="16">
        <v>0</v>
      </c>
      <c r="L58" s="16">
        <v>0</v>
      </c>
    </row>
    <row r="59" spans="1:12">
      <c r="A59" s="17">
        <v>7</v>
      </c>
      <c r="B59" s="16">
        <v>12</v>
      </c>
      <c r="C59" s="16">
        <v>0</v>
      </c>
      <c r="D59" s="16">
        <v>5</v>
      </c>
      <c r="E59" s="16">
        <v>3</v>
      </c>
      <c r="F59" s="16">
        <v>4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>
      <c r="A60" s="17">
        <v>8</v>
      </c>
      <c r="B60" s="16">
        <v>22</v>
      </c>
      <c r="C60" s="16">
        <v>2</v>
      </c>
      <c r="D60" s="16">
        <v>11</v>
      </c>
      <c r="E60" s="16">
        <v>4</v>
      </c>
      <c r="F60" s="16">
        <v>3</v>
      </c>
      <c r="G60" s="16">
        <v>0</v>
      </c>
      <c r="H60" s="16">
        <v>0</v>
      </c>
      <c r="I60" s="16">
        <v>0</v>
      </c>
      <c r="J60" s="16">
        <v>0</v>
      </c>
      <c r="K60" s="16">
        <v>2</v>
      </c>
      <c r="L60" s="16">
        <v>0</v>
      </c>
    </row>
    <row r="61" spans="1:12">
      <c r="A61" s="17">
        <v>9</v>
      </c>
      <c r="B61" s="16">
        <v>14</v>
      </c>
      <c r="C61" s="16">
        <v>2</v>
      </c>
      <c r="D61" s="16">
        <v>5</v>
      </c>
      <c r="E61" s="16">
        <v>2</v>
      </c>
      <c r="F61" s="16">
        <v>4</v>
      </c>
      <c r="G61" s="16">
        <v>0</v>
      </c>
      <c r="H61" s="16">
        <v>0</v>
      </c>
      <c r="I61" s="16">
        <v>0</v>
      </c>
      <c r="J61" s="16">
        <v>0</v>
      </c>
      <c r="K61" s="16">
        <v>1</v>
      </c>
      <c r="L61" s="16">
        <v>0</v>
      </c>
    </row>
    <row r="62" spans="1:12">
      <c r="A62" s="17">
        <v>10</v>
      </c>
      <c r="B62" s="16">
        <v>9</v>
      </c>
      <c r="C62" s="16">
        <v>0</v>
      </c>
      <c r="D62" s="16">
        <v>3</v>
      </c>
      <c r="E62" s="16">
        <v>4</v>
      </c>
      <c r="F62" s="16">
        <v>2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>
      <c r="A63" s="17">
        <v>11</v>
      </c>
      <c r="B63" s="16">
        <v>7</v>
      </c>
      <c r="C63" s="16">
        <v>0</v>
      </c>
      <c r="D63" s="16">
        <v>4</v>
      </c>
      <c r="E63" s="16">
        <v>1</v>
      </c>
      <c r="F63" s="16">
        <v>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1:12">
      <c r="A64" s="17">
        <v>12</v>
      </c>
      <c r="B64" s="16">
        <v>9</v>
      </c>
      <c r="C64" s="16">
        <v>1</v>
      </c>
      <c r="D64" s="16">
        <v>4</v>
      </c>
      <c r="E64" s="16">
        <v>1</v>
      </c>
      <c r="F64" s="16">
        <v>1</v>
      </c>
      <c r="G64" s="16">
        <v>0</v>
      </c>
      <c r="H64" s="16">
        <v>0</v>
      </c>
      <c r="I64" s="16">
        <v>0</v>
      </c>
      <c r="J64" s="16">
        <v>2</v>
      </c>
      <c r="K64" s="16">
        <v>0</v>
      </c>
      <c r="L64" s="16">
        <v>0</v>
      </c>
    </row>
    <row r="65" spans="1:12">
      <c r="A65" s="17">
        <v>13</v>
      </c>
      <c r="B65" s="16">
        <v>5</v>
      </c>
      <c r="C65" s="16">
        <v>0</v>
      </c>
      <c r="D65" s="16">
        <v>3</v>
      </c>
      <c r="E65" s="16">
        <v>1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>
      <c r="A66" s="17">
        <v>14</v>
      </c>
      <c r="B66" s="16">
        <v>4</v>
      </c>
      <c r="C66" s="16">
        <v>0</v>
      </c>
      <c r="D66" s="16">
        <v>3</v>
      </c>
      <c r="E66" s="16">
        <v>1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>
      <c r="A67" s="17">
        <v>15</v>
      </c>
      <c r="B67" s="16">
        <v>2</v>
      </c>
      <c r="C67" s="16">
        <v>1</v>
      </c>
      <c r="D67" s="16">
        <v>0</v>
      </c>
      <c r="E67" s="16">
        <v>1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</row>
    <row r="68" spans="1:12">
      <c r="A68" s="17">
        <v>16</v>
      </c>
      <c r="B68" s="16">
        <v>3</v>
      </c>
      <c r="C68" s="16">
        <v>0</v>
      </c>
      <c r="D68" s="16">
        <v>2</v>
      </c>
      <c r="E68" s="16">
        <v>1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</row>
    <row r="69" spans="1:12">
      <c r="A69" s="17">
        <v>17</v>
      </c>
      <c r="B69" s="16">
        <v>2</v>
      </c>
      <c r="C69" s="16">
        <v>0</v>
      </c>
      <c r="D69" s="16">
        <v>1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1</v>
      </c>
      <c r="L69" s="16">
        <v>0</v>
      </c>
    </row>
    <row r="70" spans="1:12">
      <c r="A70" s="17">
        <v>18</v>
      </c>
      <c r="B70" s="16">
        <v>4</v>
      </c>
      <c r="C70" s="16">
        <v>0</v>
      </c>
      <c r="D70" s="16">
        <v>3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</row>
    <row r="71" spans="1:12">
      <c r="A71" s="17">
        <v>22</v>
      </c>
      <c r="B71" s="16">
        <v>1</v>
      </c>
      <c r="C71" s="16">
        <v>0</v>
      </c>
      <c r="D71" s="16">
        <v>1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</row>
    <row r="72" spans="1:12">
      <c r="A72" s="17" t="s">
        <v>1547</v>
      </c>
      <c r="B72" s="16">
        <v>645</v>
      </c>
      <c r="C72" s="16">
        <v>200</v>
      </c>
      <c r="D72" s="16">
        <v>128</v>
      </c>
      <c r="E72" s="16">
        <v>57</v>
      </c>
      <c r="F72" s="16">
        <v>136</v>
      </c>
      <c r="G72" s="16">
        <v>22</v>
      </c>
      <c r="H72" s="16">
        <v>41</v>
      </c>
      <c r="I72" s="16">
        <v>19</v>
      </c>
      <c r="J72" s="16">
        <v>16</v>
      </c>
      <c r="K72" s="16">
        <v>26</v>
      </c>
      <c r="L72" s="16">
        <v>0</v>
      </c>
    </row>
    <row r="73" spans="1:12">
      <c r="A73" s="18" t="s">
        <v>1550</v>
      </c>
      <c r="B73" s="19">
        <f>SUMPRODUCT($A$52:$A$71,B52:B71)/B72</f>
        <v>2.4325581395348839</v>
      </c>
      <c r="C73" s="19">
        <f>SUMPRODUCT($A$52:$A$71,C52:C71)/C72</f>
        <v>0.53</v>
      </c>
      <c r="D73" s="19">
        <f t="shared" ref="D73:L73" si="7">SUMPRODUCT($A$52:$A$71,D52:D71)/D72</f>
        <v>5.5546875</v>
      </c>
      <c r="E73" s="19">
        <f t="shared" si="7"/>
        <v>4.9824561403508776</v>
      </c>
      <c r="F73" s="19">
        <f t="shared" si="7"/>
        <v>2.4705882352941178</v>
      </c>
      <c r="G73" s="19">
        <f t="shared" si="7"/>
        <v>0.40909090909090912</v>
      </c>
      <c r="H73" s="19">
        <f t="shared" si="7"/>
        <v>0.24390243902439024</v>
      </c>
      <c r="I73" s="19">
        <f t="shared" si="7"/>
        <v>0.26315789473684209</v>
      </c>
      <c r="J73" s="19">
        <f t="shared" si="7"/>
        <v>2.75</v>
      </c>
      <c r="K73" s="19">
        <f t="shared" si="7"/>
        <v>2.4615384615384617</v>
      </c>
      <c r="L73" s="19" t="e">
        <f t="shared" si="7"/>
        <v>#DIV/0!</v>
      </c>
    </row>
    <row r="74" spans="1:12">
      <c r="A74" s="18" t="s">
        <v>1551</v>
      </c>
      <c r="B74" s="19">
        <f>B73^2</f>
        <v>5.9173391022174151</v>
      </c>
      <c r="C74" s="19">
        <f t="shared" ref="C74:L74" si="8">C73^2</f>
        <v>0.28090000000000004</v>
      </c>
      <c r="D74" s="19">
        <f t="shared" si="8"/>
        <v>30.85455322265625</v>
      </c>
      <c r="E74" s="19">
        <f t="shared" si="8"/>
        <v>24.824869190520165</v>
      </c>
      <c r="F74" s="19">
        <f t="shared" si="8"/>
        <v>6.1038062283737027</v>
      </c>
      <c r="G74" s="19">
        <f t="shared" si="8"/>
        <v>0.16735537190082647</v>
      </c>
      <c r="H74" s="19">
        <f t="shared" si="8"/>
        <v>5.9488399762046396E-2</v>
      </c>
      <c r="I74" s="19">
        <f t="shared" si="8"/>
        <v>6.9252077562326861E-2</v>
      </c>
      <c r="J74" s="19">
        <f t="shared" si="8"/>
        <v>7.5625</v>
      </c>
      <c r="K74" s="19">
        <f t="shared" si="8"/>
        <v>6.0591715976331368</v>
      </c>
      <c r="L74" s="19" t="e">
        <f t="shared" si="8"/>
        <v>#DIV/0!</v>
      </c>
    </row>
    <row r="75" spans="1:12">
      <c r="A75" s="18" t="s">
        <v>1552</v>
      </c>
      <c r="B75" s="19">
        <f>SUMPRODUCT($A$52:$A$71,$A$52:$A$71,B52:B71)/B72</f>
        <v>21.136434108527133</v>
      </c>
      <c r="C75" s="19">
        <f t="shared" ref="C75:L75" si="9">SUMPRODUCT($A$52:$A$71,$A$52:$A$71,C52:C71)/C72</f>
        <v>3.88</v>
      </c>
      <c r="D75" s="19">
        <f t="shared" si="9"/>
        <v>54.8671875</v>
      </c>
      <c r="E75" s="19">
        <f t="shared" si="9"/>
        <v>47.228070175438596</v>
      </c>
      <c r="F75" s="19">
        <f t="shared" si="9"/>
        <v>15.632352941176471</v>
      </c>
      <c r="G75" s="19">
        <f t="shared" si="9"/>
        <v>1.3181818181818181</v>
      </c>
      <c r="H75" s="19">
        <f t="shared" si="9"/>
        <v>0.68292682926829273</v>
      </c>
      <c r="I75" s="19">
        <f t="shared" si="9"/>
        <v>0.36842105263157893</v>
      </c>
      <c r="J75" s="19">
        <f t="shared" si="9"/>
        <v>23.875</v>
      </c>
      <c r="K75" s="19">
        <f t="shared" si="9"/>
        <v>21.923076923076923</v>
      </c>
      <c r="L75" s="19" t="e">
        <f t="shared" si="9"/>
        <v>#DIV/0!</v>
      </c>
    </row>
    <row r="76" spans="1:12">
      <c r="A76" s="18" t="s">
        <v>1553</v>
      </c>
      <c r="B76" s="19">
        <f>SQRT(ABS(B75-B74))</f>
        <v>3.9011658521921007</v>
      </c>
      <c r="C76" s="19">
        <f t="shared" ref="C76:L76" si="10">SQRT(ABS(C75-C74))</f>
        <v>1.8971294104514853</v>
      </c>
      <c r="D76" s="19">
        <f t="shared" si="10"/>
        <v>4.9002687964379819</v>
      </c>
      <c r="E76" s="19">
        <f t="shared" si="10"/>
        <v>4.7332019801523817</v>
      </c>
      <c r="F76" s="19">
        <f t="shared" si="10"/>
        <v>3.0868344161620929</v>
      </c>
      <c r="G76" s="19">
        <f t="shared" si="10"/>
        <v>1.0727657928369041</v>
      </c>
      <c r="H76" s="19">
        <f t="shared" si="10"/>
        <v>0.78958117347505585</v>
      </c>
      <c r="I76" s="19">
        <f t="shared" si="10"/>
        <v>0.54696341291648753</v>
      </c>
      <c r="J76" s="19">
        <f t="shared" si="10"/>
        <v>4.0388736053508776</v>
      </c>
      <c r="K76" s="19">
        <f t="shared" si="10"/>
        <v>3.98295183569219</v>
      </c>
      <c r="L76" s="19" t="e">
        <f t="shared" si="10"/>
        <v>#DIV/0!</v>
      </c>
    </row>
    <row r="77" spans="1:12">
      <c r="A77" s="18" t="s">
        <v>1554</v>
      </c>
      <c r="B77" s="19">
        <f>B76/SQRT(B72)</f>
        <v>0.15360825542207526</v>
      </c>
      <c r="C77" s="19">
        <f t="shared" ref="C77:L77" si="11">C76/SQRT(C72)</f>
        <v>0.13414730709186823</v>
      </c>
      <c r="D77" s="19">
        <f t="shared" si="11"/>
        <v>0.43312666194976729</v>
      </c>
      <c r="E77" s="19">
        <f t="shared" si="11"/>
        <v>0.62692791752361665</v>
      </c>
      <c r="F77" s="19">
        <f t="shared" si="11"/>
        <v>0.26469386747050061</v>
      </c>
      <c r="G77" s="19">
        <f t="shared" si="11"/>
        <v>0.22871443551462234</v>
      </c>
      <c r="H77" s="19">
        <f t="shared" si="11"/>
        <v>0.12331186217801954</v>
      </c>
      <c r="I77" s="19">
        <f t="shared" si="11"/>
        <v>0.12548201277458307</v>
      </c>
      <c r="J77" s="19">
        <f t="shared" si="11"/>
        <v>1.0097184013377194</v>
      </c>
      <c r="K77" s="19">
        <f t="shared" si="11"/>
        <v>0.78112112045748772</v>
      </c>
      <c r="L77" s="19" t="e">
        <f t="shared" si="11"/>
        <v>#DIV/0!</v>
      </c>
    </row>
    <row r="78" spans="1:12">
      <c r="A78" s="18" t="s">
        <v>1555</v>
      </c>
      <c r="B78" s="19">
        <f>B76/B73</f>
        <v>1.6037297480330814</v>
      </c>
      <c r="C78" s="19">
        <f t="shared" ref="C78:L78" si="12">C76/C73</f>
        <v>3.5794894536820476</v>
      </c>
      <c r="D78" s="19">
        <f t="shared" si="12"/>
        <v>0.88218622495648613</v>
      </c>
      <c r="E78" s="19">
        <f t="shared" si="12"/>
        <v>0.94997363686156944</v>
      </c>
      <c r="F78" s="19">
        <f t="shared" si="12"/>
        <v>1.2494329779703708</v>
      </c>
      <c r="G78" s="19">
        <f t="shared" si="12"/>
        <v>2.6223163824902098</v>
      </c>
      <c r="H78" s="19">
        <f t="shared" si="12"/>
        <v>3.237282811247729</v>
      </c>
      <c r="I78" s="19">
        <f t="shared" si="12"/>
        <v>2.0784609690826525</v>
      </c>
      <c r="J78" s="19">
        <f t="shared" si="12"/>
        <v>1.4686813110366828</v>
      </c>
      <c r="K78" s="19">
        <f t="shared" si="12"/>
        <v>1.6180741832499521</v>
      </c>
      <c r="L78" s="19" t="e">
        <f t="shared" si="12"/>
        <v>#DIV/0!</v>
      </c>
    </row>
    <row r="79" spans="1:12">
      <c r="A79" s="18" t="s">
        <v>1556</v>
      </c>
      <c r="B79" s="19">
        <f>B76^2/B73</f>
        <v>6.256415729171299</v>
      </c>
      <c r="C79" s="19">
        <f t="shared" ref="C79:L79" si="13">C76^2/C73</f>
        <v>6.7907547169811329</v>
      </c>
      <c r="D79" s="19">
        <f t="shared" si="13"/>
        <v>4.3229496308016868</v>
      </c>
      <c r="E79" s="19">
        <f t="shared" si="13"/>
        <v>4.4964170990857406</v>
      </c>
      <c r="F79" s="19">
        <f t="shared" si="13"/>
        <v>3.8567927170868348</v>
      </c>
      <c r="G79" s="19">
        <f t="shared" si="13"/>
        <v>2.8131313131313123</v>
      </c>
      <c r="H79" s="19">
        <f t="shared" si="13"/>
        <v>2.5560975609756098</v>
      </c>
      <c r="I79" s="19">
        <f t="shared" si="13"/>
        <v>1.1368421052631579</v>
      </c>
      <c r="J79" s="19">
        <f t="shared" si="13"/>
        <v>5.9318181818181808</v>
      </c>
      <c r="K79" s="19">
        <f t="shared" si="13"/>
        <v>6.4447115384615383</v>
      </c>
      <c r="L79" s="19" t="e">
        <f t="shared" si="13"/>
        <v>#DIV/0!</v>
      </c>
    </row>
    <row r="86" spans="1:12">
      <c r="A86" t="s">
        <v>2046</v>
      </c>
    </row>
    <row r="87" spans="1:12">
      <c r="A87" s="15" t="s">
        <v>1546</v>
      </c>
      <c r="B87" t="s">
        <v>1548</v>
      </c>
      <c r="C87" t="s">
        <v>1561</v>
      </c>
      <c r="D87" t="s">
        <v>1562</v>
      </c>
      <c r="E87" t="s">
        <v>1563</v>
      </c>
      <c r="F87" t="s">
        <v>1564</v>
      </c>
      <c r="G87" t="s">
        <v>1565</v>
      </c>
      <c r="H87" t="s">
        <v>1566</v>
      </c>
      <c r="I87" t="s">
        <v>1567</v>
      </c>
      <c r="J87" t="s">
        <v>1852</v>
      </c>
      <c r="K87" t="s">
        <v>1851</v>
      </c>
      <c r="L87" t="s">
        <v>1853</v>
      </c>
    </row>
    <row r="88" spans="1:12">
      <c r="A88" s="17">
        <v>0</v>
      </c>
      <c r="B88" s="16">
        <v>357</v>
      </c>
      <c r="C88" s="16">
        <v>245</v>
      </c>
      <c r="D88" s="16">
        <v>5</v>
      </c>
      <c r="E88" s="16">
        <v>6</v>
      </c>
      <c r="F88" s="16">
        <v>22</v>
      </c>
      <c r="G88" s="16">
        <v>15</v>
      </c>
      <c r="H88" s="16">
        <v>11</v>
      </c>
      <c r="I88" s="16">
        <v>21</v>
      </c>
      <c r="J88" s="16">
        <v>1</v>
      </c>
      <c r="K88" s="16">
        <v>31</v>
      </c>
      <c r="L88" s="16">
        <v>0</v>
      </c>
    </row>
    <row r="89" spans="1:12">
      <c r="A89" s="17">
        <v>1</v>
      </c>
      <c r="B89" s="16">
        <v>37</v>
      </c>
      <c r="C89" s="16">
        <v>9</v>
      </c>
      <c r="D89" s="16">
        <v>5</v>
      </c>
      <c r="E89" s="16">
        <v>8</v>
      </c>
      <c r="F89" s="16">
        <v>8</v>
      </c>
      <c r="G89" s="16">
        <v>4</v>
      </c>
      <c r="H89" s="16">
        <v>3</v>
      </c>
      <c r="I89" s="16">
        <v>0</v>
      </c>
      <c r="J89" s="16">
        <v>0</v>
      </c>
      <c r="K89" s="16">
        <v>0</v>
      </c>
      <c r="L89" s="16">
        <v>0</v>
      </c>
    </row>
    <row r="90" spans="1:12">
      <c r="A90" s="17">
        <v>2</v>
      </c>
      <c r="B90" s="16">
        <v>25</v>
      </c>
      <c r="C90" s="16">
        <v>4</v>
      </c>
      <c r="D90" s="16">
        <v>4</v>
      </c>
      <c r="E90" s="16">
        <v>2</v>
      </c>
      <c r="F90" s="16">
        <v>8</v>
      </c>
      <c r="G90" s="16">
        <v>1</v>
      </c>
      <c r="H90" s="16">
        <v>2</v>
      </c>
      <c r="I90" s="16">
        <v>1</v>
      </c>
      <c r="J90" s="16">
        <v>1</v>
      </c>
      <c r="K90" s="16">
        <v>2</v>
      </c>
      <c r="L90" s="16">
        <v>0</v>
      </c>
    </row>
    <row r="91" spans="1:12">
      <c r="A91" s="17">
        <v>3</v>
      </c>
      <c r="B91" s="16">
        <v>15</v>
      </c>
      <c r="C91" s="16">
        <v>1</v>
      </c>
      <c r="D91" s="16">
        <v>1</v>
      </c>
      <c r="E91" s="16">
        <v>3</v>
      </c>
      <c r="F91" s="16">
        <v>5</v>
      </c>
      <c r="G91" s="16">
        <v>3</v>
      </c>
      <c r="H91" s="16">
        <v>0</v>
      </c>
      <c r="I91" s="16">
        <v>0</v>
      </c>
      <c r="J91" s="16">
        <v>2</v>
      </c>
      <c r="K91" s="16">
        <v>0</v>
      </c>
      <c r="L91" s="16">
        <v>0</v>
      </c>
    </row>
    <row r="92" spans="1:12">
      <c r="A92" s="17">
        <v>4</v>
      </c>
      <c r="B92" s="16">
        <v>15</v>
      </c>
      <c r="C92" s="16">
        <v>2</v>
      </c>
      <c r="D92" s="16">
        <v>4</v>
      </c>
      <c r="E92" s="16">
        <v>2</v>
      </c>
      <c r="F92" s="16">
        <v>5</v>
      </c>
      <c r="G92" s="16">
        <v>1</v>
      </c>
      <c r="H92" s="16">
        <v>0</v>
      </c>
      <c r="I92" s="16">
        <v>0</v>
      </c>
      <c r="J92" s="16">
        <v>1</v>
      </c>
      <c r="K92" s="16">
        <v>0</v>
      </c>
      <c r="L92" s="16">
        <v>0</v>
      </c>
    </row>
    <row r="93" spans="1:12">
      <c r="A93" s="17">
        <v>5</v>
      </c>
      <c r="B93" s="16">
        <v>21</v>
      </c>
      <c r="C93" s="16">
        <v>2</v>
      </c>
      <c r="D93" s="16">
        <v>7</v>
      </c>
      <c r="E93" s="16">
        <v>7</v>
      </c>
      <c r="F93" s="16">
        <v>4</v>
      </c>
      <c r="G93" s="16">
        <v>0</v>
      </c>
      <c r="H93" s="16">
        <v>0</v>
      </c>
      <c r="I93" s="16">
        <v>0</v>
      </c>
      <c r="J93" s="16">
        <v>0</v>
      </c>
      <c r="K93" s="16">
        <v>1</v>
      </c>
      <c r="L93" s="16">
        <v>0</v>
      </c>
    </row>
    <row r="94" spans="1:12">
      <c r="A94" s="17">
        <v>6</v>
      </c>
      <c r="B94" s="16">
        <v>12</v>
      </c>
      <c r="C94" s="16">
        <v>0</v>
      </c>
      <c r="D94" s="16">
        <v>2</v>
      </c>
      <c r="E94" s="16">
        <v>2</v>
      </c>
      <c r="F94" s="16">
        <v>7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</row>
    <row r="95" spans="1:12">
      <c r="A95" s="17">
        <v>7</v>
      </c>
      <c r="B95" s="16">
        <v>16</v>
      </c>
      <c r="C95" s="16">
        <v>2</v>
      </c>
      <c r="D95" s="16">
        <v>4</v>
      </c>
      <c r="E95" s="16">
        <v>4</v>
      </c>
      <c r="F95" s="16">
        <v>5</v>
      </c>
      <c r="G95" s="16">
        <v>0</v>
      </c>
      <c r="H95" s="16">
        <v>0</v>
      </c>
      <c r="I95" s="16">
        <v>0</v>
      </c>
      <c r="J95" s="16">
        <v>1</v>
      </c>
      <c r="K95" s="16">
        <v>0</v>
      </c>
      <c r="L95" s="16">
        <v>0</v>
      </c>
    </row>
    <row r="96" spans="1:12">
      <c r="A96" s="17">
        <v>8</v>
      </c>
      <c r="B96" s="16">
        <v>10</v>
      </c>
      <c r="C96" s="16">
        <v>0</v>
      </c>
      <c r="D96" s="16">
        <v>4</v>
      </c>
      <c r="E96" s="16">
        <v>2</v>
      </c>
      <c r="F96" s="16">
        <v>3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</row>
    <row r="97" spans="1:12">
      <c r="A97" s="17">
        <v>9</v>
      </c>
      <c r="B97" s="16">
        <v>12</v>
      </c>
      <c r="C97" s="16">
        <v>0</v>
      </c>
      <c r="D97" s="16">
        <v>4</v>
      </c>
      <c r="E97" s="16">
        <v>0</v>
      </c>
      <c r="F97" s="16">
        <v>5</v>
      </c>
      <c r="G97" s="16">
        <v>0</v>
      </c>
      <c r="H97" s="16">
        <v>0</v>
      </c>
      <c r="I97" s="16">
        <v>0</v>
      </c>
      <c r="J97" s="16">
        <v>1</v>
      </c>
      <c r="K97" s="16">
        <v>2</v>
      </c>
      <c r="L97" s="16">
        <v>0</v>
      </c>
    </row>
    <row r="98" spans="1:12">
      <c r="A98" s="17">
        <v>10</v>
      </c>
      <c r="B98" s="16">
        <v>16</v>
      </c>
      <c r="C98" s="16">
        <v>0</v>
      </c>
      <c r="D98" s="16">
        <v>8</v>
      </c>
      <c r="E98" s="16">
        <v>0</v>
      </c>
      <c r="F98" s="16">
        <v>5</v>
      </c>
      <c r="G98" s="16">
        <v>0</v>
      </c>
      <c r="H98" s="16">
        <v>0</v>
      </c>
      <c r="I98" s="16">
        <v>0</v>
      </c>
      <c r="J98" s="16">
        <v>0</v>
      </c>
      <c r="K98" s="16">
        <v>3</v>
      </c>
      <c r="L98" s="16">
        <v>0</v>
      </c>
    </row>
    <row r="99" spans="1:12">
      <c r="A99" s="17">
        <v>11</v>
      </c>
      <c r="B99" s="16">
        <v>8</v>
      </c>
      <c r="C99" s="16">
        <v>0</v>
      </c>
      <c r="D99" s="16">
        <v>1</v>
      </c>
      <c r="E99" s="16">
        <v>3</v>
      </c>
      <c r="F99" s="16">
        <v>2</v>
      </c>
      <c r="G99" s="16">
        <v>0</v>
      </c>
      <c r="H99" s="16">
        <v>0</v>
      </c>
      <c r="I99" s="16">
        <v>0</v>
      </c>
      <c r="J99" s="16">
        <v>0</v>
      </c>
      <c r="K99" s="16">
        <v>2</v>
      </c>
      <c r="L99" s="16">
        <v>0</v>
      </c>
    </row>
    <row r="100" spans="1:12">
      <c r="A100" s="17">
        <v>12</v>
      </c>
      <c r="B100" s="16">
        <v>5</v>
      </c>
      <c r="C100" s="16">
        <v>1</v>
      </c>
      <c r="D100" s="16">
        <v>2</v>
      </c>
      <c r="E100" s="16">
        <v>0</v>
      </c>
      <c r="F100" s="16">
        <v>1</v>
      </c>
      <c r="G100" s="16">
        <v>0</v>
      </c>
      <c r="H100" s="16">
        <v>0</v>
      </c>
      <c r="I100" s="16">
        <v>0</v>
      </c>
      <c r="J100" s="16">
        <v>0</v>
      </c>
      <c r="K100" s="16">
        <v>1</v>
      </c>
      <c r="L100" s="16">
        <v>0</v>
      </c>
    </row>
    <row r="101" spans="1:12">
      <c r="A101" s="17">
        <v>13</v>
      </c>
      <c r="B101" s="16">
        <v>9</v>
      </c>
      <c r="C101" s="16">
        <v>1</v>
      </c>
      <c r="D101" s="16">
        <v>4</v>
      </c>
      <c r="E101" s="16">
        <v>0</v>
      </c>
      <c r="F101" s="16">
        <v>3</v>
      </c>
      <c r="G101" s="16">
        <v>0</v>
      </c>
      <c r="H101" s="16">
        <v>0</v>
      </c>
      <c r="I101" s="16">
        <v>0</v>
      </c>
      <c r="J101" s="16">
        <v>0</v>
      </c>
      <c r="K101" s="16">
        <v>1</v>
      </c>
      <c r="L101" s="16">
        <v>0</v>
      </c>
    </row>
    <row r="102" spans="1:12">
      <c r="A102" s="17">
        <v>14</v>
      </c>
      <c r="B102" s="16">
        <v>10</v>
      </c>
      <c r="C102" s="16">
        <v>1</v>
      </c>
      <c r="D102" s="16">
        <v>2</v>
      </c>
      <c r="E102" s="16">
        <v>2</v>
      </c>
      <c r="F102" s="16">
        <v>4</v>
      </c>
      <c r="G102" s="16">
        <v>0</v>
      </c>
      <c r="H102" s="16">
        <v>0</v>
      </c>
      <c r="I102" s="16">
        <v>0</v>
      </c>
      <c r="J102" s="16">
        <v>1</v>
      </c>
      <c r="K102" s="16">
        <v>0</v>
      </c>
      <c r="L102" s="16">
        <v>0</v>
      </c>
    </row>
    <row r="103" spans="1:12">
      <c r="A103" s="17">
        <v>15</v>
      </c>
      <c r="B103" s="16">
        <v>5</v>
      </c>
      <c r="C103" s="16">
        <v>0</v>
      </c>
      <c r="D103" s="16">
        <v>0</v>
      </c>
      <c r="E103" s="16">
        <v>0</v>
      </c>
      <c r="F103" s="16">
        <v>5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</row>
    <row r="104" spans="1:12">
      <c r="A104" s="17">
        <v>16</v>
      </c>
      <c r="B104" s="16">
        <v>6</v>
      </c>
      <c r="C104" s="16">
        <v>0</v>
      </c>
      <c r="D104" s="16">
        <v>4</v>
      </c>
      <c r="E104" s="16">
        <v>1</v>
      </c>
      <c r="F104" s="16">
        <v>1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</row>
    <row r="105" spans="1:12">
      <c r="A105" s="17">
        <v>17</v>
      </c>
      <c r="B105" s="16">
        <v>8</v>
      </c>
      <c r="C105" s="16">
        <v>0</v>
      </c>
      <c r="D105" s="16">
        <v>6</v>
      </c>
      <c r="E105" s="16">
        <v>1</v>
      </c>
      <c r="F105" s="16">
        <v>1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</row>
    <row r="106" spans="1:12">
      <c r="A106" s="17">
        <v>18</v>
      </c>
      <c r="B106" s="16">
        <v>7</v>
      </c>
      <c r="C106" s="16">
        <v>1</v>
      </c>
      <c r="D106" s="16">
        <v>3</v>
      </c>
      <c r="E106" s="16">
        <v>1</v>
      </c>
      <c r="F106" s="16">
        <v>1</v>
      </c>
      <c r="G106" s="16">
        <v>0</v>
      </c>
      <c r="H106" s="16">
        <v>0</v>
      </c>
      <c r="I106" s="16">
        <v>0</v>
      </c>
      <c r="J106" s="16">
        <v>0</v>
      </c>
      <c r="K106" s="16">
        <v>1</v>
      </c>
      <c r="L106" s="16">
        <v>0</v>
      </c>
    </row>
    <row r="107" spans="1:12">
      <c r="A107" s="17">
        <v>19</v>
      </c>
      <c r="B107" s="16">
        <v>5</v>
      </c>
      <c r="C107" s="16">
        <v>0</v>
      </c>
      <c r="D107" s="16">
        <v>3</v>
      </c>
      <c r="E107" s="16">
        <v>0</v>
      </c>
      <c r="F107" s="16">
        <v>1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</row>
    <row r="108" spans="1:12">
      <c r="A108" s="17">
        <v>20</v>
      </c>
      <c r="B108" s="16">
        <v>3</v>
      </c>
      <c r="C108" s="16">
        <v>0</v>
      </c>
      <c r="D108" s="16">
        <v>3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</row>
    <row r="109" spans="1:12">
      <c r="A109" s="17">
        <v>21</v>
      </c>
      <c r="B109" s="16">
        <v>5</v>
      </c>
      <c r="C109" s="16">
        <v>0</v>
      </c>
      <c r="D109" s="16">
        <v>1</v>
      </c>
      <c r="E109" s="16">
        <v>1</v>
      </c>
      <c r="F109" s="16">
        <v>3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</row>
    <row r="110" spans="1:12">
      <c r="A110" s="17">
        <v>22</v>
      </c>
      <c r="B110" s="16">
        <v>1</v>
      </c>
      <c r="C110" s="16">
        <v>0</v>
      </c>
      <c r="D110" s="16">
        <v>1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</row>
    <row r="111" spans="1:12">
      <c r="A111" s="17">
        <v>23</v>
      </c>
      <c r="B111" s="16">
        <v>4</v>
      </c>
      <c r="C111" s="16">
        <v>0</v>
      </c>
      <c r="D111" s="16">
        <v>3</v>
      </c>
      <c r="E111" s="16">
        <v>1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</row>
    <row r="112" spans="1:12">
      <c r="A112" s="17">
        <v>24</v>
      </c>
      <c r="B112" s="16">
        <v>3</v>
      </c>
      <c r="C112" s="16">
        <v>0</v>
      </c>
      <c r="D112" s="16">
        <v>1</v>
      </c>
      <c r="E112" s="16">
        <v>1</v>
      </c>
      <c r="F112" s="16">
        <v>1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</row>
    <row r="113" spans="1:12">
      <c r="A113" s="17">
        <v>26</v>
      </c>
      <c r="B113" s="16">
        <v>5</v>
      </c>
      <c r="C113" s="16">
        <v>0</v>
      </c>
      <c r="D113" s="16">
        <v>2</v>
      </c>
      <c r="E113" s="16">
        <v>0</v>
      </c>
      <c r="F113" s="16">
        <v>3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</row>
    <row r="114" spans="1:12">
      <c r="A114" s="17">
        <v>28</v>
      </c>
      <c r="B114" s="16">
        <v>1</v>
      </c>
      <c r="C114" s="16">
        <v>0</v>
      </c>
      <c r="D114" s="16">
        <v>0</v>
      </c>
      <c r="E114" s="16">
        <v>1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</row>
    <row r="115" spans="1:12">
      <c r="A115" s="17">
        <v>29</v>
      </c>
      <c r="B115" s="16">
        <v>2</v>
      </c>
      <c r="C115" s="16">
        <v>0</v>
      </c>
      <c r="D115" s="16">
        <v>1</v>
      </c>
      <c r="E115" s="16">
        <v>1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</row>
    <row r="116" spans="1:12">
      <c r="A116" s="17">
        <v>34</v>
      </c>
      <c r="B116" s="16">
        <v>1</v>
      </c>
      <c r="C116" s="16">
        <v>0</v>
      </c>
      <c r="D116" s="16">
        <v>1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</row>
    <row r="117" spans="1:12">
      <c r="A117" s="17">
        <v>36</v>
      </c>
      <c r="B117" s="16">
        <v>1</v>
      </c>
      <c r="C117" s="16">
        <v>0</v>
      </c>
      <c r="D117" s="16">
        <v>1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</row>
    <row r="118" spans="1:12">
      <c r="A118" s="17">
        <v>30</v>
      </c>
      <c r="B118" s="16">
        <v>1</v>
      </c>
      <c r="C118" s="16">
        <v>0</v>
      </c>
      <c r="D118" s="16">
        <v>0</v>
      </c>
      <c r="E118" s="16">
        <v>0</v>
      </c>
      <c r="F118" s="16">
        <v>1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</row>
    <row r="119" spans="1:12">
      <c r="A119" s="17" t="s">
        <v>1547</v>
      </c>
      <c r="B119" s="16">
        <v>626</v>
      </c>
      <c r="C119" s="16">
        <v>269</v>
      </c>
      <c r="D119" s="16">
        <v>87</v>
      </c>
      <c r="E119" s="16">
        <v>49</v>
      </c>
      <c r="F119" s="16">
        <v>104</v>
      </c>
      <c r="G119" s="16">
        <v>24</v>
      </c>
      <c r="H119" s="16">
        <v>16</v>
      </c>
      <c r="I119" s="16">
        <v>22</v>
      </c>
      <c r="J119" s="16">
        <v>9</v>
      </c>
      <c r="K119" s="16">
        <v>46</v>
      </c>
      <c r="L119" s="16">
        <v>0</v>
      </c>
    </row>
    <row r="120" spans="1:12">
      <c r="A120" s="18" t="s">
        <v>1550</v>
      </c>
      <c r="B120" s="19">
        <f>SUMPRODUCT($A$88:$A$118,B88:B118)/B119</f>
        <v>3.880191693290735</v>
      </c>
      <c r="C120" s="19">
        <f>SUMPRODUCT($A$88:$A$118,C88:C118)/C119</f>
        <v>0.40520446096654272</v>
      </c>
      <c r="D120" s="19">
        <f t="shared" ref="D120:L120" si="14">SUMPRODUCT($A$88:$A$118,D88:D118)/D119</f>
        <v>11.425287356321839</v>
      </c>
      <c r="E120" s="19">
        <f t="shared" si="14"/>
        <v>7.2857142857142856</v>
      </c>
      <c r="F120" s="19">
        <f t="shared" si="14"/>
        <v>7.1538461538461542</v>
      </c>
      <c r="G120" s="19">
        <f t="shared" si="14"/>
        <v>0.79166666666666663</v>
      </c>
      <c r="H120" s="19">
        <f t="shared" si="14"/>
        <v>0.4375</v>
      </c>
      <c r="I120" s="19">
        <f t="shared" si="14"/>
        <v>9.0909090909090912E-2</v>
      </c>
      <c r="J120" s="19">
        <f t="shared" si="14"/>
        <v>6.7777777777777777</v>
      </c>
      <c r="K120" s="19">
        <f t="shared" si="14"/>
        <v>2.9565217391304346</v>
      </c>
      <c r="L120" s="19" t="e">
        <f t="shared" si="14"/>
        <v>#DIV/0!</v>
      </c>
    </row>
    <row r="121" spans="1:12">
      <c r="A121" s="18" t="s">
        <v>1551</v>
      </c>
      <c r="B121" s="19">
        <f>B120^2</f>
        <v>15.055887576682421</v>
      </c>
      <c r="C121" s="19">
        <f t="shared" ref="C121:L121" si="15">C120^2</f>
        <v>0.16419065518718645</v>
      </c>
      <c r="D121" s="19">
        <f t="shared" si="15"/>
        <v>130.53719117452766</v>
      </c>
      <c r="E121" s="19">
        <f t="shared" si="15"/>
        <v>53.08163265306122</v>
      </c>
      <c r="F121" s="19">
        <f t="shared" si="15"/>
        <v>51.177514792899416</v>
      </c>
      <c r="G121" s="19">
        <f t="shared" si="15"/>
        <v>0.62673611111111105</v>
      </c>
      <c r="H121" s="19">
        <f t="shared" si="15"/>
        <v>0.19140625</v>
      </c>
      <c r="I121" s="19">
        <f t="shared" si="15"/>
        <v>8.2644628099173556E-3</v>
      </c>
      <c r="J121" s="19">
        <f t="shared" si="15"/>
        <v>45.938271604938272</v>
      </c>
      <c r="K121" s="19">
        <f t="shared" si="15"/>
        <v>8.7410207939508489</v>
      </c>
      <c r="L121" s="19" t="e">
        <f t="shared" si="15"/>
        <v>#DIV/0!</v>
      </c>
    </row>
    <row r="122" spans="1:12">
      <c r="A122" s="18" t="s">
        <v>1552</v>
      </c>
      <c r="B122" s="19">
        <f>SUMPRODUCT($A$88:$A$118,$A$88:$A$118,B88:B118)/B119</f>
        <v>58.484025559105433</v>
      </c>
      <c r="C122" s="19">
        <f t="shared" ref="C122:L122" si="16">SUMPRODUCT($A$88:$A$118,$A$88:$A$118,C88:C118)/C119</f>
        <v>3.8921933085501861</v>
      </c>
      <c r="D122" s="19">
        <f t="shared" si="16"/>
        <v>197.01149425287358</v>
      </c>
      <c r="E122" s="19">
        <f t="shared" si="16"/>
        <v>111.04081632653062</v>
      </c>
      <c r="F122" s="19">
        <f t="shared" si="16"/>
        <v>103.05769230769231</v>
      </c>
      <c r="G122" s="19">
        <f t="shared" si="16"/>
        <v>2.125</v>
      </c>
      <c r="H122" s="19">
        <f t="shared" si="16"/>
        <v>0.6875</v>
      </c>
      <c r="I122" s="19">
        <f t="shared" si="16"/>
        <v>0.18181818181818182</v>
      </c>
      <c r="J122" s="19">
        <f t="shared" si="16"/>
        <v>80.555555555555557</v>
      </c>
      <c r="K122" s="19">
        <f t="shared" si="16"/>
        <v>32.043478260869563</v>
      </c>
      <c r="L122" s="19" t="e">
        <f t="shared" si="16"/>
        <v>#DIV/0!</v>
      </c>
    </row>
    <row r="123" spans="1:12">
      <c r="A123" s="18" t="s">
        <v>1553</v>
      </c>
      <c r="B123" s="19">
        <f>SQRT(ABS(B122-B121))</f>
        <v>6.5900028818220564</v>
      </c>
      <c r="C123" s="19">
        <f t="shared" ref="C123:L123" si="17">SQRT(ABS(C122-C121))</f>
        <v>1.9308036288973045</v>
      </c>
      <c r="D123" s="19">
        <f t="shared" si="17"/>
        <v>8.1531774835548578</v>
      </c>
      <c r="E123" s="19">
        <f t="shared" si="17"/>
        <v>7.6130929111281311</v>
      </c>
      <c r="F123" s="19">
        <f t="shared" si="17"/>
        <v>7.2027895648000779</v>
      </c>
      <c r="G123" s="19">
        <f t="shared" si="17"/>
        <v>1.2240359017973652</v>
      </c>
      <c r="H123" s="19">
        <f t="shared" si="17"/>
        <v>0.70433922934904025</v>
      </c>
      <c r="I123" s="19">
        <f t="shared" si="17"/>
        <v>0.41659779045053091</v>
      </c>
      <c r="J123" s="19">
        <f t="shared" si="17"/>
        <v>5.8836454643883229</v>
      </c>
      <c r="K123" s="19">
        <f t="shared" si="17"/>
        <v>4.8272619016289884</v>
      </c>
      <c r="L123" s="19" t="e">
        <f t="shared" si="17"/>
        <v>#DIV/0!</v>
      </c>
    </row>
    <row r="124" spans="1:12">
      <c r="A124" s="18" t="s">
        <v>1554</v>
      </c>
      <c r="B124" s="19">
        <f>B123/SQRT(B119)</f>
        <v>0.26338948789983813</v>
      </c>
      <c r="C124" s="19">
        <f t="shared" ref="C124:L124" si="18">C123/SQRT(C119)</f>
        <v>0.11772317496263225</v>
      </c>
      <c r="D124" s="19">
        <f t="shared" si="18"/>
        <v>0.87411237788764318</v>
      </c>
      <c r="E124" s="19">
        <f t="shared" si="18"/>
        <v>1.0875847015897331</v>
      </c>
      <c r="F124" s="19">
        <f t="shared" si="18"/>
        <v>0.70629162583111693</v>
      </c>
      <c r="G124" s="19">
        <f t="shared" si="18"/>
        <v>0.24985528218758365</v>
      </c>
      <c r="H124" s="19">
        <f t="shared" si="18"/>
        <v>0.17608480733726006</v>
      </c>
      <c r="I124" s="19">
        <f t="shared" si="18"/>
        <v>8.8818947356217676E-2</v>
      </c>
      <c r="J124" s="19">
        <f t="shared" si="18"/>
        <v>1.9612151547961076</v>
      </c>
      <c r="K124" s="19">
        <f t="shared" si="18"/>
        <v>0.71174093764818669</v>
      </c>
      <c r="L124" s="19" t="e">
        <f t="shared" si="18"/>
        <v>#DIV/0!</v>
      </c>
    </row>
    <row r="125" spans="1:12">
      <c r="A125" s="18" t="s">
        <v>1555</v>
      </c>
      <c r="B125" s="19">
        <f>B123/B120</f>
        <v>1.6983704421657502</v>
      </c>
      <c r="C125" s="19">
        <f t="shared" ref="C125:L125" si="19">C123/C120</f>
        <v>4.7650107905814219</v>
      </c>
      <c r="D125" s="19">
        <f t="shared" si="19"/>
        <v>0.71360808960691413</v>
      </c>
      <c r="E125" s="19">
        <f t="shared" si="19"/>
        <v>1.0449343211352338</v>
      </c>
      <c r="F125" s="19">
        <f t="shared" si="19"/>
        <v>1.0068415520688281</v>
      </c>
      <c r="G125" s="19">
        <f t="shared" si="19"/>
        <v>1.546150612796672</v>
      </c>
      <c r="H125" s="19">
        <f t="shared" si="19"/>
        <v>1.609918238512092</v>
      </c>
      <c r="I125" s="19">
        <f t="shared" si="19"/>
        <v>4.5825756949558398</v>
      </c>
      <c r="J125" s="19">
        <f t="shared" si="19"/>
        <v>0.86807883900811322</v>
      </c>
      <c r="K125" s="19">
        <f t="shared" si="19"/>
        <v>1.6327503490803932</v>
      </c>
      <c r="L125" s="19" t="e">
        <f t="shared" si="19"/>
        <v>#DIV/0!</v>
      </c>
    </row>
    <row r="126" spans="1:12">
      <c r="A126" s="18" t="s">
        <v>1556</v>
      </c>
      <c r="B126" s="19">
        <f>B123^2/B120</f>
        <v>11.192266108273694</v>
      </c>
      <c r="C126" s="19">
        <f t="shared" ref="C126:L126" si="20">C123^2/C120</f>
        <v>9.2003001261894219</v>
      </c>
      <c r="D126" s="19">
        <f t="shared" si="20"/>
        <v>5.8181734082656895</v>
      </c>
      <c r="E126" s="19">
        <f t="shared" si="20"/>
        <v>7.9551820728291345</v>
      </c>
      <c r="F126" s="19">
        <f t="shared" si="20"/>
        <v>7.2520678246484689</v>
      </c>
      <c r="G126" s="19">
        <f t="shared" si="20"/>
        <v>1.8925438596491231</v>
      </c>
      <c r="H126" s="19">
        <f t="shared" si="20"/>
        <v>1.1339285714285714</v>
      </c>
      <c r="I126" s="19">
        <f t="shared" si="20"/>
        <v>1.9090909090909092</v>
      </c>
      <c r="J126" s="19">
        <f t="shared" si="20"/>
        <v>5.1074681238615671</v>
      </c>
      <c r="K126" s="19">
        <f t="shared" si="20"/>
        <v>7.8817135549872139</v>
      </c>
      <c r="L126" s="19" t="e">
        <f t="shared" si="20"/>
        <v>#DIV/0!</v>
      </c>
    </row>
    <row r="129" spans="1:12">
      <c r="A129" t="s">
        <v>1557</v>
      </c>
    </row>
    <row r="130" spans="1:12">
      <c r="A130" s="15" t="s">
        <v>1546</v>
      </c>
      <c r="B130" t="s">
        <v>1548</v>
      </c>
      <c r="C130" t="s">
        <v>1561</v>
      </c>
      <c r="D130" t="s">
        <v>1562</v>
      </c>
      <c r="E130" t="s">
        <v>1563</v>
      </c>
      <c r="F130" t="s">
        <v>1564</v>
      </c>
      <c r="G130" t="s">
        <v>1565</v>
      </c>
      <c r="H130" t="s">
        <v>1566</v>
      </c>
      <c r="I130" t="s">
        <v>1567</v>
      </c>
      <c r="J130" t="s">
        <v>1852</v>
      </c>
      <c r="K130" t="s">
        <v>1851</v>
      </c>
      <c r="L130" t="s">
        <v>1853</v>
      </c>
    </row>
    <row r="131" spans="1:12">
      <c r="A131" s="17">
        <v>0</v>
      </c>
      <c r="B131" s="16">
        <v>312</v>
      </c>
      <c r="C131" s="16">
        <v>128</v>
      </c>
      <c r="D131" s="16">
        <v>17</v>
      </c>
      <c r="E131" s="16">
        <v>20</v>
      </c>
      <c r="F131" s="16">
        <v>78</v>
      </c>
      <c r="G131" s="16">
        <v>13</v>
      </c>
      <c r="H131" s="16">
        <v>27</v>
      </c>
      <c r="I131" s="16">
        <v>22</v>
      </c>
      <c r="J131" s="16">
        <v>2</v>
      </c>
      <c r="K131" s="16">
        <v>5</v>
      </c>
      <c r="L131" s="16">
        <v>0</v>
      </c>
    </row>
    <row r="132" spans="1:12">
      <c r="A132" s="17">
        <v>1</v>
      </c>
      <c r="B132" s="16">
        <v>51</v>
      </c>
      <c r="C132" s="16">
        <v>8</v>
      </c>
      <c r="D132" s="16">
        <v>4</v>
      </c>
      <c r="E132" s="16">
        <v>6</v>
      </c>
      <c r="F132" s="16">
        <v>18</v>
      </c>
      <c r="G132" s="16">
        <v>4</v>
      </c>
      <c r="H132" s="16">
        <v>9</v>
      </c>
      <c r="I132" s="16">
        <v>1</v>
      </c>
      <c r="J132" s="16">
        <v>1</v>
      </c>
      <c r="K132" s="16">
        <v>0</v>
      </c>
      <c r="L132" s="16">
        <v>0</v>
      </c>
    </row>
    <row r="133" spans="1:12">
      <c r="A133" s="17">
        <v>2</v>
      </c>
      <c r="B133" s="16">
        <v>23</v>
      </c>
      <c r="C133" s="16">
        <v>5</v>
      </c>
      <c r="D133" s="16">
        <v>1</v>
      </c>
      <c r="E133" s="16">
        <v>4</v>
      </c>
      <c r="F133" s="16">
        <v>9</v>
      </c>
      <c r="G133" s="16">
        <v>0</v>
      </c>
      <c r="H133" s="16">
        <v>2</v>
      </c>
      <c r="I133" s="16">
        <v>2</v>
      </c>
      <c r="J133" s="16">
        <v>0</v>
      </c>
      <c r="K133" s="16">
        <v>0</v>
      </c>
      <c r="L133" s="16">
        <v>0</v>
      </c>
    </row>
    <row r="134" spans="1:12">
      <c r="A134" s="17">
        <v>3</v>
      </c>
      <c r="B134" s="16">
        <v>15</v>
      </c>
      <c r="C134" s="16">
        <v>2</v>
      </c>
      <c r="D134" s="16">
        <v>5</v>
      </c>
      <c r="E134" s="16">
        <v>0</v>
      </c>
      <c r="F134" s="16">
        <v>8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</row>
    <row r="135" spans="1:12">
      <c r="A135" s="17">
        <v>4</v>
      </c>
      <c r="B135" s="16">
        <v>14</v>
      </c>
      <c r="C135" s="16">
        <v>2</v>
      </c>
      <c r="D135" s="16">
        <v>1</v>
      </c>
      <c r="E135" s="16">
        <v>5</v>
      </c>
      <c r="F135" s="16">
        <v>6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</row>
    <row r="136" spans="1:12">
      <c r="A136" s="17">
        <v>5</v>
      </c>
      <c r="B136" s="16">
        <v>11</v>
      </c>
      <c r="C136" s="16">
        <v>1</v>
      </c>
      <c r="D136" s="16">
        <v>3</v>
      </c>
      <c r="E136" s="16">
        <v>0</v>
      </c>
      <c r="F136" s="16">
        <v>6</v>
      </c>
      <c r="G136" s="16">
        <v>0</v>
      </c>
      <c r="H136" s="16">
        <v>0</v>
      </c>
      <c r="I136" s="16">
        <v>0</v>
      </c>
      <c r="J136" s="16">
        <v>1</v>
      </c>
      <c r="K136" s="16">
        <v>0</v>
      </c>
      <c r="L136" s="16">
        <v>0</v>
      </c>
    </row>
    <row r="137" spans="1:12">
      <c r="A137" s="17">
        <v>6</v>
      </c>
      <c r="B137" s="16">
        <v>9</v>
      </c>
      <c r="C137" s="16">
        <v>2</v>
      </c>
      <c r="D137" s="16">
        <v>1</v>
      </c>
      <c r="E137" s="16">
        <v>3</v>
      </c>
      <c r="F137" s="16">
        <v>3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</row>
    <row r="138" spans="1:12">
      <c r="A138" s="17">
        <v>7</v>
      </c>
      <c r="B138" s="16">
        <v>9</v>
      </c>
      <c r="C138" s="16">
        <v>3</v>
      </c>
      <c r="D138" s="16">
        <v>1</v>
      </c>
      <c r="E138" s="16">
        <v>3</v>
      </c>
      <c r="F138" s="16">
        <v>2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</row>
    <row r="139" spans="1:12">
      <c r="A139" s="17">
        <v>8</v>
      </c>
      <c r="B139" s="16">
        <v>10</v>
      </c>
      <c r="C139" s="16">
        <v>2</v>
      </c>
      <c r="D139" s="16">
        <v>6</v>
      </c>
      <c r="E139" s="16">
        <v>1</v>
      </c>
      <c r="F139" s="16">
        <v>1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</row>
    <row r="140" spans="1:12">
      <c r="A140" s="17">
        <v>9</v>
      </c>
      <c r="B140" s="16">
        <v>5</v>
      </c>
      <c r="C140" s="16">
        <v>1</v>
      </c>
      <c r="D140" s="16">
        <v>2</v>
      </c>
      <c r="E140" s="16">
        <v>0</v>
      </c>
      <c r="F140" s="16">
        <v>2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</row>
    <row r="141" spans="1:12">
      <c r="A141" s="17">
        <v>10</v>
      </c>
      <c r="B141" s="16">
        <v>10</v>
      </c>
      <c r="C141" s="16">
        <v>1</v>
      </c>
      <c r="D141" s="16">
        <v>5</v>
      </c>
      <c r="E141" s="16">
        <v>3</v>
      </c>
      <c r="F141" s="16">
        <v>1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</row>
    <row r="142" spans="1:12">
      <c r="A142" s="17">
        <v>11</v>
      </c>
      <c r="B142" s="16">
        <v>9</v>
      </c>
      <c r="C142" s="16">
        <v>1</v>
      </c>
      <c r="D142" s="16">
        <v>7</v>
      </c>
      <c r="E142" s="16">
        <v>1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</row>
    <row r="143" spans="1:12">
      <c r="A143" s="17">
        <v>12</v>
      </c>
      <c r="B143" s="16">
        <v>4</v>
      </c>
      <c r="C143" s="16">
        <v>1</v>
      </c>
      <c r="D143" s="16">
        <v>3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</row>
    <row r="144" spans="1:12">
      <c r="A144" s="17">
        <v>13</v>
      </c>
      <c r="B144" s="16">
        <v>6</v>
      </c>
      <c r="C144" s="16">
        <v>0</v>
      </c>
      <c r="D144" s="16">
        <v>4</v>
      </c>
      <c r="E144" s="16">
        <v>0</v>
      </c>
      <c r="F144" s="16">
        <v>1</v>
      </c>
      <c r="G144" s="16">
        <v>0</v>
      </c>
      <c r="H144" s="16">
        <v>0</v>
      </c>
      <c r="I144" s="16">
        <v>0</v>
      </c>
      <c r="J144" s="16">
        <v>0</v>
      </c>
      <c r="K144" s="16">
        <v>1</v>
      </c>
      <c r="L144" s="16">
        <v>0</v>
      </c>
    </row>
    <row r="145" spans="1:12">
      <c r="A145" s="17">
        <v>14</v>
      </c>
      <c r="B145" s="16">
        <v>5</v>
      </c>
      <c r="C145" s="16">
        <v>0</v>
      </c>
      <c r="D145" s="16">
        <v>3</v>
      </c>
      <c r="E145" s="16">
        <v>2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</row>
    <row r="146" spans="1:12">
      <c r="A146" s="17">
        <v>15</v>
      </c>
      <c r="B146" s="16">
        <v>7</v>
      </c>
      <c r="C146" s="16">
        <v>0</v>
      </c>
      <c r="D146" s="16">
        <v>5</v>
      </c>
      <c r="E146" s="16">
        <v>1</v>
      </c>
      <c r="F146" s="16">
        <v>1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</row>
    <row r="147" spans="1:12">
      <c r="A147" s="17">
        <v>16</v>
      </c>
      <c r="B147" s="16">
        <v>3</v>
      </c>
      <c r="C147" s="16">
        <v>0</v>
      </c>
      <c r="D147" s="16">
        <v>3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</row>
    <row r="148" spans="1:12">
      <c r="A148" s="17">
        <v>17</v>
      </c>
      <c r="B148" s="16">
        <v>6</v>
      </c>
      <c r="C148" s="16">
        <v>0</v>
      </c>
      <c r="D148" s="16">
        <v>6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</row>
    <row r="149" spans="1:12">
      <c r="A149" s="17">
        <v>19</v>
      </c>
      <c r="B149" s="16">
        <v>1</v>
      </c>
      <c r="C149" s="16">
        <v>0</v>
      </c>
      <c r="D149" s="16">
        <v>1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</row>
    <row r="150" spans="1:12">
      <c r="A150" s="17">
        <v>21</v>
      </c>
      <c r="B150" s="16">
        <v>3</v>
      </c>
      <c r="C150" s="16">
        <v>0</v>
      </c>
      <c r="D150" s="16">
        <v>2</v>
      </c>
      <c r="E150" s="16">
        <v>1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</row>
    <row r="151" spans="1:12">
      <c r="A151" s="17">
        <v>22</v>
      </c>
      <c r="B151" s="16">
        <v>4</v>
      </c>
      <c r="C151" s="16">
        <v>0</v>
      </c>
      <c r="D151" s="16">
        <v>3</v>
      </c>
      <c r="E151" s="16">
        <v>0</v>
      </c>
      <c r="F151" s="16">
        <v>1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</row>
    <row r="152" spans="1:12">
      <c r="A152" s="17">
        <v>23</v>
      </c>
      <c r="B152" s="16">
        <v>6</v>
      </c>
      <c r="C152" s="16">
        <v>0</v>
      </c>
      <c r="D152" s="16">
        <v>5</v>
      </c>
      <c r="E152" s="16">
        <v>0</v>
      </c>
      <c r="F152" s="16">
        <v>1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</row>
    <row r="153" spans="1:12">
      <c r="A153" s="17">
        <v>24</v>
      </c>
      <c r="B153" s="16">
        <v>2</v>
      </c>
      <c r="C153" s="16">
        <v>0</v>
      </c>
      <c r="D153" s="16">
        <v>2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</row>
    <row r="154" spans="1:12">
      <c r="A154" s="17">
        <v>25</v>
      </c>
      <c r="B154" s="16">
        <v>4</v>
      </c>
      <c r="C154" s="16">
        <v>0</v>
      </c>
      <c r="D154" s="16">
        <v>2</v>
      </c>
      <c r="E154" s="16">
        <v>0</v>
      </c>
      <c r="F154" s="16">
        <v>1</v>
      </c>
      <c r="G154" s="16">
        <v>0</v>
      </c>
      <c r="H154" s="16">
        <v>0</v>
      </c>
      <c r="I154" s="16">
        <v>0</v>
      </c>
      <c r="J154" s="16">
        <v>0</v>
      </c>
      <c r="K154" s="16">
        <v>1</v>
      </c>
      <c r="L154" s="16">
        <v>0</v>
      </c>
    </row>
    <row r="155" spans="1:12">
      <c r="A155" s="17">
        <v>26</v>
      </c>
      <c r="B155" s="16">
        <v>5</v>
      </c>
      <c r="C155" s="16">
        <v>0</v>
      </c>
      <c r="D155" s="16">
        <v>3</v>
      </c>
      <c r="E155" s="16">
        <v>0</v>
      </c>
      <c r="F155" s="16">
        <v>1</v>
      </c>
      <c r="G155" s="16">
        <v>0</v>
      </c>
      <c r="H155" s="16">
        <v>0</v>
      </c>
      <c r="I155" s="16">
        <v>0</v>
      </c>
      <c r="J155" s="16">
        <v>0</v>
      </c>
      <c r="K155" s="16">
        <v>1</v>
      </c>
      <c r="L155" s="16">
        <v>0</v>
      </c>
    </row>
    <row r="156" spans="1:12">
      <c r="A156" s="17">
        <v>28</v>
      </c>
      <c r="B156" s="16">
        <v>2</v>
      </c>
      <c r="C156" s="16">
        <v>0</v>
      </c>
      <c r="D156" s="16">
        <v>2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</row>
    <row r="157" spans="1:12">
      <c r="A157" s="17">
        <v>29</v>
      </c>
      <c r="B157" s="16">
        <v>1</v>
      </c>
      <c r="C157" s="16">
        <v>0</v>
      </c>
      <c r="D157" s="16">
        <v>1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</row>
    <row r="158" spans="1:12">
      <c r="A158" s="17">
        <v>32</v>
      </c>
      <c r="B158" s="16">
        <v>3</v>
      </c>
      <c r="C158" s="16">
        <v>0</v>
      </c>
      <c r="D158" s="16">
        <v>3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</row>
    <row r="159" spans="1:12">
      <c r="A159" s="17">
        <v>43</v>
      </c>
      <c r="B159" s="16">
        <v>1</v>
      </c>
      <c r="C159" s="16">
        <v>0</v>
      </c>
      <c r="D159" s="16">
        <v>1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</row>
    <row r="160" spans="1:12">
      <c r="A160" s="17">
        <v>20</v>
      </c>
      <c r="B160" s="16">
        <v>2</v>
      </c>
      <c r="C160" s="16">
        <v>0</v>
      </c>
      <c r="D160" s="16">
        <v>2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</row>
    <row r="161" spans="1:12">
      <c r="A161" s="17">
        <v>30</v>
      </c>
      <c r="B161" s="16">
        <v>1</v>
      </c>
      <c r="C161" s="16">
        <v>0</v>
      </c>
      <c r="D161" s="16">
        <v>1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</row>
    <row r="162" spans="1:12">
      <c r="A162" s="17">
        <v>18</v>
      </c>
      <c r="B162" s="16">
        <v>2</v>
      </c>
      <c r="C162" s="16">
        <v>0</v>
      </c>
      <c r="D162" s="16">
        <v>2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</row>
    <row r="163" spans="1:12">
      <c r="A163" s="17">
        <v>27</v>
      </c>
      <c r="B163" s="16">
        <v>2</v>
      </c>
      <c r="C163" s="16">
        <v>0</v>
      </c>
      <c r="D163" s="16">
        <v>2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</row>
    <row r="164" spans="1:12">
      <c r="A164" s="17" t="s">
        <v>1547</v>
      </c>
      <c r="B164" s="16">
        <v>548</v>
      </c>
      <c r="C164" s="16">
        <v>157</v>
      </c>
      <c r="D164" s="16">
        <v>109</v>
      </c>
      <c r="E164" s="16">
        <v>50</v>
      </c>
      <c r="F164" s="16">
        <v>140</v>
      </c>
      <c r="G164" s="16">
        <v>17</v>
      </c>
      <c r="H164" s="16">
        <v>38</v>
      </c>
      <c r="I164" s="16">
        <v>25</v>
      </c>
      <c r="J164" s="16">
        <v>4</v>
      </c>
      <c r="K164" s="16">
        <v>8</v>
      </c>
      <c r="L164" s="16">
        <v>0</v>
      </c>
    </row>
    <row r="165" spans="1:12">
      <c r="A165" s="18" t="s">
        <v>1550</v>
      </c>
      <c r="B165" s="19">
        <f>SUMPRODUCT($A131:$A$163,B131:B163)/B164</f>
        <v>3.8594890510948905</v>
      </c>
      <c r="C165" s="19">
        <f>SUMPRODUCT($A131:$A$163,C131:C163)/C164</f>
        <v>0.8152866242038217</v>
      </c>
      <c r="D165" s="19">
        <f>SUMPRODUCT($A131:$A$163,D131:D163)/D164</f>
        <v>12.871559633027523</v>
      </c>
      <c r="E165" s="19">
        <f>SUMPRODUCT($A131:$A$163,E131:E163)/E164</f>
        <v>3.72</v>
      </c>
      <c r="F165" s="19">
        <f>SUMPRODUCT($A131:$A$163,F131:F163)/F164</f>
        <v>2.1857142857142855</v>
      </c>
      <c r="G165" s="19">
        <f>SUMPRODUCT($A131:$A$163,G131:G163)/G164</f>
        <v>0.23529411764705882</v>
      </c>
      <c r="H165" s="19">
        <f>SUMPRODUCT($A131:$A$163,H131:H163)/H164</f>
        <v>0.34210526315789475</v>
      </c>
      <c r="I165" s="19">
        <f>SUMPRODUCT($A131:$A$163,I131:I163)/I164</f>
        <v>0.2</v>
      </c>
      <c r="J165" s="19">
        <f>SUMPRODUCT($A131:$A$163,J131:J163)/J164</f>
        <v>1.5</v>
      </c>
      <c r="K165" s="19">
        <f>SUMPRODUCT($A131:$A$163,K131:K163)/K164</f>
        <v>8</v>
      </c>
      <c r="L165" s="19" t="e">
        <f>SUMPRODUCT($A131:$A$163,L131:L163)/L164</f>
        <v>#DIV/0!</v>
      </c>
    </row>
    <row r="166" spans="1:12">
      <c r="A166" s="18" t="s">
        <v>1551</v>
      </c>
      <c r="B166" s="19">
        <f>B165^2</f>
        <v>14.895655735521338</v>
      </c>
      <c r="C166" s="19">
        <f t="shared" ref="C166:L166" si="21">C165^2</f>
        <v>0.66469227960566357</v>
      </c>
      <c r="D166" s="19">
        <f t="shared" si="21"/>
        <v>165.67704738658364</v>
      </c>
      <c r="E166" s="19">
        <f t="shared" si="21"/>
        <v>13.838400000000002</v>
      </c>
      <c r="F166" s="19">
        <f t="shared" si="21"/>
        <v>4.7773469387755094</v>
      </c>
      <c r="G166" s="19">
        <f t="shared" si="21"/>
        <v>5.536332179930796E-2</v>
      </c>
      <c r="H166" s="19">
        <f t="shared" si="21"/>
        <v>0.11703601108033242</v>
      </c>
      <c r="I166" s="19">
        <f t="shared" si="21"/>
        <v>4.0000000000000008E-2</v>
      </c>
      <c r="J166" s="19">
        <f t="shared" si="21"/>
        <v>2.25</v>
      </c>
      <c r="K166" s="19">
        <f t="shared" si="21"/>
        <v>64</v>
      </c>
      <c r="L166" s="19" t="e">
        <f t="shared" si="21"/>
        <v>#DIV/0!</v>
      </c>
    </row>
    <row r="167" spans="1:12">
      <c r="A167" s="18" t="s">
        <v>1552</v>
      </c>
      <c r="B167" s="19">
        <f>SUMPRODUCT($A$131:$A$163,$A$131:$A$163,B131:B163)/B164</f>
        <v>66.21350364963503</v>
      </c>
      <c r="C167" s="19">
        <f t="shared" ref="C167:L167" si="22">SUMPRODUCT($A$131:$A$163,$A$131:$A$163,C131:C163)/C164</f>
        <v>5.7070063694267512</v>
      </c>
      <c r="D167" s="19">
        <f t="shared" si="22"/>
        <v>260.10091743119267</v>
      </c>
      <c r="E167" s="19">
        <f t="shared" si="22"/>
        <v>38</v>
      </c>
      <c r="F167" s="19">
        <f t="shared" si="22"/>
        <v>25.8</v>
      </c>
      <c r="G167" s="19">
        <f t="shared" si="22"/>
        <v>0.23529411764705882</v>
      </c>
      <c r="H167" s="19">
        <f t="shared" si="22"/>
        <v>0.44736842105263158</v>
      </c>
      <c r="I167" s="19">
        <f t="shared" si="22"/>
        <v>0.36</v>
      </c>
      <c r="J167" s="19">
        <f t="shared" si="22"/>
        <v>6.5</v>
      </c>
      <c r="K167" s="19">
        <f t="shared" si="22"/>
        <v>183.75</v>
      </c>
      <c r="L167" s="19" t="e">
        <f t="shared" si="22"/>
        <v>#DIV/0!</v>
      </c>
    </row>
    <row r="168" spans="1:12">
      <c r="A168" s="18" t="s">
        <v>1553</v>
      </c>
      <c r="B168" s="19">
        <f>SQRT(ABS(B167-B166))</f>
        <v>7.1636476682004462</v>
      </c>
      <c r="C168" s="19">
        <f t="shared" ref="C168:L168" si="23">SQRT(ABS(C167-C166))</f>
        <v>2.2455097616846578</v>
      </c>
      <c r="D168" s="19">
        <f t="shared" si="23"/>
        <v>9.7171945562805853</v>
      </c>
      <c r="E168" s="19">
        <f t="shared" si="23"/>
        <v>4.915445045974983</v>
      </c>
      <c r="F168" s="19">
        <f t="shared" si="23"/>
        <v>4.5850466803757293</v>
      </c>
      <c r="G168" s="19">
        <f t="shared" si="23"/>
        <v>0.42418250299576343</v>
      </c>
      <c r="H168" s="19">
        <f t="shared" si="23"/>
        <v>0.57474551757477776</v>
      </c>
      <c r="I168" s="19">
        <f t="shared" si="23"/>
        <v>0.56568542494923801</v>
      </c>
      <c r="J168" s="19">
        <f t="shared" si="23"/>
        <v>2.0615528128088303</v>
      </c>
      <c r="K168" s="19">
        <f t="shared" si="23"/>
        <v>10.943034314119645</v>
      </c>
      <c r="L168" s="19" t="e">
        <f t="shared" si="23"/>
        <v>#DIV/0!</v>
      </c>
    </row>
    <row r="169" spans="1:12">
      <c r="A169" s="18" t="s">
        <v>1554</v>
      </c>
      <c r="B169" s="19">
        <f>B168/SQRT(B164)</f>
        <v>0.30601586212559345</v>
      </c>
      <c r="C169" s="19">
        <f t="shared" ref="C169:L169" si="24">C168/SQRT(C164)</f>
        <v>0.17921118897445412</v>
      </c>
      <c r="D169" s="19">
        <f t="shared" si="24"/>
        <v>0.93073843646134269</v>
      </c>
      <c r="E169" s="19">
        <f t="shared" si="24"/>
        <v>0.69514890491174619</v>
      </c>
      <c r="F169" s="19">
        <f t="shared" si="24"/>
        <v>0.38750717100484083</v>
      </c>
      <c r="G169" s="19">
        <f t="shared" si="24"/>
        <v>0.10287936849355367</v>
      </c>
      <c r="H169" s="19">
        <f t="shared" si="24"/>
        <v>9.3236034649516117E-2</v>
      </c>
      <c r="I169" s="19">
        <f t="shared" si="24"/>
        <v>0.11313708498984761</v>
      </c>
      <c r="J169" s="19">
        <f t="shared" si="24"/>
        <v>1.0307764064044151</v>
      </c>
      <c r="K169" s="19">
        <f t="shared" si="24"/>
        <v>3.8689468851355402</v>
      </c>
      <c r="L169" s="19" t="e">
        <f t="shared" si="24"/>
        <v>#DIV/0!</v>
      </c>
    </row>
    <row r="170" spans="1:12">
      <c r="A170" s="18" t="s">
        <v>1555</v>
      </c>
      <c r="B170" s="19">
        <f>B168/B165</f>
        <v>1.8561129655668296</v>
      </c>
      <c r="C170" s="19">
        <f t="shared" ref="C170:L170" si="25">C168/C165</f>
        <v>2.7542580670663379</v>
      </c>
      <c r="D170" s="19">
        <f t="shared" si="25"/>
        <v>0.75493528626841322</v>
      </c>
      <c r="E170" s="19">
        <f t="shared" si="25"/>
        <v>1.3213561951545651</v>
      </c>
      <c r="F170" s="19">
        <f t="shared" si="25"/>
        <v>2.0977337753353011</v>
      </c>
      <c r="G170" s="19">
        <f t="shared" si="25"/>
        <v>1.8027756377319946</v>
      </c>
      <c r="H170" s="19">
        <f t="shared" si="25"/>
        <v>1.6800253590647349</v>
      </c>
      <c r="I170" s="19">
        <f t="shared" si="25"/>
        <v>2.8284271247461898</v>
      </c>
      <c r="J170" s="19">
        <f t="shared" si="25"/>
        <v>1.3743685418725535</v>
      </c>
      <c r="K170" s="19">
        <f t="shared" si="25"/>
        <v>1.3678792892649556</v>
      </c>
      <c r="L170" s="19" t="e">
        <f t="shared" si="25"/>
        <v>#DIV/0!</v>
      </c>
    </row>
    <row r="171" spans="1:12">
      <c r="A171" s="18" t="s">
        <v>1556</v>
      </c>
      <c r="B171" s="19">
        <f>B168^2/B165</f>
        <v>13.296539317699434</v>
      </c>
      <c r="C171" s="19">
        <f t="shared" ref="C171:L171" si="26">C168^2/C165</f>
        <v>6.1847133757961785</v>
      </c>
      <c r="D171" s="19">
        <f t="shared" si="26"/>
        <v>7.335853054071551</v>
      </c>
      <c r="E171" s="19">
        <f t="shared" si="26"/>
        <v>6.4950537634408612</v>
      </c>
      <c r="F171" s="19">
        <f t="shared" si="26"/>
        <v>9.6182072829131684</v>
      </c>
      <c r="G171" s="19">
        <f t="shared" si="26"/>
        <v>0.76470588235294112</v>
      </c>
      <c r="H171" s="19">
        <f t="shared" si="26"/>
        <v>0.96558704453441291</v>
      </c>
      <c r="I171" s="19">
        <f t="shared" si="26"/>
        <v>1.5999999999999999</v>
      </c>
      <c r="J171" s="19">
        <f t="shared" si="26"/>
        <v>2.8333333333333335</v>
      </c>
      <c r="K171" s="19">
        <f t="shared" si="26"/>
        <v>14.96875</v>
      </c>
      <c r="L171" s="19" t="e">
        <f t="shared" si="26"/>
        <v>#DIV/0!</v>
      </c>
    </row>
    <row r="182" spans="1:12">
      <c r="A182" t="s">
        <v>1558</v>
      </c>
    </row>
    <row r="183" spans="1:12">
      <c r="A183" s="15" t="s">
        <v>1546</v>
      </c>
      <c r="B183" t="s">
        <v>1548</v>
      </c>
      <c r="C183" t="s">
        <v>1561</v>
      </c>
      <c r="D183" t="s">
        <v>1562</v>
      </c>
      <c r="E183" t="s">
        <v>1563</v>
      </c>
      <c r="F183" t="s">
        <v>1564</v>
      </c>
      <c r="G183" t="s">
        <v>1565</v>
      </c>
      <c r="H183" t="s">
        <v>1566</v>
      </c>
      <c r="I183" t="s">
        <v>1567</v>
      </c>
      <c r="J183" t="s">
        <v>1852</v>
      </c>
      <c r="K183" t="s">
        <v>1851</v>
      </c>
      <c r="L183" t="s">
        <v>1853</v>
      </c>
    </row>
    <row r="184" spans="1:12">
      <c r="A184" s="17">
        <v>0</v>
      </c>
      <c r="B184" s="16">
        <v>217</v>
      </c>
      <c r="C184" s="16">
        <v>87</v>
      </c>
      <c r="D184" s="16">
        <v>21</v>
      </c>
      <c r="E184" s="16">
        <v>37</v>
      </c>
      <c r="F184" s="16">
        <v>37</v>
      </c>
      <c r="G184" s="16">
        <v>7</v>
      </c>
      <c r="H184" s="16">
        <v>14</v>
      </c>
      <c r="I184" s="16">
        <v>7</v>
      </c>
      <c r="J184" s="16">
        <v>1</v>
      </c>
      <c r="K184" s="16">
        <v>6</v>
      </c>
      <c r="L184" s="16">
        <v>0</v>
      </c>
    </row>
    <row r="185" spans="1:12">
      <c r="A185" s="17">
        <v>1</v>
      </c>
      <c r="B185" s="16">
        <v>40</v>
      </c>
      <c r="C185" s="16">
        <v>8</v>
      </c>
      <c r="D185" s="16">
        <v>4</v>
      </c>
      <c r="E185" s="16">
        <v>12</v>
      </c>
      <c r="F185" s="16">
        <v>11</v>
      </c>
      <c r="G185" s="16">
        <v>0</v>
      </c>
      <c r="H185" s="16">
        <v>4</v>
      </c>
      <c r="I185" s="16">
        <v>1</v>
      </c>
      <c r="J185" s="16">
        <v>0</v>
      </c>
      <c r="K185" s="16">
        <v>0</v>
      </c>
      <c r="L185" s="16">
        <v>0</v>
      </c>
    </row>
    <row r="186" spans="1:12">
      <c r="A186" s="17">
        <v>2</v>
      </c>
      <c r="B186" s="16">
        <v>15</v>
      </c>
      <c r="C186" s="16">
        <v>0</v>
      </c>
      <c r="D186" s="16">
        <v>4</v>
      </c>
      <c r="E186" s="16">
        <v>1</v>
      </c>
      <c r="F186" s="16">
        <v>5</v>
      </c>
      <c r="G186" s="16">
        <v>0</v>
      </c>
      <c r="H186" s="16">
        <v>0</v>
      </c>
      <c r="I186" s="16">
        <v>3</v>
      </c>
      <c r="J186" s="16">
        <v>1</v>
      </c>
      <c r="K186" s="16">
        <v>1</v>
      </c>
      <c r="L186" s="16">
        <v>0</v>
      </c>
    </row>
    <row r="187" spans="1:12">
      <c r="A187" s="17">
        <v>3</v>
      </c>
      <c r="B187" s="16">
        <v>8</v>
      </c>
      <c r="C187" s="16">
        <v>1</v>
      </c>
      <c r="D187" s="16">
        <v>3</v>
      </c>
      <c r="E187" s="16">
        <v>4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</row>
    <row r="188" spans="1:12">
      <c r="A188" s="17">
        <v>4</v>
      </c>
      <c r="B188" s="16">
        <v>11</v>
      </c>
      <c r="C188" s="16">
        <v>2</v>
      </c>
      <c r="D188" s="16">
        <v>0</v>
      </c>
      <c r="E188" s="16">
        <v>7</v>
      </c>
      <c r="F188" s="16">
        <v>0</v>
      </c>
      <c r="G188" s="16">
        <v>0</v>
      </c>
      <c r="H188" s="16">
        <v>0</v>
      </c>
      <c r="I188" s="16">
        <v>2</v>
      </c>
      <c r="J188" s="16">
        <v>0</v>
      </c>
      <c r="K188" s="16">
        <v>0</v>
      </c>
      <c r="L188" s="16">
        <v>0</v>
      </c>
    </row>
    <row r="189" spans="1:12">
      <c r="A189" s="17">
        <v>5</v>
      </c>
      <c r="B189" s="16">
        <v>7</v>
      </c>
      <c r="C189" s="16">
        <v>0</v>
      </c>
      <c r="D189" s="16">
        <v>2</v>
      </c>
      <c r="E189" s="16">
        <v>5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</row>
    <row r="190" spans="1:12">
      <c r="A190" s="17">
        <v>6</v>
      </c>
      <c r="B190" s="16">
        <v>2</v>
      </c>
      <c r="C190" s="16">
        <v>1</v>
      </c>
      <c r="D190" s="16">
        <v>1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</row>
    <row r="191" spans="1:12">
      <c r="A191" s="17">
        <v>7</v>
      </c>
      <c r="B191" s="16">
        <v>9</v>
      </c>
      <c r="C191" s="16">
        <v>3</v>
      </c>
      <c r="D191" s="16">
        <v>2</v>
      </c>
      <c r="E191" s="16">
        <v>3</v>
      </c>
      <c r="F191" s="16">
        <v>1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</row>
    <row r="192" spans="1:12">
      <c r="A192" s="17">
        <v>8</v>
      </c>
      <c r="B192" s="16">
        <v>2</v>
      </c>
      <c r="C192" s="16">
        <v>1</v>
      </c>
      <c r="D192" s="16">
        <v>1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</row>
    <row r="193" spans="1:12">
      <c r="A193" s="17">
        <v>9</v>
      </c>
      <c r="B193" s="16">
        <v>4</v>
      </c>
      <c r="C193" s="16">
        <v>0</v>
      </c>
      <c r="D193" s="16">
        <v>3</v>
      </c>
      <c r="E193" s="16">
        <v>1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</row>
    <row r="194" spans="1:12">
      <c r="A194" s="17">
        <v>10</v>
      </c>
      <c r="B194" s="16">
        <v>10</v>
      </c>
      <c r="C194" s="16">
        <v>2</v>
      </c>
      <c r="D194" s="16">
        <v>6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2</v>
      </c>
      <c r="K194" s="16">
        <v>0</v>
      </c>
      <c r="L194" s="16">
        <v>0</v>
      </c>
    </row>
    <row r="195" spans="1:12">
      <c r="A195" s="17">
        <v>11</v>
      </c>
      <c r="B195" s="16">
        <v>3</v>
      </c>
      <c r="C195" s="16">
        <v>0</v>
      </c>
      <c r="D195" s="16">
        <v>3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</row>
    <row r="196" spans="1:12">
      <c r="A196" s="17">
        <v>12</v>
      </c>
      <c r="B196" s="16">
        <v>3</v>
      </c>
      <c r="C196" s="16">
        <v>0</v>
      </c>
      <c r="D196" s="16">
        <v>2</v>
      </c>
      <c r="E196" s="16">
        <v>1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</row>
    <row r="197" spans="1:12">
      <c r="A197" s="17">
        <v>13</v>
      </c>
      <c r="B197" s="16">
        <v>2</v>
      </c>
      <c r="C197" s="16">
        <v>0</v>
      </c>
      <c r="D197" s="16">
        <v>1</v>
      </c>
      <c r="E197" s="16">
        <v>1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</row>
    <row r="198" spans="1:12">
      <c r="A198" s="17">
        <v>14</v>
      </c>
      <c r="B198" s="16">
        <v>4</v>
      </c>
      <c r="C198" s="16">
        <v>0</v>
      </c>
      <c r="D198" s="16">
        <v>2</v>
      </c>
      <c r="E198" s="16">
        <v>2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</row>
    <row r="199" spans="1:12">
      <c r="A199" s="17">
        <v>15</v>
      </c>
      <c r="B199" s="16">
        <v>10</v>
      </c>
      <c r="C199" s="16">
        <v>0</v>
      </c>
      <c r="D199" s="16">
        <v>8</v>
      </c>
      <c r="E199" s="16">
        <v>2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</row>
    <row r="200" spans="1:12">
      <c r="A200" s="17">
        <v>16</v>
      </c>
      <c r="B200" s="16">
        <v>2</v>
      </c>
      <c r="C200" s="16">
        <v>0</v>
      </c>
      <c r="D200" s="16">
        <v>1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1</v>
      </c>
      <c r="K200" s="16">
        <v>0</v>
      </c>
      <c r="L200" s="16">
        <v>0</v>
      </c>
    </row>
    <row r="201" spans="1:12">
      <c r="A201" s="17">
        <v>17</v>
      </c>
      <c r="B201" s="16">
        <v>5</v>
      </c>
      <c r="C201" s="16">
        <v>0</v>
      </c>
      <c r="D201" s="16">
        <v>5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</row>
    <row r="202" spans="1:12">
      <c r="A202" s="17">
        <v>18</v>
      </c>
      <c r="B202" s="16">
        <v>9</v>
      </c>
      <c r="C202" s="16">
        <v>1</v>
      </c>
      <c r="D202" s="16">
        <v>5</v>
      </c>
      <c r="E202" s="16">
        <v>2</v>
      </c>
      <c r="F202" s="16">
        <v>0</v>
      </c>
      <c r="G202" s="16">
        <v>0</v>
      </c>
      <c r="H202" s="16">
        <v>1</v>
      </c>
      <c r="I202" s="16">
        <v>0</v>
      </c>
      <c r="J202" s="16">
        <v>0</v>
      </c>
      <c r="K202" s="16">
        <v>0</v>
      </c>
      <c r="L202" s="16">
        <v>0</v>
      </c>
    </row>
    <row r="203" spans="1:12">
      <c r="A203" s="17">
        <v>19</v>
      </c>
      <c r="B203" s="16">
        <v>1</v>
      </c>
      <c r="C203" s="16">
        <v>0</v>
      </c>
      <c r="D203" s="16">
        <v>1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</row>
    <row r="204" spans="1:12">
      <c r="A204" s="17">
        <v>20</v>
      </c>
      <c r="B204" s="16">
        <v>3</v>
      </c>
      <c r="C204" s="16">
        <v>0</v>
      </c>
      <c r="D204" s="16">
        <v>3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</row>
    <row r="205" spans="1:12">
      <c r="A205" s="17">
        <v>21</v>
      </c>
      <c r="B205" s="16">
        <v>3</v>
      </c>
      <c r="C205" s="16">
        <v>0</v>
      </c>
      <c r="D205" s="16">
        <v>2</v>
      </c>
      <c r="E205" s="16">
        <v>1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</row>
    <row r="206" spans="1:12">
      <c r="A206" s="17">
        <v>22</v>
      </c>
      <c r="B206" s="16">
        <v>2</v>
      </c>
      <c r="C206" s="16">
        <v>0</v>
      </c>
      <c r="D206" s="16">
        <v>1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1</v>
      </c>
      <c r="L206" s="16">
        <v>0</v>
      </c>
    </row>
    <row r="207" spans="1:12">
      <c r="A207" s="17">
        <v>25</v>
      </c>
      <c r="B207" s="16">
        <v>1</v>
      </c>
      <c r="C207" s="16">
        <v>0</v>
      </c>
      <c r="D207" s="16">
        <v>1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</row>
    <row r="208" spans="1:12">
      <c r="A208" s="17">
        <v>26</v>
      </c>
      <c r="B208" s="16">
        <v>2</v>
      </c>
      <c r="C208" s="16">
        <v>0</v>
      </c>
      <c r="D208" s="16">
        <v>2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</row>
    <row r="209" spans="1:12">
      <c r="A209" s="17">
        <v>29</v>
      </c>
      <c r="B209" s="16">
        <v>1</v>
      </c>
      <c r="C209" s="16">
        <v>0</v>
      </c>
      <c r="D209" s="16">
        <v>0</v>
      </c>
      <c r="E209" s="16">
        <v>1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</row>
    <row r="210" spans="1:12">
      <c r="A210" s="17">
        <v>32</v>
      </c>
      <c r="B210" s="16">
        <v>1</v>
      </c>
      <c r="C210" s="16">
        <v>0</v>
      </c>
      <c r="D210" s="16">
        <v>1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</row>
    <row r="211" spans="1:12">
      <c r="A211" s="17">
        <v>24</v>
      </c>
      <c r="B211" s="16">
        <v>1</v>
      </c>
      <c r="C211" s="16">
        <v>1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/>
    </row>
    <row r="212" spans="1:12">
      <c r="A212" s="17">
        <v>27</v>
      </c>
      <c r="B212" s="16">
        <v>1</v>
      </c>
      <c r="C212" s="16">
        <v>0</v>
      </c>
      <c r="D212" s="16">
        <v>0</v>
      </c>
      <c r="E212" s="16">
        <v>1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/>
    </row>
    <row r="213" spans="1:12">
      <c r="A213" s="17" t="s">
        <v>1547</v>
      </c>
      <c r="B213" s="16">
        <v>379</v>
      </c>
      <c r="C213" s="16">
        <v>107</v>
      </c>
      <c r="D213" s="16">
        <v>85</v>
      </c>
      <c r="E213" s="16">
        <v>81</v>
      </c>
      <c r="F213" s="16">
        <v>54</v>
      </c>
      <c r="G213" s="16">
        <v>7</v>
      </c>
      <c r="H213" s="16">
        <v>19</v>
      </c>
      <c r="I213" s="16">
        <v>13</v>
      </c>
      <c r="J213" s="16">
        <v>5</v>
      </c>
      <c r="K213" s="16">
        <v>8</v>
      </c>
      <c r="L213" s="16">
        <v>0</v>
      </c>
    </row>
    <row r="214" spans="1:12">
      <c r="A214" s="18" t="s">
        <v>1550</v>
      </c>
      <c r="B214" s="19">
        <f>SUMPRODUCT($A$184:$A212,B184:B212)/B213</f>
        <v>3.5751978891820579</v>
      </c>
      <c r="C214" s="19">
        <f>SUMPRODUCT($A$184:$A212,C184:C212)/C213</f>
        <v>1.0841121495327102</v>
      </c>
      <c r="D214" s="19">
        <f>SUMPRODUCT($A$184:$A212,D184:D212)/D213</f>
        <v>9.4941176470588236</v>
      </c>
      <c r="E214" s="19">
        <f>SUMPRODUCT($A$184:$A212,E184:E212)/E213</f>
        <v>3.7654320987654319</v>
      </c>
      <c r="F214" s="19">
        <f>SUMPRODUCT($A$184:$A212,F184:F212)/F213</f>
        <v>0.51851851851851849</v>
      </c>
      <c r="G214" s="19">
        <f>SUMPRODUCT($A$184:$A212,G184:G212)/G213</f>
        <v>0</v>
      </c>
      <c r="H214" s="19">
        <f>SUMPRODUCT($A$184:$A212,H184:H212)/H213</f>
        <v>1.1578947368421053</v>
      </c>
      <c r="I214" s="19">
        <f>SUMPRODUCT($A$184:$A212,I184:I212)/I213</f>
        <v>1.1538461538461537</v>
      </c>
      <c r="J214" s="19">
        <f>SUMPRODUCT($A$184:$A212,J184:J212)/J213</f>
        <v>7.6</v>
      </c>
      <c r="K214" s="19">
        <f>SUMPRODUCT($A$184:$A212,K184:K212)/K213</f>
        <v>3</v>
      </c>
      <c r="L214" s="19" t="e">
        <f>SUMPRODUCT($A$184:$A212,L184:L212)/L213</f>
        <v>#DIV/0!</v>
      </c>
    </row>
    <row r="215" spans="1:12">
      <c r="A215" s="18" t="s">
        <v>1551</v>
      </c>
      <c r="B215" s="19">
        <f>B214^2</f>
        <v>12.782039946811842</v>
      </c>
      <c r="C215" s="19">
        <f t="shared" ref="C215:L215" si="27">C214^2</f>
        <v>1.1752991527644334</v>
      </c>
      <c r="D215" s="19">
        <f t="shared" si="27"/>
        <v>90.138269896193776</v>
      </c>
      <c r="E215" s="19">
        <f t="shared" si="27"/>
        <v>14.178478890413045</v>
      </c>
      <c r="F215" s="19">
        <f t="shared" si="27"/>
        <v>0.26886145404663919</v>
      </c>
      <c r="G215" s="19">
        <f t="shared" si="27"/>
        <v>0</v>
      </c>
      <c r="H215" s="19">
        <f t="shared" si="27"/>
        <v>1.3407202216066483</v>
      </c>
      <c r="I215" s="19">
        <f t="shared" si="27"/>
        <v>1.3313609467455618</v>
      </c>
      <c r="J215" s="19">
        <f t="shared" si="27"/>
        <v>57.76</v>
      </c>
      <c r="K215" s="19">
        <f t="shared" si="27"/>
        <v>9</v>
      </c>
      <c r="L215" s="19" t="e">
        <f t="shared" si="27"/>
        <v>#DIV/0!</v>
      </c>
    </row>
    <row r="216" spans="1:12">
      <c r="A216" s="18" t="s">
        <v>1552</v>
      </c>
      <c r="B216" s="19">
        <f>SUMPRODUCT($A$184:$A$212,$A$184:$A$212,B184:B212)/B213</f>
        <v>54.160949868073878</v>
      </c>
      <c r="C216" s="19">
        <f t="shared" ref="C216:L216" si="28">SUMPRODUCT($A$184:$A$212,$A$184:$A$212,C184:C212)/C213</f>
        <v>13.046728971962617</v>
      </c>
      <c r="D216" s="19">
        <f t="shared" si="28"/>
        <v>157.63529411764705</v>
      </c>
      <c r="E216" s="19">
        <f t="shared" si="28"/>
        <v>53.469135802469133</v>
      </c>
      <c r="F216" s="19">
        <f t="shared" si="28"/>
        <v>1.4814814814814814</v>
      </c>
      <c r="G216" s="19">
        <f t="shared" si="28"/>
        <v>0</v>
      </c>
      <c r="H216" s="19">
        <f t="shared" si="28"/>
        <v>17.263157894736842</v>
      </c>
      <c r="I216" s="19">
        <f t="shared" si="28"/>
        <v>3.4615384615384617</v>
      </c>
      <c r="J216" s="19">
        <f t="shared" si="28"/>
        <v>92</v>
      </c>
      <c r="K216" s="19">
        <f t="shared" si="28"/>
        <v>61</v>
      </c>
      <c r="L216" s="19" t="e">
        <f t="shared" si="28"/>
        <v>#DIV/0!</v>
      </c>
    </row>
    <row r="217" spans="1:12">
      <c r="A217" s="18" t="s">
        <v>1553</v>
      </c>
      <c r="B217" s="19">
        <f>SQRT(ABS(B216-B215))</f>
        <v>6.4326440847649913</v>
      </c>
      <c r="C217" s="19">
        <f t="shared" ref="C217:L217" si="29">SQRT(ABS(C216-C215))</f>
        <v>3.4454941328056536</v>
      </c>
      <c r="D217" s="19">
        <f t="shared" si="29"/>
        <v>8.2156572604663385</v>
      </c>
      <c r="E217" s="19">
        <f t="shared" si="29"/>
        <v>6.2682259780623806</v>
      </c>
      <c r="F217" s="19">
        <f t="shared" si="29"/>
        <v>1.1011902775791484</v>
      </c>
      <c r="G217" s="19">
        <f t="shared" si="29"/>
        <v>0</v>
      </c>
      <c r="H217" s="19">
        <f t="shared" si="29"/>
        <v>3.9902929307420769</v>
      </c>
      <c r="I217" s="19">
        <f t="shared" si="29"/>
        <v>1.4595127662315597</v>
      </c>
      <c r="J217" s="19">
        <f t="shared" si="29"/>
        <v>5.851495535331118</v>
      </c>
      <c r="K217" s="19">
        <f t="shared" si="29"/>
        <v>7.2111025509279782</v>
      </c>
      <c r="L217" s="19" t="e">
        <f t="shared" si="29"/>
        <v>#DIV/0!</v>
      </c>
    </row>
    <row r="218" spans="1:12">
      <c r="A218" s="18" t="s">
        <v>1554</v>
      </c>
      <c r="B218" s="19">
        <f>B217/SQRT(B213)</f>
        <v>0.330422732042297</v>
      </c>
      <c r="C218" s="19">
        <f t="shared" ref="C218:L218" si="30">C217/SQRT(C213)</f>
        <v>0.33308849009759706</v>
      </c>
      <c r="D218" s="19">
        <f t="shared" si="30"/>
        <v>0.89111314539706465</v>
      </c>
      <c r="E218" s="19">
        <f t="shared" si="30"/>
        <v>0.69646955311804226</v>
      </c>
      <c r="F218" s="19">
        <f t="shared" si="30"/>
        <v>0.14985301609903803</v>
      </c>
      <c r="G218" s="19">
        <f t="shared" si="30"/>
        <v>0</v>
      </c>
      <c r="H218" s="19">
        <f t="shared" si="30"/>
        <v>0.91543598106470814</v>
      </c>
      <c r="I218" s="19">
        <f t="shared" si="30"/>
        <v>0.40479600891093659</v>
      </c>
      <c r="J218" s="19">
        <f t="shared" si="30"/>
        <v>2.6168683574073803</v>
      </c>
      <c r="K218" s="19">
        <f t="shared" si="30"/>
        <v>2.5495097567963922</v>
      </c>
      <c r="L218" s="19" t="e">
        <f t="shared" si="30"/>
        <v>#DIV/0!</v>
      </c>
    </row>
    <row r="219" spans="1:12">
      <c r="A219" s="18" t="s">
        <v>1555</v>
      </c>
      <c r="B219" s="19">
        <f>B217/B214</f>
        <v>1.7992414082110197</v>
      </c>
      <c r="C219" s="19">
        <f t="shared" ref="C219:L219" si="31">C217/C214</f>
        <v>3.1781713121569393</v>
      </c>
      <c r="D219" s="19">
        <f t="shared" si="31"/>
        <v>0.865341842800048</v>
      </c>
      <c r="E219" s="19">
        <f t="shared" si="31"/>
        <v>1.6646764072886979</v>
      </c>
      <c r="F219" s="19">
        <f t="shared" si="31"/>
        <v>2.1237241067597865</v>
      </c>
      <c r="G219" s="19" t="e">
        <f t="shared" si="31"/>
        <v>#DIV/0!</v>
      </c>
      <c r="H219" s="19">
        <f t="shared" si="31"/>
        <v>3.4461620765499754</v>
      </c>
      <c r="I219" s="19">
        <f t="shared" si="31"/>
        <v>1.2649110640673518</v>
      </c>
      <c r="J219" s="19">
        <f t="shared" si="31"/>
        <v>0.769933623069884</v>
      </c>
      <c r="K219" s="19">
        <f t="shared" si="31"/>
        <v>2.4037008503093262</v>
      </c>
      <c r="L219" s="19" t="e">
        <f t="shared" si="31"/>
        <v>#DIV/0!</v>
      </c>
    </row>
    <row r="220" spans="1:12">
      <c r="A220" s="18" t="s">
        <v>1556</v>
      </c>
      <c r="B220" s="19">
        <f>B217^2/B214</f>
        <v>11.57387960159285</v>
      </c>
      <c r="C220" s="19">
        <f t="shared" ref="C220:L220" si="32">C217^2/C214</f>
        <v>10.950370609087981</v>
      </c>
      <c r="D220" s="19">
        <f t="shared" si="32"/>
        <v>7.1093519935855349</v>
      </c>
      <c r="E220" s="19">
        <f t="shared" si="32"/>
        <v>10.434567901234567</v>
      </c>
      <c r="F220" s="19">
        <f t="shared" si="32"/>
        <v>2.3386243386243382</v>
      </c>
      <c r="G220" s="19" t="e">
        <f t="shared" si="32"/>
        <v>#DIV/0!</v>
      </c>
      <c r="H220" s="19">
        <f t="shared" si="32"/>
        <v>13.751196172248804</v>
      </c>
      <c r="I220" s="19">
        <f t="shared" si="32"/>
        <v>1.846153846153846</v>
      </c>
      <c r="J220" s="19">
        <f t="shared" si="32"/>
        <v>4.5052631578947384</v>
      </c>
      <c r="K220" s="19">
        <f t="shared" si="32"/>
        <v>17.333333333333332</v>
      </c>
      <c r="L220" s="19" t="e">
        <f t="shared" si="32"/>
        <v>#DIV/0!</v>
      </c>
    </row>
    <row r="236" spans="1:12">
      <c r="A236" t="s">
        <v>1855</v>
      </c>
    </row>
    <row r="237" spans="1:12">
      <c r="A237" s="15" t="s">
        <v>1546</v>
      </c>
      <c r="B237" t="s">
        <v>1548</v>
      </c>
      <c r="C237" t="s">
        <v>1561</v>
      </c>
      <c r="D237" t="s">
        <v>1562</v>
      </c>
      <c r="E237" t="s">
        <v>1563</v>
      </c>
      <c r="F237" t="s">
        <v>1564</v>
      </c>
      <c r="G237" t="s">
        <v>1565</v>
      </c>
      <c r="H237" t="s">
        <v>1566</v>
      </c>
      <c r="I237" t="s">
        <v>1567</v>
      </c>
      <c r="J237" t="s">
        <v>1852</v>
      </c>
      <c r="K237" t="s">
        <v>1851</v>
      </c>
      <c r="L237" t="s">
        <v>1853</v>
      </c>
    </row>
    <row r="238" spans="1:12">
      <c r="A238" s="17">
        <v>0</v>
      </c>
      <c r="B238" s="16">
        <v>373</v>
      </c>
      <c r="C238" s="16">
        <v>83</v>
      </c>
      <c r="D238" s="16">
        <v>22</v>
      </c>
      <c r="E238" s="16">
        <v>56</v>
      </c>
      <c r="F238" s="16">
        <v>123</v>
      </c>
      <c r="G238" s="16">
        <v>20</v>
      </c>
      <c r="H238" s="16">
        <v>45</v>
      </c>
      <c r="I238" s="16">
        <v>17</v>
      </c>
      <c r="J238" s="16">
        <v>2</v>
      </c>
      <c r="K238" s="16">
        <v>5</v>
      </c>
      <c r="L238" s="16">
        <v>0</v>
      </c>
    </row>
    <row r="239" spans="1:12">
      <c r="A239" s="17">
        <v>1</v>
      </c>
      <c r="B239" s="16">
        <v>40</v>
      </c>
      <c r="C239" s="16">
        <v>6</v>
      </c>
      <c r="D239" s="16">
        <v>4</v>
      </c>
      <c r="E239" s="16">
        <v>10</v>
      </c>
      <c r="F239" s="16">
        <v>11</v>
      </c>
      <c r="G239" s="16">
        <v>2</v>
      </c>
      <c r="H239" s="16">
        <v>3</v>
      </c>
      <c r="I239" s="16">
        <v>2</v>
      </c>
      <c r="J239" s="16">
        <v>1</v>
      </c>
      <c r="K239" s="16">
        <v>1</v>
      </c>
      <c r="L239" s="16">
        <v>0</v>
      </c>
    </row>
    <row r="240" spans="1:12">
      <c r="A240" s="17">
        <v>2</v>
      </c>
      <c r="B240" s="16">
        <v>16</v>
      </c>
      <c r="C240" s="16">
        <v>4</v>
      </c>
      <c r="D240" s="16">
        <v>1</v>
      </c>
      <c r="E240" s="16">
        <v>7</v>
      </c>
      <c r="F240" s="16">
        <v>3</v>
      </c>
      <c r="G240" s="16">
        <v>0</v>
      </c>
      <c r="H240" s="16">
        <v>0</v>
      </c>
      <c r="I240" s="16">
        <v>1</v>
      </c>
      <c r="J240" s="16">
        <v>0</v>
      </c>
      <c r="K240" s="16">
        <v>0</v>
      </c>
      <c r="L240" s="16">
        <v>0</v>
      </c>
    </row>
    <row r="241" spans="1:12">
      <c r="A241" s="17">
        <v>3</v>
      </c>
      <c r="B241" s="16">
        <v>13</v>
      </c>
      <c r="C241" s="16">
        <v>1</v>
      </c>
      <c r="D241" s="16">
        <v>4</v>
      </c>
      <c r="E241" s="16">
        <v>5</v>
      </c>
      <c r="F241" s="16">
        <v>1</v>
      </c>
      <c r="G241" s="16">
        <v>0</v>
      </c>
      <c r="H241" s="16">
        <v>0</v>
      </c>
      <c r="I241" s="16">
        <v>1</v>
      </c>
      <c r="J241" s="16">
        <v>1</v>
      </c>
      <c r="K241" s="16">
        <v>0</v>
      </c>
      <c r="L241" s="16">
        <v>0</v>
      </c>
    </row>
    <row r="242" spans="1:12">
      <c r="A242" s="17">
        <v>4</v>
      </c>
      <c r="B242" s="16">
        <v>8</v>
      </c>
      <c r="C242" s="16">
        <v>0</v>
      </c>
      <c r="D242" s="16">
        <v>7</v>
      </c>
      <c r="E242" s="16">
        <v>1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</row>
    <row r="243" spans="1:12">
      <c r="A243" s="17">
        <v>5</v>
      </c>
      <c r="B243" s="16">
        <v>11</v>
      </c>
      <c r="C243" s="16">
        <v>1</v>
      </c>
      <c r="D243" s="16">
        <v>2</v>
      </c>
      <c r="E243" s="16">
        <v>5</v>
      </c>
      <c r="F243" s="16">
        <v>1</v>
      </c>
      <c r="G243" s="16">
        <v>0</v>
      </c>
      <c r="H243" s="16">
        <v>0</v>
      </c>
      <c r="I243" s="16">
        <v>2</v>
      </c>
      <c r="J243" s="16">
        <v>0</v>
      </c>
      <c r="K243" s="16">
        <v>0</v>
      </c>
      <c r="L243" s="16">
        <v>0</v>
      </c>
    </row>
    <row r="244" spans="1:12">
      <c r="A244" s="17">
        <v>6</v>
      </c>
      <c r="B244" s="16">
        <v>9</v>
      </c>
      <c r="C244" s="16">
        <v>2</v>
      </c>
      <c r="D244" s="16">
        <v>3</v>
      </c>
      <c r="E244" s="16">
        <v>2</v>
      </c>
      <c r="F244" s="16">
        <v>0</v>
      </c>
      <c r="G244" s="16">
        <v>0</v>
      </c>
      <c r="H244" s="16">
        <v>1</v>
      </c>
      <c r="I244" s="16">
        <v>1</v>
      </c>
      <c r="J244" s="16">
        <v>0</v>
      </c>
      <c r="K244" s="16">
        <v>0</v>
      </c>
      <c r="L244" s="16">
        <v>0</v>
      </c>
    </row>
    <row r="245" spans="1:12">
      <c r="A245" s="17">
        <v>7</v>
      </c>
      <c r="B245" s="16">
        <v>8</v>
      </c>
      <c r="C245" s="16">
        <v>1</v>
      </c>
      <c r="D245" s="16">
        <v>2</v>
      </c>
      <c r="E245" s="16">
        <v>5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</row>
    <row r="246" spans="1:12">
      <c r="A246" s="17">
        <v>8</v>
      </c>
      <c r="B246" s="16">
        <v>2</v>
      </c>
      <c r="C246" s="16">
        <v>0</v>
      </c>
      <c r="D246" s="16">
        <v>1</v>
      </c>
      <c r="E246" s="16">
        <v>1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</row>
    <row r="247" spans="1:12">
      <c r="A247" s="17">
        <v>9</v>
      </c>
      <c r="B247" s="16">
        <v>8</v>
      </c>
      <c r="C247" s="16">
        <v>1</v>
      </c>
      <c r="D247" s="16">
        <v>1</v>
      </c>
      <c r="E247" s="16">
        <v>2</v>
      </c>
      <c r="F247" s="16">
        <v>1</v>
      </c>
      <c r="G247" s="16">
        <v>0</v>
      </c>
      <c r="H247" s="16">
        <v>0</v>
      </c>
      <c r="I247" s="16">
        <v>2</v>
      </c>
      <c r="J247" s="16">
        <v>1</v>
      </c>
      <c r="K247" s="16">
        <v>0</v>
      </c>
      <c r="L247" s="16">
        <v>0</v>
      </c>
    </row>
    <row r="248" spans="1:12">
      <c r="A248" s="17">
        <v>10</v>
      </c>
      <c r="B248" s="16">
        <v>7</v>
      </c>
      <c r="C248" s="16">
        <v>0</v>
      </c>
      <c r="D248" s="16">
        <v>3</v>
      </c>
      <c r="E248" s="16">
        <v>3</v>
      </c>
      <c r="F248" s="16">
        <v>0</v>
      </c>
      <c r="G248" s="16">
        <v>0</v>
      </c>
      <c r="H248" s="16">
        <v>0</v>
      </c>
      <c r="I248" s="16">
        <v>1</v>
      </c>
      <c r="J248" s="16">
        <v>0</v>
      </c>
      <c r="K248" s="16">
        <v>0</v>
      </c>
      <c r="L248" s="16">
        <v>0</v>
      </c>
    </row>
    <row r="249" spans="1:12">
      <c r="A249" s="17">
        <v>11</v>
      </c>
      <c r="B249" s="16">
        <v>4</v>
      </c>
      <c r="C249" s="16">
        <v>0</v>
      </c>
      <c r="D249" s="16">
        <v>3</v>
      </c>
      <c r="E249" s="16">
        <v>1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</row>
    <row r="250" spans="1:12">
      <c r="A250" s="17">
        <v>12</v>
      </c>
      <c r="B250" s="16">
        <v>3</v>
      </c>
      <c r="C250" s="16">
        <v>1</v>
      </c>
      <c r="D250" s="16">
        <v>2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</row>
    <row r="251" spans="1:12">
      <c r="A251" s="17">
        <v>14</v>
      </c>
      <c r="B251" s="16">
        <v>4</v>
      </c>
      <c r="C251" s="16">
        <v>1</v>
      </c>
      <c r="D251" s="16">
        <v>2</v>
      </c>
      <c r="E251" s="16">
        <v>1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</row>
    <row r="252" spans="1:12">
      <c r="A252" s="17">
        <v>15</v>
      </c>
      <c r="B252" s="16">
        <v>5</v>
      </c>
      <c r="C252" s="16">
        <v>0</v>
      </c>
      <c r="D252" s="16">
        <v>3</v>
      </c>
      <c r="E252" s="16">
        <v>1</v>
      </c>
      <c r="F252" s="16">
        <v>0</v>
      </c>
      <c r="G252" s="16">
        <v>0</v>
      </c>
      <c r="H252" s="16">
        <v>0</v>
      </c>
      <c r="I252" s="16">
        <v>1</v>
      </c>
      <c r="J252" s="16">
        <v>0</v>
      </c>
      <c r="K252" s="16">
        <v>0</v>
      </c>
      <c r="L252" s="16">
        <v>0</v>
      </c>
    </row>
    <row r="253" spans="1:12">
      <c r="A253" s="17">
        <v>16</v>
      </c>
      <c r="B253" s="16">
        <v>4</v>
      </c>
      <c r="C253" s="16">
        <v>0</v>
      </c>
      <c r="D253" s="16">
        <v>2</v>
      </c>
      <c r="E253" s="16">
        <v>0</v>
      </c>
      <c r="F253" s="16">
        <v>0</v>
      </c>
      <c r="G253" s="16">
        <v>0</v>
      </c>
      <c r="H253" s="16">
        <v>0</v>
      </c>
      <c r="I253" s="16">
        <v>1</v>
      </c>
      <c r="J253" s="16">
        <v>1</v>
      </c>
      <c r="K253" s="16">
        <v>0</v>
      </c>
      <c r="L253" s="16">
        <v>0</v>
      </c>
    </row>
    <row r="254" spans="1:12">
      <c r="A254" s="17">
        <v>21</v>
      </c>
      <c r="B254" s="16">
        <v>4</v>
      </c>
      <c r="C254" s="16">
        <v>0</v>
      </c>
      <c r="D254" s="16">
        <v>3</v>
      </c>
      <c r="E254" s="16">
        <v>1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</row>
    <row r="255" spans="1:12">
      <c r="A255" s="17">
        <v>59</v>
      </c>
      <c r="B255" s="16">
        <v>1</v>
      </c>
      <c r="C255" s="16">
        <v>0</v>
      </c>
      <c r="D255" s="16">
        <v>1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</row>
    <row r="256" spans="1:12">
      <c r="A256" s="17">
        <v>17</v>
      </c>
      <c r="B256" s="16">
        <v>2</v>
      </c>
      <c r="C256" s="16">
        <v>0</v>
      </c>
      <c r="D256" s="16">
        <v>1</v>
      </c>
      <c r="E256" s="16">
        <v>1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</row>
    <row r="257" spans="1:12">
      <c r="A257" s="17">
        <v>18</v>
      </c>
      <c r="B257" s="16">
        <v>3</v>
      </c>
      <c r="C257" s="16">
        <v>2</v>
      </c>
      <c r="D257" s="16">
        <v>1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</row>
    <row r="258" spans="1:12">
      <c r="A258" s="17">
        <v>30</v>
      </c>
      <c r="B258" s="16">
        <v>3</v>
      </c>
      <c r="C258" s="16">
        <v>0</v>
      </c>
      <c r="D258" s="16">
        <v>3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</row>
    <row r="259" spans="1:12">
      <c r="A259" s="17">
        <v>19</v>
      </c>
      <c r="B259" s="16">
        <v>2</v>
      </c>
      <c r="C259" s="16">
        <v>1</v>
      </c>
      <c r="D259" s="16">
        <v>1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</row>
    <row r="260" spans="1:12">
      <c r="A260" s="17">
        <v>20</v>
      </c>
      <c r="B260" s="16">
        <v>3</v>
      </c>
      <c r="C260" s="16">
        <v>0</v>
      </c>
      <c r="D260" s="16">
        <v>3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</row>
    <row r="261" spans="1:12">
      <c r="A261" s="17">
        <v>23</v>
      </c>
      <c r="B261" s="16">
        <v>1</v>
      </c>
      <c r="C261" s="16">
        <v>0</v>
      </c>
      <c r="D261" s="16">
        <v>1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</row>
    <row r="262" spans="1:12">
      <c r="A262" s="17">
        <v>29</v>
      </c>
      <c r="B262" s="16">
        <v>2</v>
      </c>
      <c r="C262" s="16">
        <v>0</v>
      </c>
      <c r="D262" s="16">
        <v>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</row>
    <row r="263" spans="1:12">
      <c r="A263" s="17">
        <v>31</v>
      </c>
      <c r="B263" s="16">
        <v>2</v>
      </c>
      <c r="C263" s="16">
        <v>0</v>
      </c>
      <c r="D263" s="16">
        <v>1</v>
      </c>
      <c r="E263" s="16">
        <v>0</v>
      </c>
      <c r="F263" s="16">
        <v>0</v>
      </c>
      <c r="G263" s="16">
        <v>0</v>
      </c>
      <c r="H263" s="16">
        <v>0</v>
      </c>
      <c r="I263" s="16">
        <v>1</v>
      </c>
      <c r="J263" s="16">
        <v>0</v>
      </c>
      <c r="K263" s="16">
        <v>0</v>
      </c>
      <c r="L263" s="16">
        <v>0</v>
      </c>
    </row>
    <row r="264" spans="1:12">
      <c r="A264" s="17" t="s">
        <v>1547</v>
      </c>
      <c r="B264" s="16">
        <v>538</v>
      </c>
      <c r="C264" s="16">
        <v>104</v>
      </c>
      <c r="D264" s="16">
        <v>79</v>
      </c>
      <c r="E264" s="16">
        <v>102</v>
      </c>
      <c r="F264" s="16">
        <v>140</v>
      </c>
      <c r="G264" s="16">
        <v>22</v>
      </c>
      <c r="H264" s="16">
        <v>49</v>
      </c>
      <c r="I264" s="16">
        <v>30</v>
      </c>
      <c r="J264" s="16">
        <v>6</v>
      </c>
      <c r="K264" s="16">
        <v>6</v>
      </c>
      <c r="L264" s="16">
        <v>0</v>
      </c>
    </row>
    <row r="265" spans="1:12">
      <c r="A265" s="18" t="s">
        <v>1550</v>
      </c>
      <c r="B265" s="19">
        <f>SUMPRODUCT($A$238:$A263,B238:B263)/B264</f>
        <v>2.4219330855018586</v>
      </c>
      <c r="C265" s="19">
        <f>SUMPRODUCT($A$238:$A263,C238:C263)/C264</f>
        <v>1.2596153846153846</v>
      </c>
      <c r="D265" s="19">
        <f>SUMPRODUCT($A$238:$A263,D238:D263)/D264</f>
        <v>9.3037974683544302</v>
      </c>
      <c r="E265" s="19">
        <f>SUMPRODUCT($A$238:$A263,E238:E263)/E264</f>
        <v>2.4411764705882355</v>
      </c>
      <c r="F265" s="19">
        <f>SUMPRODUCT($A$238:$A263,F238:F263)/F264</f>
        <v>0.24285714285714285</v>
      </c>
      <c r="G265" s="19">
        <f>SUMPRODUCT($A$238:$A263,G238:G263)/G264</f>
        <v>9.0909090909090912E-2</v>
      </c>
      <c r="H265" s="19">
        <f>SUMPRODUCT($A$238:$A263,H238:H263)/H264</f>
        <v>0.18367346938775511</v>
      </c>
      <c r="I265" s="19">
        <f>SUMPRODUCT($A$238:$A263,I238:I263)/I264</f>
        <v>3.7666666666666666</v>
      </c>
      <c r="J265" s="19">
        <f>SUMPRODUCT($A$238:$A263,J238:J263)/J264</f>
        <v>4.833333333333333</v>
      </c>
      <c r="K265" s="19">
        <f>SUMPRODUCT($A$238:$A263,K238:K263)/K264</f>
        <v>0.16666666666666666</v>
      </c>
      <c r="L265" s="19" t="e">
        <f>SUMPRODUCT($A$238:$A263,L238:L263)/L264</f>
        <v>#DIV/0!</v>
      </c>
    </row>
    <row r="266" spans="1:12">
      <c r="A266" s="18" t="s">
        <v>1551</v>
      </c>
      <c r="B266" s="19">
        <f>B265^2</f>
        <v>5.865759870648553</v>
      </c>
      <c r="C266" s="19">
        <f t="shared" ref="C266:L266" si="33">C265^2</f>
        <v>1.5866309171597632</v>
      </c>
      <c r="D266" s="19">
        <f t="shared" si="33"/>
        <v>86.560647332158311</v>
      </c>
      <c r="E266" s="19">
        <f t="shared" si="33"/>
        <v>5.9593425605536341</v>
      </c>
      <c r="F266" s="19">
        <f t="shared" si="33"/>
        <v>5.8979591836734693E-2</v>
      </c>
      <c r="G266" s="19">
        <f t="shared" si="33"/>
        <v>8.2644628099173556E-3</v>
      </c>
      <c r="H266" s="19">
        <f t="shared" si="33"/>
        <v>3.3735943356934611E-2</v>
      </c>
      <c r="I266" s="19">
        <f t="shared" si="33"/>
        <v>14.187777777777777</v>
      </c>
      <c r="J266" s="19">
        <f t="shared" si="33"/>
        <v>23.361111111111107</v>
      </c>
      <c r="K266" s="19">
        <f t="shared" si="33"/>
        <v>2.7777777777777776E-2</v>
      </c>
      <c r="L266" s="19" t="e">
        <f t="shared" si="33"/>
        <v>#DIV/0!</v>
      </c>
    </row>
    <row r="267" spans="1:12">
      <c r="A267" s="18" t="s">
        <v>1552</v>
      </c>
      <c r="B267" s="19">
        <f>SUMPRODUCT($A$238:$A$263,$A$238:$A$263,B238:B263)/B264</f>
        <v>41.291821561338288</v>
      </c>
      <c r="C267" s="19">
        <f t="shared" ref="C267:L267" si="34">SUMPRODUCT($A$238:$A$263,$A$238:$A$263,C238:C263)/C264</f>
        <v>15.451923076923077</v>
      </c>
      <c r="D267" s="19">
        <f t="shared" si="34"/>
        <v>201.73417721518987</v>
      </c>
      <c r="E267" s="19">
        <f t="shared" si="34"/>
        <v>22.931372549019606</v>
      </c>
      <c r="F267" s="19">
        <f t="shared" si="34"/>
        <v>0.98571428571428577</v>
      </c>
      <c r="G267" s="19">
        <f t="shared" si="34"/>
        <v>9.0909090909090912E-2</v>
      </c>
      <c r="H267" s="19">
        <f t="shared" si="34"/>
        <v>0.79591836734693877</v>
      </c>
      <c r="I267" s="19">
        <f t="shared" si="34"/>
        <v>60.166666666666664</v>
      </c>
      <c r="J267" s="19">
        <f t="shared" si="34"/>
        <v>57.833333333333336</v>
      </c>
      <c r="K267" s="19">
        <f t="shared" si="34"/>
        <v>0.16666666666666666</v>
      </c>
      <c r="L267" s="19" t="e">
        <f t="shared" si="34"/>
        <v>#DIV/0!</v>
      </c>
    </row>
    <row r="268" spans="1:12">
      <c r="A268" s="18" t="s">
        <v>1553</v>
      </c>
      <c r="B268" s="19">
        <f>SQRT(ABS(B267-B266))</f>
        <v>5.9519796446803932</v>
      </c>
      <c r="C268" s="19">
        <f t="shared" ref="C268:L268" si="35">SQRT(ABS(C267-C266))</f>
        <v>3.7236127832742376</v>
      </c>
      <c r="D268" s="19">
        <f t="shared" si="35"/>
        <v>10.73189311738761</v>
      </c>
      <c r="E268" s="19">
        <f t="shared" si="35"/>
        <v>4.1197123672006484</v>
      </c>
      <c r="F268" s="19">
        <f t="shared" si="35"/>
        <v>0.9626706050760826</v>
      </c>
      <c r="G268" s="19">
        <f t="shared" si="35"/>
        <v>0.28747978728803447</v>
      </c>
      <c r="H268" s="19">
        <f t="shared" si="35"/>
        <v>0.87303059739622191</v>
      </c>
      <c r="I268" s="19">
        <f t="shared" si="35"/>
        <v>6.7807734727602345</v>
      </c>
      <c r="J268" s="19">
        <f t="shared" si="35"/>
        <v>5.8713049846028467</v>
      </c>
      <c r="K268" s="19">
        <f t="shared" si="35"/>
        <v>0.37267799624996495</v>
      </c>
      <c r="L268" s="19" t="e">
        <f t="shared" si="35"/>
        <v>#DIV/0!</v>
      </c>
    </row>
    <row r="269" spans="1:12">
      <c r="A269" s="18" t="s">
        <v>1554</v>
      </c>
      <c r="B269" s="19">
        <f>B268/SQRT(B264)</f>
        <v>0.25660806361030869</v>
      </c>
      <c r="C269" s="19">
        <f t="shared" ref="C269:L269" si="36">C268/SQRT(C264)</f>
        <v>0.36513027390343999</v>
      </c>
      <c r="D269" s="19">
        <f t="shared" si="36"/>
        <v>1.207432310040407</v>
      </c>
      <c r="E269" s="19">
        <f t="shared" si="36"/>
        <v>0.40791230781543408</v>
      </c>
      <c r="F269" s="19">
        <f t="shared" si="36"/>
        <v>8.1360515778212669E-2</v>
      </c>
      <c r="G269" s="19">
        <f t="shared" si="36"/>
        <v>6.1290896587567457E-2</v>
      </c>
      <c r="H269" s="19">
        <f t="shared" si="36"/>
        <v>0.12471865677088885</v>
      </c>
      <c r="I269" s="19">
        <f t="shared" si="36"/>
        <v>1.2379941961211407</v>
      </c>
      <c r="J269" s="19">
        <f t="shared" si="36"/>
        <v>2.3969502227560699</v>
      </c>
      <c r="K269" s="19">
        <f t="shared" si="36"/>
        <v>0.15214515486254615</v>
      </c>
      <c r="L269" s="19" t="e">
        <f t="shared" si="36"/>
        <v>#DIV/0!</v>
      </c>
    </row>
    <row r="270" spans="1:12">
      <c r="A270" s="18" t="s">
        <v>1555</v>
      </c>
      <c r="B270" s="19">
        <f>B268/B265</f>
        <v>2.4575326545188423</v>
      </c>
      <c r="C270" s="19">
        <f t="shared" ref="C270:L270" si="37">C268/C265</f>
        <v>2.9561506065688605</v>
      </c>
      <c r="D270" s="19">
        <f t="shared" si="37"/>
        <v>1.1534959949300969</v>
      </c>
      <c r="E270" s="19">
        <f t="shared" si="37"/>
        <v>1.6875930178894221</v>
      </c>
      <c r="F270" s="19">
        <f t="shared" si="37"/>
        <v>3.9639377856073992</v>
      </c>
      <c r="G270" s="19">
        <f t="shared" si="37"/>
        <v>3.1622776601683791</v>
      </c>
      <c r="H270" s="19">
        <f t="shared" si="37"/>
        <v>4.753166585823875</v>
      </c>
      <c r="I270" s="19">
        <f t="shared" si="37"/>
        <v>1.8002053467505048</v>
      </c>
      <c r="J270" s="19">
        <f t="shared" si="37"/>
        <v>1.2147527554350719</v>
      </c>
      <c r="K270" s="19">
        <f t="shared" si="37"/>
        <v>2.2360679774997898</v>
      </c>
      <c r="L270" s="19" t="e">
        <f t="shared" si="37"/>
        <v>#DIV/0!</v>
      </c>
    </row>
    <row r="271" spans="1:12">
      <c r="A271" s="18" t="s">
        <v>1556</v>
      </c>
      <c r="B271" s="19">
        <f>B268^2/B265</f>
        <v>14.627184335833524</v>
      </c>
      <c r="C271" s="19">
        <f t="shared" ref="C271:L271" si="38">C268^2/C265</f>
        <v>11.0075601879037</v>
      </c>
      <c r="D271" s="19">
        <f t="shared" si="38"/>
        <v>12.379195728924481</v>
      </c>
      <c r="E271" s="19">
        <f t="shared" si="38"/>
        <v>6.9523978266005173</v>
      </c>
      <c r="F271" s="19">
        <f t="shared" si="38"/>
        <v>3.8159663865546221</v>
      </c>
      <c r="G271" s="19">
        <f t="shared" si="38"/>
        <v>0.90909090909090895</v>
      </c>
      <c r="H271" s="19">
        <f t="shared" si="38"/>
        <v>4.149659863945578</v>
      </c>
      <c r="I271" s="19">
        <f t="shared" si="38"/>
        <v>12.206784660766962</v>
      </c>
      <c r="J271" s="19">
        <f t="shared" si="38"/>
        <v>7.1321839080459801</v>
      </c>
      <c r="K271" s="19">
        <f t="shared" si="38"/>
        <v>0.83333333333333337</v>
      </c>
      <c r="L271" s="19" t="e">
        <f t="shared" si="38"/>
        <v>#DIV/0!</v>
      </c>
    </row>
  </sheetData>
  <pageMargins left="0.7" right="0.7" top="0.78740157499999996" bottom="0.78740157499999996" header="0.3" footer="0.3"/>
  <drawing r:id="rId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F942"/>
  <sheetViews>
    <sheetView topLeftCell="A287" zoomScale="51" zoomScaleNormal="51" zoomScalePageLayoutView="51" workbookViewId="0">
      <selection activeCell="AF346" sqref="AF346"/>
    </sheetView>
  </sheetViews>
  <sheetFormatPr baseColWidth="10" defaultColWidth="11.42578125" defaultRowHeight="15"/>
  <cols>
    <col min="1" max="1" width="71" customWidth="1"/>
    <col min="2" max="3" width="3.7109375" customWidth="1"/>
    <col min="4" max="8" width="4.42578125" customWidth="1"/>
    <col min="9" max="9" width="4.42578125" style="34" customWidth="1"/>
    <col min="10" max="11" width="5.140625" customWidth="1"/>
    <col min="12" max="12" width="5.28515625" customWidth="1"/>
    <col min="13" max="13" width="5.140625" style="5" customWidth="1"/>
    <col min="14" max="18" width="5.140625" style="8" customWidth="1"/>
    <col min="19" max="19" width="4.7109375" style="8" customWidth="1"/>
    <col min="20" max="20" width="5" style="8" customWidth="1"/>
    <col min="21" max="21" width="6" style="8" customWidth="1"/>
    <col min="22" max="28" width="4.7109375" customWidth="1"/>
    <col min="29" max="29" width="4.7109375" style="11" customWidth="1"/>
    <col min="30" max="31" width="5.85546875" customWidth="1"/>
  </cols>
  <sheetData>
    <row r="1" spans="1:31">
      <c r="A1" t="s">
        <v>0</v>
      </c>
      <c r="B1" t="s">
        <v>1856</v>
      </c>
      <c r="C1" t="s">
        <v>1857</v>
      </c>
      <c r="D1" t="s">
        <v>1</v>
      </c>
      <c r="E1" t="s">
        <v>2</v>
      </c>
      <c r="F1" t="s">
        <v>1858</v>
      </c>
      <c r="G1" t="s">
        <v>1859</v>
      </c>
      <c r="H1" t="s">
        <v>1860</v>
      </c>
      <c r="I1" s="34" t="s">
        <v>1861</v>
      </c>
      <c r="J1" t="s">
        <v>1862</v>
      </c>
      <c r="K1" t="s">
        <v>1863</v>
      </c>
      <c r="L1" t="s">
        <v>3</v>
      </c>
      <c r="M1" s="1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7" t="s">
        <v>4152</v>
      </c>
      <c r="T1" s="27" t="s">
        <v>4153</v>
      </c>
      <c r="U1" s="2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14" t="s">
        <v>18</v>
      </c>
      <c r="AD1" s="3" t="s">
        <v>19</v>
      </c>
      <c r="AE1" s="4" t="s">
        <v>20</v>
      </c>
    </row>
    <row r="2" spans="1:31" s="5" customFormat="1">
      <c r="A2" s="5" t="s">
        <v>23</v>
      </c>
      <c r="B2" s="5" t="s">
        <v>1864</v>
      </c>
      <c r="C2" s="5" t="s">
        <v>1865</v>
      </c>
      <c r="D2" s="5">
        <v>572</v>
      </c>
      <c r="E2" s="5">
        <v>139.5</v>
      </c>
      <c r="F2" s="5">
        <v>0</v>
      </c>
      <c r="G2" s="5">
        <v>0</v>
      </c>
      <c r="H2" s="5">
        <v>0</v>
      </c>
      <c r="I2" s="34">
        <v>0</v>
      </c>
      <c r="J2" s="5">
        <v>0</v>
      </c>
      <c r="L2" s="5">
        <v>1</v>
      </c>
      <c r="M2" s="1">
        <f>L2-1</f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/>
      <c r="T2" s="1"/>
      <c r="U2" s="1"/>
      <c r="V2" s="6">
        <f>IF((M2=0)*AND(R2=0)*AND(P2=1)*AND(Q2=0),1,0)</f>
        <v>1</v>
      </c>
      <c r="W2" s="5">
        <f>IF((M2=0)*AND(R2=0)*AND(P2=0)*AND(Q2=0),1,0)</f>
        <v>0</v>
      </c>
      <c r="X2" s="5">
        <f>IF((R2=1)*AND(M2=0)*AND(Q2=0),1,0)</f>
        <v>0</v>
      </c>
      <c r="Y2" s="5">
        <f>IF((M2=1)*AND(OR(N2=0,N2=1))*AND(O2=0)*AND(R2=1)*AND(S2=0)*AND(Q2=0)*AND(OR(T2=0,T2=1)),1,0)</f>
        <v>0</v>
      </c>
      <c r="Z2" s="5">
        <f>IF((M2=1)*AND(N2=1)*AND(O2=0)*AND(R2=1)*AND(S2=1)*AND(T2=1),1,0)</f>
        <v>0</v>
      </c>
      <c r="AA2" s="5">
        <f>IF((R2=1)*AND(Q2=1)*AND(O2=1)*AND(P2=0)*AND(N2=0),1,0)</f>
        <v>0</v>
      </c>
      <c r="AB2" s="5">
        <f>IF((R2=1)*AND(Q2=1)*AND(O2=1)*AND(P2=1),1,0)</f>
        <v>0</v>
      </c>
      <c r="AC2" s="5">
        <f>IF((R2=0)*AND(M2=1),1,0)</f>
        <v>0</v>
      </c>
      <c r="AD2" s="5">
        <f>IF((V2+W2+X2+Y2+Z2+AA2+AB2+AC2)=0,1,0)</f>
        <v>0</v>
      </c>
      <c r="AE2" s="5">
        <f>IF(SUM(V2:AD2)&gt;1,1,0)</f>
        <v>0</v>
      </c>
    </row>
    <row r="3" spans="1:31">
      <c r="A3" t="s">
        <v>24</v>
      </c>
      <c r="B3" t="s">
        <v>1864</v>
      </c>
      <c r="C3" t="s">
        <v>1865</v>
      </c>
      <c r="D3">
        <v>389</v>
      </c>
      <c r="E3">
        <v>116</v>
      </c>
      <c r="F3">
        <v>2925.7469999999998</v>
      </c>
      <c r="G3">
        <v>5</v>
      </c>
      <c r="H3">
        <v>5</v>
      </c>
      <c r="I3" s="34">
        <v>0</v>
      </c>
      <c r="J3">
        <v>5</v>
      </c>
      <c r="L3">
        <v>1</v>
      </c>
      <c r="M3" s="1">
        <f t="shared" ref="M3:M66" si="0">L3-1</f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/>
      <c r="U3" s="2"/>
      <c r="V3" s="4">
        <f t="shared" ref="V3:V21" si="1">IF((M3=0)*AND(R3=0)*AND(P3=1)*AND(Q3=0),1,0)</f>
        <v>0</v>
      </c>
      <c r="W3" s="7">
        <f t="shared" ref="W3:W21" si="2">IF((M3=0)*AND(R3=0)*AND(P3=0)*AND(Q3=0),1,0)</f>
        <v>1</v>
      </c>
      <c r="X3" s="7">
        <f t="shared" ref="X3:X21" si="3">IF((R3=1)*AND(M3=0)*AND(Q3=0),1,0)</f>
        <v>0</v>
      </c>
      <c r="Y3" s="5">
        <f t="shared" ref="Y3:Y66" si="4">IF((M3=1)*AND(OR(N3=0,N3=1))*AND(O3=0)*AND(R3=1)*AND(S3=0)*AND(Q3=0)*AND(OR(T3=0,T3=1)),1,0)</f>
        <v>0</v>
      </c>
      <c r="Z3" s="5">
        <f t="shared" ref="Z3:Z66" si="5">IF((M3=1)*AND(N3=1)*AND(O3=0)*AND(R3=1)*AND(S3=1)*AND(T3=1),1,0)</f>
        <v>0</v>
      </c>
      <c r="AA3" s="5">
        <f t="shared" ref="AA3:AA66" si="6">IF((R3=1)*AND(Q3=1)*AND(O3=1)*AND(P3=0)*AND(N3=0),1,0)</f>
        <v>0</v>
      </c>
      <c r="AB3" s="7">
        <f t="shared" ref="AB3:AB21" si="7">IF((R3=1)*AND(Q3=1)*AND(O3=1)*AND(P3=1),1,0)</f>
        <v>0</v>
      </c>
      <c r="AC3" s="11">
        <f t="shared" ref="AC3:AC66" si="8">IF((R3=0)*AND(M3=1),1,0)</f>
        <v>0</v>
      </c>
      <c r="AD3" s="7">
        <f t="shared" ref="AD3:AD66" si="9">IF((V3+W3+X3+Y3+Z3+AA3+AB3+AC3)=0,1,0)</f>
        <v>0</v>
      </c>
      <c r="AE3" s="7">
        <f t="shared" ref="AE3:AE66" si="10">IF(SUM(V3:AD3)&gt;1,1,0)</f>
        <v>0</v>
      </c>
    </row>
    <row r="4" spans="1:31">
      <c r="A4" t="s">
        <v>25</v>
      </c>
      <c r="B4" t="s">
        <v>1864</v>
      </c>
      <c r="C4" t="s">
        <v>1865</v>
      </c>
      <c r="D4">
        <v>481</v>
      </c>
      <c r="E4">
        <v>191</v>
      </c>
      <c r="F4">
        <v>16068.766</v>
      </c>
      <c r="G4">
        <v>18</v>
      </c>
      <c r="H4">
        <v>23</v>
      </c>
      <c r="I4" s="34">
        <v>1</v>
      </c>
      <c r="J4">
        <v>19</v>
      </c>
      <c r="L4">
        <v>1</v>
      </c>
      <c r="M4" s="1">
        <f t="shared" si="0"/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/>
      <c r="T4" s="2"/>
      <c r="U4" s="2"/>
      <c r="V4" s="4">
        <f t="shared" si="1"/>
        <v>0</v>
      </c>
      <c r="W4" s="7">
        <f t="shared" si="2"/>
        <v>1</v>
      </c>
      <c r="X4" s="7">
        <f t="shared" si="3"/>
        <v>0</v>
      </c>
      <c r="Y4" s="5">
        <f t="shared" si="4"/>
        <v>0</v>
      </c>
      <c r="Z4" s="5">
        <f t="shared" si="5"/>
        <v>0</v>
      </c>
      <c r="AA4" s="5">
        <f t="shared" si="6"/>
        <v>0</v>
      </c>
      <c r="AB4" s="7">
        <f t="shared" si="7"/>
        <v>0</v>
      </c>
      <c r="AC4" s="11">
        <f t="shared" si="8"/>
        <v>0</v>
      </c>
      <c r="AD4" s="7">
        <f t="shared" si="9"/>
        <v>0</v>
      </c>
      <c r="AE4" s="7">
        <f t="shared" si="10"/>
        <v>0</v>
      </c>
    </row>
    <row r="5" spans="1:31">
      <c r="A5" t="s">
        <v>26</v>
      </c>
      <c r="B5" t="s">
        <v>1864</v>
      </c>
      <c r="C5" t="s">
        <v>1865</v>
      </c>
      <c r="D5">
        <v>286</v>
      </c>
      <c r="E5">
        <v>243</v>
      </c>
      <c r="F5">
        <v>0</v>
      </c>
      <c r="G5">
        <v>0</v>
      </c>
      <c r="H5">
        <v>0</v>
      </c>
      <c r="I5" s="34">
        <v>0</v>
      </c>
      <c r="J5">
        <v>0</v>
      </c>
      <c r="L5">
        <v>1</v>
      </c>
      <c r="M5" s="1">
        <f t="shared" si="0"/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/>
      <c r="T5" s="2"/>
      <c r="U5" s="2"/>
      <c r="V5" s="4">
        <f t="shared" si="1"/>
        <v>0</v>
      </c>
      <c r="W5" s="7">
        <f t="shared" si="2"/>
        <v>1</v>
      </c>
      <c r="X5" s="7">
        <f t="shared" si="3"/>
        <v>0</v>
      </c>
      <c r="Y5" s="5">
        <f t="shared" si="4"/>
        <v>0</v>
      </c>
      <c r="Z5" s="5">
        <f t="shared" si="5"/>
        <v>0</v>
      </c>
      <c r="AA5" s="5">
        <f t="shared" si="6"/>
        <v>0</v>
      </c>
      <c r="AB5" s="7">
        <f t="shared" si="7"/>
        <v>0</v>
      </c>
      <c r="AC5" s="11">
        <f t="shared" si="8"/>
        <v>0</v>
      </c>
      <c r="AD5" s="7">
        <f t="shared" si="9"/>
        <v>0</v>
      </c>
      <c r="AE5" s="7">
        <f t="shared" si="10"/>
        <v>0</v>
      </c>
    </row>
    <row r="6" spans="1:31">
      <c r="A6" t="s">
        <v>27</v>
      </c>
      <c r="B6" t="s">
        <v>1864</v>
      </c>
      <c r="C6" t="s">
        <v>1865</v>
      </c>
      <c r="D6">
        <v>177.5</v>
      </c>
      <c r="E6">
        <v>239</v>
      </c>
      <c r="F6">
        <v>10786.281000000001</v>
      </c>
      <c r="G6">
        <v>11</v>
      </c>
      <c r="H6">
        <v>15</v>
      </c>
      <c r="I6" s="34">
        <v>1</v>
      </c>
      <c r="J6">
        <v>11</v>
      </c>
      <c r="L6">
        <v>1</v>
      </c>
      <c r="M6" s="1">
        <f t="shared" si="0"/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/>
      <c r="T6" s="2"/>
      <c r="U6" s="2"/>
      <c r="V6" s="4">
        <f t="shared" si="1"/>
        <v>0</v>
      </c>
      <c r="W6" s="7">
        <f t="shared" si="2"/>
        <v>1</v>
      </c>
      <c r="X6" s="7">
        <f t="shared" si="3"/>
        <v>0</v>
      </c>
      <c r="Y6" s="5">
        <f t="shared" si="4"/>
        <v>0</v>
      </c>
      <c r="Z6" s="5">
        <f t="shared" si="5"/>
        <v>0</v>
      </c>
      <c r="AA6" s="5">
        <f t="shared" si="6"/>
        <v>0</v>
      </c>
      <c r="AB6" s="7">
        <f t="shared" si="7"/>
        <v>0</v>
      </c>
      <c r="AC6" s="11">
        <f t="shared" si="8"/>
        <v>0</v>
      </c>
      <c r="AD6" s="7">
        <f t="shared" si="9"/>
        <v>0</v>
      </c>
      <c r="AE6" s="7">
        <f t="shared" si="10"/>
        <v>0</v>
      </c>
    </row>
    <row r="7" spans="1:31">
      <c r="A7" t="s">
        <v>28</v>
      </c>
      <c r="B7" t="s">
        <v>1864</v>
      </c>
      <c r="C7" t="s">
        <v>1865</v>
      </c>
      <c r="D7">
        <v>124</v>
      </c>
      <c r="E7">
        <v>159</v>
      </c>
      <c r="F7">
        <v>0</v>
      </c>
      <c r="G7">
        <v>0</v>
      </c>
      <c r="H7">
        <v>0</v>
      </c>
      <c r="I7" s="34">
        <v>0</v>
      </c>
      <c r="J7">
        <v>0</v>
      </c>
      <c r="L7">
        <v>2</v>
      </c>
      <c r="M7" s="1">
        <f t="shared" si="0"/>
        <v>1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/>
      <c r="V7" s="4">
        <f t="shared" si="1"/>
        <v>0</v>
      </c>
      <c r="W7" s="7">
        <f t="shared" si="2"/>
        <v>0</v>
      </c>
      <c r="X7" s="7">
        <f t="shared" si="3"/>
        <v>0</v>
      </c>
      <c r="Y7" s="5">
        <f t="shared" si="4"/>
        <v>1</v>
      </c>
      <c r="Z7" s="5">
        <f t="shared" si="5"/>
        <v>0</v>
      </c>
      <c r="AA7" s="5">
        <f t="shared" si="6"/>
        <v>0</v>
      </c>
      <c r="AB7" s="7">
        <f t="shared" si="7"/>
        <v>0</v>
      </c>
      <c r="AC7" s="11">
        <f t="shared" si="8"/>
        <v>0</v>
      </c>
      <c r="AD7" s="7">
        <f t="shared" si="9"/>
        <v>0</v>
      </c>
      <c r="AE7" s="7">
        <f t="shared" si="10"/>
        <v>0</v>
      </c>
    </row>
    <row r="8" spans="1:31">
      <c r="A8" t="s">
        <v>29</v>
      </c>
      <c r="B8" t="s">
        <v>1864</v>
      </c>
      <c r="C8" t="s">
        <v>1865</v>
      </c>
      <c r="D8">
        <v>183.5</v>
      </c>
      <c r="E8">
        <v>48</v>
      </c>
      <c r="F8">
        <v>0</v>
      </c>
      <c r="G8">
        <v>0</v>
      </c>
      <c r="H8">
        <v>0</v>
      </c>
      <c r="I8" s="34">
        <v>0</v>
      </c>
      <c r="J8">
        <v>0</v>
      </c>
      <c r="L8">
        <v>2</v>
      </c>
      <c r="M8" s="1">
        <f t="shared" si="0"/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/>
      <c r="V8" s="4">
        <f t="shared" si="1"/>
        <v>0</v>
      </c>
      <c r="W8" s="7">
        <f t="shared" si="2"/>
        <v>0</v>
      </c>
      <c r="X8" s="7">
        <f t="shared" si="3"/>
        <v>0</v>
      </c>
      <c r="Y8" s="5">
        <f t="shared" si="4"/>
        <v>1</v>
      </c>
      <c r="Z8" s="5">
        <f t="shared" si="5"/>
        <v>0</v>
      </c>
      <c r="AA8" s="5">
        <f t="shared" si="6"/>
        <v>0</v>
      </c>
      <c r="AB8" s="7">
        <f t="shared" si="7"/>
        <v>0</v>
      </c>
      <c r="AC8" s="11">
        <f t="shared" si="8"/>
        <v>0</v>
      </c>
      <c r="AD8" s="7">
        <f t="shared" si="9"/>
        <v>0</v>
      </c>
      <c r="AE8" s="7">
        <f t="shared" si="10"/>
        <v>0</v>
      </c>
    </row>
    <row r="9" spans="1:31">
      <c r="A9" t="s">
        <v>30</v>
      </c>
      <c r="B9" t="s">
        <v>1864</v>
      </c>
      <c r="C9" t="s">
        <v>1865</v>
      </c>
      <c r="D9">
        <v>234</v>
      </c>
      <c r="E9">
        <v>121.5</v>
      </c>
      <c r="F9">
        <v>611.505</v>
      </c>
      <c r="G9">
        <v>1</v>
      </c>
      <c r="H9">
        <v>1</v>
      </c>
      <c r="I9" s="34">
        <v>0</v>
      </c>
      <c r="J9">
        <v>1</v>
      </c>
      <c r="L9">
        <v>1</v>
      </c>
      <c r="M9" s="1">
        <f t="shared" si="0"/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/>
      <c r="T9" s="2"/>
      <c r="U9" s="2"/>
      <c r="V9" s="4">
        <f t="shared" si="1"/>
        <v>1</v>
      </c>
      <c r="W9" s="7">
        <f t="shared" si="2"/>
        <v>0</v>
      </c>
      <c r="X9" s="7">
        <f t="shared" si="3"/>
        <v>0</v>
      </c>
      <c r="Y9" s="5">
        <f t="shared" si="4"/>
        <v>0</v>
      </c>
      <c r="Z9" s="5">
        <f t="shared" si="5"/>
        <v>0</v>
      </c>
      <c r="AA9" s="5">
        <f t="shared" si="6"/>
        <v>0</v>
      </c>
      <c r="AB9" s="7">
        <f t="shared" si="7"/>
        <v>0</v>
      </c>
      <c r="AC9" s="11">
        <f t="shared" si="8"/>
        <v>0</v>
      </c>
      <c r="AD9" s="7">
        <f t="shared" si="9"/>
        <v>0</v>
      </c>
      <c r="AE9" s="7">
        <f t="shared" si="10"/>
        <v>0</v>
      </c>
    </row>
    <row r="10" spans="1:31">
      <c r="A10" t="s">
        <v>31</v>
      </c>
      <c r="B10" t="s">
        <v>1864</v>
      </c>
      <c r="C10" t="s">
        <v>1865</v>
      </c>
      <c r="D10">
        <v>75</v>
      </c>
      <c r="E10">
        <v>393.5</v>
      </c>
      <c r="F10">
        <v>609.59100000000001</v>
      </c>
      <c r="G10">
        <v>1</v>
      </c>
      <c r="H10">
        <v>1</v>
      </c>
      <c r="I10" s="34">
        <v>0</v>
      </c>
      <c r="J10">
        <v>1</v>
      </c>
      <c r="L10">
        <v>2</v>
      </c>
      <c r="M10" s="1">
        <f t="shared" si="0"/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/>
      <c r="T10" s="2"/>
      <c r="U10" s="2"/>
      <c r="V10" s="4">
        <f t="shared" si="1"/>
        <v>0</v>
      </c>
      <c r="W10" s="7">
        <f t="shared" si="2"/>
        <v>0</v>
      </c>
      <c r="X10" s="7">
        <f t="shared" si="3"/>
        <v>0</v>
      </c>
      <c r="Y10" s="5">
        <f t="shared" si="4"/>
        <v>1</v>
      </c>
      <c r="Z10" s="5">
        <f t="shared" si="5"/>
        <v>0</v>
      </c>
      <c r="AA10" s="5">
        <f t="shared" si="6"/>
        <v>0</v>
      </c>
      <c r="AB10" s="7">
        <f t="shared" si="7"/>
        <v>0</v>
      </c>
      <c r="AC10" s="11">
        <f t="shared" si="8"/>
        <v>0</v>
      </c>
      <c r="AD10" s="7">
        <f t="shared" si="9"/>
        <v>0</v>
      </c>
      <c r="AE10" s="7">
        <f t="shared" si="10"/>
        <v>0</v>
      </c>
    </row>
    <row r="11" spans="1:31">
      <c r="A11" t="s">
        <v>32</v>
      </c>
      <c r="B11" t="s">
        <v>1864</v>
      </c>
      <c r="C11" t="s">
        <v>1865</v>
      </c>
      <c r="D11">
        <v>234</v>
      </c>
      <c r="E11">
        <v>344</v>
      </c>
      <c r="F11">
        <v>0</v>
      </c>
      <c r="G11">
        <v>0</v>
      </c>
      <c r="H11">
        <v>0</v>
      </c>
      <c r="I11" s="34">
        <v>0</v>
      </c>
      <c r="J11">
        <v>0</v>
      </c>
      <c r="L11">
        <v>1</v>
      </c>
      <c r="M11" s="1">
        <f t="shared" si="0"/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/>
      <c r="T11" s="2"/>
      <c r="U11" s="2"/>
      <c r="V11" s="4">
        <f t="shared" si="1"/>
        <v>0</v>
      </c>
      <c r="W11" s="7">
        <f t="shared" si="2"/>
        <v>0</v>
      </c>
      <c r="X11" s="7">
        <f t="shared" si="3"/>
        <v>1</v>
      </c>
      <c r="Y11" s="5">
        <f t="shared" si="4"/>
        <v>0</v>
      </c>
      <c r="Z11" s="5">
        <f t="shared" si="5"/>
        <v>0</v>
      </c>
      <c r="AA11" s="5">
        <f t="shared" si="6"/>
        <v>0</v>
      </c>
      <c r="AB11" s="7">
        <f t="shared" si="7"/>
        <v>0</v>
      </c>
      <c r="AC11" s="11">
        <f t="shared" si="8"/>
        <v>0</v>
      </c>
      <c r="AD11" s="7">
        <f t="shared" si="9"/>
        <v>0</v>
      </c>
      <c r="AE11" s="7">
        <f t="shared" si="10"/>
        <v>0</v>
      </c>
    </row>
    <row r="12" spans="1:31">
      <c r="A12" t="s">
        <v>33</v>
      </c>
      <c r="B12" t="s">
        <v>1864</v>
      </c>
      <c r="C12" t="s">
        <v>1865</v>
      </c>
      <c r="D12">
        <v>240</v>
      </c>
      <c r="E12">
        <v>462.5</v>
      </c>
      <c r="F12">
        <v>379.97500000000002</v>
      </c>
      <c r="G12">
        <v>1</v>
      </c>
      <c r="H12">
        <v>1</v>
      </c>
      <c r="I12" s="34">
        <v>0</v>
      </c>
      <c r="J12">
        <v>1</v>
      </c>
      <c r="L12">
        <v>1</v>
      </c>
      <c r="M12" s="1">
        <f t="shared" si="0"/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/>
      <c r="T12" s="2"/>
      <c r="U12" s="2"/>
      <c r="V12" s="4">
        <f t="shared" si="1"/>
        <v>1</v>
      </c>
      <c r="W12" s="7">
        <f t="shared" si="2"/>
        <v>0</v>
      </c>
      <c r="X12" s="7">
        <f t="shared" si="3"/>
        <v>0</v>
      </c>
      <c r="Y12" s="5">
        <f t="shared" si="4"/>
        <v>0</v>
      </c>
      <c r="Z12" s="5">
        <f t="shared" si="5"/>
        <v>0</v>
      </c>
      <c r="AA12" s="5">
        <f t="shared" si="6"/>
        <v>0</v>
      </c>
      <c r="AB12" s="7">
        <f t="shared" si="7"/>
        <v>0</v>
      </c>
      <c r="AC12" s="11">
        <f t="shared" si="8"/>
        <v>0</v>
      </c>
      <c r="AD12" s="7">
        <f t="shared" si="9"/>
        <v>0</v>
      </c>
      <c r="AE12" s="7">
        <f t="shared" si="10"/>
        <v>0</v>
      </c>
    </row>
    <row r="13" spans="1:31">
      <c r="A13" t="s">
        <v>34</v>
      </c>
      <c r="B13" t="s">
        <v>1864</v>
      </c>
      <c r="C13" t="s">
        <v>1865</v>
      </c>
      <c r="D13">
        <v>299</v>
      </c>
      <c r="E13">
        <v>457</v>
      </c>
      <c r="F13">
        <v>0</v>
      </c>
      <c r="G13">
        <v>0</v>
      </c>
      <c r="H13">
        <v>0</v>
      </c>
      <c r="I13" s="34">
        <v>0</v>
      </c>
      <c r="J13">
        <v>0</v>
      </c>
      <c r="L13">
        <v>2</v>
      </c>
      <c r="M13" s="1">
        <f t="shared" si="0"/>
        <v>1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/>
      <c r="T13" s="2"/>
      <c r="U13" s="2"/>
      <c r="V13" s="4">
        <f t="shared" si="1"/>
        <v>0</v>
      </c>
      <c r="W13" s="7">
        <f t="shared" si="2"/>
        <v>0</v>
      </c>
      <c r="X13" s="7">
        <f t="shared" si="3"/>
        <v>0</v>
      </c>
      <c r="Y13" s="5">
        <f t="shared" si="4"/>
        <v>1</v>
      </c>
      <c r="Z13" s="5">
        <f t="shared" si="5"/>
        <v>0</v>
      </c>
      <c r="AA13" s="5">
        <f t="shared" si="6"/>
        <v>0</v>
      </c>
      <c r="AB13" s="7">
        <f t="shared" si="7"/>
        <v>0</v>
      </c>
      <c r="AC13" s="11">
        <f t="shared" si="8"/>
        <v>0</v>
      </c>
      <c r="AD13" s="7">
        <f t="shared" si="9"/>
        <v>0</v>
      </c>
      <c r="AE13" s="7">
        <f t="shared" si="10"/>
        <v>0</v>
      </c>
    </row>
    <row r="14" spans="1:31">
      <c r="A14" t="s">
        <v>35</v>
      </c>
      <c r="B14" t="s">
        <v>1864</v>
      </c>
      <c r="C14" t="s">
        <v>1865</v>
      </c>
      <c r="D14">
        <v>555</v>
      </c>
      <c r="E14">
        <v>336</v>
      </c>
      <c r="F14">
        <v>11919.025</v>
      </c>
      <c r="G14">
        <v>18</v>
      </c>
      <c r="H14">
        <v>18</v>
      </c>
      <c r="I14" s="34">
        <v>0</v>
      </c>
      <c r="J14">
        <v>18</v>
      </c>
      <c r="L14">
        <v>1</v>
      </c>
      <c r="M14" s="1">
        <f t="shared" si="0"/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/>
      <c r="T14" s="2"/>
      <c r="U14" s="2"/>
      <c r="V14" s="4">
        <f t="shared" si="1"/>
        <v>0</v>
      </c>
      <c r="W14" s="7">
        <f t="shared" si="2"/>
        <v>1</v>
      </c>
      <c r="X14" s="7">
        <f t="shared" si="3"/>
        <v>0</v>
      </c>
      <c r="Y14" s="5">
        <f t="shared" si="4"/>
        <v>0</v>
      </c>
      <c r="Z14" s="5">
        <f t="shared" si="5"/>
        <v>0</v>
      </c>
      <c r="AA14" s="5">
        <f t="shared" si="6"/>
        <v>0</v>
      </c>
      <c r="AB14" s="7">
        <f t="shared" si="7"/>
        <v>0</v>
      </c>
      <c r="AC14" s="11">
        <f t="shared" si="8"/>
        <v>0</v>
      </c>
      <c r="AD14" s="7">
        <f t="shared" si="9"/>
        <v>0</v>
      </c>
      <c r="AE14" s="7">
        <f t="shared" si="10"/>
        <v>0</v>
      </c>
    </row>
    <row r="15" spans="1:31">
      <c r="A15" t="s">
        <v>36</v>
      </c>
      <c r="B15" t="s">
        <v>1864</v>
      </c>
      <c r="C15" t="s">
        <v>1865</v>
      </c>
      <c r="D15">
        <v>623.5</v>
      </c>
      <c r="E15">
        <v>264</v>
      </c>
      <c r="F15">
        <v>13874.983</v>
      </c>
      <c r="G15">
        <v>19</v>
      </c>
      <c r="H15">
        <v>20</v>
      </c>
      <c r="I15" s="34">
        <v>1</v>
      </c>
      <c r="J15">
        <v>16</v>
      </c>
      <c r="L15">
        <v>1</v>
      </c>
      <c r="M15" s="1">
        <f t="shared" si="0"/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/>
      <c r="T15" s="2"/>
      <c r="U15" s="2"/>
      <c r="V15" s="4">
        <f t="shared" si="1"/>
        <v>0</v>
      </c>
      <c r="W15" s="7">
        <f t="shared" si="2"/>
        <v>1</v>
      </c>
      <c r="X15" s="7">
        <f t="shared" si="3"/>
        <v>0</v>
      </c>
      <c r="Y15" s="5">
        <f t="shared" si="4"/>
        <v>0</v>
      </c>
      <c r="Z15" s="5">
        <f t="shared" si="5"/>
        <v>0</v>
      </c>
      <c r="AA15" s="5">
        <f t="shared" si="6"/>
        <v>0</v>
      </c>
      <c r="AB15" s="7">
        <f t="shared" si="7"/>
        <v>0</v>
      </c>
      <c r="AC15" s="11">
        <f t="shared" si="8"/>
        <v>0</v>
      </c>
      <c r="AD15" s="7">
        <f t="shared" si="9"/>
        <v>0</v>
      </c>
      <c r="AE15" s="7">
        <f t="shared" si="10"/>
        <v>0</v>
      </c>
    </row>
    <row r="16" spans="1:31">
      <c r="A16" t="s">
        <v>37</v>
      </c>
      <c r="B16" t="s">
        <v>1864</v>
      </c>
      <c r="C16" t="s">
        <v>1865</v>
      </c>
      <c r="D16">
        <v>566</v>
      </c>
      <c r="E16">
        <v>224</v>
      </c>
      <c r="F16">
        <v>14972.370999999999</v>
      </c>
      <c r="G16">
        <v>18</v>
      </c>
      <c r="H16">
        <v>24</v>
      </c>
      <c r="I16" s="34">
        <v>1</v>
      </c>
      <c r="J16">
        <v>21</v>
      </c>
      <c r="L16">
        <v>1</v>
      </c>
      <c r="M16" s="1">
        <f t="shared" si="0"/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/>
      <c r="T16" s="2"/>
      <c r="U16" s="2"/>
      <c r="V16" s="4">
        <f t="shared" si="1"/>
        <v>0</v>
      </c>
      <c r="W16" s="7">
        <f t="shared" si="2"/>
        <v>1</v>
      </c>
      <c r="X16" s="7">
        <f t="shared" si="3"/>
        <v>0</v>
      </c>
      <c r="Y16" s="5">
        <f t="shared" si="4"/>
        <v>0</v>
      </c>
      <c r="Z16" s="5">
        <f t="shared" si="5"/>
        <v>0</v>
      </c>
      <c r="AA16" s="5">
        <f t="shared" si="6"/>
        <v>0</v>
      </c>
      <c r="AB16" s="7">
        <f t="shared" si="7"/>
        <v>0</v>
      </c>
      <c r="AC16" s="11">
        <f t="shared" si="8"/>
        <v>0</v>
      </c>
      <c r="AD16" s="7">
        <f t="shared" si="9"/>
        <v>0</v>
      </c>
      <c r="AE16" s="7">
        <f t="shared" si="10"/>
        <v>0</v>
      </c>
    </row>
    <row r="17" spans="1:31">
      <c r="A17" t="s">
        <v>38</v>
      </c>
      <c r="B17" t="s">
        <v>1864</v>
      </c>
      <c r="C17" t="s">
        <v>1865</v>
      </c>
      <c r="D17">
        <v>646</v>
      </c>
      <c r="E17">
        <v>49</v>
      </c>
      <c r="F17">
        <v>0</v>
      </c>
      <c r="G17">
        <v>0</v>
      </c>
      <c r="H17">
        <v>0</v>
      </c>
      <c r="I17" s="34">
        <v>0</v>
      </c>
      <c r="J17">
        <v>0</v>
      </c>
      <c r="L17">
        <v>2</v>
      </c>
      <c r="M17" s="1">
        <f t="shared" si="0"/>
        <v>1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/>
      <c r="T17" s="2"/>
      <c r="U17" s="2"/>
      <c r="V17" s="4">
        <f t="shared" si="1"/>
        <v>0</v>
      </c>
      <c r="W17" s="7">
        <f t="shared" si="2"/>
        <v>0</v>
      </c>
      <c r="X17" s="7">
        <f t="shared" si="3"/>
        <v>0</v>
      </c>
      <c r="Y17" s="5">
        <f t="shared" si="4"/>
        <v>1</v>
      </c>
      <c r="Z17" s="5">
        <f t="shared" si="5"/>
        <v>0</v>
      </c>
      <c r="AA17" s="5">
        <f t="shared" si="6"/>
        <v>0</v>
      </c>
      <c r="AB17" s="7">
        <f t="shared" si="7"/>
        <v>0</v>
      </c>
      <c r="AC17" s="11">
        <f t="shared" si="8"/>
        <v>0</v>
      </c>
      <c r="AD17" s="7">
        <f t="shared" si="9"/>
        <v>0</v>
      </c>
      <c r="AE17" s="7">
        <f t="shared" si="10"/>
        <v>0</v>
      </c>
    </row>
    <row r="18" spans="1:31">
      <c r="A18" t="s">
        <v>39</v>
      </c>
      <c r="B18" t="s">
        <v>1864</v>
      </c>
      <c r="C18" t="s">
        <v>1865</v>
      </c>
      <c r="D18">
        <v>644</v>
      </c>
      <c r="E18">
        <v>116</v>
      </c>
      <c r="F18">
        <v>0</v>
      </c>
      <c r="G18">
        <v>0</v>
      </c>
      <c r="H18">
        <v>0</v>
      </c>
      <c r="I18" s="34">
        <v>0</v>
      </c>
      <c r="J18">
        <v>0</v>
      </c>
      <c r="L18">
        <v>1</v>
      </c>
      <c r="M18" s="1">
        <f t="shared" si="0"/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/>
      <c r="T18" s="2"/>
      <c r="U18" s="2"/>
      <c r="V18" s="4">
        <f t="shared" si="1"/>
        <v>0</v>
      </c>
      <c r="W18" s="7">
        <f t="shared" si="2"/>
        <v>0</v>
      </c>
      <c r="X18" s="7">
        <f t="shared" si="3"/>
        <v>1</v>
      </c>
      <c r="Y18" s="5">
        <f t="shared" si="4"/>
        <v>0</v>
      </c>
      <c r="Z18" s="5">
        <f t="shared" si="5"/>
        <v>0</v>
      </c>
      <c r="AA18" s="5">
        <f t="shared" si="6"/>
        <v>0</v>
      </c>
      <c r="AB18" s="7">
        <f t="shared" si="7"/>
        <v>0</v>
      </c>
      <c r="AC18" s="11">
        <f t="shared" si="8"/>
        <v>0</v>
      </c>
      <c r="AD18" s="7">
        <f t="shared" si="9"/>
        <v>0</v>
      </c>
      <c r="AE18" s="7">
        <f t="shared" si="10"/>
        <v>0</v>
      </c>
    </row>
    <row r="19" spans="1:31">
      <c r="A19" t="s">
        <v>40</v>
      </c>
      <c r="B19" t="s">
        <v>1864</v>
      </c>
      <c r="C19" t="s">
        <v>1865</v>
      </c>
      <c r="D19">
        <v>650.5</v>
      </c>
      <c r="E19">
        <v>200.5</v>
      </c>
      <c r="F19">
        <v>5033.0010000000002</v>
      </c>
      <c r="G19">
        <v>8</v>
      </c>
      <c r="H19">
        <v>9</v>
      </c>
      <c r="I19" s="34">
        <v>0</v>
      </c>
      <c r="J19">
        <v>9</v>
      </c>
      <c r="L19">
        <v>1</v>
      </c>
      <c r="M19" s="1">
        <f t="shared" si="0"/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/>
      <c r="T19" s="2"/>
      <c r="U19" s="2"/>
      <c r="V19" s="4">
        <f t="shared" si="1"/>
        <v>0</v>
      </c>
      <c r="W19" s="7">
        <f t="shared" si="2"/>
        <v>0</v>
      </c>
      <c r="X19" s="7">
        <f t="shared" si="3"/>
        <v>1</v>
      </c>
      <c r="Y19" s="5">
        <f t="shared" si="4"/>
        <v>0</v>
      </c>
      <c r="Z19" s="5">
        <f t="shared" si="5"/>
        <v>0</v>
      </c>
      <c r="AA19" s="5">
        <f t="shared" si="6"/>
        <v>0</v>
      </c>
      <c r="AB19" s="7">
        <f t="shared" si="7"/>
        <v>0</v>
      </c>
      <c r="AC19" s="11">
        <f t="shared" si="8"/>
        <v>0</v>
      </c>
      <c r="AD19" s="7">
        <f t="shared" si="9"/>
        <v>0</v>
      </c>
      <c r="AE19" s="7">
        <f t="shared" si="10"/>
        <v>0</v>
      </c>
    </row>
    <row r="20" spans="1:31" s="7" customFormat="1">
      <c r="A20" s="7" t="s">
        <v>41</v>
      </c>
      <c r="B20" s="7" t="s">
        <v>1864</v>
      </c>
      <c r="C20" s="7" t="s">
        <v>1865</v>
      </c>
      <c r="D20">
        <v>401</v>
      </c>
      <c r="E20">
        <v>267</v>
      </c>
      <c r="F20">
        <v>0</v>
      </c>
      <c r="G20">
        <v>0</v>
      </c>
      <c r="H20">
        <v>0</v>
      </c>
      <c r="I20" s="34">
        <v>0</v>
      </c>
      <c r="J20">
        <v>0</v>
      </c>
      <c r="K20"/>
      <c r="L20">
        <v>1</v>
      </c>
      <c r="M20" s="1">
        <f t="shared" si="0"/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/>
      <c r="T20" s="2"/>
      <c r="U20" s="2" t="s">
        <v>1559</v>
      </c>
      <c r="V20" s="4">
        <f t="shared" si="1"/>
        <v>1</v>
      </c>
      <c r="W20" s="7">
        <f t="shared" si="2"/>
        <v>0</v>
      </c>
      <c r="X20" s="7">
        <f t="shared" si="3"/>
        <v>0</v>
      </c>
      <c r="Y20" s="5">
        <f t="shared" si="4"/>
        <v>0</v>
      </c>
      <c r="Z20" s="5">
        <f t="shared" si="5"/>
        <v>0</v>
      </c>
      <c r="AA20" s="5">
        <f t="shared" si="6"/>
        <v>0</v>
      </c>
      <c r="AB20" s="7">
        <f t="shared" si="7"/>
        <v>0</v>
      </c>
      <c r="AC20" s="11">
        <f t="shared" si="8"/>
        <v>0</v>
      </c>
      <c r="AD20" s="7">
        <f t="shared" si="9"/>
        <v>0</v>
      </c>
      <c r="AE20" s="7">
        <f t="shared" si="10"/>
        <v>0</v>
      </c>
    </row>
    <row r="21" spans="1:31">
      <c r="A21" t="s">
        <v>42</v>
      </c>
      <c r="B21" t="s">
        <v>1864</v>
      </c>
      <c r="C21" t="s">
        <v>1865</v>
      </c>
      <c r="D21">
        <v>162.5</v>
      </c>
      <c r="E21">
        <v>482.5</v>
      </c>
      <c r="F21">
        <v>0</v>
      </c>
      <c r="G21">
        <v>0</v>
      </c>
      <c r="H21">
        <v>0</v>
      </c>
      <c r="I21" s="34">
        <v>0</v>
      </c>
      <c r="J21">
        <v>0</v>
      </c>
      <c r="L21">
        <v>1</v>
      </c>
      <c r="M21" s="1">
        <f t="shared" si="0"/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/>
      <c r="T21" s="2"/>
      <c r="U21" s="2"/>
      <c r="V21" s="4">
        <f t="shared" si="1"/>
        <v>1</v>
      </c>
      <c r="W21" s="7">
        <f t="shared" si="2"/>
        <v>0</v>
      </c>
      <c r="X21" s="7">
        <f t="shared" si="3"/>
        <v>0</v>
      </c>
      <c r="Y21" s="5">
        <f t="shared" si="4"/>
        <v>0</v>
      </c>
      <c r="Z21" s="5">
        <f t="shared" si="5"/>
        <v>0</v>
      </c>
      <c r="AA21" s="5">
        <f t="shared" si="6"/>
        <v>0</v>
      </c>
      <c r="AB21" s="7">
        <f t="shared" si="7"/>
        <v>0</v>
      </c>
      <c r="AC21" s="11">
        <f t="shared" si="8"/>
        <v>0</v>
      </c>
      <c r="AD21" s="7">
        <f t="shared" si="9"/>
        <v>0</v>
      </c>
      <c r="AE21" s="7">
        <f t="shared" si="10"/>
        <v>0</v>
      </c>
    </row>
    <row r="22" spans="1:31">
      <c r="A22" t="s">
        <v>43</v>
      </c>
      <c r="B22" t="s">
        <v>1864</v>
      </c>
      <c r="C22" t="s">
        <v>1865</v>
      </c>
      <c r="D22">
        <v>106</v>
      </c>
      <c r="E22">
        <v>478</v>
      </c>
      <c r="F22">
        <v>0</v>
      </c>
      <c r="G22">
        <v>0</v>
      </c>
      <c r="H22">
        <v>0</v>
      </c>
      <c r="I22" s="34">
        <v>0</v>
      </c>
      <c r="J22">
        <v>0</v>
      </c>
      <c r="L22">
        <v>1</v>
      </c>
      <c r="M22" s="1">
        <f t="shared" si="0"/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/>
      <c r="T22" s="2"/>
      <c r="U22" s="2"/>
      <c r="V22" s="4">
        <f>IF((M22=0)*AND(R22=0)*AND(P22=1)*AND(Q22=0),1,0)</f>
        <v>0</v>
      </c>
      <c r="W22" s="7">
        <f>IF((M22=0)*AND(R22=0)*AND(P22=0)*AND(Q22=0),1,0)</f>
        <v>0</v>
      </c>
      <c r="X22" s="7">
        <f>IF((R22=1)*AND(M22=0)*AND(Q22=0),1,0)</f>
        <v>1</v>
      </c>
      <c r="Y22" s="5">
        <f t="shared" si="4"/>
        <v>0</v>
      </c>
      <c r="Z22" s="5">
        <f t="shared" si="5"/>
        <v>0</v>
      </c>
      <c r="AA22" s="5">
        <f t="shared" si="6"/>
        <v>0</v>
      </c>
      <c r="AB22" s="7">
        <f>IF((R22=1)*AND(Q22=1)*AND(O22=1)*AND(P22=1),1,0)</f>
        <v>0</v>
      </c>
      <c r="AC22" s="11">
        <f t="shared" si="8"/>
        <v>0</v>
      </c>
      <c r="AD22" s="7">
        <f t="shared" si="9"/>
        <v>0</v>
      </c>
      <c r="AE22" s="7">
        <f t="shared" si="10"/>
        <v>0</v>
      </c>
    </row>
    <row r="23" spans="1:31">
      <c r="A23" t="s">
        <v>44</v>
      </c>
      <c r="B23" t="s">
        <v>1864</v>
      </c>
      <c r="C23" t="s">
        <v>1865</v>
      </c>
      <c r="D23">
        <v>578</v>
      </c>
      <c r="E23">
        <v>434</v>
      </c>
      <c r="F23">
        <v>0</v>
      </c>
      <c r="G23">
        <v>0</v>
      </c>
      <c r="H23">
        <v>0</v>
      </c>
      <c r="I23" s="34">
        <v>0</v>
      </c>
      <c r="J23">
        <v>0</v>
      </c>
      <c r="L23">
        <v>2</v>
      </c>
      <c r="M23" s="1">
        <f t="shared" si="0"/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/>
      <c r="T23" s="2"/>
      <c r="U23" s="2"/>
      <c r="V23" s="4">
        <f t="shared" ref="V23:V86" si="11">IF((M23=0)*AND(R23=0)*AND(P23=1)*AND(Q23=0),1,0)</f>
        <v>0</v>
      </c>
      <c r="W23" s="7">
        <f t="shared" ref="W23:W86" si="12">IF((M23=0)*AND(R23=0)*AND(P23=0)*AND(Q23=0),1,0)</f>
        <v>0</v>
      </c>
      <c r="X23" s="7">
        <f t="shared" ref="X23:X86" si="13">IF((R23=1)*AND(M23=0)*AND(Q23=0),1,0)</f>
        <v>0</v>
      </c>
      <c r="Y23" s="5">
        <f t="shared" si="4"/>
        <v>1</v>
      </c>
      <c r="Z23" s="5">
        <f t="shared" si="5"/>
        <v>0</v>
      </c>
      <c r="AA23" s="5">
        <f t="shared" si="6"/>
        <v>0</v>
      </c>
      <c r="AB23" s="7">
        <f t="shared" ref="AB23:AB86" si="14">IF((R23=1)*AND(Q23=1)*AND(O23=1)*AND(P23=1),1,0)</f>
        <v>0</v>
      </c>
      <c r="AC23" s="11">
        <f t="shared" si="8"/>
        <v>0</v>
      </c>
      <c r="AD23" s="7">
        <f t="shared" si="9"/>
        <v>0</v>
      </c>
      <c r="AE23" s="7">
        <f t="shared" si="10"/>
        <v>0</v>
      </c>
    </row>
    <row r="24" spans="1:31">
      <c r="A24" t="s">
        <v>45</v>
      </c>
      <c r="B24" t="s">
        <v>1864</v>
      </c>
      <c r="C24" t="s">
        <v>1865</v>
      </c>
      <c r="D24">
        <v>428</v>
      </c>
      <c r="E24">
        <v>440.5</v>
      </c>
      <c r="F24">
        <v>694.81200000000001</v>
      </c>
      <c r="G24">
        <v>1</v>
      </c>
      <c r="H24">
        <v>1</v>
      </c>
      <c r="I24" s="34">
        <v>0</v>
      </c>
      <c r="J24">
        <v>1</v>
      </c>
      <c r="L24">
        <v>2</v>
      </c>
      <c r="M24" s="1">
        <f t="shared" si="0"/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/>
      <c r="T24" s="2"/>
      <c r="U24" s="2"/>
      <c r="V24" s="4">
        <f t="shared" si="11"/>
        <v>0</v>
      </c>
      <c r="W24" s="7">
        <f t="shared" si="12"/>
        <v>0</v>
      </c>
      <c r="X24" s="7">
        <f t="shared" si="13"/>
        <v>0</v>
      </c>
      <c r="Y24" s="5">
        <f t="shared" si="4"/>
        <v>1</v>
      </c>
      <c r="Z24" s="5">
        <f t="shared" si="5"/>
        <v>0</v>
      </c>
      <c r="AA24" s="5">
        <f t="shared" si="6"/>
        <v>0</v>
      </c>
      <c r="AB24" s="7">
        <f t="shared" si="14"/>
        <v>0</v>
      </c>
      <c r="AC24" s="11">
        <f t="shared" si="8"/>
        <v>0</v>
      </c>
      <c r="AD24" s="7">
        <f t="shared" si="9"/>
        <v>0</v>
      </c>
      <c r="AE24" s="7">
        <f t="shared" si="10"/>
        <v>0</v>
      </c>
    </row>
    <row r="25" spans="1:31" s="5" customFormat="1">
      <c r="A25" s="5" t="s">
        <v>46</v>
      </c>
      <c r="B25" s="5" t="s">
        <v>1866</v>
      </c>
      <c r="C25" s="5" t="s">
        <v>1867</v>
      </c>
      <c r="D25" s="5">
        <v>135</v>
      </c>
      <c r="E25" s="5">
        <v>188.5</v>
      </c>
      <c r="F25" s="5">
        <v>0</v>
      </c>
      <c r="G25" s="5">
        <v>0</v>
      </c>
      <c r="H25" s="5">
        <v>0</v>
      </c>
      <c r="I25" s="34">
        <v>0</v>
      </c>
      <c r="J25" s="5">
        <v>0</v>
      </c>
      <c r="L25" s="5">
        <v>2</v>
      </c>
      <c r="M25" s="1">
        <f t="shared" si="0"/>
        <v>1</v>
      </c>
      <c r="N25" s="1">
        <v>0</v>
      </c>
      <c r="O25" s="1">
        <v>1</v>
      </c>
      <c r="P25" s="1">
        <v>0</v>
      </c>
      <c r="Q25" s="1">
        <v>1</v>
      </c>
      <c r="R25" s="1">
        <v>1</v>
      </c>
      <c r="S25" s="1"/>
      <c r="T25" s="1"/>
      <c r="U25" s="1"/>
      <c r="V25" s="6">
        <f t="shared" si="11"/>
        <v>0</v>
      </c>
      <c r="W25" s="5">
        <f t="shared" si="12"/>
        <v>0</v>
      </c>
      <c r="X25" s="5">
        <f t="shared" si="13"/>
        <v>0</v>
      </c>
      <c r="Y25" s="5">
        <f t="shared" si="4"/>
        <v>0</v>
      </c>
      <c r="Z25" s="5">
        <f t="shared" si="5"/>
        <v>0</v>
      </c>
      <c r="AA25" s="5">
        <f t="shared" si="6"/>
        <v>1</v>
      </c>
      <c r="AB25" s="5">
        <f t="shared" si="14"/>
        <v>0</v>
      </c>
      <c r="AC25" s="5">
        <f t="shared" si="8"/>
        <v>0</v>
      </c>
      <c r="AD25" s="5">
        <f t="shared" si="9"/>
        <v>0</v>
      </c>
      <c r="AE25" s="5">
        <f t="shared" si="10"/>
        <v>0</v>
      </c>
    </row>
    <row r="26" spans="1:31">
      <c r="A26" t="s">
        <v>47</v>
      </c>
      <c r="B26" t="s">
        <v>1866</v>
      </c>
      <c r="C26" t="s">
        <v>1867</v>
      </c>
      <c r="D26">
        <v>80</v>
      </c>
      <c r="E26">
        <v>109</v>
      </c>
      <c r="F26">
        <v>19530.093000000001</v>
      </c>
      <c r="G26">
        <v>21</v>
      </c>
      <c r="H26">
        <v>28</v>
      </c>
      <c r="I26" s="34">
        <v>1</v>
      </c>
      <c r="J26">
        <v>25</v>
      </c>
      <c r="L26">
        <v>1</v>
      </c>
      <c r="M26" s="1">
        <f t="shared" si="0"/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/>
      <c r="T26" s="2"/>
      <c r="U26" s="2"/>
      <c r="V26" s="4">
        <f t="shared" si="11"/>
        <v>0</v>
      </c>
      <c r="W26" s="7">
        <f t="shared" si="12"/>
        <v>1</v>
      </c>
      <c r="X26" s="7">
        <f t="shared" si="13"/>
        <v>0</v>
      </c>
      <c r="Y26" s="5">
        <f t="shared" si="4"/>
        <v>0</v>
      </c>
      <c r="Z26" s="5">
        <f t="shared" si="5"/>
        <v>0</v>
      </c>
      <c r="AA26" s="5">
        <f t="shared" si="6"/>
        <v>0</v>
      </c>
      <c r="AB26" s="7">
        <f t="shared" si="14"/>
        <v>0</v>
      </c>
      <c r="AC26" s="11">
        <f t="shared" si="8"/>
        <v>0</v>
      </c>
      <c r="AD26" s="7">
        <f t="shared" si="9"/>
        <v>0</v>
      </c>
      <c r="AE26" s="7">
        <f t="shared" si="10"/>
        <v>0</v>
      </c>
    </row>
    <row r="27" spans="1:31">
      <c r="A27" t="s">
        <v>48</v>
      </c>
      <c r="B27" t="s">
        <v>1866</v>
      </c>
      <c r="C27" t="s">
        <v>1867</v>
      </c>
      <c r="D27">
        <v>201.5</v>
      </c>
      <c r="E27">
        <v>33.5</v>
      </c>
      <c r="F27">
        <v>0</v>
      </c>
      <c r="G27">
        <v>0</v>
      </c>
      <c r="H27">
        <v>0</v>
      </c>
      <c r="I27" s="34">
        <v>0</v>
      </c>
      <c r="J27">
        <v>0</v>
      </c>
      <c r="L27">
        <v>1</v>
      </c>
      <c r="M27" s="1">
        <f t="shared" si="0"/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/>
      <c r="T27" s="2"/>
      <c r="U27" s="2"/>
      <c r="V27" s="4">
        <f t="shared" si="11"/>
        <v>1</v>
      </c>
      <c r="W27" s="7">
        <f t="shared" si="12"/>
        <v>0</v>
      </c>
      <c r="X27" s="7">
        <f t="shared" si="13"/>
        <v>0</v>
      </c>
      <c r="Y27" s="5">
        <f t="shared" si="4"/>
        <v>0</v>
      </c>
      <c r="Z27" s="5">
        <f t="shared" si="5"/>
        <v>0</v>
      </c>
      <c r="AA27" s="5">
        <f t="shared" si="6"/>
        <v>0</v>
      </c>
      <c r="AB27" s="7">
        <f t="shared" si="14"/>
        <v>0</v>
      </c>
      <c r="AC27" s="11">
        <f t="shared" si="8"/>
        <v>0</v>
      </c>
      <c r="AD27" s="7">
        <f t="shared" si="9"/>
        <v>0</v>
      </c>
      <c r="AE27" s="7">
        <f t="shared" si="10"/>
        <v>0</v>
      </c>
    </row>
    <row r="28" spans="1:31">
      <c r="A28" t="s">
        <v>49</v>
      </c>
      <c r="B28" t="s">
        <v>1866</v>
      </c>
      <c r="C28" t="s">
        <v>1867</v>
      </c>
      <c r="D28">
        <v>174.5</v>
      </c>
      <c r="E28">
        <v>79.5</v>
      </c>
      <c r="F28">
        <v>0</v>
      </c>
      <c r="G28">
        <v>0</v>
      </c>
      <c r="H28">
        <v>0</v>
      </c>
      <c r="I28" s="34">
        <v>0</v>
      </c>
      <c r="J28">
        <v>0</v>
      </c>
      <c r="L28">
        <v>1</v>
      </c>
      <c r="M28" s="1">
        <f t="shared" si="0"/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/>
      <c r="T28" s="2"/>
      <c r="U28" s="2"/>
      <c r="V28" s="4">
        <f t="shared" si="11"/>
        <v>1</v>
      </c>
      <c r="W28" s="7">
        <f t="shared" si="12"/>
        <v>0</v>
      </c>
      <c r="X28" s="7">
        <f t="shared" si="13"/>
        <v>0</v>
      </c>
      <c r="Y28" s="5">
        <f t="shared" si="4"/>
        <v>0</v>
      </c>
      <c r="Z28" s="5">
        <f t="shared" si="5"/>
        <v>0</v>
      </c>
      <c r="AA28" s="5">
        <f t="shared" si="6"/>
        <v>0</v>
      </c>
      <c r="AB28" s="7">
        <f t="shared" si="14"/>
        <v>0</v>
      </c>
      <c r="AC28" s="11">
        <f t="shared" si="8"/>
        <v>0</v>
      </c>
      <c r="AD28" s="7">
        <f t="shared" si="9"/>
        <v>0</v>
      </c>
      <c r="AE28" s="7">
        <f t="shared" si="10"/>
        <v>0</v>
      </c>
    </row>
    <row r="29" spans="1:31">
      <c r="A29" t="s">
        <v>50</v>
      </c>
      <c r="B29" t="s">
        <v>1866</v>
      </c>
      <c r="C29" t="s">
        <v>1867</v>
      </c>
      <c r="D29">
        <v>220</v>
      </c>
      <c r="E29">
        <v>131.5</v>
      </c>
      <c r="F29">
        <v>0</v>
      </c>
      <c r="G29">
        <v>0</v>
      </c>
      <c r="H29">
        <v>0</v>
      </c>
      <c r="I29" s="34">
        <v>0</v>
      </c>
      <c r="J29">
        <v>0</v>
      </c>
      <c r="L29">
        <v>1</v>
      </c>
      <c r="M29" s="1">
        <f t="shared" si="0"/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/>
      <c r="T29" s="2"/>
      <c r="U29" s="2"/>
      <c r="V29" s="4">
        <f t="shared" si="11"/>
        <v>0</v>
      </c>
      <c r="W29" s="7">
        <f t="shared" si="12"/>
        <v>0</v>
      </c>
      <c r="X29" s="7">
        <f t="shared" si="13"/>
        <v>1</v>
      </c>
      <c r="Y29" s="5">
        <f t="shared" si="4"/>
        <v>0</v>
      </c>
      <c r="Z29" s="5">
        <f t="shared" si="5"/>
        <v>0</v>
      </c>
      <c r="AA29" s="5">
        <f t="shared" si="6"/>
        <v>0</v>
      </c>
      <c r="AB29" s="7">
        <f t="shared" si="14"/>
        <v>0</v>
      </c>
      <c r="AC29" s="11">
        <f t="shared" si="8"/>
        <v>0</v>
      </c>
      <c r="AD29" s="7">
        <f t="shared" si="9"/>
        <v>0</v>
      </c>
      <c r="AE29" s="7">
        <f t="shared" si="10"/>
        <v>0</v>
      </c>
    </row>
    <row r="30" spans="1:31">
      <c r="A30" t="s">
        <v>51</v>
      </c>
      <c r="B30" t="s">
        <v>1866</v>
      </c>
      <c r="C30" t="s">
        <v>1867</v>
      </c>
      <c r="D30">
        <v>340</v>
      </c>
      <c r="E30">
        <v>152</v>
      </c>
      <c r="F30">
        <v>362.75299999999999</v>
      </c>
      <c r="G30">
        <v>1</v>
      </c>
      <c r="H30">
        <v>1</v>
      </c>
      <c r="I30" s="34">
        <v>0</v>
      </c>
      <c r="J30">
        <v>1</v>
      </c>
      <c r="L30">
        <v>2</v>
      </c>
      <c r="M30" s="1">
        <f t="shared" si="0"/>
        <v>1</v>
      </c>
      <c r="N30" s="2">
        <v>0</v>
      </c>
      <c r="O30" s="2">
        <v>1</v>
      </c>
      <c r="P30" s="2">
        <v>0</v>
      </c>
      <c r="Q30" s="2">
        <v>1</v>
      </c>
      <c r="R30" s="2">
        <v>1</v>
      </c>
      <c r="S30" s="2"/>
      <c r="T30" s="2"/>
      <c r="U30" s="2"/>
      <c r="V30" s="4">
        <f t="shared" si="11"/>
        <v>0</v>
      </c>
      <c r="W30" s="7">
        <f t="shared" si="12"/>
        <v>0</v>
      </c>
      <c r="X30" s="7">
        <f t="shared" si="13"/>
        <v>0</v>
      </c>
      <c r="Y30" s="5">
        <f t="shared" si="4"/>
        <v>0</v>
      </c>
      <c r="Z30" s="5">
        <f t="shared" si="5"/>
        <v>0</v>
      </c>
      <c r="AA30" s="5">
        <f t="shared" si="6"/>
        <v>1</v>
      </c>
      <c r="AB30" s="7">
        <f t="shared" si="14"/>
        <v>0</v>
      </c>
      <c r="AC30" s="11">
        <f t="shared" si="8"/>
        <v>0</v>
      </c>
      <c r="AD30" s="7">
        <f t="shared" si="9"/>
        <v>0</v>
      </c>
      <c r="AE30" s="7">
        <f t="shared" si="10"/>
        <v>0</v>
      </c>
    </row>
    <row r="31" spans="1:31">
      <c r="A31" t="s">
        <v>52</v>
      </c>
      <c r="B31" t="s">
        <v>1866</v>
      </c>
      <c r="C31" t="s">
        <v>1867</v>
      </c>
      <c r="D31">
        <v>407.5</v>
      </c>
      <c r="E31">
        <v>136.5</v>
      </c>
      <c r="F31">
        <v>0</v>
      </c>
      <c r="G31">
        <v>0</v>
      </c>
      <c r="H31">
        <v>0</v>
      </c>
      <c r="I31" s="34">
        <v>0</v>
      </c>
      <c r="J31">
        <v>0</v>
      </c>
      <c r="L31">
        <v>1</v>
      </c>
      <c r="M31" s="1">
        <f t="shared" si="0"/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/>
      <c r="T31" s="2"/>
      <c r="U31" s="2"/>
      <c r="V31" s="4">
        <f t="shared" si="11"/>
        <v>0</v>
      </c>
      <c r="W31" s="7">
        <f t="shared" si="12"/>
        <v>0</v>
      </c>
      <c r="X31" s="7">
        <f t="shared" si="13"/>
        <v>1</v>
      </c>
      <c r="Y31" s="5">
        <f t="shared" si="4"/>
        <v>0</v>
      </c>
      <c r="Z31" s="5">
        <f t="shared" si="5"/>
        <v>0</v>
      </c>
      <c r="AA31" s="5">
        <f t="shared" si="6"/>
        <v>0</v>
      </c>
      <c r="AB31" s="7">
        <f t="shared" si="14"/>
        <v>0</v>
      </c>
      <c r="AC31" s="11">
        <f t="shared" si="8"/>
        <v>0</v>
      </c>
      <c r="AD31" s="7">
        <f t="shared" si="9"/>
        <v>0</v>
      </c>
      <c r="AE31" s="7">
        <f t="shared" si="10"/>
        <v>0</v>
      </c>
    </row>
    <row r="32" spans="1:31">
      <c r="A32" t="s">
        <v>53</v>
      </c>
      <c r="B32" t="s">
        <v>1866</v>
      </c>
      <c r="C32" t="s">
        <v>1867</v>
      </c>
      <c r="D32">
        <v>537.5</v>
      </c>
      <c r="E32">
        <v>171</v>
      </c>
      <c r="F32">
        <v>14339.866</v>
      </c>
      <c r="G32">
        <v>14</v>
      </c>
      <c r="H32">
        <v>20</v>
      </c>
      <c r="I32" s="34">
        <v>2</v>
      </c>
      <c r="J32">
        <v>12</v>
      </c>
      <c r="L32">
        <v>1</v>
      </c>
      <c r="M32" s="1">
        <f t="shared" si="0"/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/>
      <c r="U32" s="2"/>
      <c r="V32" s="4">
        <f t="shared" si="11"/>
        <v>0</v>
      </c>
      <c r="W32" s="7">
        <f t="shared" si="12"/>
        <v>1</v>
      </c>
      <c r="X32" s="7">
        <f t="shared" si="13"/>
        <v>0</v>
      </c>
      <c r="Y32" s="5">
        <f t="shared" si="4"/>
        <v>0</v>
      </c>
      <c r="Z32" s="5">
        <f t="shared" si="5"/>
        <v>0</v>
      </c>
      <c r="AA32" s="5">
        <f t="shared" si="6"/>
        <v>0</v>
      </c>
      <c r="AB32" s="7">
        <f t="shared" si="14"/>
        <v>0</v>
      </c>
      <c r="AC32" s="11">
        <f t="shared" si="8"/>
        <v>0</v>
      </c>
      <c r="AD32" s="7">
        <f t="shared" si="9"/>
        <v>0</v>
      </c>
      <c r="AE32" s="7">
        <f t="shared" si="10"/>
        <v>0</v>
      </c>
    </row>
    <row r="33" spans="1:31">
      <c r="A33" t="s">
        <v>54</v>
      </c>
      <c r="B33" t="s">
        <v>1866</v>
      </c>
      <c r="C33" t="s">
        <v>1867</v>
      </c>
      <c r="D33">
        <v>600.5</v>
      </c>
      <c r="E33">
        <v>199.5</v>
      </c>
      <c r="F33">
        <v>0</v>
      </c>
      <c r="G33">
        <v>0</v>
      </c>
      <c r="H33">
        <v>0</v>
      </c>
      <c r="I33" s="34">
        <v>0</v>
      </c>
      <c r="J33">
        <v>0</v>
      </c>
      <c r="L33">
        <v>1</v>
      </c>
      <c r="M33" s="1">
        <f t="shared" si="0"/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/>
      <c r="T33" s="2"/>
      <c r="U33" s="2"/>
      <c r="V33" s="4">
        <f t="shared" si="11"/>
        <v>1</v>
      </c>
      <c r="W33" s="7">
        <f t="shared" si="12"/>
        <v>0</v>
      </c>
      <c r="X33" s="7">
        <f t="shared" si="13"/>
        <v>0</v>
      </c>
      <c r="Y33" s="5">
        <f t="shared" si="4"/>
        <v>0</v>
      </c>
      <c r="Z33" s="5">
        <f t="shared" si="5"/>
        <v>0</v>
      </c>
      <c r="AA33" s="5">
        <f t="shared" si="6"/>
        <v>0</v>
      </c>
      <c r="AB33" s="7">
        <f t="shared" si="14"/>
        <v>0</v>
      </c>
      <c r="AC33" s="11">
        <f t="shared" si="8"/>
        <v>0</v>
      </c>
      <c r="AD33" s="7">
        <f t="shared" si="9"/>
        <v>0</v>
      </c>
      <c r="AE33" s="7">
        <f t="shared" si="10"/>
        <v>0</v>
      </c>
    </row>
    <row r="34" spans="1:31">
      <c r="A34" t="s">
        <v>55</v>
      </c>
      <c r="B34" t="s">
        <v>1866</v>
      </c>
      <c r="C34" t="s">
        <v>1867</v>
      </c>
      <c r="D34">
        <v>598</v>
      </c>
      <c r="E34">
        <v>283</v>
      </c>
      <c r="F34">
        <v>0</v>
      </c>
      <c r="G34">
        <v>0</v>
      </c>
      <c r="H34">
        <v>0</v>
      </c>
      <c r="I34" s="34">
        <v>0</v>
      </c>
      <c r="J34">
        <v>0</v>
      </c>
      <c r="L34">
        <v>1</v>
      </c>
      <c r="M34" s="1">
        <f t="shared" si="0"/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/>
      <c r="T34" s="2"/>
      <c r="U34" s="2"/>
      <c r="V34" s="4">
        <f t="shared" si="11"/>
        <v>1</v>
      </c>
      <c r="W34" s="7">
        <f t="shared" si="12"/>
        <v>0</v>
      </c>
      <c r="X34" s="7">
        <f t="shared" si="13"/>
        <v>0</v>
      </c>
      <c r="Y34" s="5">
        <f t="shared" si="4"/>
        <v>0</v>
      </c>
      <c r="Z34" s="5">
        <f t="shared" si="5"/>
        <v>0</v>
      </c>
      <c r="AA34" s="5">
        <f t="shared" si="6"/>
        <v>0</v>
      </c>
      <c r="AB34" s="7">
        <f t="shared" si="14"/>
        <v>0</v>
      </c>
      <c r="AC34" s="11">
        <f t="shared" si="8"/>
        <v>0</v>
      </c>
      <c r="AD34" s="7">
        <f t="shared" si="9"/>
        <v>0</v>
      </c>
      <c r="AE34" s="7">
        <f t="shared" si="10"/>
        <v>0</v>
      </c>
    </row>
    <row r="35" spans="1:31">
      <c r="A35" t="s">
        <v>56</v>
      </c>
      <c r="B35" t="s">
        <v>1866</v>
      </c>
      <c r="C35" t="s">
        <v>1867</v>
      </c>
      <c r="D35">
        <v>522.5</v>
      </c>
      <c r="E35">
        <v>291</v>
      </c>
      <c r="F35">
        <v>0</v>
      </c>
      <c r="G35">
        <v>0</v>
      </c>
      <c r="H35">
        <v>0</v>
      </c>
      <c r="I35" s="34">
        <v>0</v>
      </c>
      <c r="J35">
        <v>0</v>
      </c>
      <c r="L35">
        <v>1</v>
      </c>
      <c r="M35" s="1">
        <f t="shared" si="0"/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/>
      <c r="T35" s="2"/>
      <c r="U35" s="2"/>
      <c r="V35" s="4">
        <f t="shared" si="11"/>
        <v>0</v>
      </c>
      <c r="W35" s="7">
        <f t="shared" si="12"/>
        <v>1</v>
      </c>
      <c r="X35" s="7">
        <f t="shared" si="13"/>
        <v>0</v>
      </c>
      <c r="Y35" s="5">
        <f t="shared" si="4"/>
        <v>0</v>
      </c>
      <c r="Z35" s="5">
        <f t="shared" si="5"/>
        <v>0</v>
      </c>
      <c r="AA35" s="5">
        <f t="shared" si="6"/>
        <v>0</v>
      </c>
      <c r="AB35" s="7">
        <f t="shared" si="14"/>
        <v>0</v>
      </c>
      <c r="AC35" s="11">
        <f t="shared" si="8"/>
        <v>0</v>
      </c>
      <c r="AD35" s="7">
        <f t="shared" si="9"/>
        <v>0</v>
      </c>
      <c r="AE35" s="7">
        <f t="shared" si="10"/>
        <v>0</v>
      </c>
    </row>
    <row r="36" spans="1:31">
      <c r="A36" t="s">
        <v>57</v>
      </c>
      <c r="B36" t="s">
        <v>1866</v>
      </c>
      <c r="C36" t="s">
        <v>1867</v>
      </c>
      <c r="D36">
        <v>415</v>
      </c>
      <c r="E36">
        <v>413</v>
      </c>
      <c r="F36">
        <v>19504.191999999999</v>
      </c>
      <c r="G36">
        <v>14</v>
      </c>
      <c r="H36">
        <v>29</v>
      </c>
      <c r="I36" s="34">
        <v>2</v>
      </c>
      <c r="J36">
        <v>18</v>
      </c>
      <c r="L36">
        <v>1</v>
      </c>
      <c r="M36" s="1">
        <f t="shared" si="0"/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/>
      <c r="T36" s="2"/>
      <c r="U36" s="2"/>
      <c r="V36" s="4">
        <f t="shared" si="11"/>
        <v>1</v>
      </c>
      <c r="W36" s="7">
        <f t="shared" si="12"/>
        <v>0</v>
      </c>
      <c r="X36" s="7">
        <f t="shared" si="13"/>
        <v>0</v>
      </c>
      <c r="Y36" s="5">
        <f t="shared" si="4"/>
        <v>0</v>
      </c>
      <c r="Z36" s="5">
        <f t="shared" si="5"/>
        <v>0</v>
      </c>
      <c r="AA36" s="5">
        <f t="shared" si="6"/>
        <v>0</v>
      </c>
      <c r="AB36" s="7">
        <f t="shared" si="14"/>
        <v>0</v>
      </c>
      <c r="AC36" s="11">
        <f t="shared" si="8"/>
        <v>0</v>
      </c>
      <c r="AD36" s="7">
        <f t="shared" si="9"/>
        <v>0</v>
      </c>
      <c r="AE36" s="7">
        <f t="shared" si="10"/>
        <v>0</v>
      </c>
    </row>
    <row r="37" spans="1:31">
      <c r="A37" t="s">
        <v>58</v>
      </c>
      <c r="B37" t="s">
        <v>1866</v>
      </c>
      <c r="C37" t="s">
        <v>1867</v>
      </c>
      <c r="D37">
        <v>420</v>
      </c>
      <c r="E37">
        <v>313</v>
      </c>
      <c r="F37">
        <v>0</v>
      </c>
      <c r="G37">
        <v>0</v>
      </c>
      <c r="H37">
        <v>0</v>
      </c>
      <c r="I37" s="34">
        <v>0</v>
      </c>
      <c r="J37">
        <v>0</v>
      </c>
      <c r="L37">
        <v>2</v>
      </c>
      <c r="M37" s="1">
        <f t="shared" si="0"/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/>
      <c r="T37" s="2"/>
      <c r="U37" s="2"/>
      <c r="V37" s="4">
        <f t="shared" si="11"/>
        <v>0</v>
      </c>
      <c r="W37" s="7">
        <f t="shared" si="12"/>
        <v>0</v>
      </c>
      <c r="X37" s="7">
        <f t="shared" si="13"/>
        <v>0</v>
      </c>
      <c r="Y37" s="5">
        <f t="shared" si="4"/>
        <v>1</v>
      </c>
      <c r="Z37" s="5">
        <f t="shared" si="5"/>
        <v>0</v>
      </c>
      <c r="AA37" s="5">
        <f t="shared" si="6"/>
        <v>0</v>
      </c>
      <c r="AB37" s="7">
        <f t="shared" si="14"/>
        <v>0</v>
      </c>
      <c r="AC37" s="11">
        <f t="shared" si="8"/>
        <v>0</v>
      </c>
      <c r="AD37" s="7">
        <f t="shared" si="9"/>
        <v>0</v>
      </c>
      <c r="AE37" s="7">
        <f t="shared" si="10"/>
        <v>0</v>
      </c>
    </row>
    <row r="38" spans="1:31">
      <c r="A38" t="s">
        <v>59</v>
      </c>
      <c r="B38" t="s">
        <v>1866</v>
      </c>
      <c r="C38" t="s">
        <v>1867</v>
      </c>
      <c r="D38">
        <v>413.5</v>
      </c>
      <c r="E38">
        <v>222.5</v>
      </c>
      <c r="F38">
        <v>0</v>
      </c>
      <c r="G38">
        <v>0</v>
      </c>
      <c r="H38">
        <v>0</v>
      </c>
      <c r="I38" s="34">
        <v>0</v>
      </c>
      <c r="J38">
        <v>0</v>
      </c>
      <c r="L38">
        <v>2</v>
      </c>
      <c r="M38" s="1">
        <f t="shared" si="0"/>
        <v>1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/>
      <c r="T38" s="2"/>
      <c r="U38" s="2"/>
      <c r="V38" s="4">
        <f t="shared" si="11"/>
        <v>0</v>
      </c>
      <c r="W38" s="7">
        <f t="shared" si="12"/>
        <v>0</v>
      </c>
      <c r="X38" s="7">
        <f t="shared" si="13"/>
        <v>0</v>
      </c>
      <c r="Y38" s="5">
        <f t="shared" si="4"/>
        <v>1</v>
      </c>
      <c r="Z38" s="5">
        <f t="shared" si="5"/>
        <v>0</v>
      </c>
      <c r="AA38" s="5">
        <f t="shared" si="6"/>
        <v>0</v>
      </c>
      <c r="AB38" s="7">
        <f t="shared" si="14"/>
        <v>0</v>
      </c>
      <c r="AC38" s="11">
        <f t="shared" si="8"/>
        <v>0</v>
      </c>
      <c r="AD38" s="7">
        <f t="shared" si="9"/>
        <v>0</v>
      </c>
      <c r="AE38" s="7">
        <f t="shared" si="10"/>
        <v>0</v>
      </c>
    </row>
    <row r="39" spans="1:31">
      <c r="A39" t="s">
        <v>60</v>
      </c>
      <c r="B39" t="s">
        <v>1866</v>
      </c>
      <c r="C39" t="s">
        <v>1867</v>
      </c>
      <c r="D39">
        <v>483</v>
      </c>
      <c r="E39">
        <v>210.5</v>
      </c>
      <c r="F39">
        <v>4302.9520000000002</v>
      </c>
      <c r="G39">
        <v>7</v>
      </c>
      <c r="H39">
        <v>7</v>
      </c>
      <c r="I39" s="34">
        <v>0</v>
      </c>
      <c r="J39">
        <v>7</v>
      </c>
      <c r="L39">
        <v>1</v>
      </c>
      <c r="M39" s="1">
        <f t="shared" si="0"/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/>
      <c r="T39" s="2"/>
      <c r="U39" s="2"/>
      <c r="V39" s="4">
        <f t="shared" si="11"/>
        <v>0</v>
      </c>
      <c r="W39" s="7">
        <f t="shared" si="12"/>
        <v>1</v>
      </c>
      <c r="X39" s="7">
        <f t="shared" si="13"/>
        <v>0</v>
      </c>
      <c r="Y39" s="5">
        <f t="shared" si="4"/>
        <v>0</v>
      </c>
      <c r="Z39" s="5">
        <f t="shared" si="5"/>
        <v>0</v>
      </c>
      <c r="AA39" s="5">
        <f t="shared" si="6"/>
        <v>0</v>
      </c>
      <c r="AB39" s="7">
        <f t="shared" si="14"/>
        <v>0</v>
      </c>
      <c r="AC39" s="11">
        <f t="shared" si="8"/>
        <v>0</v>
      </c>
      <c r="AD39" s="7">
        <f t="shared" si="9"/>
        <v>0</v>
      </c>
      <c r="AE39" s="7">
        <f t="shared" si="10"/>
        <v>0</v>
      </c>
    </row>
    <row r="40" spans="1:31" s="7" customFormat="1">
      <c r="A40" s="7" t="s">
        <v>61</v>
      </c>
      <c r="B40" s="7" t="s">
        <v>1866</v>
      </c>
      <c r="C40" s="7" t="s">
        <v>1867</v>
      </c>
      <c r="D40">
        <v>202.5</v>
      </c>
      <c r="E40">
        <v>282.5</v>
      </c>
      <c r="F40">
        <v>12126.575999999999</v>
      </c>
      <c r="G40">
        <v>13</v>
      </c>
      <c r="H40">
        <v>17</v>
      </c>
      <c r="I40" s="34">
        <v>2</v>
      </c>
      <c r="J40">
        <v>11</v>
      </c>
      <c r="K40"/>
      <c r="L40">
        <v>1</v>
      </c>
      <c r="M40" s="1">
        <f t="shared" si="0"/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/>
      <c r="T40" s="2"/>
      <c r="U40" s="2"/>
      <c r="V40" s="4">
        <f t="shared" si="11"/>
        <v>1</v>
      </c>
      <c r="W40" s="7">
        <f t="shared" si="12"/>
        <v>0</v>
      </c>
      <c r="X40" s="7">
        <f t="shared" si="13"/>
        <v>0</v>
      </c>
      <c r="Y40" s="5">
        <f t="shared" si="4"/>
        <v>0</v>
      </c>
      <c r="Z40" s="5">
        <f t="shared" si="5"/>
        <v>0</v>
      </c>
      <c r="AA40" s="5">
        <f t="shared" si="6"/>
        <v>0</v>
      </c>
      <c r="AB40" s="7">
        <f t="shared" si="14"/>
        <v>0</v>
      </c>
      <c r="AC40" s="11">
        <f t="shared" si="8"/>
        <v>0</v>
      </c>
      <c r="AD40" s="7">
        <f t="shared" si="9"/>
        <v>0</v>
      </c>
      <c r="AE40" s="7">
        <f t="shared" si="10"/>
        <v>0</v>
      </c>
    </row>
    <row r="41" spans="1:31">
      <c r="A41" t="s">
        <v>62</v>
      </c>
      <c r="B41" t="s">
        <v>1866</v>
      </c>
      <c r="C41" t="s">
        <v>1867</v>
      </c>
      <c r="D41">
        <v>206.5</v>
      </c>
      <c r="E41">
        <v>357</v>
      </c>
      <c r="F41">
        <v>0</v>
      </c>
      <c r="G41">
        <v>0</v>
      </c>
      <c r="H41">
        <v>0</v>
      </c>
      <c r="I41" s="34">
        <v>0</v>
      </c>
      <c r="J41">
        <v>0</v>
      </c>
      <c r="L41">
        <v>1</v>
      </c>
      <c r="M41" s="1">
        <f t="shared" si="0"/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/>
      <c r="T41" s="2"/>
      <c r="U41" s="2"/>
      <c r="V41" s="4">
        <f t="shared" si="11"/>
        <v>0</v>
      </c>
      <c r="W41" s="7">
        <f t="shared" si="12"/>
        <v>0</v>
      </c>
      <c r="X41" s="7">
        <f t="shared" si="13"/>
        <v>1</v>
      </c>
      <c r="Y41" s="5">
        <f t="shared" si="4"/>
        <v>0</v>
      </c>
      <c r="Z41" s="5">
        <f t="shared" si="5"/>
        <v>0</v>
      </c>
      <c r="AA41" s="5">
        <f t="shared" si="6"/>
        <v>0</v>
      </c>
      <c r="AB41" s="7">
        <f t="shared" si="14"/>
        <v>0</v>
      </c>
      <c r="AC41" s="11">
        <f t="shared" si="8"/>
        <v>0</v>
      </c>
      <c r="AD41" s="7">
        <f t="shared" si="9"/>
        <v>0</v>
      </c>
      <c r="AE41" s="7">
        <f t="shared" si="10"/>
        <v>0</v>
      </c>
    </row>
    <row r="42" spans="1:31">
      <c r="A42" t="s">
        <v>63</v>
      </c>
      <c r="B42" t="s">
        <v>1866</v>
      </c>
      <c r="C42" t="s">
        <v>1867</v>
      </c>
      <c r="D42">
        <v>280.5</v>
      </c>
      <c r="E42">
        <v>477.5</v>
      </c>
      <c r="F42">
        <v>21028.15</v>
      </c>
      <c r="G42">
        <v>20</v>
      </c>
      <c r="H42">
        <v>30</v>
      </c>
      <c r="I42" s="34">
        <v>2</v>
      </c>
      <c r="J42">
        <v>21</v>
      </c>
      <c r="L42">
        <v>1</v>
      </c>
      <c r="M42" s="1">
        <f t="shared" si="0"/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/>
      <c r="T42" s="2"/>
      <c r="U42" s="2"/>
      <c r="V42" s="4">
        <f t="shared" si="11"/>
        <v>0</v>
      </c>
      <c r="W42" s="7">
        <f t="shared" si="12"/>
        <v>1</v>
      </c>
      <c r="X42" s="7">
        <f t="shared" si="13"/>
        <v>0</v>
      </c>
      <c r="Y42" s="5">
        <f t="shared" si="4"/>
        <v>0</v>
      </c>
      <c r="Z42" s="5">
        <f t="shared" si="5"/>
        <v>0</v>
      </c>
      <c r="AA42" s="5">
        <f t="shared" si="6"/>
        <v>0</v>
      </c>
      <c r="AB42" s="7">
        <f t="shared" si="14"/>
        <v>0</v>
      </c>
      <c r="AC42" s="11">
        <f t="shared" si="8"/>
        <v>0</v>
      </c>
      <c r="AD42" s="7">
        <f t="shared" si="9"/>
        <v>0</v>
      </c>
      <c r="AE42" s="7">
        <f t="shared" si="10"/>
        <v>0</v>
      </c>
    </row>
    <row r="43" spans="1:31">
      <c r="A43" t="s">
        <v>64</v>
      </c>
      <c r="B43" t="s">
        <v>1866</v>
      </c>
      <c r="C43" t="s">
        <v>1867</v>
      </c>
      <c r="D43">
        <v>208</v>
      </c>
      <c r="E43">
        <v>432.5</v>
      </c>
      <c r="F43">
        <v>0</v>
      </c>
      <c r="G43">
        <v>0</v>
      </c>
      <c r="H43">
        <v>0</v>
      </c>
      <c r="I43" s="34">
        <v>0</v>
      </c>
      <c r="J43">
        <v>0</v>
      </c>
      <c r="L43">
        <v>2</v>
      </c>
      <c r="M43" s="1">
        <f t="shared" si="0"/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/>
      <c r="T43" s="2"/>
      <c r="U43" s="2"/>
      <c r="V43" s="4">
        <f t="shared" si="11"/>
        <v>0</v>
      </c>
      <c r="W43" s="7">
        <f t="shared" si="12"/>
        <v>0</v>
      </c>
      <c r="X43" s="7">
        <f t="shared" si="13"/>
        <v>0</v>
      </c>
      <c r="Y43" s="5">
        <f t="shared" si="4"/>
        <v>1</v>
      </c>
      <c r="Z43" s="5">
        <f t="shared" si="5"/>
        <v>0</v>
      </c>
      <c r="AA43" s="5">
        <f t="shared" si="6"/>
        <v>0</v>
      </c>
      <c r="AB43" s="7">
        <f t="shared" si="14"/>
        <v>0</v>
      </c>
      <c r="AC43" s="11">
        <f t="shared" si="8"/>
        <v>0</v>
      </c>
      <c r="AD43" s="7">
        <f t="shared" si="9"/>
        <v>0</v>
      </c>
      <c r="AE43" s="7">
        <f t="shared" si="10"/>
        <v>0</v>
      </c>
    </row>
    <row r="44" spans="1:31">
      <c r="A44" t="s">
        <v>65</v>
      </c>
      <c r="B44" t="s">
        <v>1866</v>
      </c>
      <c r="C44" t="s">
        <v>1867</v>
      </c>
      <c r="D44">
        <v>52.5</v>
      </c>
      <c r="E44">
        <v>395.5</v>
      </c>
      <c r="F44">
        <v>0</v>
      </c>
      <c r="G44">
        <v>0</v>
      </c>
      <c r="H44">
        <v>0</v>
      </c>
      <c r="I44" s="34">
        <v>0</v>
      </c>
      <c r="J44">
        <v>0</v>
      </c>
      <c r="L44">
        <v>1</v>
      </c>
      <c r="M44" s="1">
        <f t="shared" si="0"/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/>
      <c r="T44" s="2"/>
      <c r="U44" s="2"/>
      <c r="V44" s="4">
        <f t="shared" si="11"/>
        <v>0</v>
      </c>
      <c r="W44" s="7">
        <f t="shared" si="12"/>
        <v>1</v>
      </c>
      <c r="X44" s="7">
        <f t="shared" si="13"/>
        <v>0</v>
      </c>
      <c r="Y44" s="5">
        <f t="shared" si="4"/>
        <v>0</v>
      </c>
      <c r="Z44" s="5">
        <f t="shared" si="5"/>
        <v>0</v>
      </c>
      <c r="AA44" s="5">
        <f t="shared" si="6"/>
        <v>0</v>
      </c>
      <c r="AB44" s="7">
        <f t="shared" si="14"/>
        <v>0</v>
      </c>
      <c r="AC44" s="11">
        <f t="shared" si="8"/>
        <v>0</v>
      </c>
      <c r="AD44" s="7">
        <f t="shared" si="9"/>
        <v>0</v>
      </c>
      <c r="AE44" s="7">
        <f t="shared" si="10"/>
        <v>0</v>
      </c>
    </row>
    <row r="45" spans="1:31">
      <c r="A45" t="s">
        <v>66</v>
      </c>
      <c r="B45" t="s">
        <v>1866</v>
      </c>
      <c r="C45" t="s">
        <v>1867</v>
      </c>
      <c r="D45">
        <v>43</v>
      </c>
      <c r="E45">
        <v>276.5</v>
      </c>
      <c r="F45">
        <v>0</v>
      </c>
      <c r="G45">
        <v>0</v>
      </c>
      <c r="H45">
        <v>0</v>
      </c>
      <c r="I45" s="34">
        <v>0</v>
      </c>
      <c r="J45">
        <v>0</v>
      </c>
      <c r="L45">
        <v>1</v>
      </c>
      <c r="M45" s="1">
        <f t="shared" si="0"/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/>
      <c r="T45" s="2"/>
      <c r="U45" s="2"/>
      <c r="V45" s="4">
        <f t="shared" si="11"/>
        <v>0</v>
      </c>
      <c r="W45" s="7">
        <f t="shared" si="12"/>
        <v>0</v>
      </c>
      <c r="X45" s="7">
        <f t="shared" si="13"/>
        <v>1</v>
      </c>
      <c r="Y45" s="5">
        <f t="shared" si="4"/>
        <v>0</v>
      </c>
      <c r="Z45" s="5">
        <f t="shared" si="5"/>
        <v>0</v>
      </c>
      <c r="AA45" s="5">
        <f t="shared" si="6"/>
        <v>0</v>
      </c>
      <c r="AB45" s="7">
        <f t="shared" si="14"/>
        <v>0</v>
      </c>
      <c r="AC45" s="11">
        <f t="shared" si="8"/>
        <v>0</v>
      </c>
      <c r="AD45" s="7">
        <f t="shared" si="9"/>
        <v>0</v>
      </c>
      <c r="AE45" s="7">
        <f t="shared" si="10"/>
        <v>0</v>
      </c>
    </row>
    <row r="46" spans="1:31" s="5" customFormat="1">
      <c r="A46" s="5" t="s">
        <v>67</v>
      </c>
      <c r="B46" s="5" t="s">
        <v>1868</v>
      </c>
      <c r="C46" s="5" t="s">
        <v>1869</v>
      </c>
      <c r="D46" s="5">
        <v>625.5</v>
      </c>
      <c r="E46" s="5">
        <v>81</v>
      </c>
      <c r="F46" s="5">
        <v>9413.8469999999998</v>
      </c>
      <c r="G46" s="5">
        <v>11</v>
      </c>
      <c r="H46" s="5">
        <v>13</v>
      </c>
      <c r="I46" s="34">
        <v>1</v>
      </c>
      <c r="J46" s="5">
        <v>9</v>
      </c>
      <c r="L46" s="5">
        <v>1</v>
      </c>
      <c r="M46" s="1">
        <f t="shared" si="0"/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/>
      <c r="T46" s="1"/>
      <c r="U46" s="1"/>
      <c r="V46" s="6">
        <f t="shared" si="11"/>
        <v>0</v>
      </c>
      <c r="W46" s="5">
        <f t="shared" si="12"/>
        <v>1</v>
      </c>
      <c r="X46" s="5">
        <f t="shared" si="13"/>
        <v>0</v>
      </c>
      <c r="Y46" s="5">
        <f t="shared" si="4"/>
        <v>0</v>
      </c>
      <c r="Z46" s="5">
        <f t="shared" si="5"/>
        <v>0</v>
      </c>
      <c r="AA46" s="5">
        <f t="shared" si="6"/>
        <v>0</v>
      </c>
      <c r="AB46" s="5">
        <f t="shared" si="14"/>
        <v>0</v>
      </c>
      <c r="AC46" s="5">
        <f t="shared" si="8"/>
        <v>0</v>
      </c>
      <c r="AD46" s="5">
        <f t="shared" si="9"/>
        <v>0</v>
      </c>
      <c r="AE46" s="5">
        <f t="shared" si="10"/>
        <v>0</v>
      </c>
    </row>
    <row r="47" spans="1:31">
      <c r="A47" t="s">
        <v>68</v>
      </c>
      <c r="B47" t="s">
        <v>1868</v>
      </c>
      <c r="C47" t="s">
        <v>1869</v>
      </c>
      <c r="D47">
        <v>571</v>
      </c>
      <c r="E47">
        <v>184</v>
      </c>
      <c r="F47">
        <v>14023.691999999999</v>
      </c>
      <c r="G47">
        <v>18</v>
      </c>
      <c r="H47">
        <v>22</v>
      </c>
      <c r="I47" s="34">
        <v>1</v>
      </c>
      <c r="J47">
        <v>19</v>
      </c>
      <c r="L47">
        <v>1</v>
      </c>
      <c r="M47" s="1">
        <f t="shared" si="0"/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/>
      <c r="T47" s="2"/>
      <c r="U47" s="2"/>
      <c r="V47" s="4">
        <f t="shared" si="11"/>
        <v>0</v>
      </c>
      <c r="W47" s="7">
        <f t="shared" si="12"/>
        <v>1</v>
      </c>
      <c r="X47" s="7">
        <f t="shared" si="13"/>
        <v>0</v>
      </c>
      <c r="Y47" s="5">
        <f t="shared" si="4"/>
        <v>0</v>
      </c>
      <c r="Z47" s="5">
        <f t="shared" si="5"/>
        <v>0</v>
      </c>
      <c r="AA47" s="5">
        <f t="shared" si="6"/>
        <v>0</v>
      </c>
      <c r="AB47" s="7">
        <f t="shared" si="14"/>
        <v>0</v>
      </c>
      <c r="AC47" s="11">
        <f t="shared" si="8"/>
        <v>0</v>
      </c>
      <c r="AD47" s="7">
        <f t="shared" si="9"/>
        <v>0</v>
      </c>
      <c r="AE47" s="7">
        <f t="shared" si="10"/>
        <v>0</v>
      </c>
    </row>
    <row r="48" spans="1:31">
      <c r="A48" t="s">
        <v>69</v>
      </c>
      <c r="B48" t="s">
        <v>1868</v>
      </c>
      <c r="C48" t="s">
        <v>1869</v>
      </c>
      <c r="D48">
        <v>478</v>
      </c>
      <c r="E48">
        <v>77</v>
      </c>
      <c r="F48">
        <v>0</v>
      </c>
      <c r="G48">
        <v>0</v>
      </c>
      <c r="H48">
        <v>0</v>
      </c>
      <c r="I48" s="34">
        <v>0</v>
      </c>
      <c r="J48">
        <v>0</v>
      </c>
      <c r="L48">
        <v>1</v>
      </c>
      <c r="M48" s="1">
        <f t="shared" si="0"/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/>
      <c r="T48" s="2"/>
      <c r="U48" s="2"/>
      <c r="V48" s="4">
        <f t="shared" si="11"/>
        <v>1</v>
      </c>
      <c r="W48" s="7">
        <f t="shared" si="12"/>
        <v>0</v>
      </c>
      <c r="X48" s="7">
        <f t="shared" si="13"/>
        <v>0</v>
      </c>
      <c r="Y48" s="5">
        <f t="shared" si="4"/>
        <v>0</v>
      </c>
      <c r="Z48" s="5">
        <f t="shared" si="5"/>
        <v>0</v>
      </c>
      <c r="AA48" s="5">
        <f t="shared" si="6"/>
        <v>0</v>
      </c>
      <c r="AB48" s="7">
        <f t="shared" si="14"/>
        <v>0</v>
      </c>
      <c r="AC48" s="11">
        <f t="shared" si="8"/>
        <v>0</v>
      </c>
      <c r="AD48" s="7">
        <f t="shared" si="9"/>
        <v>0</v>
      </c>
      <c r="AE48" s="7">
        <f t="shared" si="10"/>
        <v>0</v>
      </c>
    </row>
    <row r="49" spans="1:31">
      <c r="A49" t="s">
        <v>70</v>
      </c>
      <c r="B49" t="s">
        <v>1868</v>
      </c>
      <c r="C49" t="s">
        <v>1869</v>
      </c>
      <c r="D49">
        <v>366.5</v>
      </c>
      <c r="E49">
        <v>86</v>
      </c>
      <c r="F49">
        <v>4696.1540000000005</v>
      </c>
      <c r="G49">
        <v>4</v>
      </c>
      <c r="H49">
        <v>6</v>
      </c>
      <c r="I49" s="34">
        <v>0</v>
      </c>
      <c r="J49">
        <v>6</v>
      </c>
      <c r="L49">
        <v>1</v>
      </c>
      <c r="M49" s="1">
        <f t="shared" si="0"/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/>
      <c r="T49" s="2"/>
      <c r="U49" s="2"/>
      <c r="V49" s="4">
        <f t="shared" si="11"/>
        <v>0</v>
      </c>
      <c r="W49" s="7">
        <f t="shared" si="12"/>
        <v>1</v>
      </c>
      <c r="X49" s="7">
        <f t="shared" si="13"/>
        <v>0</v>
      </c>
      <c r="Y49" s="5">
        <f t="shared" si="4"/>
        <v>0</v>
      </c>
      <c r="Z49" s="5">
        <f t="shared" si="5"/>
        <v>0</v>
      </c>
      <c r="AA49" s="5">
        <f t="shared" si="6"/>
        <v>0</v>
      </c>
      <c r="AB49" s="7">
        <f t="shared" si="14"/>
        <v>0</v>
      </c>
      <c r="AC49" s="11">
        <f t="shared" si="8"/>
        <v>0</v>
      </c>
      <c r="AD49" s="7">
        <f t="shared" si="9"/>
        <v>0</v>
      </c>
      <c r="AE49" s="7">
        <f t="shared" si="10"/>
        <v>0</v>
      </c>
    </row>
    <row r="50" spans="1:31">
      <c r="A50" t="s">
        <v>71</v>
      </c>
      <c r="B50" t="s">
        <v>1868</v>
      </c>
      <c r="C50" t="s">
        <v>1869</v>
      </c>
      <c r="D50">
        <v>275.5</v>
      </c>
      <c r="E50">
        <v>64.5</v>
      </c>
      <c r="F50">
        <v>0</v>
      </c>
      <c r="G50">
        <v>0</v>
      </c>
      <c r="H50">
        <v>0</v>
      </c>
      <c r="I50" s="34">
        <v>0</v>
      </c>
      <c r="J50">
        <v>0</v>
      </c>
      <c r="L50">
        <v>1</v>
      </c>
      <c r="M50" s="1">
        <f t="shared" si="0"/>
        <v>0</v>
      </c>
      <c r="N50" s="2">
        <v>0</v>
      </c>
      <c r="O50" s="2">
        <v>1</v>
      </c>
      <c r="P50" s="2">
        <v>0</v>
      </c>
      <c r="Q50" s="2">
        <v>2</v>
      </c>
      <c r="R50" s="2">
        <v>1</v>
      </c>
      <c r="S50" s="2"/>
      <c r="T50" s="2"/>
      <c r="U50" s="2"/>
      <c r="V50" s="4">
        <f t="shared" si="11"/>
        <v>0</v>
      </c>
      <c r="W50" s="7">
        <f t="shared" si="12"/>
        <v>0</v>
      </c>
      <c r="X50" s="7">
        <f t="shared" si="13"/>
        <v>0</v>
      </c>
      <c r="Y50" s="5">
        <f t="shared" si="4"/>
        <v>0</v>
      </c>
      <c r="Z50" s="5">
        <f t="shared" si="5"/>
        <v>0</v>
      </c>
      <c r="AA50" s="5">
        <f t="shared" si="6"/>
        <v>0</v>
      </c>
      <c r="AB50" s="7">
        <f t="shared" si="14"/>
        <v>0</v>
      </c>
      <c r="AC50" s="11">
        <f t="shared" si="8"/>
        <v>0</v>
      </c>
      <c r="AD50" s="7">
        <f t="shared" si="9"/>
        <v>1</v>
      </c>
      <c r="AE50" s="7">
        <f t="shared" si="10"/>
        <v>0</v>
      </c>
    </row>
    <row r="51" spans="1:31">
      <c r="A51" t="s">
        <v>72</v>
      </c>
      <c r="B51" t="s">
        <v>1868</v>
      </c>
      <c r="C51" t="s">
        <v>1869</v>
      </c>
      <c r="D51">
        <v>136</v>
      </c>
      <c r="E51">
        <v>158</v>
      </c>
      <c r="F51">
        <v>425.22800000000001</v>
      </c>
      <c r="G51">
        <v>1</v>
      </c>
      <c r="H51">
        <v>1</v>
      </c>
      <c r="I51" s="34">
        <v>0</v>
      </c>
      <c r="J51">
        <v>1</v>
      </c>
      <c r="L51">
        <v>2</v>
      </c>
      <c r="M51" s="1">
        <f t="shared" si="0"/>
        <v>1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1</v>
      </c>
      <c r="U51" s="2"/>
      <c r="V51" s="4">
        <f t="shared" si="11"/>
        <v>0</v>
      </c>
      <c r="W51" s="7">
        <f t="shared" si="12"/>
        <v>0</v>
      </c>
      <c r="X51" s="7">
        <f t="shared" si="13"/>
        <v>0</v>
      </c>
      <c r="Y51" s="5">
        <f t="shared" si="4"/>
        <v>0</v>
      </c>
      <c r="Z51" s="5">
        <f t="shared" si="5"/>
        <v>1</v>
      </c>
      <c r="AA51" s="5">
        <f t="shared" si="6"/>
        <v>0</v>
      </c>
      <c r="AB51" s="7">
        <f t="shared" si="14"/>
        <v>0</v>
      </c>
      <c r="AC51" s="11">
        <f t="shared" si="8"/>
        <v>0</v>
      </c>
      <c r="AD51" s="7">
        <f t="shared" si="9"/>
        <v>0</v>
      </c>
      <c r="AE51" s="7">
        <f t="shared" si="10"/>
        <v>0</v>
      </c>
    </row>
    <row r="52" spans="1:31">
      <c r="A52" t="s">
        <v>73</v>
      </c>
      <c r="B52" t="s">
        <v>1868</v>
      </c>
      <c r="C52" t="s">
        <v>1869</v>
      </c>
      <c r="D52">
        <v>56.5</v>
      </c>
      <c r="E52">
        <v>186.5</v>
      </c>
      <c r="F52">
        <v>818.77200000000005</v>
      </c>
      <c r="G52">
        <v>1</v>
      </c>
      <c r="H52">
        <v>1</v>
      </c>
      <c r="I52" s="34">
        <v>0</v>
      </c>
      <c r="J52">
        <v>1</v>
      </c>
      <c r="L52">
        <v>2</v>
      </c>
      <c r="M52" s="1">
        <f t="shared" si="0"/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/>
      <c r="T52" s="2"/>
      <c r="U52" s="2"/>
      <c r="V52" s="4">
        <f t="shared" si="11"/>
        <v>0</v>
      </c>
      <c r="W52" s="7">
        <f t="shared" si="12"/>
        <v>0</v>
      </c>
      <c r="X52" s="7">
        <f t="shared" si="13"/>
        <v>0</v>
      </c>
      <c r="Y52" s="5">
        <f t="shared" si="4"/>
        <v>1</v>
      </c>
      <c r="Z52" s="5">
        <f t="shared" si="5"/>
        <v>0</v>
      </c>
      <c r="AA52" s="5">
        <f t="shared" si="6"/>
        <v>0</v>
      </c>
      <c r="AB52" s="7">
        <f t="shared" si="14"/>
        <v>0</v>
      </c>
      <c r="AC52" s="11">
        <f t="shared" si="8"/>
        <v>0</v>
      </c>
      <c r="AD52" s="7">
        <f t="shared" si="9"/>
        <v>0</v>
      </c>
      <c r="AE52" s="7">
        <f t="shared" si="10"/>
        <v>0</v>
      </c>
    </row>
    <row r="53" spans="1:31">
      <c r="A53" t="s">
        <v>74</v>
      </c>
      <c r="B53" t="s">
        <v>1868</v>
      </c>
      <c r="C53" t="s">
        <v>1869</v>
      </c>
      <c r="D53">
        <v>226.5</v>
      </c>
      <c r="E53">
        <v>198.5</v>
      </c>
      <c r="F53">
        <v>0</v>
      </c>
      <c r="G53">
        <v>0</v>
      </c>
      <c r="H53">
        <v>0</v>
      </c>
      <c r="I53" s="34">
        <v>0</v>
      </c>
      <c r="J53">
        <v>0</v>
      </c>
      <c r="L53">
        <v>2</v>
      </c>
      <c r="M53" s="1">
        <f t="shared" si="0"/>
        <v>1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/>
      <c r="T53" s="2"/>
      <c r="U53" s="2"/>
      <c r="V53" s="4">
        <f t="shared" si="11"/>
        <v>0</v>
      </c>
      <c r="W53" s="7">
        <f t="shared" si="12"/>
        <v>0</v>
      </c>
      <c r="X53" s="7">
        <f t="shared" si="13"/>
        <v>0</v>
      </c>
      <c r="Y53" s="5">
        <f t="shared" si="4"/>
        <v>1</v>
      </c>
      <c r="Z53" s="5">
        <f t="shared" si="5"/>
        <v>0</v>
      </c>
      <c r="AA53" s="5">
        <f t="shared" si="6"/>
        <v>0</v>
      </c>
      <c r="AB53" s="7">
        <f t="shared" si="14"/>
        <v>0</v>
      </c>
      <c r="AC53" s="11">
        <f t="shared" si="8"/>
        <v>0</v>
      </c>
      <c r="AD53" s="7">
        <f t="shared" si="9"/>
        <v>0</v>
      </c>
      <c r="AE53" s="7">
        <f t="shared" si="10"/>
        <v>0</v>
      </c>
    </row>
    <row r="54" spans="1:31">
      <c r="A54" t="s">
        <v>75</v>
      </c>
      <c r="B54" t="s">
        <v>1868</v>
      </c>
      <c r="C54" t="s">
        <v>1869</v>
      </c>
      <c r="D54">
        <v>316</v>
      </c>
      <c r="E54">
        <v>166.5</v>
      </c>
      <c r="F54">
        <v>14274.02</v>
      </c>
      <c r="G54">
        <v>19</v>
      </c>
      <c r="H54">
        <v>24</v>
      </c>
      <c r="I54" s="34">
        <v>1</v>
      </c>
      <c r="J54">
        <v>21</v>
      </c>
      <c r="L54">
        <v>1</v>
      </c>
      <c r="M54" s="1">
        <f t="shared" si="0"/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/>
      <c r="T54" s="2"/>
      <c r="U54" s="2"/>
      <c r="V54" s="4">
        <f t="shared" si="11"/>
        <v>0</v>
      </c>
      <c r="W54" s="7">
        <f t="shared" si="12"/>
        <v>1</v>
      </c>
      <c r="X54" s="7">
        <f t="shared" si="13"/>
        <v>0</v>
      </c>
      <c r="Y54" s="5">
        <f t="shared" si="4"/>
        <v>0</v>
      </c>
      <c r="Z54" s="5">
        <f t="shared" si="5"/>
        <v>0</v>
      </c>
      <c r="AA54" s="5">
        <f t="shared" si="6"/>
        <v>0</v>
      </c>
      <c r="AB54" s="7">
        <f t="shared" si="14"/>
        <v>0</v>
      </c>
      <c r="AC54" s="11">
        <f t="shared" si="8"/>
        <v>0</v>
      </c>
      <c r="AD54" s="7">
        <f t="shared" si="9"/>
        <v>0</v>
      </c>
      <c r="AE54" s="7">
        <f t="shared" si="10"/>
        <v>0</v>
      </c>
    </row>
    <row r="55" spans="1:31">
      <c r="A55" t="s">
        <v>76</v>
      </c>
      <c r="B55" t="s">
        <v>1868</v>
      </c>
      <c r="C55" t="s">
        <v>1869</v>
      </c>
      <c r="D55">
        <v>368.5</v>
      </c>
      <c r="E55">
        <v>257</v>
      </c>
      <c r="F55">
        <v>2761.3870000000002</v>
      </c>
      <c r="G55">
        <v>4</v>
      </c>
      <c r="H55">
        <v>4</v>
      </c>
      <c r="I55" s="34">
        <v>0</v>
      </c>
      <c r="J55">
        <v>4</v>
      </c>
      <c r="L55">
        <v>1</v>
      </c>
      <c r="M55" s="1">
        <f t="shared" si="0"/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/>
      <c r="T55" s="2"/>
      <c r="U55" s="2"/>
      <c r="V55" s="4">
        <f t="shared" si="11"/>
        <v>0</v>
      </c>
      <c r="W55" s="7">
        <f t="shared" si="12"/>
        <v>1</v>
      </c>
      <c r="X55" s="7">
        <f t="shared" si="13"/>
        <v>0</v>
      </c>
      <c r="Y55" s="5">
        <f t="shared" si="4"/>
        <v>0</v>
      </c>
      <c r="Z55" s="5">
        <f t="shared" si="5"/>
        <v>0</v>
      </c>
      <c r="AA55" s="5">
        <f t="shared" si="6"/>
        <v>0</v>
      </c>
      <c r="AB55" s="7">
        <f t="shared" si="14"/>
        <v>0</v>
      </c>
      <c r="AC55" s="11">
        <f t="shared" si="8"/>
        <v>0</v>
      </c>
      <c r="AD55" s="7">
        <f t="shared" si="9"/>
        <v>0</v>
      </c>
      <c r="AE55" s="7">
        <f t="shared" si="10"/>
        <v>0</v>
      </c>
    </row>
    <row r="56" spans="1:31">
      <c r="A56" t="s">
        <v>77</v>
      </c>
      <c r="B56" t="s">
        <v>1868</v>
      </c>
      <c r="C56" t="s">
        <v>1869</v>
      </c>
      <c r="D56">
        <v>469.5</v>
      </c>
      <c r="E56">
        <v>385</v>
      </c>
      <c r="F56">
        <v>761.31200000000001</v>
      </c>
      <c r="G56">
        <v>1</v>
      </c>
      <c r="H56">
        <v>1</v>
      </c>
      <c r="I56" s="34">
        <v>0</v>
      </c>
      <c r="J56">
        <v>1</v>
      </c>
      <c r="L56">
        <v>1</v>
      </c>
      <c r="M56" s="1">
        <f t="shared" si="0"/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/>
      <c r="T56" s="2"/>
      <c r="U56" s="2"/>
      <c r="V56" s="4">
        <f t="shared" si="11"/>
        <v>0</v>
      </c>
      <c r="W56" s="7">
        <f t="shared" si="12"/>
        <v>0</v>
      </c>
      <c r="X56" s="7">
        <f t="shared" si="13"/>
        <v>1</v>
      </c>
      <c r="Y56" s="5">
        <f t="shared" si="4"/>
        <v>0</v>
      </c>
      <c r="Z56" s="5">
        <f t="shared" si="5"/>
        <v>0</v>
      </c>
      <c r="AA56" s="5">
        <f t="shared" si="6"/>
        <v>0</v>
      </c>
      <c r="AB56" s="7">
        <f t="shared" si="14"/>
        <v>0</v>
      </c>
      <c r="AC56" s="11">
        <f t="shared" si="8"/>
        <v>0</v>
      </c>
      <c r="AD56" s="7">
        <f t="shared" si="9"/>
        <v>0</v>
      </c>
      <c r="AE56" s="7">
        <f t="shared" si="10"/>
        <v>0</v>
      </c>
    </row>
    <row r="57" spans="1:31" s="7" customFormat="1">
      <c r="A57" s="7" t="s">
        <v>78</v>
      </c>
      <c r="B57" s="7" t="s">
        <v>1868</v>
      </c>
      <c r="C57" s="7" t="s">
        <v>1869</v>
      </c>
      <c r="D57">
        <v>614</v>
      </c>
      <c r="E57">
        <v>398.5</v>
      </c>
      <c r="F57">
        <v>0</v>
      </c>
      <c r="G57">
        <v>0</v>
      </c>
      <c r="H57">
        <v>0</v>
      </c>
      <c r="I57" s="34">
        <v>0</v>
      </c>
      <c r="J57">
        <v>0</v>
      </c>
      <c r="K57"/>
      <c r="L57">
        <v>1</v>
      </c>
      <c r="M57" s="1">
        <f t="shared" si="0"/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/>
      <c r="T57" s="2"/>
      <c r="U57" s="2"/>
      <c r="V57" s="4">
        <f t="shared" si="11"/>
        <v>1</v>
      </c>
      <c r="W57" s="7">
        <f t="shared" si="12"/>
        <v>0</v>
      </c>
      <c r="X57" s="7">
        <f t="shared" si="13"/>
        <v>0</v>
      </c>
      <c r="Y57" s="5">
        <f t="shared" si="4"/>
        <v>0</v>
      </c>
      <c r="Z57" s="5">
        <f t="shared" si="5"/>
        <v>0</v>
      </c>
      <c r="AA57" s="5">
        <f t="shared" si="6"/>
        <v>0</v>
      </c>
      <c r="AB57" s="7">
        <f t="shared" si="14"/>
        <v>0</v>
      </c>
      <c r="AC57" s="11">
        <f t="shared" si="8"/>
        <v>0</v>
      </c>
      <c r="AD57" s="7">
        <f t="shared" si="9"/>
        <v>0</v>
      </c>
      <c r="AE57" s="7">
        <f t="shared" si="10"/>
        <v>0</v>
      </c>
    </row>
    <row r="58" spans="1:31">
      <c r="A58" t="s">
        <v>79</v>
      </c>
      <c r="B58" t="s">
        <v>1868</v>
      </c>
      <c r="C58" t="s">
        <v>1869</v>
      </c>
      <c r="D58">
        <v>578</v>
      </c>
      <c r="E58">
        <v>469</v>
      </c>
      <c r="F58">
        <v>0</v>
      </c>
      <c r="G58">
        <v>0</v>
      </c>
      <c r="H58">
        <v>0</v>
      </c>
      <c r="I58" s="34">
        <v>0</v>
      </c>
      <c r="J58">
        <v>0</v>
      </c>
      <c r="L58">
        <v>1</v>
      </c>
      <c r="M58" s="1">
        <f t="shared" si="0"/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/>
      <c r="T58" s="2"/>
      <c r="U58" s="2"/>
      <c r="V58" s="4">
        <f t="shared" si="11"/>
        <v>0</v>
      </c>
      <c r="W58" s="7">
        <f t="shared" si="12"/>
        <v>1</v>
      </c>
      <c r="X58" s="7">
        <f t="shared" si="13"/>
        <v>0</v>
      </c>
      <c r="Y58" s="5">
        <f t="shared" si="4"/>
        <v>0</v>
      </c>
      <c r="Z58" s="5">
        <f t="shared" si="5"/>
        <v>0</v>
      </c>
      <c r="AA58" s="5">
        <f t="shared" si="6"/>
        <v>0</v>
      </c>
      <c r="AB58" s="7">
        <f t="shared" si="14"/>
        <v>0</v>
      </c>
      <c r="AC58" s="11">
        <f t="shared" si="8"/>
        <v>0</v>
      </c>
      <c r="AD58" s="7">
        <f t="shared" si="9"/>
        <v>0</v>
      </c>
      <c r="AE58" s="7">
        <f t="shared" si="10"/>
        <v>0</v>
      </c>
    </row>
    <row r="59" spans="1:31">
      <c r="A59" t="s">
        <v>80</v>
      </c>
      <c r="B59" t="s">
        <v>1868</v>
      </c>
      <c r="C59" t="s">
        <v>1869</v>
      </c>
      <c r="D59">
        <v>414.5</v>
      </c>
      <c r="E59">
        <v>482</v>
      </c>
      <c r="F59">
        <v>16763.962</v>
      </c>
      <c r="G59">
        <v>20</v>
      </c>
      <c r="H59">
        <v>24</v>
      </c>
      <c r="I59" s="34">
        <v>1</v>
      </c>
      <c r="J59">
        <v>20</v>
      </c>
      <c r="L59">
        <v>1</v>
      </c>
      <c r="M59" s="1">
        <f t="shared" si="0"/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/>
      <c r="T59" s="2"/>
      <c r="U59" s="2"/>
      <c r="V59" s="4">
        <f t="shared" si="11"/>
        <v>0</v>
      </c>
      <c r="W59" s="7">
        <f t="shared" si="12"/>
        <v>1</v>
      </c>
      <c r="X59" s="7">
        <f t="shared" si="13"/>
        <v>0</v>
      </c>
      <c r="Y59" s="5">
        <f t="shared" si="4"/>
        <v>0</v>
      </c>
      <c r="Z59" s="5">
        <f t="shared" si="5"/>
        <v>0</v>
      </c>
      <c r="AA59" s="5">
        <f t="shared" si="6"/>
        <v>0</v>
      </c>
      <c r="AB59" s="7">
        <f t="shared" si="14"/>
        <v>0</v>
      </c>
      <c r="AC59" s="11">
        <f t="shared" si="8"/>
        <v>0</v>
      </c>
      <c r="AD59" s="7">
        <f t="shared" si="9"/>
        <v>0</v>
      </c>
      <c r="AE59" s="7">
        <f t="shared" si="10"/>
        <v>0</v>
      </c>
    </row>
    <row r="60" spans="1:31">
      <c r="A60" t="s">
        <v>81</v>
      </c>
      <c r="B60" t="s">
        <v>1868</v>
      </c>
      <c r="C60" t="s">
        <v>1869</v>
      </c>
      <c r="D60">
        <v>497</v>
      </c>
      <c r="E60">
        <v>484.5</v>
      </c>
      <c r="F60">
        <v>1286.2940000000001</v>
      </c>
      <c r="G60">
        <v>2</v>
      </c>
      <c r="H60">
        <v>2</v>
      </c>
      <c r="I60" s="34">
        <v>0</v>
      </c>
      <c r="J60">
        <v>2</v>
      </c>
      <c r="L60">
        <v>1</v>
      </c>
      <c r="M60" s="1">
        <f t="shared" si="0"/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/>
      <c r="T60" s="2"/>
      <c r="U60" s="2"/>
      <c r="V60" s="4">
        <f t="shared" si="11"/>
        <v>0</v>
      </c>
      <c r="W60" s="7">
        <f t="shared" si="12"/>
        <v>1</v>
      </c>
      <c r="X60" s="7">
        <f t="shared" si="13"/>
        <v>0</v>
      </c>
      <c r="Y60" s="5">
        <f t="shared" si="4"/>
        <v>0</v>
      </c>
      <c r="Z60" s="5">
        <f t="shared" si="5"/>
        <v>0</v>
      </c>
      <c r="AA60" s="5">
        <f t="shared" si="6"/>
        <v>0</v>
      </c>
      <c r="AB60" s="7">
        <f t="shared" si="14"/>
        <v>0</v>
      </c>
      <c r="AC60" s="11">
        <f t="shared" si="8"/>
        <v>0</v>
      </c>
      <c r="AD60" s="7">
        <f t="shared" si="9"/>
        <v>0</v>
      </c>
      <c r="AE60" s="7">
        <f t="shared" si="10"/>
        <v>0</v>
      </c>
    </row>
    <row r="61" spans="1:31">
      <c r="A61" t="s">
        <v>82</v>
      </c>
      <c r="B61" t="s">
        <v>1868</v>
      </c>
      <c r="C61" t="s">
        <v>1869</v>
      </c>
      <c r="D61">
        <v>351</v>
      </c>
      <c r="E61">
        <v>336.5</v>
      </c>
      <c r="F61">
        <v>0</v>
      </c>
      <c r="G61">
        <v>0</v>
      </c>
      <c r="H61">
        <v>0</v>
      </c>
      <c r="I61" s="34">
        <v>0</v>
      </c>
      <c r="J61">
        <v>0</v>
      </c>
      <c r="L61">
        <v>2</v>
      </c>
      <c r="M61" s="1">
        <f t="shared" si="0"/>
        <v>1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/>
      <c r="T61" s="2"/>
      <c r="U61" s="2"/>
      <c r="V61" s="4">
        <f t="shared" si="11"/>
        <v>0</v>
      </c>
      <c r="W61" s="7">
        <f t="shared" si="12"/>
        <v>0</v>
      </c>
      <c r="X61" s="7">
        <f t="shared" si="13"/>
        <v>0</v>
      </c>
      <c r="Y61" s="5">
        <f t="shared" si="4"/>
        <v>1</v>
      </c>
      <c r="Z61" s="5">
        <f t="shared" si="5"/>
        <v>0</v>
      </c>
      <c r="AA61" s="5">
        <f t="shared" si="6"/>
        <v>0</v>
      </c>
      <c r="AB61" s="7">
        <f t="shared" si="14"/>
        <v>0</v>
      </c>
      <c r="AC61" s="11">
        <f t="shared" si="8"/>
        <v>0</v>
      </c>
      <c r="AD61" s="7">
        <f t="shared" si="9"/>
        <v>0</v>
      </c>
      <c r="AE61" s="7">
        <f t="shared" si="10"/>
        <v>0</v>
      </c>
    </row>
    <row r="62" spans="1:31">
      <c r="A62" t="s">
        <v>83</v>
      </c>
      <c r="B62" t="s">
        <v>1868</v>
      </c>
      <c r="C62" t="s">
        <v>1869</v>
      </c>
      <c r="D62">
        <v>309</v>
      </c>
      <c r="E62">
        <v>402</v>
      </c>
      <c r="F62">
        <v>0</v>
      </c>
      <c r="G62">
        <v>0</v>
      </c>
      <c r="H62">
        <v>0</v>
      </c>
      <c r="I62" s="34">
        <v>0</v>
      </c>
      <c r="J62">
        <v>0</v>
      </c>
      <c r="L62">
        <v>2</v>
      </c>
      <c r="M62" s="1">
        <f t="shared" si="0"/>
        <v>1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/>
      <c r="V62" s="4">
        <f t="shared" si="11"/>
        <v>0</v>
      </c>
      <c r="W62" s="7">
        <f t="shared" si="12"/>
        <v>0</v>
      </c>
      <c r="X62" s="7">
        <f t="shared" si="13"/>
        <v>0</v>
      </c>
      <c r="Y62" s="5">
        <f t="shared" si="4"/>
        <v>0</v>
      </c>
      <c r="Z62" s="5">
        <f t="shared" si="5"/>
        <v>1</v>
      </c>
      <c r="AA62" s="5">
        <f t="shared" si="6"/>
        <v>0</v>
      </c>
      <c r="AB62" s="7">
        <f t="shared" si="14"/>
        <v>0</v>
      </c>
      <c r="AC62" s="11">
        <f t="shared" si="8"/>
        <v>0</v>
      </c>
      <c r="AD62" s="7">
        <f t="shared" si="9"/>
        <v>0</v>
      </c>
      <c r="AE62" s="7">
        <f t="shared" si="10"/>
        <v>0</v>
      </c>
    </row>
    <row r="63" spans="1:31">
      <c r="A63" t="s">
        <v>84</v>
      </c>
      <c r="B63" t="s">
        <v>1868</v>
      </c>
      <c r="C63" t="s">
        <v>1869</v>
      </c>
      <c r="D63">
        <v>209</v>
      </c>
      <c r="E63">
        <v>430.5</v>
      </c>
      <c r="F63">
        <v>0</v>
      </c>
      <c r="G63">
        <v>0</v>
      </c>
      <c r="H63">
        <v>0</v>
      </c>
      <c r="I63" s="34">
        <v>0</v>
      </c>
      <c r="J63">
        <v>0</v>
      </c>
      <c r="L63">
        <v>2</v>
      </c>
      <c r="M63" s="1">
        <f t="shared" si="0"/>
        <v>1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/>
      <c r="T63" s="2"/>
      <c r="U63" s="2"/>
      <c r="V63" s="4">
        <f t="shared" si="11"/>
        <v>0</v>
      </c>
      <c r="W63" s="7">
        <f t="shared" si="12"/>
        <v>0</v>
      </c>
      <c r="X63" s="7">
        <f t="shared" si="13"/>
        <v>0</v>
      </c>
      <c r="Y63" s="5">
        <f t="shared" si="4"/>
        <v>1</v>
      </c>
      <c r="Z63" s="5">
        <f t="shared" si="5"/>
        <v>0</v>
      </c>
      <c r="AA63" s="5">
        <f t="shared" si="6"/>
        <v>0</v>
      </c>
      <c r="AB63" s="7">
        <f t="shared" si="14"/>
        <v>0</v>
      </c>
      <c r="AC63" s="11">
        <f t="shared" si="8"/>
        <v>0</v>
      </c>
      <c r="AD63" s="7">
        <f t="shared" si="9"/>
        <v>0</v>
      </c>
      <c r="AE63" s="7">
        <f t="shared" si="10"/>
        <v>0</v>
      </c>
    </row>
    <row r="64" spans="1:31">
      <c r="A64" t="s">
        <v>85</v>
      </c>
      <c r="B64" t="s">
        <v>1868</v>
      </c>
      <c r="C64" t="s">
        <v>1869</v>
      </c>
      <c r="D64">
        <v>278.5</v>
      </c>
      <c r="E64">
        <v>228</v>
      </c>
      <c r="F64">
        <v>377.80500000000001</v>
      </c>
      <c r="G64">
        <v>1</v>
      </c>
      <c r="H64">
        <v>1</v>
      </c>
      <c r="I64" s="34">
        <v>0</v>
      </c>
      <c r="J64">
        <v>1</v>
      </c>
      <c r="L64">
        <v>1</v>
      </c>
      <c r="M64" s="1">
        <f t="shared" si="0"/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/>
      <c r="T64" s="2"/>
      <c r="U64" s="2"/>
      <c r="V64" s="4">
        <f t="shared" si="11"/>
        <v>1</v>
      </c>
      <c r="W64" s="7">
        <f t="shared" si="12"/>
        <v>0</v>
      </c>
      <c r="X64" s="7">
        <f t="shared" si="13"/>
        <v>0</v>
      </c>
      <c r="Y64" s="5">
        <f t="shared" si="4"/>
        <v>0</v>
      </c>
      <c r="Z64" s="5">
        <f t="shared" si="5"/>
        <v>0</v>
      </c>
      <c r="AA64" s="5">
        <f t="shared" si="6"/>
        <v>0</v>
      </c>
      <c r="AB64" s="7">
        <f t="shared" si="14"/>
        <v>0</v>
      </c>
      <c r="AC64" s="11">
        <f t="shared" si="8"/>
        <v>0</v>
      </c>
      <c r="AD64" s="7">
        <f t="shared" si="9"/>
        <v>0</v>
      </c>
      <c r="AE64" s="7">
        <f t="shared" si="10"/>
        <v>0</v>
      </c>
    </row>
    <row r="65" spans="1:31">
      <c r="A65" t="s">
        <v>86</v>
      </c>
      <c r="B65" t="s">
        <v>1868</v>
      </c>
      <c r="C65" t="s">
        <v>1869</v>
      </c>
      <c r="D65">
        <v>290.5</v>
      </c>
      <c r="E65">
        <v>291.5</v>
      </c>
      <c r="F65">
        <v>0</v>
      </c>
      <c r="G65">
        <v>0</v>
      </c>
      <c r="H65">
        <v>0</v>
      </c>
      <c r="I65" s="34">
        <v>0</v>
      </c>
      <c r="J65">
        <v>0</v>
      </c>
      <c r="L65">
        <v>2</v>
      </c>
      <c r="M65" s="1">
        <f t="shared" si="0"/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/>
      <c r="T65" s="2"/>
      <c r="U65" s="2"/>
      <c r="V65" s="4">
        <f t="shared" si="11"/>
        <v>0</v>
      </c>
      <c r="W65" s="7">
        <f t="shared" si="12"/>
        <v>0</v>
      </c>
      <c r="X65" s="7">
        <f t="shared" si="13"/>
        <v>0</v>
      </c>
      <c r="Y65" s="5">
        <f t="shared" si="4"/>
        <v>1</v>
      </c>
      <c r="Z65" s="5">
        <f t="shared" si="5"/>
        <v>0</v>
      </c>
      <c r="AA65" s="5">
        <f t="shared" si="6"/>
        <v>0</v>
      </c>
      <c r="AB65" s="7">
        <f t="shared" si="14"/>
        <v>0</v>
      </c>
      <c r="AC65" s="11">
        <f t="shared" si="8"/>
        <v>0</v>
      </c>
      <c r="AD65" s="7">
        <f t="shared" si="9"/>
        <v>0</v>
      </c>
      <c r="AE65" s="7">
        <f t="shared" si="10"/>
        <v>0</v>
      </c>
    </row>
    <row r="66" spans="1:31">
      <c r="A66" t="s">
        <v>87</v>
      </c>
      <c r="B66" t="s">
        <v>1868</v>
      </c>
      <c r="C66" t="s">
        <v>1869</v>
      </c>
      <c r="D66">
        <v>93.5</v>
      </c>
      <c r="E66">
        <v>373.5</v>
      </c>
      <c r="F66">
        <v>0</v>
      </c>
      <c r="G66">
        <v>0</v>
      </c>
      <c r="H66">
        <v>0</v>
      </c>
      <c r="I66" s="34">
        <v>0</v>
      </c>
      <c r="J66">
        <v>0</v>
      </c>
      <c r="L66">
        <v>2</v>
      </c>
      <c r="M66" s="1">
        <f t="shared" si="0"/>
        <v>1</v>
      </c>
      <c r="N66" s="2">
        <v>0</v>
      </c>
      <c r="O66" s="2">
        <v>1</v>
      </c>
      <c r="P66" s="2">
        <v>0</v>
      </c>
      <c r="Q66" s="2">
        <v>1</v>
      </c>
      <c r="R66" s="2">
        <v>1</v>
      </c>
      <c r="S66" s="2"/>
      <c r="T66" s="2"/>
      <c r="U66" s="2"/>
      <c r="V66" s="4">
        <f t="shared" si="11"/>
        <v>0</v>
      </c>
      <c r="W66" s="7">
        <f t="shared" si="12"/>
        <v>0</v>
      </c>
      <c r="X66" s="7">
        <f t="shared" si="13"/>
        <v>0</v>
      </c>
      <c r="Y66" s="5">
        <f t="shared" si="4"/>
        <v>0</v>
      </c>
      <c r="Z66" s="5">
        <f t="shared" si="5"/>
        <v>0</v>
      </c>
      <c r="AA66" s="5">
        <f t="shared" si="6"/>
        <v>1</v>
      </c>
      <c r="AB66" s="7">
        <f t="shared" si="14"/>
        <v>0</v>
      </c>
      <c r="AC66" s="11">
        <f t="shared" si="8"/>
        <v>0</v>
      </c>
      <c r="AD66" s="7">
        <f t="shared" si="9"/>
        <v>0</v>
      </c>
      <c r="AE66" s="7">
        <f t="shared" si="10"/>
        <v>0</v>
      </c>
    </row>
    <row r="67" spans="1:31">
      <c r="A67" t="s">
        <v>88</v>
      </c>
      <c r="B67" t="s">
        <v>1868</v>
      </c>
      <c r="C67" t="s">
        <v>1869</v>
      </c>
      <c r="D67">
        <v>182.5</v>
      </c>
      <c r="E67">
        <v>476.5</v>
      </c>
      <c r="F67">
        <v>0</v>
      </c>
      <c r="G67">
        <v>0</v>
      </c>
      <c r="H67">
        <v>0</v>
      </c>
      <c r="I67" s="34">
        <v>0</v>
      </c>
      <c r="J67">
        <v>0</v>
      </c>
      <c r="L67">
        <v>1</v>
      </c>
      <c r="M67" s="1">
        <f t="shared" ref="M67:M130" si="15">L67-1</f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/>
      <c r="T67" s="2"/>
      <c r="U67" s="2"/>
      <c r="V67" s="4">
        <f t="shared" si="11"/>
        <v>0</v>
      </c>
      <c r="W67" s="7">
        <f t="shared" si="12"/>
        <v>1</v>
      </c>
      <c r="X67" s="7">
        <f t="shared" si="13"/>
        <v>0</v>
      </c>
      <c r="Y67" s="5">
        <f t="shared" ref="Y67:Y130" si="16">IF((M67=1)*AND(OR(N67=0,N67=1))*AND(O67=0)*AND(R67=1)*AND(S67=0)*AND(Q67=0)*AND(OR(T67=0,T67=1)),1,0)</f>
        <v>0</v>
      </c>
      <c r="Z67" s="5">
        <f t="shared" ref="Z67:Z130" si="17">IF((M67=1)*AND(N67=1)*AND(O67=0)*AND(R67=1)*AND(S67=1)*AND(T67=1),1,0)</f>
        <v>0</v>
      </c>
      <c r="AA67" s="5">
        <f t="shared" ref="AA67:AA130" si="18">IF((R67=1)*AND(Q67=1)*AND(O67=1)*AND(P67=0)*AND(N67=0),1,0)</f>
        <v>0</v>
      </c>
      <c r="AB67" s="7">
        <f t="shared" si="14"/>
        <v>0</v>
      </c>
      <c r="AC67" s="11">
        <f t="shared" ref="AC67:AC130" si="19">IF((R67=0)*AND(M67=1),1,0)</f>
        <v>0</v>
      </c>
      <c r="AD67" s="7">
        <f t="shared" ref="AD67:AD130" si="20">IF((V67+W67+X67+Y67+Z67+AA67+AB67+AC67)=0,1,0)</f>
        <v>0</v>
      </c>
      <c r="AE67" s="7">
        <f t="shared" ref="AE67:AE130" si="21">IF(SUM(V67:AD67)&gt;1,1,0)</f>
        <v>0</v>
      </c>
    </row>
    <row r="68" spans="1:31">
      <c r="A68" t="s">
        <v>89</v>
      </c>
      <c r="B68" t="s">
        <v>1868</v>
      </c>
      <c r="C68" t="s">
        <v>1869</v>
      </c>
      <c r="D68">
        <v>313.5</v>
      </c>
      <c r="E68">
        <v>461.5</v>
      </c>
      <c r="F68">
        <v>0</v>
      </c>
      <c r="G68">
        <v>0</v>
      </c>
      <c r="H68">
        <v>0</v>
      </c>
      <c r="I68" s="34">
        <v>0</v>
      </c>
      <c r="J68">
        <v>0</v>
      </c>
      <c r="L68">
        <v>1</v>
      </c>
      <c r="M68" s="1">
        <f t="shared" si="15"/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/>
      <c r="T68" s="2"/>
      <c r="U68" s="2"/>
      <c r="V68" s="4">
        <f t="shared" si="11"/>
        <v>1</v>
      </c>
      <c r="W68" s="7">
        <f t="shared" si="12"/>
        <v>0</v>
      </c>
      <c r="X68" s="7">
        <f t="shared" si="13"/>
        <v>0</v>
      </c>
      <c r="Y68" s="5">
        <f t="shared" si="16"/>
        <v>0</v>
      </c>
      <c r="Z68" s="5">
        <f t="shared" si="17"/>
        <v>0</v>
      </c>
      <c r="AA68" s="5">
        <f t="shared" si="18"/>
        <v>0</v>
      </c>
      <c r="AB68" s="7">
        <f t="shared" si="14"/>
        <v>0</v>
      </c>
      <c r="AC68" s="11">
        <f t="shared" si="19"/>
        <v>0</v>
      </c>
      <c r="AD68" s="7">
        <f t="shared" si="20"/>
        <v>0</v>
      </c>
      <c r="AE68" s="7">
        <f t="shared" si="21"/>
        <v>0</v>
      </c>
    </row>
    <row r="69" spans="1:31" s="5" customFormat="1">
      <c r="A69" s="5" t="s">
        <v>90</v>
      </c>
      <c r="B69" s="5" t="s">
        <v>1870</v>
      </c>
      <c r="C69" s="5" t="s">
        <v>1871</v>
      </c>
      <c r="D69" s="5">
        <v>504.5</v>
      </c>
      <c r="E69" s="5">
        <v>214</v>
      </c>
      <c r="F69" s="5">
        <v>0</v>
      </c>
      <c r="G69" s="5">
        <v>0</v>
      </c>
      <c r="H69" s="5">
        <v>0</v>
      </c>
      <c r="I69" s="34">
        <v>0</v>
      </c>
      <c r="J69" s="5">
        <v>0</v>
      </c>
      <c r="L69" s="5">
        <v>2</v>
      </c>
      <c r="M69" s="1">
        <f t="shared" si="15"/>
        <v>1</v>
      </c>
      <c r="N69" s="1">
        <v>0</v>
      </c>
      <c r="O69" s="1">
        <v>1</v>
      </c>
      <c r="P69" s="1">
        <v>1</v>
      </c>
      <c r="Q69" s="1">
        <v>1</v>
      </c>
      <c r="R69" s="1">
        <v>1</v>
      </c>
      <c r="S69" s="1"/>
      <c r="T69" s="1"/>
      <c r="U69" s="1"/>
      <c r="V69" s="6">
        <f t="shared" si="11"/>
        <v>0</v>
      </c>
      <c r="W69" s="5">
        <f t="shared" si="12"/>
        <v>0</v>
      </c>
      <c r="X69" s="5">
        <f t="shared" si="13"/>
        <v>0</v>
      </c>
      <c r="Y69" s="5">
        <f t="shared" si="16"/>
        <v>0</v>
      </c>
      <c r="Z69" s="5">
        <f t="shared" si="17"/>
        <v>0</v>
      </c>
      <c r="AA69" s="5">
        <f t="shared" si="18"/>
        <v>0</v>
      </c>
      <c r="AB69" s="5">
        <f t="shared" si="14"/>
        <v>1</v>
      </c>
      <c r="AC69" s="5">
        <f t="shared" si="19"/>
        <v>0</v>
      </c>
      <c r="AD69" s="5">
        <f t="shared" si="20"/>
        <v>0</v>
      </c>
      <c r="AE69" s="5">
        <f t="shared" si="21"/>
        <v>0</v>
      </c>
    </row>
    <row r="70" spans="1:31">
      <c r="A70" t="s">
        <v>91</v>
      </c>
      <c r="B70" t="s">
        <v>1870</v>
      </c>
      <c r="C70" t="s">
        <v>1871</v>
      </c>
      <c r="D70">
        <v>639</v>
      </c>
      <c r="E70">
        <v>263</v>
      </c>
      <c r="F70">
        <v>3167.9969999999998</v>
      </c>
      <c r="G70">
        <v>3</v>
      </c>
      <c r="H70">
        <v>5</v>
      </c>
      <c r="I70" s="34">
        <v>0</v>
      </c>
      <c r="J70">
        <v>5</v>
      </c>
      <c r="L70">
        <v>1</v>
      </c>
      <c r="M70" s="1">
        <f t="shared" si="15"/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/>
      <c r="T70" s="2"/>
      <c r="U70" s="2"/>
      <c r="V70" s="4">
        <f t="shared" si="11"/>
        <v>0</v>
      </c>
      <c r="W70" s="7">
        <f t="shared" si="12"/>
        <v>1</v>
      </c>
      <c r="X70" s="7">
        <f t="shared" si="13"/>
        <v>0</v>
      </c>
      <c r="Y70" s="5">
        <f t="shared" si="16"/>
        <v>0</v>
      </c>
      <c r="Z70" s="5">
        <f t="shared" si="17"/>
        <v>0</v>
      </c>
      <c r="AA70" s="5">
        <f t="shared" si="18"/>
        <v>0</v>
      </c>
      <c r="AB70" s="7">
        <f t="shared" si="14"/>
        <v>0</v>
      </c>
      <c r="AC70" s="11">
        <f t="shared" si="19"/>
        <v>0</v>
      </c>
      <c r="AD70" s="7">
        <f t="shared" si="20"/>
        <v>0</v>
      </c>
      <c r="AE70" s="7">
        <f t="shared" si="21"/>
        <v>0</v>
      </c>
    </row>
    <row r="71" spans="1:31" s="7" customFormat="1">
      <c r="A71" s="7" t="s">
        <v>92</v>
      </c>
      <c r="B71" s="7" t="s">
        <v>1870</v>
      </c>
      <c r="C71" s="7" t="s">
        <v>1871</v>
      </c>
      <c r="D71">
        <v>634.5</v>
      </c>
      <c r="E71">
        <v>388</v>
      </c>
      <c r="F71">
        <v>0</v>
      </c>
      <c r="G71">
        <v>0</v>
      </c>
      <c r="H71">
        <v>0</v>
      </c>
      <c r="I71" s="34">
        <v>0</v>
      </c>
      <c r="J71">
        <v>0</v>
      </c>
      <c r="K71"/>
      <c r="L71">
        <v>1</v>
      </c>
      <c r="M71" s="1">
        <f t="shared" si="15"/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/>
      <c r="T71" s="2"/>
      <c r="U71" s="2"/>
      <c r="V71" s="4">
        <f t="shared" si="11"/>
        <v>1</v>
      </c>
      <c r="W71" s="7">
        <f t="shared" si="12"/>
        <v>0</v>
      </c>
      <c r="X71" s="7">
        <f t="shared" si="13"/>
        <v>0</v>
      </c>
      <c r="Y71" s="5">
        <f t="shared" si="16"/>
        <v>0</v>
      </c>
      <c r="Z71" s="5">
        <f t="shared" si="17"/>
        <v>0</v>
      </c>
      <c r="AA71" s="5">
        <f t="shared" si="18"/>
        <v>0</v>
      </c>
      <c r="AB71" s="7">
        <f t="shared" si="14"/>
        <v>0</v>
      </c>
      <c r="AC71" s="11">
        <f t="shared" si="19"/>
        <v>0</v>
      </c>
      <c r="AD71" s="7">
        <f t="shared" si="20"/>
        <v>0</v>
      </c>
      <c r="AE71" s="7">
        <f t="shared" si="21"/>
        <v>0</v>
      </c>
    </row>
    <row r="72" spans="1:31">
      <c r="A72" t="s">
        <v>93</v>
      </c>
      <c r="B72" t="s">
        <v>1870</v>
      </c>
      <c r="C72" t="s">
        <v>1871</v>
      </c>
      <c r="D72">
        <v>548</v>
      </c>
      <c r="E72">
        <v>107.5</v>
      </c>
      <c r="F72">
        <v>0</v>
      </c>
      <c r="G72">
        <v>0</v>
      </c>
      <c r="H72">
        <v>0</v>
      </c>
      <c r="I72" s="34">
        <v>0</v>
      </c>
      <c r="J72">
        <v>0</v>
      </c>
      <c r="L72">
        <v>2</v>
      </c>
      <c r="M72" s="1">
        <f t="shared" si="15"/>
        <v>1</v>
      </c>
      <c r="N72" s="2">
        <v>1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  <c r="U72" s="2"/>
      <c r="V72" s="4">
        <f t="shared" si="11"/>
        <v>0</v>
      </c>
      <c r="W72" s="7">
        <f t="shared" si="12"/>
        <v>0</v>
      </c>
      <c r="X72" s="7">
        <f t="shared" si="13"/>
        <v>0</v>
      </c>
      <c r="Y72" s="5">
        <f t="shared" si="16"/>
        <v>0</v>
      </c>
      <c r="Z72" s="5">
        <f t="shared" si="17"/>
        <v>1</v>
      </c>
      <c r="AA72" s="5">
        <f t="shared" si="18"/>
        <v>0</v>
      </c>
      <c r="AB72" s="7">
        <f t="shared" si="14"/>
        <v>0</v>
      </c>
      <c r="AC72" s="11">
        <f t="shared" si="19"/>
        <v>0</v>
      </c>
      <c r="AD72" s="7">
        <f t="shared" si="20"/>
        <v>0</v>
      </c>
      <c r="AE72" s="7">
        <f t="shared" si="21"/>
        <v>0</v>
      </c>
    </row>
    <row r="73" spans="1:31">
      <c r="A73" t="s">
        <v>94</v>
      </c>
      <c r="B73" t="s">
        <v>1870</v>
      </c>
      <c r="C73" t="s">
        <v>1871</v>
      </c>
      <c r="D73">
        <v>295</v>
      </c>
      <c r="E73">
        <v>81</v>
      </c>
      <c r="F73">
        <v>0</v>
      </c>
      <c r="G73">
        <v>0</v>
      </c>
      <c r="H73">
        <v>0</v>
      </c>
      <c r="I73" s="34">
        <v>0</v>
      </c>
      <c r="J73">
        <v>0</v>
      </c>
      <c r="L73">
        <v>1</v>
      </c>
      <c r="M73" s="1">
        <f t="shared" si="15"/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/>
      <c r="T73" s="2"/>
      <c r="U73" s="2"/>
      <c r="V73" s="4">
        <f t="shared" si="11"/>
        <v>1</v>
      </c>
      <c r="W73" s="7">
        <f t="shared" si="12"/>
        <v>0</v>
      </c>
      <c r="X73" s="7">
        <f t="shared" si="13"/>
        <v>0</v>
      </c>
      <c r="Y73" s="5">
        <f t="shared" si="16"/>
        <v>0</v>
      </c>
      <c r="Z73" s="5">
        <f t="shared" si="17"/>
        <v>0</v>
      </c>
      <c r="AA73" s="5">
        <f t="shared" si="18"/>
        <v>0</v>
      </c>
      <c r="AB73" s="7">
        <f t="shared" si="14"/>
        <v>0</v>
      </c>
      <c r="AC73" s="11">
        <f t="shared" si="19"/>
        <v>0</v>
      </c>
      <c r="AD73" s="7">
        <f t="shared" si="20"/>
        <v>0</v>
      </c>
      <c r="AE73" s="7">
        <f t="shared" si="21"/>
        <v>0</v>
      </c>
    </row>
    <row r="74" spans="1:31">
      <c r="A74" t="s">
        <v>95</v>
      </c>
      <c r="B74" t="s">
        <v>1870</v>
      </c>
      <c r="C74" t="s">
        <v>1871</v>
      </c>
      <c r="D74">
        <v>355.5</v>
      </c>
      <c r="E74">
        <v>42.5</v>
      </c>
      <c r="F74">
        <v>0</v>
      </c>
      <c r="G74">
        <v>0</v>
      </c>
      <c r="H74">
        <v>0</v>
      </c>
      <c r="I74" s="34">
        <v>0</v>
      </c>
      <c r="J74">
        <v>0</v>
      </c>
      <c r="L74">
        <v>1</v>
      </c>
      <c r="M74" s="1">
        <f t="shared" si="15"/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/>
      <c r="T74" s="2"/>
      <c r="U74" s="2"/>
      <c r="V74" s="4">
        <f t="shared" si="11"/>
        <v>0</v>
      </c>
      <c r="W74" s="7">
        <f t="shared" si="12"/>
        <v>1</v>
      </c>
      <c r="X74" s="7">
        <f t="shared" si="13"/>
        <v>0</v>
      </c>
      <c r="Y74" s="5">
        <f t="shared" si="16"/>
        <v>0</v>
      </c>
      <c r="Z74" s="5">
        <f t="shared" si="17"/>
        <v>0</v>
      </c>
      <c r="AA74" s="5">
        <f t="shared" si="18"/>
        <v>0</v>
      </c>
      <c r="AB74" s="7">
        <f t="shared" si="14"/>
        <v>0</v>
      </c>
      <c r="AC74" s="11">
        <f t="shared" si="19"/>
        <v>0</v>
      </c>
      <c r="AD74" s="7">
        <f t="shared" si="20"/>
        <v>0</v>
      </c>
      <c r="AE74" s="7">
        <f t="shared" si="21"/>
        <v>0</v>
      </c>
    </row>
    <row r="75" spans="1:31">
      <c r="A75" t="s">
        <v>96</v>
      </c>
      <c r="B75" t="s">
        <v>1870</v>
      </c>
      <c r="C75" t="s">
        <v>1871</v>
      </c>
      <c r="D75">
        <v>446.5</v>
      </c>
      <c r="E75">
        <v>118.5</v>
      </c>
      <c r="F75">
        <v>640.77599999999995</v>
      </c>
      <c r="G75">
        <v>1</v>
      </c>
      <c r="H75">
        <v>1</v>
      </c>
      <c r="I75" s="34">
        <v>0</v>
      </c>
      <c r="J75">
        <v>1</v>
      </c>
      <c r="L75">
        <v>2</v>
      </c>
      <c r="M75" s="1">
        <f t="shared" si="15"/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/>
      <c r="T75" s="2"/>
      <c r="U75" s="2"/>
      <c r="V75" s="4">
        <f t="shared" si="11"/>
        <v>0</v>
      </c>
      <c r="W75" s="7">
        <f t="shared" si="12"/>
        <v>0</v>
      </c>
      <c r="X75" s="7">
        <f t="shared" si="13"/>
        <v>0</v>
      </c>
      <c r="Y75" s="5">
        <f t="shared" si="16"/>
        <v>1</v>
      </c>
      <c r="Z75" s="5">
        <f t="shared" si="17"/>
        <v>0</v>
      </c>
      <c r="AA75" s="5">
        <f t="shared" si="18"/>
        <v>0</v>
      </c>
      <c r="AB75" s="7">
        <f t="shared" si="14"/>
        <v>0</v>
      </c>
      <c r="AC75" s="11">
        <f t="shared" si="19"/>
        <v>0</v>
      </c>
      <c r="AD75" s="7">
        <f t="shared" si="20"/>
        <v>0</v>
      </c>
      <c r="AE75" s="7">
        <f t="shared" si="21"/>
        <v>0</v>
      </c>
    </row>
    <row r="76" spans="1:31">
      <c r="A76" t="s">
        <v>97</v>
      </c>
      <c r="B76" t="s">
        <v>1870</v>
      </c>
      <c r="C76" t="s">
        <v>1871</v>
      </c>
      <c r="D76">
        <v>652</v>
      </c>
      <c r="E76">
        <v>130.5</v>
      </c>
      <c r="F76">
        <v>0</v>
      </c>
      <c r="G76">
        <v>0</v>
      </c>
      <c r="H76">
        <v>0</v>
      </c>
      <c r="I76" s="34">
        <v>0</v>
      </c>
      <c r="J76">
        <v>0</v>
      </c>
      <c r="L76">
        <v>1</v>
      </c>
      <c r="M76" s="1">
        <f t="shared" si="15"/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/>
      <c r="T76" s="2"/>
      <c r="U76" s="2"/>
      <c r="V76" s="4">
        <f t="shared" si="11"/>
        <v>0</v>
      </c>
      <c r="W76" s="7">
        <f t="shared" si="12"/>
        <v>1</v>
      </c>
      <c r="X76" s="7">
        <f t="shared" si="13"/>
        <v>0</v>
      </c>
      <c r="Y76" s="5">
        <f t="shared" si="16"/>
        <v>0</v>
      </c>
      <c r="Z76" s="5">
        <f t="shared" si="17"/>
        <v>0</v>
      </c>
      <c r="AA76" s="5">
        <f t="shared" si="18"/>
        <v>0</v>
      </c>
      <c r="AB76" s="7">
        <f t="shared" si="14"/>
        <v>0</v>
      </c>
      <c r="AC76" s="11">
        <f t="shared" si="19"/>
        <v>0</v>
      </c>
      <c r="AD76" s="7">
        <f t="shared" si="20"/>
        <v>0</v>
      </c>
      <c r="AE76" s="7">
        <f t="shared" si="21"/>
        <v>0</v>
      </c>
    </row>
    <row r="77" spans="1:31">
      <c r="A77" t="s">
        <v>98</v>
      </c>
      <c r="B77" t="s">
        <v>1870</v>
      </c>
      <c r="C77" t="s">
        <v>1871</v>
      </c>
      <c r="D77">
        <v>489</v>
      </c>
      <c r="E77">
        <v>310.5</v>
      </c>
      <c r="F77">
        <v>0</v>
      </c>
      <c r="G77">
        <v>0</v>
      </c>
      <c r="H77">
        <v>0</v>
      </c>
      <c r="I77" s="34">
        <v>0</v>
      </c>
      <c r="J77">
        <v>0</v>
      </c>
      <c r="L77">
        <v>2</v>
      </c>
      <c r="M77" s="1">
        <f t="shared" si="15"/>
        <v>1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/>
      <c r="T77" s="2"/>
      <c r="U77" s="2"/>
      <c r="V77" s="4">
        <f t="shared" si="11"/>
        <v>0</v>
      </c>
      <c r="W77" s="7">
        <f t="shared" si="12"/>
        <v>0</v>
      </c>
      <c r="X77" s="7">
        <f t="shared" si="13"/>
        <v>0</v>
      </c>
      <c r="Y77" s="5">
        <f t="shared" si="16"/>
        <v>1</v>
      </c>
      <c r="Z77" s="5">
        <f t="shared" si="17"/>
        <v>0</v>
      </c>
      <c r="AA77" s="5">
        <f t="shared" si="18"/>
        <v>0</v>
      </c>
      <c r="AB77" s="7">
        <f t="shared" si="14"/>
        <v>0</v>
      </c>
      <c r="AC77" s="11">
        <f t="shared" si="19"/>
        <v>0</v>
      </c>
      <c r="AD77" s="7">
        <f t="shared" si="20"/>
        <v>0</v>
      </c>
      <c r="AE77" s="7">
        <f t="shared" si="21"/>
        <v>0</v>
      </c>
    </row>
    <row r="78" spans="1:31">
      <c r="A78" t="s">
        <v>99</v>
      </c>
      <c r="B78" t="s">
        <v>1870</v>
      </c>
      <c r="C78" t="s">
        <v>1871</v>
      </c>
      <c r="D78">
        <v>434.5</v>
      </c>
      <c r="E78">
        <v>358.5</v>
      </c>
      <c r="F78">
        <v>11328.93</v>
      </c>
      <c r="G78">
        <v>13</v>
      </c>
      <c r="H78">
        <v>17</v>
      </c>
      <c r="I78" s="34">
        <v>0</v>
      </c>
      <c r="J78">
        <v>17</v>
      </c>
      <c r="L78">
        <v>1</v>
      </c>
      <c r="M78" s="1">
        <f t="shared" si="15"/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/>
      <c r="T78" s="2"/>
      <c r="U78" s="2"/>
      <c r="V78" s="4">
        <f t="shared" si="11"/>
        <v>0</v>
      </c>
      <c r="W78" s="7">
        <f t="shared" si="12"/>
        <v>1</v>
      </c>
      <c r="X78" s="7">
        <f t="shared" si="13"/>
        <v>0</v>
      </c>
      <c r="Y78" s="5">
        <f t="shared" si="16"/>
        <v>0</v>
      </c>
      <c r="Z78" s="5">
        <f t="shared" si="17"/>
        <v>0</v>
      </c>
      <c r="AA78" s="5">
        <f t="shared" si="18"/>
        <v>0</v>
      </c>
      <c r="AB78" s="7">
        <f t="shared" si="14"/>
        <v>0</v>
      </c>
      <c r="AC78" s="11">
        <f t="shared" si="19"/>
        <v>0</v>
      </c>
      <c r="AD78" s="7">
        <f t="shared" si="20"/>
        <v>0</v>
      </c>
      <c r="AE78" s="7">
        <f t="shared" si="21"/>
        <v>0</v>
      </c>
    </row>
    <row r="79" spans="1:31">
      <c r="A79" t="s">
        <v>100</v>
      </c>
      <c r="B79" t="s">
        <v>1870</v>
      </c>
      <c r="C79" t="s">
        <v>1871</v>
      </c>
      <c r="D79">
        <v>539</v>
      </c>
      <c r="E79">
        <v>368.5</v>
      </c>
      <c r="F79">
        <v>0</v>
      </c>
      <c r="G79">
        <v>0</v>
      </c>
      <c r="H79">
        <v>0</v>
      </c>
      <c r="I79" s="34">
        <v>0</v>
      </c>
      <c r="J79">
        <v>0</v>
      </c>
      <c r="L79">
        <v>2</v>
      </c>
      <c r="M79" s="1">
        <f t="shared" si="15"/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/>
      <c r="T79" s="2"/>
      <c r="U79" s="2"/>
      <c r="V79" s="4">
        <f t="shared" si="11"/>
        <v>0</v>
      </c>
      <c r="W79" s="7">
        <f t="shared" si="12"/>
        <v>0</v>
      </c>
      <c r="X79" s="7">
        <f t="shared" si="13"/>
        <v>0</v>
      </c>
      <c r="Y79" s="5">
        <f t="shared" si="16"/>
        <v>1</v>
      </c>
      <c r="Z79" s="5">
        <f t="shared" si="17"/>
        <v>0</v>
      </c>
      <c r="AA79" s="5">
        <f t="shared" si="18"/>
        <v>0</v>
      </c>
      <c r="AB79" s="7">
        <f t="shared" si="14"/>
        <v>0</v>
      </c>
      <c r="AC79" s="11">
        <f t="shared" si="19"/>
        <v>0</v>
      </c>
      <c r="AD79" s="7">
        <f t="shared" si="20"/>
        <v>0</v>
      </c>
      <c r="AE79" s="7">
        <f t="shared" si="21"/>
        <v>0</v>
      </c>
    </row>
    <row r="80" spans="1:31">
      <c r="A80" t="s">
        <v>101</v>
      </c>
      <c r="B80" t="s">
        <v>1870</v>
      </c>
      <c r="C80" t="s">
        <v>1871</v>
      </c>
      <c r="D80">
        <v>619.5</v>
      </c>
      <c r="E80">
        <v>451</v>
      </c>
      <c r="F80">
        <v>0</v>
      </c>
      <c r="G80">
        <v>0</v>
      </c>
      <c r="H80">
        <v>0</v>
      </c>
      <c r="I80" s="34">
        <v>0</v>
      </c>
      <c r="J80">
        <v>0</v>
      </c>
      <c r="L80">
        <v>2</v>
      </c>
      <c r="M80" s="1">
        <f t="shared" si="15"/>
        <v>1</v>
      </c>
      <c r="N80" s="2">
        <v>0</v>
      </c>
      <c r="O80" s="2">
        <v>1</v>
      </c>
      <c r="P80" s="2">
        <v>1</v>
      </c>
      <c r="Q80" s="2">
        <v>1</v>
      </c>
      <c r="R80" s="2">
        <v>1</v>
      </c>
      <c r="S80" s="2"/>
      <c r="T80" s="2"/>
      <c r="U80" s="2"/>
      <c r="V80" s="4">
        <f t="shared" si="11"/>
        <v>0</v>
      </c>
      <c r="W80" s="7">
        <f t="shared" si="12"/>
        <v>0</v>
      </c>
      <c r="X80" s="7">
        <f t="shared" si="13"/>
        <v>0</v>
      </c>
      <c r="Y80" s="5">
        <f t="shared" si="16"/>
        <v>0</v>
      </c>
      <c r="Z80" s="5">
        <f t="shared" si="17"/>
        <v>0</v>
      </c>
      <c r="AA80" s="5">
        <f t="shared" si="18"/>
        <v>0</v>
      </c>
      <c r="AB80" s="7">
        <f t="shared" si="14"/>
        <v>1</v>
      </c>
      <c r="AC80" s="11">
        <f t="shared" si="19"/>
        <v>0</v>
      </c>
      <c r="AD80" s="7">
        <f t="shared" si="20"/>
        <v>0</v>
      </c>
      <c r="AE80" s="7">
        <f t="shared" si="21"/>
        <v>0</v>
      </c>
    </row>
    <row r="81" spans="1:31">
      <c r="A81" t="s">
        <v>102</v>
      </c>
      <c r="B81" t="s">
        <v>1870</v>
      </c>
      <c r="C81" t="s">
        <v>1871</v>
      </c>
      <c r="D81">
        <v>508</v>
      </c>
      <c r="E81">
        <v>456</v>
      </c>
      <c r="F81">
        <v>0</v>
      </c>
      <c r="G81">
        <v>0</v>
      </c>
      <c r="H81">
        <v>0</v>
      </c>
      <c r="I81" s="34">
        <v>0</v>
      </c>
      <c r="J81">
        <v>0</v>
      </c>
      <c r="L81">
        <v>1</v>
      </c>
      <c r="M81" s="1">
        <f t="shared" si="15"/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/>
      <c r="T81" s="2"/>
      <c r="U81" s="2"/>
      <c r="V81" s="4">
        <f t="shared" si="11"/>
        <v>0</v>
      </c>
      <c r="W81" s="7">
        <f t="shared" si="12"/>
        <v>1</v>
      </c>
      <c r="X81" s="7">
        <f t="shared" si="13"/>
        <v>0</v>
      </c>
      <c r="Y81" s="5">
        <f t="shared" si="16"/>
        <v>0</v>
      </c>
      <c r="Z81" s="5">
        <f t="shared" si="17"/>
        <v>0</v>
      </c>
      <c r="AA81" s="5">
        <f t="shared" si="18"/>
        <v>0</v>
      </c>
      <c r="AB81" s="7">
        <f t="shared" si="14"/>
        <v>0</v>
      </c>
      <c r="AC81" s="11">
        <f t="shared" si="19"/>
        <v>0</v>
      </c>
      <c r="AD81" s="7">
        <f t="shared" si="20"/>
        <v>0</v>
      </c>
      <c r="AE81" s="7">
        <f t="shared" si="21"/>
        <v>0</v>
      </c>
    </row>
    <row r="82" spans="1:31">
      <c r="A82" t="s">
        <v>103</v>
      </c>
      <c r="B82" t="s">
        <v>1870</v>
      </c>
      <c r="C82" t="s">
        <v>1871</v>
      </c>
      <c r="D82">
        <v>264.5</v>
      </c>
      <c r="E82">
        <v>399.5</v>
      </c>
      <c r="F82">
        <v>5793.6589999999997</v>
      </c>
      <c r="G82">
        <v>8</v>
      </c>
      <c r="H82">
        <v>10</v>
      </c>
      <c r="I82" s="34">
        <v>0</v>
      </c>
      <c r="J82">
        <v>10</v>
      </c>
      <c r="L82">
        <v>1</v>
      </c>
      <c r="M82" s="1">
        <f t="shared" si="15"/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/>
      <c r="T82" s="2"/>
      <c r="U82" s="2"/>
      <c r="V82" s="4">
        <f t="shared" si="11"/>
        <v>0</v>
      </c>
      <c r="W82" s="7">
        <f t="shared" si="12"/>
        <v>1</v>
      </c>
      <c r="X82" s="7">
        <f t="shared" si="13"/>
        <v>0</v>
      </c>
      <c r="Y82" s="5">
        <f t="shared" si="16"/>
        <v>0</v>
      </c>
      <c r="Z82" s="5">
        <f t="shared" si="17"/>
        <v>0</v>
      </c>
      <c r="AA82" s="5">
        <f t="shared" si="18"/>
        <v>0</v>
      </c>
      <c r="AB82" s="7">
        <f t="shared" si="14"/>
        <v>0</v>
      </c>
      <c r="AC82" s="11">
        <f t="shared" si="19"/>
        <v>0</v>
      </c>
      <c r="AD82" s="7">
        <f t="shared" si="20"/>
        <v>0</v>
      </c>
      <c r="AE82" s="7">
        <f t="shared" si="21"/>
        <v>0</v>
      </c>
    </row>
    <row r="83" spans="1:31">
      <c r="A83" t="s">
        <v>104</v>
      </c>
      <c r="B83" t="s">
        <v>1870</v>
      </c>
      <c r="C83" t="s">
        <v>1871</v>
      </c>
      <c r="D83">
        <v>319.5</v>
      </c>
      <c r="E83">
        <v>351.5</v>
      </c>
      <c r="F83">
        <v>0</v>
      </c>
      <c r="G83">
        <v>0</v>
      </c>
      <c r="H83">
        <v>0</v>
      </c>
      <c r="I83" s="34">
        <v>0</v>
      </c>
      <c r="J83">
        <v>0</v>
      </c>
      <c r="L83">
        <v>1</v>
      </c>
      <c r="M83" s="1">
        <f t="shared" si="15"/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/>
      <c r="T83" s="2"/>
      <c r="U83" s="2"/>
      <c r="V83" s="4">
        <f t="shared" si="11"/>
        <v>0</v>
      </c>
      <c r="W83" s="7">
        <f t="shared" si="12"/>
        <v>0</v>
      </c>
      <c r="X83" s="7">
        <f t="shared" si="13"/>
        <v>1</v>
      </c>
      <c r="Y83" s="5">
        <f t="shared" si="16"/>
        <v>0</v>
      </c>
      <c r="Z83" s="5">
        <f t="shared" si="17"/>
        <v>0</v>
      </c>
      <c r="AA83" s="5">
        <f t="shared" si="18"/>
        <v>0</v>
      </c>
      <c r="AB83" s="7">
        <f t="shared" si="14"/>
        <v>0</v>
      </c>
      <c r="AC83" s="11">
        <f t="shared" si="19"/>
        <v>0</v>
      </c>
      <c r="AD83" s="7">
        <f t="shared" si="20"/>
        <v>0</v>
      </c>
      <c r="AE83" s="7">
        <f t="shared" si="21"/>
        <v>0</v>
      </c>
    </row>
    <row r="84" spans="1:31">
      <c r="A84" t="s">
        <v>105</v>
      </c>
      <c r="B84" t="s">
        <v>1870</v>
      </c>
      <c r="C84" t="s">
        <v>1871</v>
      </c>
      <c r="D84">
        <v>324</v>
      </c>
      <c r="E84">
        <v>480</v>
      </c>
      <c r="F84">
        <v>4232.1289999999999</v>
      </c>
      <c r="G84">
        <v>5</v>
      </c>
      <c r="H84">
        <v>7</v>
      </c>
      <c r="I84" s="34">
        <v>0</v>
      </c>
      <c r="J84">
        <v>7</v>
      </c>
      <c r="L84">
        <v>1</v>
      </c>
      <c r="M84" s="1">
        <f t="shared" si="15"/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/>
      <c r="T84" s="2"/>
      <c r="U84" s="2"/>
      <c r="V84" s="4">
        <f t="shared" si="11"/>
        <v>0</v>
      </c>
      <c r="W84" s="7">
        <f t="shared" si="12"/>
        <v>1</v>
      </c>
      <c r="X84" s="7">
        <f t="shared" si="13"/>
        <v>0</v>
      </c>
      <c r="Y84" s="5">
        <f t="shared" si="16"/>
        <v>0</v>
      </c>
      <c r="Z84" s="5">
        <f t="shared" si="17"/>
        <v>0</v>
      </c>
      <c r="AA84" s="5">
        <f t="shared" si="18"/>
        <v>0</v>
      </c>
      <c r="AB84" s="7">
        <f t="shared" si="14"/>
        <v>0</v>
      </c>
      <c r="AC84" s="11">
        <f t="shared" si="19"/>
        <v>0</v>
      </c>
      <c r="AD84" s="7">
        <f t="shared" si="20"/>
        <v>0</v>
      </c>
      <c r="AE84" s="7">
        <f t="shared" si="21"/>
        <v>0</v>
      </c>
    </row>
    <row r="85" spans="1:31">
      <c r="A85" t="s">
        <v>106</v>
      </c>
      <c r="B85" t="s">
        <v>1870</v>
      </c>
      <c r="C85" t="s">
        <v>1871</v>
      </c>
      <c r="D85">
        <v>226</v>
      </c>
      <c r="E85">
        <v>114</v>
      </c>
      <c r="F85">
        <v>0</v>
      </c>
      <c r="G85">
        <v>0</v>
      </c>
      <c r="H85">
        <v>0</v>
      </c>
      <c r="I85" s="34">
        <v>0</v>
      </c>
      <c r="J85">
        <v>0</v>
      </c>
      <c r="L85">
        <v>2</v>
      </c>
      <c r="M85" s="1">
        <f t="shared" si="15"/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/>
      <c r="T85" s="2"/>
      <c r="U85" s="2"/>
      <c r="V85" s="4">
        <f t="shared" si="11"/>
        <v>0</v>
      </c>
      <c r="W85" s="7">
        <f t="shared" si="12"/>
        <v>0</v>
      </c>
      <c r="X85" s="7">
        <f t="shared" si="13"/>
        <v>0</v>
      </c>
      <c r="Y85" s="5">
        <f t="shared" si="16"/>
        <v>1</v>
      </c>
      <c r="Z85" s="5">
        <f t="shared" si="17"/>
        <v>0</v>
      </c>
      <c r="AA85" s="5">
        <f t="shared" si="18"/>
        <v>0</v>
      </c>
      <c r="AB85" s="7">
        <f t="shared" si="14"/>
        <v>0</v>
      </c>
      <c r="AC85" s="11">
        <f t="shared" si="19"/>
        <v>0</v>
      </c>
      <c r="AD85" s="7">
        <f t="shared" si="20"/>
        <v>0</v>
      </c>
      <c r="AE85" s="7">
        <f t="shared" si="21"/>
        <v>0</v>
      </c>
    </row>
    <row r="86" spans="1:31">
      <c r="A86" t="s">
        <v>107</v>
      </c>
      <c r="B86" t="s">
        <v>1870</v>
      </c>
      <c r="C86" t="s">
        <v>1871</v>
      </c>
      <c r="D86">
        <v>273</v>
      </c>
      <c r="E86">
        <v>185.5</v>
      </c>
      <c r="F86">
        <v>0</v>
      </c>
      <c r="G86">
        <v>0</v>
      </c>
      <c r="H86">
        <v>0</v>
      </c>
      <c r="I86" s="34">
        <v>0</v>
      </c>
      <c r="J86">
        <v>0</v>
      </c>
      <c r="L86">
        <v>2</v>
      </c>
      <c r="M86" s="1">
        <f t="shared" si="15"/>
        <v>1</v>
      </c>
      <c r="N86" s="2">
        <v>0</v>
      </c>
      <c r="O86" s="2">
        <v>1</v>
      </c>
      <c r="P86" s="2">
        <v>0</v>
      </c>
      <c r="Q86" s="2">
        <v>1</v>
      </c>
      <c r="R86" s="2">
        <v>1</v>
      </c>
      <c r="S86" s="2"/>
      <c r="T86" s="2"/>
      <c r="U86" s="2"/>
      <c r="V86" s="4">
        <f t="shared" si="11"/>
        <v>0</v>
      </c>
      <c r="W86" s="7">
        <f t="shared" si="12"/>
        <v>0</v>
      </c>
      <c r="X86" s="7">
        <f t="shared" si="13"/>
        <v>0</v>
      </c>
      <c r="Y86" s="5">
        <f t="shared" si="16"/>
        <v>0</v>
      </c>
      <c r="Z86" s="5">
        <f t="shared" si="17"/>
        <v>0</v>
      </c>
      <c r="AA86" s="5">
        <f t="shared" si="18"/>
        <v>1</v>
      </c>
      <c r="AB86" s="7">
        <f t="shared" si="14"/>
        <v>0</v>
      </c>
      <c r="AC86" s="11">
        <f t="shared" si="19"/>
        <v>0</v>
      </c>
      <c r="AD86" s="7">
        <f t="shared" si="20"/>
        <v>0</v>
      </c>
      <c r="AE86" s="7">
        <f t="shared" si="21"/>
        <v>0</v>
      </c>
    </row>
    <row r="87" spans="1:31">
      <c r="A87" t="s">
        <v>108</v>
      </c>
      <c r="B87" t="s">
        <v>1870</v>
      </c>
      <c r="C87" t="s">
        <v>1871</v>
      </c>
      <c r="D87">
        <v>323</v>
      </c>
      <c r="E87">
        <v>211</v>
      </c>
      <c r="F87">
        <v>0</v>
      </c>
      <c r="G87">
        <v>0</v>
      </c>
      <c r="H87">
        <v>0</v>
      </c>
      <c r="I87" s="34">
        <v>0</v>
      </c>
      <c r="J87">
        <v>0</v>
      </c>
      <c r="L87">
        <v>2</v>
      </c>
      <c r="M87" s="1">
        <f t="shared" si="15"/>
        <v>1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/>
      <c r="T87" s="2"/>
      <c r="U87" s="2"/>
      <c r="V87" s="4">
        <f t="shared" ref="V87:V150" si="22">IF((M87=0)*AND(R87=0)*AND(P87=1)*AND(Q87=0),1,0)</f>
        <v>0</v>
      </c>
      <c r="W87" s="7">
        <f t="shared" ref="W87:W150" si="23">IF((M87=0)*AND(R87=0)*AND(P87=0)*AND(Q87=0),1,0)</f>
        <v>0</v>
      </c>
      <c r="X87" s="7">
        <f t="shared" ref="X87:X150" si="24">IF((R87=1)*AND(M87=0)*AND(Q87=0),1,0)</f>
        <v>0</v>
      </c>
      <c r="Y87" s="5">
        <f t="shared" si="16"/>
        <v>1</v>
      </c>
      <c r="Z87" s="5">
        <f t="shared" si="17"/>
        <v>0</v>
      </c>
      <c r="AA87" s="5">
        <f t="shared" si="18"/>
        <v>0</v>
      </c>
      <c r="AB87" s="7">
        <f t="shared" ref="AB87:AB150" si="25">IF((R87=1)*AND(Q87=1)*AND(O87=1)*AND(P87=1),1,0)</f>
        <v>0</v>
      </c>
      <c r="AC87" s="11">
        <f t="shared" si="19"/>
        <v>0</v>
      </c>
      <c r="AD87" s="7">
        <f t="shared" si="20"/>
        <v>0</v>
      </c>
      <c r="AE87" s="7">
        <f t="shared" si="21"/>
        <v>0</v>
      </c>
    </row>
    <row r="88" spans="1:31">
      <c r="A88" t="s">
        <v>109</v>
      </c>
      <c r="B88" t="s">
        <v>1870</v>
      </c>
      <c r="C88" t="s">
        <v>1871</v>
      </c>
      <c r="D88">
        <v>261.5</v>
      </c>
      <c r="E88">
        <v>286</v>
      </c>
      <c r="F88">
        <v>0</v>
      </c>
      <c r="G88">
        <v>0</v>
      </c>
      <c r="H88">
        <v>0</v>
      </c>
      <c r="I88" s="34">
        <v>0</v>
      </c>
      <c r="J88">
        <v>0</v>
      </c>
      <c r="L88">
        <v>1</v>
      </c>
      <c r="M88" s="1">
        <f t="shared" si="15"/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/>
      <c r="T88" s="2"/>
      <c r="U88" s="2"/>
      <c r="V88" s="4">
        <f t="shared" si="22"/>
        <v>0</v>
      </c>
      <c r="W88" s="7">
        <f t="shared" si="23"/>
        <v>1</v>
      </c>
      <c r="X88" s="7">
        <f t="shared" si="24"/>
        <v>0</v>
      </c>
      <c r="Y88" s="5">
        <f t="shared" si="16"/>
        <v>0</v>
      </c>
      <c r="Z88" s="5">
        <f t="shared" si="17"/>
        <v>0</v>
      </c>
      <c r="AA88" s="5">
        <f t="shared" si="18"/>
        <v>0</v>
      </c>
      <c r="AB88" s="7">
        <f t="shared" si="25"/>
        <v>0</v>
      </c>
      <c r="AC88" s="11">
        <f t="shared" si="19"/>
        <v>0</v>
      </c>
      <c r="AD88" s="7">
        <f t="shared" si="20"/>
        <v>0</v>
      </c>
      <c r="AE88" s="7">
        <f t="shared" si="21"/>
        <v>0</v>
      </c>
    </row>
    <row r="89" spans="1:31" s="7" customFormat="1">
      <c r="A89" s="7" t="s">
        <v>110</v>
      </c>
      <c r="B89" s="7" t="s">
        <v>1870</v>
      </c>
      <c r="C89" s="7" t="s">
        <v>1871</v>
      </c>
      <c r="D89">
        <v>394.5</v>
      </c>
      <c r="E89">
        <v>221.5</v>
      </c>
      <c r="F89">
        <v>1751.789</v>
      </c>
      <c r="G89">
        <v>2</v>
      </c>
      <c r="H89">
        <v>3</v>
      </c>
      <c r="I89" s="34">
        <v>0</v>
      </c>
      <c r="J89">
        <v>3</v>
      </c>
      <c r="K89"/>
      <c r="L89">
        <v>1</v>
      </c>
      <c r="M89" s="1">
        <f t="shared" si="15"/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/>
      <c r="T89" s="2"/>
      <c r="U89" s="2"/>
      <c r="V89" s="4">
        <f t="shared" si="22"/>
        <v>0</v>
      </c>
      <c r="W89" s="7">
        <f t="shared" si="23"/>
        <v>1</v>
      </c>
      <c r="X89" s="7">
        <f t="shared" si="24"/>
        <v>0</v>
      </c>
      <c r="Y89" s="5">
        <f t="shared" si="16"/>
        <v>0</v>
      </c>
      <c r="Z89" s="5">
        <f t="shared" si="17"/>
        <v>0</v>
      </c>
      <c r="AA89" s="5">
        <f t="shared" si="18"/>
        <v>0</v>
      </c>
      <c r="AB89" s="7">
        <f t="shared" si="25"/>
        <v>0</v>
      </c>
      <c r="AC89" s="11">
        <f t="shared" si="19"/>
        <v>0</v>
      </c>
      <c r="AD89" s="7">
        <f t="shared" si="20"/>
        <v>0</v>
      </c>
      <c r="AE89" s="7">
        <f t="shared" si="21"/>
        <v>0</v>
      </c>
    </row>
    <row r="90" spans="1:31">
      <c r="A90" t="s">
        <v>111</v>
      </c>
      <c r="B90" t="s">
        <v>1870</v>
      </c>
      <c r="C90" t="s">
        <v>1871</v>
      </c>
      <c r="D90">
        <v>356.5</v>
      </c>
      <c r="E90">
        <v>274.5</v>
      </c>
      <c r="F90">
        <v>0</v>
      </c>
      <c r="G90">
        <v>0</v>
      </c>
      <c r="H90">
        <v>0</v>
      </c>
      <c r="I90" s="34">
        <v>0</v>
      </c>
      <c r="J90">
        <v>0</v>
      </c>
      <c r="L90">
        <v>1</v>
      </c>
      <c r="M90" s="1">
        <f t="shared" si="15"/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/>
      <c r="T90" s="2"/>
      <c r="U90" s="2"/>
      <c r="V90" s="4">
        <f t="shared" si="22"/>
        <v>1</v>
      </c>
      <c r="W90" s="7">
        <f t="shared" si="23"/>
        <v>0</v>
      </c>
      <c r="X90" s="7">
        <f t="shared" si="24"/>
        <v>0</v>
      </c>
      <c r="Y90" s="5">
        <f t="shared" si="16"/>
        <v>0</v>
      </c>
      <c r="Z90" s="5">
        <f t="shared" si="17"/>
        <v>0</v>
      </c>
      <c r="AA90" s="5">
        <f t="shared" si="18"/>
        <v>0</v>
      </c>
      <c r="AB90" s="7">
        <f t="shared" si="25"/>
        <v>0</v>
      </c>
      <c r="AC90" s="11">
        <f t="shared" si="19"/>
        <v>0</v>
      </c>
      <c r="AD90" s="7">
        <f t="shared" si="20"/>
        <v>0</v>
      </c>
      <c r="AE90" s="7">
        <f t="shared" si="21"/>
        <v>0</v>
      </c>
    </row>
    <row r="91" spans="1:31">
      <c r="A91" t="s">
        <v>112</v>
      </c>
      <c r="B91" t="s">
        <v>1870</v>
      </c>
      <c r="C91" t="s">
        <v>1871</v>
      </c>
      <c r="D91">
        <v>193.5</v>
      </c>
      <c r="E91">
        <v>428</v>
      </c>
      <c r="F91">
        <v>16709.395</v>
      </c>
      <c r="G91">
        <v>16</v>
      </c>
      <c r="H91">
        <v>24</v>
      </c>
      <c r="I91" s="34">
        <v>1</v>
      </c>
      <c r="J91">
        <v>17</v>
      </c>
      <c r="L91">
        <v>1</v>
      </c>
      <c r="M91" s="1">
        <f t="shared" si="15"/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/>
      <c r="T91" s="2"/>
      <c r="U91" s="2"/>
      <c r="V91" s="4">
        <f t="shared" si="22"/>
        <v>0</v>
      </c>
      <c r="W91" s="7">
        <f t="shared" si="23"/>
        <v>1</v>
      </c>
      <c r="X91" s="7">
        <f t="shared" si="24"/>
        <v>0</v>
      </c>
      <c r="Y91" s="5">
        <f t="shared" si="16"/>
        <v>0</v>
      </c>
      <c r="Z91" s="5">
        <f t="shared" si="17"/>
        <v>0</v>
      </c>
      <c r="AA91" s="5">
        <f t="shared" si="18"/>
        <v>0</v>
      </c>
      <c r="AB91" s="7">
        <f t="shared" si="25"/>
        <v>0</v>
      </c>
      <c r="AC91" s="11">
        <f t="shared" si="19"/>
        <v>0</v>
      </c>
      <c r="AD91" s="7">
        <f t="shared" si="20"/>
        <v>0</v>
      </c>
      <c r="AE91" s="7">
        <f t="shared" si="21"/>
        <v>0</v>
      </c>
    </row>
    <row r="92" spans="1:31">
      <c r="A92" t="s">
        <v>113</v>
      </c>
      <c r="B92" t="s">
        <v>1870</v>
      </c>
      <c r="C92" t="s">
        <v>1871</v>
      </c>
      <c r="D92">
        <v>128</v>
      </c>
      <c r="E92">
        <v>437.5</v>
      </c>
      <c r="F92">
        <v>0</v>
      </c>
      <c r="G92">
        <v>0</v>
      </c>
      <c r="H92">
        <v>0</v>
      </c>
      <c r="I92" s="34">
        <v>0</v>
      </c>
      <c r="J92">
        <v>0</v>
      </c>
      <c r="L92">
        <v>1</v>
      </c>
      <c r="M92" s="1">
        <f t="shared" si="15"/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/>
      <c r="T92" s="2"/>
      <c r="U92" s="2"/>
      <c r="V92" s="4">
        <f t="shared" si="22"/>
        <v>0</v>
      </c>
      <c r="W92" s="7">
        <f t="shared" si="23"/>
        <v>0</v>
      </c>
      <c r="X92" s="7">
        <f t="shared" si="24"/>
        <v>1</v>
      </c>
      <c r="Y92" s="5">
        <f t="shared" si="16"/>
        <v>0</v>
      </c>
      <c r="Z92" s="5">
        <f t="shared" si="17"/>
        <v>0</v>
      </c>
      <c r="AA92" s="5">
        <f t="shared" si="18"/>
        <v>0</v>
      </c>
      <c r="AB92" s="7">
        <f t="shared" si="25"/>
        <v>0</v>
      </c>
      <c r="AC92" s="11">
        <f t="shared" si="19"/>
        <v>0</v>
      </c>
      <c r="AD92" s="7">
        <f t="shared" si="20"/>
        <v>0</v>
      </c>
      <c r="AE92" s="7">
        <f t="shared" si="21"/>
        <v>0</v>
      </c>
    </row>
    <row r="93" spans="1:31">
      <c r="A93" t="s">
        <v>114</v>
      </c>
      <c r="B93" t="s">
        <v>1870</v>
      </c>
      <c r="C93" t="s">
        <v>1871</v>
      </c>
      <c r="D93">
        <v>47.5</v>
      </c>
      <c r="E93">
        <v>464.5</v>
      </c>
      <c r="F93">
        <v>3684.2339999999999</v>
      </c>
      <c r="G93">
        <v>4</v>
      </c>
      <c r="H93">
        <v>5</v>
      </c>
      <c r="I93" s="34">
        <v>0</v>
      </c>
      <c r="J93">
        <v>5</v>
      </c>
      <c r="L93">
        <v>1</v>
      </c>
      <c r="M93" s="1">
        <f t="shared" si="15"/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/>
      <c r="T93" s="2"/>
      <c r="U93" s="2"/>
      <c r="V93" s="4">
        <f t="shared" si="22"/>
        <v>0</v>
      </c>
      <c r="W93" s="7">
        <f t="shared" si="23"/>
        <v>1</v>
      </c>
      <c r="X93" s="7">
        <f t="shared" si="24"/>
        <v>0</v>
      </c>
      <c r="Y93" s="5">
        <f t="shared" si="16"/>
        <v>0</v>
      </c>
      <c r="Z93" s="5">
        <f t="shared" si="17"/>
        <v>0</v>
      </c>
      <c r="AA93" s="5">
        <f t="shared" si="18"/>
        <v>0</v>
      </c>
      <c r="AB93" s="7">
        <f t="shared" si="25"/>
        <v>0</v>
      </c>
      <c r="AC93" s="11">
        <f t="shared" si="19"/>
        <v>0</v>
      </c>
      <c r="AD93" s="7">
        <f t="shared" si="20"/>
        <v>0</v>
      </c>
      <c r="AE93" s="7">
        <f t="shared" si="21"/>
        <v>0</v>
      </c>
    </row>
    <row r="94" spans="1:31">
      <c r="A94" t="s">
        <v>115</v>
      </c>
      <c r="B94" t="s">
        <v>1870</v>
      </c>
      <c r="C94" t="s">
        <v>1871</v>
      </c>
      <c r="D94">
        <v>84.5</v>
      </c>
      <c r="E94">
        <v>359.5</v>
      </c>
      <c r="F94">
        <v>624.80799999999999</v>
      </c>
      <c r="G94">
        <v>1</v>
      </c>
      <c r="H94">
        <v>1</v>
      </c>
      <c r="I94" s="34">
        <v>0</v>
      </c>
      <c r="J94">
        <v>1</v>
      </c>
      <c r="L94">
        <v>2</v>
      </c>
      <c r="M94" s="1">
        <f t="shared" si="15"/>
        <v>1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/>
      <c r="T94" s="2"/>
      <c r="U94" s="2"/>
      <c r="V94" s="4">
        <f t="shared" si="22"/>
        <v>0</v>
      </c>
      <c r="W94" s="7">
        <f t="shared" si="23"/>
        <v>0</v>
      </c>
      <c r="X94" s="7">
        <f t="shared" si="24"/>
        <v>0</v>
      </c>
      <c r="Y94" s="5">
        <f t="shared" si="16"/>
        <v>1</v>
      </c>
      <c r="Z94" s="5">
        <f t="shared" si="17"/>
        <v>0</v>
      </c>
      <c r="AA94" s="5">
        <f t="shared" si="18"/>
        <v>0</v>
      </c>
      <c r="AB94" s="7">
        <f t="shared" si="25"/>
        <v>0</v>
      </c>
      <c r="AC94" s="11">
        <f t="shared" si="19"/>
        <v>0</v>
      </c>
      <c r="AD94" s="7">
        <f t="shared" si="20"/>
        <v>0</v>
      </c>
      <c r="AE94" s="7">
        <f t="shared" si="21"/>
        <v>0</v>
      </c>
    </row>
    <row r="95" spans="1:31">
      <c r="A95" t="s">
        <v>116</v>
      </c>
      <c r="B95" t="s">
        <v>1870</v>
      </c>
      <c r="C95" t="s">
        <v>1871</v>
      </c>
      <c r="D95">
        <v>111.5</v>
      </c>
      <c r="E95">
        <v>213.5</v>
      </c>
      <c r="F95">
        <v>0</v>
      </c>
      <c r="G95">
        <v>0</v>
      </c>
      <c r="H95">
        <v>0</v>
      </c>
      <c r="I95" s="34">
        <v>0</v>
      </c>
      <c r="J95">
        <v>0</v>
      </c>
      <c r="L95">
        <v>1</v>
      </c>
      <c r="M95" s="1">
        <f t="shared" si="15"/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/>
      <c r="T95" s="2"/>
      <c r="U95" s="2"/>
      <c r="V95" s="4">
        <f t="shared" si="22"/>
        <v>0</v>
      </c>
      <c r="W95" s="7">
        <f t="shared" si="23"/>
        <v>0</v>
      </c>
      <c r="X95" s="7">
        <f t="shared" si="24"/>
        <v>1</v>
      </c>
      <c r="Y95" s="5">
        <f t="shared" si="16"/>
        <v>0</v>
      </c>
      <c r="Z95" s="5">
        <f t="shared" si="17"/>
        <v>0</v>
      </c>
      <c r="AA95" s="5">
        <f t="shared" si="18"/>
        <v>0</v>
      </c>
      <c r="AB95" s="7">
        <f t="shared" si="25"/>
        <v>0</v>
      </c>
      <c r="AC95" s="11">
        <f t="shared" si="19"/>
        <v>0</v>
      </c>
      <c r="AD95" s="7">
        <f t="shared" si="20"/>
        <v>0</v>
      </c>
      <c r="AE95" s="7">
        <f t="shared" si="21"/>
        <v>0</v>
      </c>
    </row>
    <row r="96" spans="1:31">
      <c r="A96" t="s">
        <v>117</v>
      </c>
      <c r="B96" t="s">
        <v>1870</v>
      </c>
      <c r="C96" t="s">
        <v>1871</v>
      </c>
      <c r="D96">
        <v>161</v>
      </c>
      <c r="E96">
        <v>95.5</v>
      </c>
      <c r="F96">
        <v>0</v>
      </c>
      <c r="G96">
        <v>0</v>
      </c>
      <c r="H96">
        <v>0</v>
      </c>
      <c r="I96" s="34">
        <v>0</v>
      </c>
      <c r="J96">
        <v>0</v>
      </c>
      <c r="L96">
        <v>2</v>
      </c>
      <c r="M96" s="1">
        <f t="shared" si="15"/>
        <v>1</v>
      </c>
      <c r="N96" s="2">
        <v>0</v>
      </c>
      <c r="O96" s="2">
        <v>1</v>
      </c>
      <c r="P96" s="2">
        <v>0</v>
      </c>
      <c r="Q96" s="2">
        <v>1</v>
      </c>
      <c r="R96" s="2">
        <v>1</v>
      </c>
      <c r="S96" s="2"/>
      <c r="T96" s="2"/>
      <c r="U96" s="2"/>
      <c r="V96" s="4">
        <f t="shared" si="22"/>
        <v>0</v>
      </c>
      <c r="W96" s="7">
        <f t="shared" si="23"/>
        <v>0</v>
      </c>
      <c r="X96" s="7">
        <f t="shared" si="24"/>
        <v>0</v>
      </c>
      <c r="Y96" s="5">
        <f t="shared" si="16"/>
        <v>0</v>
      </c>
      <c r="Z96" s="5">
        <f t="shared" si="17"/>
        <v>0</v>
      </c>
      <c r="AA96" s="5">
        <f t="shared" si="18"/>
        <v>1</v>
      </c>
      <c r="AB96" s="7">
        <f t="shared" si="25"/>
        <v>0</v>
      </c>
      <c r="AC96" s="11">
        <f t="shared" si="19"/>
        <v>0</v>
      </c>
      <c r="AD96" s="7">
        <f t="shared" si="20"/>
        <v>0</v>
      </c>
      <c r="AE96" s="7">
        <f t="shared" si="21"/>
        <v>0</v>
      </c>
    </row>
    <row r="97" spans="1:31">
      <c r="A97" t="s">
        <v>118</v>
      </c>
      <c r="B97" t="s">
        <v>1870</v>
      </c>
      <c r="C97" t="s">
        <v>1871</v>
      </c>
      <c r="D97">
        <v>71</v>
      </c>
      <c r="E97">
        <v>95.5</v>
      </c>
      <c r="F97">
        <v>0</v>
      </c>
      <c r="G97">
        <v>0</v>
      </c>
      <c r="H97">
        <v>0</v>
      </c>
      <c r="I97" s="34">
        <v>0</v>
      </c>
      <c r="J97">
        <v>0</v>
      </c>
      <c r="L97">
        <v>2</v>
      </c>
      <c r="M97" s="1">
        <f t="shared" si="15"/>
        <v>1</v>
      </c>
      <c r="N97" s="2">
        <v>0</v>
      </c>
      <c r="O97" s="2">
        <v>1</v>
      </c>
      <c r="P97" s="2">
        <v>0</v>
      </c>
      <c r="Q97" s="2">
        <v>1</v>
      </c>
      <c r="R97" s="2">
        <v>1</v>
      </c>
      <c r="S97" s="2"/>
      <c r="T97" s="2"/>
      <c r="U97" s="2"/>
      <c r="V97" s="4">
        <f t="shared" si="22"/>
        <v>0</v>
      </c>
      <c r="W97" s="7">
        <f t="shared" si="23"/>
        <v>0</v>
      </c>
      <c r="X97" s="7">
        <f t="shared" si="24"/>
        <v>0</v>
      </c>
      <c r="Y97" s="5">
        <f t="shared" si="16"/>
        <v>0</v>
      </c>
      <c r="Z97" s="5">
        <f t="shared" si="17"/>
        <v>0</v>
      </c>
      <c r="AA97" s="5">
        <f t="shared" si="18"/>
        <v>1</v>
      </c>
      <c r="AB97" s="7">
        <f t="shared" si="25"/>
        <v>0</v>
      </c>
      <c r="AC97" s="11">
        <f t="shared" si="19"/>
        <v>0</v>
      </c>
      <c r="AD97" s="7">
        <f t="shared" si="20"/>
        <v>0</v>
      </c>
      <c r="AE97" s="7">
        <f t="shared" si="21"/>
        <v>0</v>
      </c>
    </row>
    <row r="98" spans="1:31">
      <c r="A98" t="s">
        <v>119</v>
      </c>
      <c r="B98" t="s">
        <v>1870</v>
      </c>
      <c r="C98" t="s">
        <v>1871</v>
      </c>
      <c r="D98">
        <v>39</v>
      </c>
      <c r="E98">
        <v>189.5</v>
      </c>
      <c r="F98">
        <v>0</v>
      </c>
      <c r="G98">
        <v>0</v>
      </c>
      <c r="H98">
        <v>0</v>
      </c>
      <c r="I98" s="34">
        <v>0</v>
      </c>
      <c r="J98">
        <v>0</v>
      </c>
      <c r="L98">
        <v>2</v>
      </c>
      <c r="M98" s="1">
        <f t="shared" si="15"/>
        <v>1</v>
      </c>
      <c r="N98" s="2">
        <v>0</v>
      </c>
      <c r="O98" s="2">
        <v>1</v>
      </c>
      <c r="P98" s="2">
        <v>0</v>
      </c>
      <c r="Q98" s="2">
        <v>1</v>
      </c>
      <c r="R98" s="2">
        <v>1</v>
      </c>
      <c r="S98" s="2"/>
      <c r="T98" s="2"/>
      <c r="U98" s="2"/>
      <c r="V98" s="4">
        <f t="shared" si="22"/>
        <v>0</v>
      </c>
      <c r="W98" s="7">
        <f t="shared" si="23"/>
        <v>0</v>
      </c>
      <c r="X98" s="7">
        <f t="shared" si="24"/>
        <v>0</v>
      </c>
      <c r="Y98" s="5">
        <f t="shared" si="16"/>
        <v>0</v>
      </c>
      <c r="Z98" s="5">
        <f t="shared" si="17"/>
        <v>0</v>
      </c>
      <c r="AA98" s="5">
        <f t="shared" si="18"/>
        <v>1</v>
      </c>
      <c r="AB98" s="7">
        <f t="shared" si="25"/>
        <v>0</v>
      </c>
      <c r="AC98" s="11">
        <f t="shared" si="19"/>
        <v>0</v>
      </c>
      <c r="AD98" s="7">
        <f t="shared" si="20"/>
        <v>0</v>
      </c>
      <c r="AE98" s="7">
        <f t="shared" si="21"/>
        <v>0</v>
      </c>
    </row>
    <row r="99" spans="1:31" s="5" customFormat="1">
      <c r="A99" s="5" t="s">
        <v>120</v>
      </c>
      <c r="B99" s="5" t="s">
        <v>1872</v>
      </c>
      <c r="C99" s="5" t="s">
        <v>1873</v>
      </c>
      <c r="D99" s="5">
        <v>557</v>
      </c>
      <c r="E99" s="5">
        <v>261.5</v>
      </c>
      <c r="F99" s="5">
        <v>0</v>
      </c>
      <c r="G99" s="5">
        <v>0</v>
      </c>
      <c r="H99" s="5">
        <v>0</v>
      </c>
      <c r="I99" s="34">
        <v>0</v>
      </c>
      <c r="J99" s="5">
        <v>0</v>
      </c>
      <c r="L99" s="5">
        <v>1</v>
      </c>
      <c r="M99" s="1">
        <f t="shared" si="15"/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/>
      <c r="T99" s="1"/>
      <c r="U99" s="1"/>
      <c r="V99" s="6">
        <f t="shared" si="22"/>
        <v>1</v>
      </c>
      <c r="W99" s="5">
        <f t="shared" si="23"/>
        <v>0</v>
      </c>
      <c r="X99" s="5">
        <f t="shared" si="24"/>
        <v>0</v>
      </c>
      <c r="Y99" s="5">
        <f t="shared" si="16"/>
        <v>0</v>
      </c>
      <c r="Z99" s="5">
        <f t="shared" si="17"/>
        <v>0</v>
      </c>
      <c r="AA99" s="5">
        <f t="shared" si="18"/>
        <v>0</v>
      </c>
      <c r="AB99" s="5">
        <f t="shared" si="25"/>
        <v>0</v>
      </c>
      <c r="AC99" s="5">
        <f t="shared" si="19"/>
        <v>0</v>
      </c>
      <c r="AD99" s="5">
        <f t="shared" si="20"/>
        <v>0</v>
      </c>
      <c r="AE99" s="5">
        <f t="shared" si="21"/>
        <v>0</v>
      </c>
    </row>
    <row r="100" spans="1:31">
      <c r="A100" t="s">
        <v>121</v>
      </c>
      <c r="B100" t="s">
        <v>1872</v>
      </c>
      <c r="C100" t="s">
        <v>1873</v>
      </c>
      <c r="D100">
        <v>504.5</v>
      </c>
      <c r="E100">
        <v>230.5</v>
      </c>
      <c r="F100">
        <v>14165.031999999999</v>
      </c>
      <c r="G100">
        <v>18</v>
      </c>
      <c r="H100">
        <v>22</v>
      </c>
      <c r="I100" s="34">
        <v>1</v>
      </c>
      <c r="J100">
        <v>18</v>
      </c>
      <c r="L100">
        <v>1</v>
      </c>
      <c r="M100" s="1">
        <f t="shared" si="15"/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/>
      <c r="T100" s="2"/>
      <c r="U100" s="2"/>
      <c r="V100" s="4">
        <f t="shared" si="22"/>
        <v>0</v>
      </c>
      <c r="W100" s="7">
        <f t="shared" si="23"/>
        <v>1</v>
      </c>
      <c r="X100" s="7">
        <f t="shared" si="24"/>
        <v>0</v>
      </c>
      <c r="Y100" s="5">
        <f t="shared" si="16"/>
        <v>0</v>
      </c>
      <c r="Z100" s="5">
        <f t="shared" si="17"/>
        <v>0</v>
      </c>
      <c r="AA100" s="5">
        <f t="shared" si="18"/>
        <v>0</v>
      </c>
      <c r="AB100" s="7">
        <f t="shared" si="25"/>
        <v>0</v>
      </c>
      <c r="AC100" s="11">
        <f t="shared" si="19"/>
        <v>0</v>
      </c>
      <c r="AD100" s="7">
        <f t="shared" si="20"/>
        <v>0</v>
      </c>
      <c r="AE100" s="7">
        <f t="shared" si="21"/>
        <v>0</v>
      </c>
    </row>
    <row r="101" spans="1:31">
      <c r="A101" t="s">
        <v>122</v>
      </c>
      <c r="B101" t="s">
        <v>1872</v>
      </c>
      <c r="C101" t="s">
        <v>1873</v>
      </c>
      <c r="D101">
        <v>479</v>
      </c>
      <c r="E101">
        <v>170</v>
      </c>
      <c r="F101">
        <v>1287.894</v>
      </c>
      <c r="G101">
        <v>2</v>
      </c>
      <c r="H101">
        <v>2</v>
      </c>
      <c r="I101" s="34">
        <v>0</v>
      </c>
      <c r="J101">
        <v>2</v>
      </c>
      <c r="L101">
        <v>1</v>
      </c>
      <c r="M101" s="1">
        <f t="shared" si="15"/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/>
      <c r="T101" s="2"/>
      <c r="U101" s="2"/>
      <c r="V101" s="4">
        <f t="shared" si="22"/>
        <v>1</v>
      </c>
      <c r="W101" s="7">
        <f t="shared" si="23"/>
        <v>0</v>
      </c>
      <c r="X101" s="7">
        <f t="shared" si="24"/>
        <v>0</v>
      </c>
      <c r="Y101" s="5">
        <f t="shared" si="16"/>
        <v>0</v>
      </c>
      <c r="Z101" s="5">
        <f t="shared" si="17"/>
        <v>0</v>
      </c>
      <c r="AA101" s="5">
        <f t="shared" si="18"/>
        <v>0</v>
      </c>
      <c r="AB101" s="7">
        <f t="shared" si="25"/>
        <v>0</v>
      </c>
      <c r="AC101" s="11">
        <f t="shared" si="19"/>
        <v>0</v>
      </c>
      <c r="AD101" s="7">
        <f t="shared" si="20"/>
        <v>0</v>
      </c>
      <c r="AE101" s="7">
        <f t="shared" si="21"/>
        <v>0</v>
      </c>
    </row>
    <row r="102" spans="1:31">
      <c r="A102" t="s">
        <v>123</v>
      </c>
      <c r="B102" t="s">
        <v>1872</v>
      </c>
      <c r="C102" t="s">
        <v>1873</v>
      </c>
      <c r="D102">
        <v>396.5</v>
      </c>
      <c r="E102">
        <v>147</v>
      </c>
      <c r="F102">
        <v>0</v>
      </c>
      <c r="G102">
        <v>0</v>
      </c>
      <c r="H102">
        <v>0</v>
      </c>
      <c r="I102" s="34">
        <v>0</v>
      </c>
      <c r="J102">
        <v>0</v>
      </c>
      <c r="L102">
        <v>2</v>
      </c>
      <c r="M102" s="1">
        <f t="shared" si="15"/>
        <v>1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s="2"/>
      <c r="T102" s="2"/>
      <c r="U102" s="2"/>
      <c r="V102" s="4">
        <f t="shared" si="22"/>
        <v>0</v>
      </c>
      <c r="W102" s="7">
        <f t="shared" si="23"/>
        <v>0</v>
      </c>
      <c r="X102" s="7">
        <f t="shared" si="24"/>
        <v>0</v>
      </c>
      <c r="Y102" s="5">
        <f t="shared" si="16"/>
        <v>1</v>
      </c>
      <c r="Z102" s="5">
        <f t="shared" si="17"/>
        <v>0</v>
      </c>
      <c r="AA102" s="5">
        <f t="shared" si="18"/>
        <v>0</v>
      </c>
      <c r="AB102" s="7">
        <f t="shared" si="25"/>
        <v>0</v>
      </c>
      <c r="AC102" s="11">
        <f t="shared" si="19"/>
        <v>0</v>
      </c>
      <c r="AD102" s="7">
        <f t="shared" si="20"/>
        <v>0</v>
      </c>
      <c r="AE102" s="7">
        <f t="shared" si="21"/>
        <v>0</v>
      </c>
    </row>
    <row r="103" spans="1:31">
      <c r="A103" t="s">
        <v>124</v>
      </c>
      <c r="B103" t="s">
        <v>1872</v>
      </c>
      <c r="C103" t="s">
        <v>1873</v>
      </c>
      <c r="D103">
        <v>628</v>
      </c>
      <c r="E103">
        <v>98</v>
      </c>
      <c r="F103">
        <v>0</v>
      </c>
      <c r="G103">
        <v>0</v>
      </c>
      <c r="H103">
        <v>0</v>
      </c>
      <c r="I103" s="34">
        <v>0</v>
      </c>
      <c r="J103">
        <v>0</v>
      </c>
      <c r="L103">
        <v>1</v>
      </c>
      <c r="M103" s="1">
        <f t="shared" si="15"/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/>
      <c r="T103" s="2"/>
      <c r="U103" s="2"/>
      <c r="V103" s="4">
        <f t="shared" si="22"/>
        <v>0</v>
      </c>
      <c r="W103" s="7">
        <f t="shared" si="23"/>
        <v>1</v>
      </c>
      <c r="X103" s="7">
        <f t="shared" si="24"/>
        <v>0</v>
      </c>
      <c r="Y103" s="5">
        <f t="shared" si="16"/>
        <v>0</v>
      </c>
      <c r="Z103" s="5">
        <f t="shared" si="17"/>
        <v>0</v>
      </c>
      <c r="AA103" s="5">
        <f t="shared" si="18"/>
        <v>0</v>
      </c>
      <c r="AB103" s="7">
        <f t="shared" si="25"/>
        <v>0</v>
      </c>
      <c r="AC103" s="11">
        <f t="shared" si="19"/>
        <v>0</v>
      </c>
      <c r="AD103" s="7">
        <f t="shared" si="20"/>
        <v>0</v>
      </c>
      <c r="AE103" s="7">
        <f t="shared" si="21"/>
        <v>0</v>
      </c>
    </row>
    <row r="104" spans="1:31">
      <c r="A104" t="s">
        <v>125</v>
      </c>
      <c r="B104" t="s">
        <v>1872</v>
      </c>
      <c r="C104" t="s">
        <v>1873</v>
      </c>
      <c r="D104">
        <v>538</v>
      </c>
      <c r="E104">
        <v>360</v>
      </c>
      <c r="F104">
        <v>13261.35</v>
      </c>
      <c r="G104">
        <v>17</v>
      </c>
      <c r="H104">
        <v>20</v>
      </c>
      <c r="I104" s="34">
        <v>0</v>
      </c>
      <c r="J104">
        <v>20</v>
      </c>
      <c r="L104">
        <v>1</v>
      </c>
      <c r="M104" s="1">
        <f t="shared" si="15"/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/>
      <c r="T104" s="2"/>
      <c r="U104" s="2"/>
      <c r="V104" s="4">
        <f t="shared" si="22"/>
        <v>0</v>
      </c>
      <c r="W104" s="7">
        <f t="shared" si="23"/>
        <v>1</v>
      </c>
      <c r="X104" s="7">
        <f t="shared" si="24"/>
        <v>0</v>
      </c>
      <c r="Y104" s="5">
        <f t="shared" si="16"/>
        <v>0</v>
      </c>
      <c r="Z104" s="5">
        <f t="shared" si="17"/>
        <v>0</v>
      </c>
      <c r="AA104" s="5">
        <f t="shared" si="18"/>
        <v>0</v>
      </c>
      <c r="AB104" s="7">
        <f t="shared" si="25"/>
        <v>0</v>
      </c>
      <c r="AC104" s="11">
        <f t="shared" si="19"/>
        <v>0</v>
      </c>
      <c r="AD104" s="7">
        <f t="shared" si="20"/>
        <v>0</v>
      </c>
      <c r="AE104" s="7">
        <f t="shared" si="21"/>
        <v>0</v>
      </c>
    </row>
    <row r="105" spans="1:31">
      <c r="A105" t="s">
        <v>126</v>
      </c>
      <c r="B105" t="s">
        <v>1872</v>
      </c>
      <c r="C105" t="s">
        <v>1873</v>
      </c>
      <c r="D105">
        <v>551.5</v>
      </c>
      <c r="E105">
        <v>430</v>
      </c>
      <c r="F105">
        <v>0</v>
      </c>
      <c r="G105">
        <v>0</v>
      </c>
      <c r="H105">
        <v>0</v>
      </c>
      <c r="I105" s="34">
        <v>0</v>
      </c>
      <c r="J105">
        <v>0</v>
      </c>
      <c r="L105">
        <v>2</v>
      </c>
      <c r="M105" s="1">
        <f t="shared" si="15"/>
        <v>1</v>
      </c>
      <c r="N105" s="2">
        <v>0</v>
      </c>
      <c r="O105" s="2">
        <v>1</v>
      </c>
      <c r="P105" s="2">
        <v>1</v>
      </c>
      <c r="Q105" s="2">
        <v>1</v>
      </c>
      <c r="R105" s="2">
        <v>1</v>
      </c>
      <c r="S105" s="2"/>
      <c r="T105" s="2"/>
      <c r="U105" s="2"/>
      <c r="V105" s="4">
        <f t="shared" si="22"/>
        <v>0</v>
      </c>
      <c r="W105" s="7">
        <f t="shared" si="23"/>
        <v>0</v>
      </c>
      <c r="X105" s="7">
        <f t="shared" si="24"/>
        <v>0</v>
      </c>
      <c r="Y105" s="5">
        <f t="shared" si="16"/>
        <v>0</v>
      </c>
      <c r="Z105" s="5">
        <f t="shared" si="17"/>
        <v>0</v>
      </c>
      <c r="AA105" s="5">
        <f t="shared" si="18"/>
        <v>0</v>
      </c>
      <c r="AB105" s="7">
        <f t="shared" si="25"/>
        <v>1</v>
      </c>
      <c r="AC105" s="11">
        <f t="shared" si="19"/>
        <v>0</v>
      </c>
      <c r="AD105" s="7">
        <f t="shared" si="20"/>
        <v>0</v>
      </c>
      <c r="AE105" s="7">
        <f t="shared" si="21"/>
        <v>0</v>
      </c>
    </row>
    <row r="106" spans="1:31" s="7" customFormat="1">
      <c r="A106" s="7" t="s">
        <v>127</v>
      </c>
      <c r="B106" s="7" t="s">
        <v>1872</v>
      </c>
      <c r="C106" s="7" t="s">
        <v>1873</v>
      </c>
      <c r="D106">
        <v>469</v>
      </c>
      <c r="E106">
        <v>316</v>
      </c>
      <c r="F106">
        <v>577.30200000000002</v>
      </c>
      <c r="G106">
        <v>1</v>
      </c>
      <c r="H106">
        <v>1</v>
      </c>
      <c r="I106" s="34">
        <v>0</v>
      </c>
      <c r="J106">
        <v>1</v>
      </c>
      <c r="K106"/>
      <c r="L106">
        <v>1</v>
      </c>
      <c r="M106" s="1">
        <f t="shared" si="15"/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/>
      <c r="T106" s="2"/>
      <c r="U106" s="2"/>
      <c r="V106" s="4">
        <f t="shared" si="22"/>
        <v>1</v>
      </c>
      <c r="W106" s="7">
        <f t="shared" si="23"/>
        <v>0</v>
      </c>
      <c r="X106" s="7">
        <f t="shared" si="24"/>
        <v>0</v>
      </c>
      <c r="Y106" s="5">
        <f t="shared" si="16"/>
        <v>0</v>
      </c>
      <c r="Z106" s="5">
        <f t="shared" si="17"/>
        <v>0</v>
      </c>
      <c r="AA106" s="5">
        <f t="shared" si="18"/>
        <v>0</v>
      </c>
      <c r="AB106" s="7">
        <f t="shared" si="25"/>
        <v>0</v>
      </c>
      <c r="AC106" s="11">
        <f t="shared" si="19"/>
        <v>0</v>
      </c>
      <c r="AD106" s="7">
        <f t="shared" si="20"/>
        <v>0</v>
      </c>
      <c r="AE106" s="7">
        <f t="shared" si="21"/>
        <v>0</v>
      </c>
    </row>
    <row r="107" spans="1:31">
      <c r="A107" t="s">
        <v>128</v>
      </c>
      <c r="B107" t="s">
        <v>1872</v>
      </c>
      <c r="C107" t="s">
        <v>1873</v>
      </c>
      <c r="D107">
        <v>310.5</v>
      </c>
      <c r="E107">
        <v>343</v>
      </c>
      <c r="F107">
        <v>6089.9759999999997</v>
      </c>
      <c r="G107">
        <v>8</v>
      </c>
      <c r="H107">
        <v>9</v>
      </c>
      <c r="I107" s="34">
        <v>0</v>
      </c>
      <c r="J107">
        <v>9</v>
      </c>
      <c r="L107">
        <v>1</v>
      </c>
      <c r="M107" s="1">
        <f t="shared" si="15"/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/>
      <c r="T107" s="2"/>
      <c r="U107" s="2"/>
      <c r="V107" s="4">
        <f t="shared" si="22"/>
        <v>0</v>
      </c>
      <c r="W107" s="7">
        <f t="shared" si="23"/>
        <v>1</v>
      </c>
      <c r="X107" s="7">
        <f t="shared" si="24"/>
        <v>0</v>
      </c>
      <c r="Y107" s="5">
        <f t="shared" si="16"/>
        <v>0</v>
      </c>
      <c r="Z107" s="5">
        <f t="shared" si="17"/>
        <v>0</v>
      </c>
      <c r="AA107" s="5">
        <f t="shared" si="18"/>
        <v>0</v>
      </c>
      <c r="AB107" s="7">
        <f t="shared" si="25"/>
        <v>0</v>
      </c>
      <c r="AC107" s="11">
        <f t="shared" si="19"/>
        <v>0</v>
      </c>
      <c r="AD107" s="7">
        <f t="shared" si="20"/>
        <v>0</v>
      </c>
      <c r="AE107" s="7">
        <f t="shared" si="21"/>
        <v>0</v>
      </c>
    </row>
    <row r="108" spans="1:31">
      <c r="A108" t="s">
        <v>129</v>
      </c>
      <c r="B108" t="s">
        <v>1872</v>
      </c>
      <c r="C108" t="s">
        <v>1873</v>
      </c>
      <c r="D108">
        <v>416</v>
      </c>
      <c r="E108">
        <v>431.5</v>
      </c>
      <c r="F108">
        <v>0</v>
      </c>
      <c r="G108">
        <v>0</v>
      </c>
      <c r="H108">
        <v>0</v>
      </c>
      <c r="I108" s="34">
        <v>0</v>
      </c>
      <c r="J108">
        <v>0</v>
      </c>
      <c r="L108">
        <v>1</v>
      </c>
      <c r="M108" s="1">
        <f t="shared" si="15"/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/>
      <c r="T108" s="2"/>
      <c r="U108" s="2"/>
      <c r="V108" s="4">
        <f t="shared" si="22"/>
        <v>0</v>
      </c>
      <c r="W108" s="7">
        <f t="shared" si="23"/>
        <v>0</v>
      </c>
      <c r="X108" s="7">
        <f t="shared" si="24"/>
        <v>1</v>
      </c>
      <c r="Y108" s="5">
        <f t="shared" si="16"/>
        <v>0</v>
      </c>
      <c r="Z108" s="5">
        <f t="shared" si="17"/>
        <v>0</v>
      </c>
      <c r="AA108" s="5">
        <f t="shared" si="18"/>
        <v>0</v>
      </c>
      <c r="AB108" s="7">
        <f t="shared" si="25"/>
        <v>0</v>
      </c>
      <c r="AC108" s="11">
        <f t="shared" si="19"/>
        <v>0</v>
      </c>
      <c r="AD108" s="7">
        <f t="shared" si="20"/>
        <v>0</v>
      </c>
      <c r="AE108" s="7">
        <f t="shared" si="21"/>
        <v>0</v>
      </c>
    </row>
    <row r="109" spans="1:31">
      <c r="A109" t="s">
        <v>130</v>
      </c>
      <c r="B109" t="s">
        <v>1872</v>
      </c>
      <c r="C109" t="s">
        <v>1873</v>
      </c>
      <c r="D109">
        <v>317</v>
      </c>
      <c r="E109">
        <v>435.5</v>
      </c>
      <c r="F109">
        <v>5738.348</v>
      </c>
      <c r="G109">
        <v>7</v>
      </c>
      <c r="H109">
        <v>8</v>
      </c>
      <c r="I109" s="34">
        <v>0</v>
      </c>
      <c r="J109">
        <v>8</v>
      </c>
      <c r="L109">
        <v>1</v>
      </c>
      <c r="M109" s="1">
        <f t="shared" si="15"/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/>
      <c r="T109" s="2"/>
      <c r="U109" s="2"/>
      <c r="V109" s="4">
        <f t="shared" si="22"/>
        <v>0</v>
      </c>
      <c r="W109" s="7">
        <f t="shared" si="23"/>
        <v>1</v>
      </c>
      <c r="X109" s="7">
        <f t="shared" si="24"/>
        <v>0</v>
      </c>
      <c r="Y109" s="5">
        <f t="shared" si="16"/>
        <v>0</v>
      </c>
      <c r="Z109" s="5">
        <f t="shared" si="17"/>
        <v>0</v>
      </c>
      <c r="AA109" s="5">
        <f t="shared" si="18"/>
        <v>0</v>
      </c>
      <c r="AB109" s="7">
        <f t="shared" si="25"/>
        <v>0</v>
      </c>
      <c r="AC109" s="11">
        <f t="shared" si="19"/>
        <v>0</v>
      </c>
      <c r="AD109" s="7">
        <f t="shared" si="20"/>
        <v>0</v>
      </c>
      <c r="AE109" s="7">
        <f t="shared" si="21"/>
        <v>0</v>
      </c>
    </row>
    <row r="110" spans="1:31">
      <c r="A110" t="s">
        <v>131</v>
      </c>
      <c r="B110" t="s">
        <v>1872</v>
      </c>
      <c r="C110" t="s">
        <v>1873</v>
      </c>
      <c r="D110">
        <v>218</v>
      </c>
      <c r="E110">
        <v>437</v>
      </c>
      <c r="F110">
        <v>0</v>
      </c>
      <c r="G110">
        <v>0</v>
      </c>
      <c r="H110">
        <v>0</v>
      </c>
      <c r="I110" s="34">
        <v>0</v>
      </c>
      <c r="J110">
        <v>0</v>
      </c>
      <c r="L110">
        <v>1</v>
      </c>
      <c r="M110" s="1">
        <f t="shared" si="15"/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/>
      <c r="T110" s="2"/>
      <c r="U110" s="2"/>
      <c r="V110" s="4">
        <f t="shared" si="22"/>
        <v>1</v>
      </c>
      <c r="W110" s="7">
        <f t="shared" si="23"/>
        <v>0</v>
      </c>
      <c r="X110" s="7">
        <f t="shared" si="24"/>
        <v>0</v>
      </c>
      <c r="Y110" s="5">
        <f t="shared" si="16"/>
        <v>0</v>
      </c>
      <c r="Z110" s="5">
        <f t="shared" si="17"/>
        <v>0</v>
      </c>
      <c r="AA110" s="5">
        <f t="shared" si="18"/>
        <v>0</v>
      </c>
      <c r="AB110" s="7">
        <f t="shared" si="25"/>
        <v>0</v>
      </c>
      <c r="AC110" s="11">
        <f t="shared" si="19"/>
        <v>0</v>
      </c>
      <c r="AD110" s="7">
        <f t="shared" si="20"/>
        <v>0</v>
      </c>
      <c r="AE110" s="7">
        <f t="shared" si="21"/>
        <v>0</v>
      </c>
    </row>
    <row r="111" spans="1:31">
      <c r="A111" t="s">
        <v>132</v>
      </c>
      <c r="B111" t="s">
        <v>1872</v>
      </c>
      <c r="C111" t="s">
        <v>1873</v>
      </c>
      <c r="D111">
        <v>106.5</v>
      </c>
      <c r="E111">
        <v>422.5</v>
      </c>
      <c r="F111">
        <v>2317.6570000000002</v>
      </c>
      <c r="G111">
        <v>1</v>
      </c>
      <c r="H111">
        <v>3</v>
      </c>
      <c r="I111" s="34">
        <v>1</v>
      </c>
      <c r="J111">
        <v>0</v>
      </c>
      <c r="L111">
        <v>1</v>
      </c>
      <c r="M111" s="1">
        <f t="shared" si="15"/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/>
      <c r="T111" s="2"/>
      <c r="U111" s="2"/>
      <c r="V111" s="4">
        <f t="shared" si="22"/>
        <v>0</v>
      </c>
      <c r="W111" s="7">
        <f t="shared" si="23"/>
        <v>1</v>
      </c>
      <c r="X111" s="7">
        <f t="shared" si="24"/>
        <v>0</v>
      </c>
      <c r="Y111" s="5">
        <f t="shared" si="16"/>
        <v>0</v>
      </c>
      <c r="Z111" s="5">
        <f t="shared" si="17"/>
        <v>0</v>
      </c>
      <c r="AA111" s="5">
        <f t="shared" si="18"/>
        <v>0</v>
      </c>
      <c r="AB111" s="7">
        <f t="shared" si="25"/>
        <v>0</v>
      </c>
      <c r="AC111" s="11">
        <f t="shared" si="19"/>
        <v>0</v>
      </c>
      <c r="AD111" s="7">
        <f t="shared" si="20"/>
        <v>0</v>
      </c>
      <c r="AE111" s="7">
        <f t="shared" si="21"/>
        <v>0</v>
      </c>
    </row>
    <row r="112" spans="1:31">
      <c r="A112" t="s">
        <v>133</v>
      </c>
      <c r="B112" t="s">
        <v>1872</v>
      </c>
      <c r="C112" t="s">
        <v>1873</v>
      </c>
      <c r="D112">
        <v>51</v>
      </c>
      <c r="E112">
        <v>371</v>
      </c>
      <c r="F112">
        <v>0</v>
      </c>
      <c r="G112">
        <v>0</v>
      </c>
      <c r="H112">
        <v>0</v>
      </c>
      <c r="I112" s="34">
        <v>0</v>
      </c>
      <c r="J112">
        <v>0</v>
      </c>
      <c r="L112">
        <v>2</v>
      </c>
      <c r="M112" s="1">
        <f t="shared" si="15"/>
        <v>1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/>
      <c r="T112" s="2"/>
      <c r="U112" s="2"/>
      <c r="V112" s="4">
        <f t="shared" si="22"/>
        <v>0</v>
      </c>
      <c r="W112" s="7">
        <f t="shared" si="23"/>
        <v>0</v>
      </c>
      <c r="X112" s="7">
        <f t="shared" si="24"/>
        <v>0</v>
      </c>
      <c r="Y112" s="5">
        <f t="shared" si="16"/>
        <v>1</v>
      </c>
      <c r="Z112" s="5">
        <f t="shared" si="17"/>
        <v>0</v>
      </c>
      <c r="AA112" s="5">
        <f t="shared" si="18"/>
        <v>0</v>
      </c>
      <c r="AB112" s="7">
        <f t="shared" si="25"/>
        <v>0</v>
      </c>
      <c r="AC112" s="11">
        <f t="shared" si="19"/>
        <v>0</v>
      </c>
      <c r="AD112" s="7">
        <f t="shared" si="20"/>
        <v>0</v>
      </c>
      <c r="AE112" s="7">
        <f t="shared" si="21"/>
        <v>0</v>
      </c>
    </row>
    <row r="113" spans="1:31">
      <c r="A113" t="s">
        <v>134</v>
      </c>
      <c r="B113" t="s">
        <v>1872</v>
      </c>
      <c r="C113" t="s">
        <v>1873</v>
      </c>
      <c r="D113">
        <v>34.5</v>
      </c>
      <c r="E113">
        <v>301.5</v>
      </c>
      <c r="F113">
        <v>0</v>
      </c>
      <c r="G113">
        <v>0</v>
      </c>
      <c r="H113">
        <v>0</v>
      </c>
      <c r="I113" s="34">
        <v>0</v>
      </c>
      <c r="J113">
        <v>0</v>
      </c>
      <c r="L113">
        <v>1</v>
      </c>
      <c r="M113" s="1">
        <f t="shared" si="15"/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/>
      <c r="T113" s="2"/>
      <c r="U113" s="2"/>
      <c r="V113" s="4">
        <f t="shared" si="22"/>
        <v>0</v>
      </c>
      <c r="W113" s="7">
        <f t="shared" si="23"/>
        <v>0</v>
      </c>
      <c r="X113" s="7">
        <f t="shared" si="24"/>
        <v>1</v>
      </c>
      <c r="Y113" s="5">
        <f t="shared" si="16"/>
        <v>0</v>
      </c>
      <c r="Z113" s="5">
        <f t="shared" si="17"/>
        <v>0</v>
      </c>
      <c r="AA113" s="5">
        <f t="shared" si="18"/>
        <v>0</v>
      </c>
      <c r="AB113" s="7">
        <f t="shared" si="25"/>
        <v>0</v>
      </c>
      <c r="AC113" s="11">
        <f t="shared" si="19"/>
        <v>0</v>
      </c>
      <c r="AD113" s="7">
        <f t="shared" si="20"/>
        <v>0</v>
      </c>
      <c r="AE113" s="7">
        <f t="shared" si="21"/>
        <v>0</v>
      </c>
    </row>
    <row r="114" spans="1:31">
      <c r="A114" t="s">
        <v>135</v>
      </c>
      <c r="B114" t="s">
        <v>1872</v>
      </c>
      <c r="C114" t="s">
        <v>1873</v>
      </c>
      <c r="D114">
        <v>58.5</v>
      </c>
      <c r="E114">
        <v>219</v>
      </c>
      <c r="F114">
        <v>432.61099999999999</v>
      </c>
      <c r="G114">
        <v>1</v>
      </c>
      <c r="H114">
        <v>1</v>
      </c>
      <c r="I114" s="34">
        <v>0</v>
      </c>
      <c r="J114">
        <v>1</v>
      </c>
      <c r="L114">
        <v>1</v>
      </c>
      <c r="M114" s="1">
        <f t="shared" si="15"/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/>
      <c r="T114" s="2"/>
      <c r="U114" s="2"/>
      <c r="V114" s="4">
        <f t="shared" si="22"/>
        <v>0</v>
      </c>
      <c r="W114" s="7">
        <f t="shared" si="23"/>
        <v>0</v>
      </c>
      <c r="X114" s="7">
        <f t="shared" si="24"/>
        <v>1</v>
      </c>
      <c r="Y114" s="5">
        <f t="shared" si="16"/>
        <v>0</v>
      </c>
      <c r="Z114" s="5">
        <f t="shared" si="17"/>
        <v>0</v>
      </c>
      <c r="AA114" s="5">
        <f t="shared" si="18"/>
        <v>0</v>
      </c>
      <c r="AB114" s="7">
        <f t="shared" si="25"/>
        <v>0</v>
      </c>
      <c r="AC114" s="11">
        <f t="shared" si="19"/>
        <v>0</v>
      </c>
      <c r="AD114" s="7">
        <f t="shared" si="20"/>
        <v>0</v>
      </c>
      <c r="AE114" s="7">
        <f t="shared" si="21"/>
        <v>0</v>
      </c>
    </row>
    <row r="115" spans="1:31">
      <c r="A115" t="s">
        <v>136</v>
      </c>
      <c r="B115" t="s">
        <v>1872</v>
      </c>
      <c r="C115" t="s">
        <v>1873</v>
      </c>
      <c r="D115">
        <v>67</v>
      </c>
      <c r="E115">
        <v>149.5</v>
      </c>
      <c r="F115">
        <v>562.41899999999998</v>
      </c>
      <c r="G115">
        <v>1</v>
      </c>
      <c r="H115">
        <v>1</v>
      </c>
      <c r="I115" s="34">
        <v>0</v>
      </c>
      <c r="J115">
        <v>1</v>
      </c>
      <c r="L115">
        <v>1</v>
      </c>
      <c r="M115" s="1">
        <f t="shared" si="15"/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/>
      <c r="T115" s="2"/>
      <c r="U115" s="2"/>
      <c r="V115" s="4">
        <f t="shared" si="22"/>
        <v>1</v>
      </c>
      <c r="W115" s="7">
        <f t="shared" si="23"/>
        <v>0</v>
      </c>
      <c r="X115" s="7">
        <f t="shared" si="24"/>
        <v>0</v>
      </c>
      <c r="Y115" s="5">
        <f t="shared" si="16"/>
        <v>0</v>
      </c>
      <c r="Z115" s="5">
        <f t="shared" si="17"/>
        <v>0</v>
      </c>
      <c r="AA115" s="5">
        <f t="shared" si="18"/>
        <v>0</v>
      </c>
      <c r="AB115" s="7">
        <f t="shared" si="25"/>
        <v>0</v>
      </c>
      <c r="AC115" s="11">
        <f t="shared" si="19"/>
        <v>0</v>
      </c>
      <c r="AD115" s="7">
        <f t="shared" si="20"/>
        <v>0</v>
      </c>
      <c r="AE115" s="7">
        <f t="shared" si="21"/>
        <v>0</v>
      </c>
    </row>
    <row r="116" spans="1:31">
      <c r="A116" t="s">
        <v>137</v>
      </c>
      <c r="B116" t="s">
        <v>1872</v>
      </c>
      <c r="C116" t="s">
        <v>1873</v>
      </c>
      <c r="D116">
        <v>220</v>
      </c>
      <c r="E116">
        <v>108</v>
      </c>
      <c r="F116">
        <v>834.57</v>
      </c>
      <c r="G116">
        <v>1</v>
      </c>
      <c r="H116">
        <v>1</v>
      </c>
      <c r="I116" s="34">
        <v>0</v>
      </c>
      <c r="J116">
        <v>1</v>
      </c>
      <c r="L116">
        <v>2</v>
      </c>
      <c r="M116" s="1">
        <f t="shared" si="15"/>
        <v>1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1</v>
      </c>
      <c r="T116" s="2">
        <v>1</v>
      </c>
      <c r="U116" s="2"/>
      <c r="V116" s="4">
        <f t="shared" si="22"/>
        <v>0</v>
      </c>
      <c r="W116" s="7">
        <f t="shared" si="23"/>
        <v>0</v>
      </c>
      <c r="X116" s="7">
        <f t="shared" si="24"/>
        <v>0</v>
      </c>
      <c r="Y116" s="5">
        <f t="shared" si="16"/>
        <v>0</v>
      </c>
      <c r="Z116" s="5">
        <f t="shared" si="17"/>
        <v>1</v>
      </c>
      <c r="AA116" s="5">
        <f t="shared" si="18"/>
        <v>0</v>
      </c>
      <c r="AB116" s="7">
        <f t="shared" si="25"/>
        <v>0</v>
      </c>
      <c r="AC116" s="11">
        <f t="shared" si="19"/>
        <v>0</v>
      </c>
      <c r="AD116" s="7">
        <f t="shared" si="20"/>
        <v>0</v>
      </c>
      <c r="AE116" s="7">
        <f t="shared" si="21"/>
        <v>0</v>
      </c>
    </row>
    <row r="117" spans="1:31">
      <c r="A117" t="s">
        <v>138</v>
      </c>
      <c r="B117" t="s">
        <v>1872</v>
      </c>
      <c r="C117" t="s">
        <v>1873</v>
      </c>
      <c r="D117">
        <v>127.5</v>
      </c>
      <c r="E117">
        <v>58.5</v>
      </c>
      <c r="F117">
        <v>4735.28</v>
      </c>
      <c r="G117">
        <v>7</v>
      </c>
      <c r="H117">
        <v>8</v>
      </c>
      <c r="I117" s="34">
        <v>0</v>
      </c>
      <c r="J117">
        <v>8</v>
      </c>
      <c r="L117">
        <v>1</v>
      </c>
      <c r="M117" s="1">
        <f t="shared" si="15"/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/>
      <c r="T117" s="2"/>
      <c r="U117" s="2"/>
      <c r="V117" s="4">
        <f t="shared" si="22"/>
        <v>0</v>
      </c>
      <c r="W117" s="7">
        <f t="shared" si="23"/>
        <v>0</v>
      </c>
      <c r="X117" s="7">
        <f t="shared" si="24"/>
        <v>1</v>
      </c>
      <c r="Y117" s="5">
        <f t="shared" si="16"/>
        <v>0</v>
      </c>
      <c r="Z117" s="5">
        <f t="shared" si="17"/>
        <v>0</v>
      </c>
      <c r="AA117" s="5">
        <f t="shared" si="18"/>
        <v>0</v>
      </c>
      <c r="AB117" s="7">
        <f t="shared" si="25"/>
        <v>0</v>
      </c>
      <c r="AC117" s="11">
        <f t="shared" si="19"/>
        <v>0</v>
      </c>
      <c r="AD117" s="7">
        <f t="shared" si="20"/>
        <v>0</v>
      </c>
      <c r="AE117" s="7">
        <f t="shared" si="21"/>
        <v>0</v>
      </c>
    </row>
    <row r="118" spans="1:31">
      <c r="A118" t="s">
        <v>139</v>
      </c>
      <c r="B118" t="s">
        <v>1872</v>
      </c>
      <c r="C118" t="s">
        <v>1873</v>
      </c>
      <c r="D118">
        <v>286</v>
      </c>
      <c r="E118">
        <v>142.5</v>
      </c>
      <c r="F118">
        <v>854.48</v>
      </c>
      <c r="G118">
        <v>2</v>
      </c>
      <c r="H118">
        <v>1</v>
      </c>
      <c r="I118" s="34">
        <v>0</v>
      </c>
      <c r="J118">
        <v>1</v>
      </c>
      <c r="L118">
        <v>1</v>
      </c>
      <c r="M118" s="1">
        <f t="shared" si="15"/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/>
      <c r="T118" s="2"/>
      <c r="U118" s="2"/>
      <c r="V118" s="4">
        <f t="shared" si="22"/>
        <v>1</v>
      </c>
      <c r="W118" s="7">
        <f t="shared" si="23"/>
        <v>0</v>
      </c>
      <c r="X118" s="7">
        <f t="shared" si="24"/>
        <v>0</v>
      </c>
      <c r="Y118" s="5">
        <f t="shared" si="16"/>
        <v>0</v>
      </c>
      <c r="Z118" s="5">
        <f t="shared" si="17"/>
        <v>0</v>
      </c>
      <c r="AA118" s="5">
        <f t="shared" si="18"/>
        <v>0</v>
      </c>
      <c r="AB118" s="7">
        <f t="shared" si="25"/>
        <v>0</v>
      </c>
      <c r="AC118" s="11">
        <f t="shared" si="19"/>
        <v>0</v>
      </c>
      <c r="AD118" s="7">
        <f t="shared" si="20"/>
        <v>0</v>
      </c>
      <c r="AE118" s="7">
        <f t="shared" si="21"/>
        <v>0</v>
      </c>
    </row>
    <row r="119" spans="1:31">
      <c r="A119" t="s">
        <v>140</v>
      </c>
      <c r="B119" t="s">
        <v>1872</v>
      </c>
      <c r="C119" t="s">
        <v>1873</v>
      </c>
      <c r="D119">
        <v>368.5</v>
      </c>
      <c r="E119">
        <v>207</v>
      </c>
      <c r="F119">
        <v>0</v>
      </c>
      <c r="G119">
        <v>0</v>
      </c>
      <c r="H119">
        <v>0</v>
      </c>
      <c r="I119" s="34">
        <v>0</v>
      </c>
      <c r="J119">
        <v>0</v>
      </c>
      <c r="L119">
        <v>1</v>
      </c>
      <c r="M119" s="1">
        <f t="shared" si="15"/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/>
      <c r="T119" s="2"/>
      <c r="U119" s="2"/>
      <c r="V119" s="4">
        <f t="shared" si="22"/>
        <v>1</v>
      </c>
      <c r="W119" s="7">
        <f t="shared" si="23"/>
        <v>0</v>
      </c>
      <c r="X119" s="7">
        <f t="shared" si="24"/>
        <v>0</v>
      </c>
      <c r="Y119" s="5">
        <f t="shared" si="16"/>
        <v>0</v>
      </c>
      <c r="Z119" s="5">
        <f t="shared" si="17"/>
        <v>0</v>
      </c>
      <c r="AA119" s="5">
        <f t="shared" si="18"/>
        <v>0</v>
      </c>
      <c r="AB119" s="7">
        <f t="shared" si="25"/>
        <v>0</v>
      </c>
      <c r="AC119" s="11">
        <f t="shared" si="19"/>
        <v>0</v>
      </c>
      <c r="AD119" s="7">
        <f t="shared" si="20"/>
        <v>0</v>
      </c>
      <c r="AE119" s="7">
        <f t="shared" si="21"/>
        <v>0</v>
      </c>
    </row>
    <row r="120" spans="1:31">
      <c r="A120" t="s">
        <v>141</v>
      </c>
      <c r="B120" t="s">
        <v>1872</v>
      </c>
      <c r="C120" t="s">
        <v>1873</v>
      </c>
      <c r="D120">
        <v>264.5</v>
      </c>
      <c r="E120">
        <v>282.5</v>
      </c>
      <c r="F120">
        <v>0</v>
      </c>
      <c r="G120">
        <v>0</v>
      </c>
      <c r="H120">
        <v>0</v>
      </c>
      <c r="I120" s="34">
        <v>0</v>
      </c>
      <c r="J120">
        <v>0</v>
      </c>
      <c r="L120">
        <v>2</v>
      </c>
      <c r="M120" s="1">
        <f t="shared" si="15"/>
        <v>1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/>
      <c r="T120" s="2"/>
      <c r="U120" s="2"/>
      <c r="V120" s="4">
        <f t="shared" si="22"/>
        <v>0</v>
      </c>
      <c r="W120" s="7">
        <f t="shared" si="23"/>
        <v>0</v>
      </c>
      <c r="X120" s="7">
        <f t="shared" si="24"/>
        <v>0</v>
      </c>
      <c r="Y120" s="5">
        <f t="shared" si="16"/>
        <v>0</v>
      </c>
      <c r="Z120" s="5">
        <f t="shared" si="17"/>
        <v>0</v>
      </c>
      <c r="AA120" s="5">
        <f t="shared" si="18"/>
        <v>0</v>
      </c>
      <c r="AB120" s="7">
        <f t="shared" si="25"/>
        <v>0</v>
      </c>
      <c r="AC120" s="11">
        <f t="shared" si="19"/>
        <v>1</v>
      </c>
      <c r="AD120" s="7">
        <f t="shared" si="20"/>
        <v>0</v>
      </c>
      <c r="AE120" s="7">
        <f t="shared" si="21"/>
        <v>0</v>
      </c>
    </row>
    <row r="121" spans="1:31">
      <c r="A121" t="s">
        <v>142</v>
      </c>
      <c r="B121" t="s">
        <v>1872</v>
      </c>
      <c r="C121" t="s">
        <v>1873</v>
      </c>
      <c r="D121">
        <v>294</v>
      </c>
      <c r="E121">
        <v>211.5</v>
      </c>
      <c r="F121">
        <v>0</v>
      </c>
      <c r="G121">
        <v>0</v>
      </c>
      <c r="H121">
        <v>0</v>
      </c>
      <c r="I121" s="34">
        <v>0</v>
      </c>
      <c r="J121">
        <v>0</v>
      </c>
      <c r="L121">
        <v>2</v>
      </c>
      <c r="M121" s="1">
        <f t="shared" si="15"/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1</v>
      </c>
      <c r="U121" s="2"/>
      <c r="V121" s="4">
        <f t="shared" si="22"/>
        <v>0</v>
      </c>
      <c r="W121" s="7">
        <f t="shared" si="23"/>
        <v>0</v>
      </c>
      <c r="X121" s="7">
        <f t="shared" si="24"/>
        <v>0</v>
      </c>
      <c r="Y121" s="5">
        <f t="shared" si="16"/>
        <v>0</v>
      </c>
      <c r="Z121" s="5">
        <f t="shared" si="17"/>
        <v>0</v>
      </c>
      <c r="AA121" s="5">
        <f t="shared" si="18"/>
        <v>0</v>
      </c>
      <c r="AB121" s="7">
        <f t="shared" si="25"/>
        <v>0</v>
      </c>
      <c r="AC121" s="11">
        <f t="shared" si="19"/>
        <v>0</v>
      </c>
      <c r="AD121" s="7">
        <f t="shared" si="20"/>
        <v>1</v>
      </c>
      <c r="AE121" s="7">
        <f t="shared" si="21"/>
        <v>0</v>
      </c>
    </row>
    <row r="122" spans="1:31" s="5" customFormat="1">
      <c r="A122" s="5" t="s">
        <v>143</v>
      </c>
      <c r="B122" s="5" t="s">
        <v>1874</v>
      </c>
      <c r="C122" s="5" t="s">
        <v>1875</v>
      </c>
      <c r="D122" s="5">
        <v>570.5</v>
      </c>
      <c r="E122" s="5">
        <v>190.5</v>
      </c>
      <c r="F122" s="5">
        <v>9096.8809999999994</v>
      </c>
      <c r="G122" s="5">
        <v>12</v>
      </c>
      <c r="H122" s="5">
        <v>13</v>
      </c>
      <c r="I122" s="34">
        <v>1</v>
      </c>
      <c r="J122" s="5">
        <v>10</v>
      </c>
      <c r="L122" s="5">
        <v>1</v>
      </c>
      <c r="M122" s="1">
        <f t="shared" si="15"/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/>
      <c r="T122" s="1"/>
      <c r="U122" s="1"/>
      <c r="V122" s="6">
        <f t="shared" si="22"/>
        <v>0</v>
      </c>
      <c r="W122" s="5">
        <f t="shared" si="23"/>
        <v>1</v>
      </c>
      <c r="X122" s="5">
        <f t="shared" si="24"/>
        <v>0</v>
      </c>
      <c r="Y122" s="5">
        <f t="shared" si="16"/>
        <v>0</v>
      </c>
      <c r="Z122" s="5">
        <f t="shared" si="17"/>
        <v>0</v>
      </c>
      <c r="AA122" s="5">
        <f t="shared" si="18"/>
        <v>0</v>
      </c>
      <c r="AB122" s="5">
        <f t="shared" si="25"/>
        <v>0</v>
      </c>
      <c r="AC122" s="5">
        <f t="shared" si="19"/>
        <v>0</v>
      </c>
      <c r="AD122" s="5">
        <f t="shared" si="20"/>
        <v>0</v>
      </c>
      <c r="AE122" s="5">
        <f t="shared" si="21"/>
        <v>0</v>
      </c>
    </row>
    <row r="123" spans="1:31" s="7" customFormat="1">
      <c r="A123" s="7" t="s">
        <v>144</v>
      </c>
      <c r="B123" s="7" t="s">
        <v>1874</v>
      </c>
      <c r="C123" s="7" t="s">
        <v>1875</v>
      </c>
      <c r="D123">
        <v>410.5</v>
      </c>
      <c r="E123">
        <v>188</v>
      </c>
      <c r="F123">
        <v>665.29499999999996</v>
      </c>
      <c r="G123">
        <v>1</v>
      </c>
      <c r="H123">
        <v>1</v>
      </c>
      <c r="I123" s="34">
        <v>0</v>
      </c>
      <c r="J123">
        <v>1</v>
      </c>
      <c r="K123"/>
      <c r="L123">
        <v>1</v>
      </c>
      <c r="M123" s="1">
        <f t="shared" si="15"/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/>
      <c r="T123" s="2"/>
      <c r="U123" s="2"/>
      <c r="V123" s="4">
        <f t="shared" si="22"/>
        <v>1</v>
      </c>
      <c r="W123" s="7">
        <f t="shared" si="23"/>
        <v>0</v>
      </c>
      <c r="X123" s="7">
        <f t="shared" si="24"/>
        <v>0</v>
      </c>
      <c r="Y123" s="5">
        <f t="shared" si="16"/>
        <v>0</v>
      </c>
      <c r="Z123" s="5">
        <f t="shared" si="17"/>
        <v>0</v>
      </c>
      <c r="AA123" s="5">
        <f t="shared" si="18"/>
        <v>0</v>
      </c>
      <c r="AB123" s="7">
        <f t="shared" si="25"/>
        <v>0</v>
      </c>
      <c r="AC123" s="11">
        <f t="shared" si="19"/>
        <v>0</v>
      </c>
      <c r="AD123" s="7">
        <f t="shared" si="20"/>
        <v>0</v>
      </c>
      <c r="AE123" s="7">
        <f t="shared" si="21"/>
        <v>0</v>
      </c>
    </row>
    <row r="124" spans="1:31">
      <c r="A124" t="s">
        <v>145</v>
      </c>
      <c r="B124" t="s">
        <v>1874</v>
      </c>
      <c r="C124" t="s">
        <v>1875</v>
      </c>
      <c r="D124">
        <v>295</v>
      </c>
      <c r="E124">
        <v>162.5</v>
      </c>
      <c r="F124">
        <v>0</v>
      </c>
      <c r="G124">
        <v>0</v>
      </c>
      <c r="H124">
        <v>0</v>
      </c>
      <c r="I124" s="34">
        <v>0</v>
      </c>
      <c r="J124">
        <v>0</v>
      </c>
      <c r="L124">
        <v>2</v>
      </c>
      <c r="M124" s="1">
        <f t="shared" si="15"/>
        <v>1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/>
      <c r="T124" s="2"/>
      <c r="U124" s="2"/>
      <c r="V124" s="4">
        <f t="shared" si="22"/>
        <v>0</v>
      </c>
      <c r="W124" s="7">
        <f t="shared" si="23"/>
        <v>0</v>
      </c>
      <c r="X124" s="7">
        <f t="shared" si="24"/>
        <v>0</v>
      </c>
      <c r="Y124" s="5">
        <f t="shared" si="16"/>
        <v>1</v>
      </c>
      <c r="Z124" s="5">
        <f t="shared" si="17"/>
        <v>0</v>
      </c>
      <c r="AA124" s="5">
        <f t="shared" si="18"/>
        <v>0</v>
      </c>
      <c r="AB124" s="7">
        <f t="shared" si="25"/>
        <v>0</v>
      </c>
      <c r="AC124" s="11">
        <f t="shared" si="19"/>
        <v>0</v>
      </c>
      <c r="AD124" s="7">
        <f t="shared" si="20"/>
        <v>0</v>
      </c>
      <c r="AE124" s="7">
        <f t="shared" si="21"/>
        <v>0</v>
      </c>
    </row>
    <row r="125" spans="1:31">
      <c r="A125" t="s">
        <v>146</v>
      </c>
      <c r="B125" t="s">
        <v>1874</v>
      </c>
      <c r="C125" t="s">
        <v>1875</v>
      </c>
      <c r="D125">
        <v>224</v>
      </c>
      <c r="E125">
        <v>195</v>
      </c>
      <c r="F125">
        <v>8344.8590000000004</v>
      </c>
      <c r="G125">
        <v>9</v>
      </c>
      <c r="H125">
        <v>12</v>
      </c>
      <c r="I125" s="34">
        <v>1</v>
      </c>
      <c r="J125">
        <v>8</v>
      </c>
      <c r="L125">
        <v>1</v>
      </c>
      <c r="M125" s="1">
        <f t="shared" si="15"/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/>
      <c r="T125" s="2"/>
      <c r="U125" s="2"/>
      <c r="V125" s="4">
        <f t="shared" si="22"/>
        <v>0</v>
      </c>
      <c r="W125" s="7">
        <f t="shared" si="23"/>
        <v>1</v>
      </c>
      <c r="X125" s="7">
        <f t="shared" si="24"/>
        <v>0</v>
      </c>
      <c r="Y125" s="5">
        <f t="shared" si="16"/>
        <v>0</v>
      </c>
      <c r="Z125" s="5">
        <f t="shared" si="17"/>
        <v>0</v>
      </c>
      <c r="AA125" s="5">
        <f t="shared" si="18"/>
        <v>0</v>
      </c>
      <c r="AB125" s="7">
        <f t="shared" si="25"/>
        <v>0</v>
      </c>
      <c r="AC125" s="11">
        <f t="shared" si="19"/>
        <v>0</v>
      </c>
      <c r="AD125" s="7">
        <f t="shared" si="20"/>
        <v>0</v>
      </c>
      <c r="AE125" s="7">
        <f t="shared" si="21"/>
        <v>0</v>
      </c>
    </row>
    <row r="126" spans="1:31">
      <c r="A126" t="s">
        <v>147</v>
      </c>
      <c r="B126" t="s">
        <v>1874</v>
      </c>
      <c r="C126" t="s">
        <v>1875</v>
      </c>
      <c r="D126">
        <v>64</v>
      </c>
      <c r="E126">
        <v>91.5</v>
      </c>
      <c r="F126">
        <v>0</v>
      </c>
      <c r="G126">
        <v>0</v>
      </c>
      <c r="H126">
        <v>0</v>
      </c>
      <c r="I126" s="34">
        <v>0</v>
      </c>
      <c r="J126">
        <v>0</v>
      </c>
      <c r="L126">
        <v>2</v>
      </c>
      <c r="M126" s="1">
        <f t="shared" si="15"/>
        <v>1</v>
      </c>
      <c r="N126" s="2">
        <v>0</v>
      </c>
      <c r="O126" s="2">
        <v>1</v>
      </c>
      <c r="P126" s="2">
        <v>0</v>
      </c>
      <c r="Q126" s="2">
        <v>1</v>
      </c>
      <c r="R126" s="2">
        <v>1</v>
      </c>
      <c r="S126" s="2"/>
      <c r="T126" s="2"/>
      <c r="U126" s="2"/>
      <c r="V126" s="4">
        <f t="shared" si="22"/>
        <v>0</v>
      </c>
      <c r="W126" s="7">
        <f t="shared" si="23"/>
        <v>0</v>
      </c>
      <c r="X126" s="7">
        <f t="shared" si="24"/>
        <v>0</v>
      </c>
      <c r="Y126" s="5">
        <f t="shared" si="16"/>
        <v>0</v>
      </c>
      <c r="Z126" s="5">
        <f t="shared" si="17"/>
        <v>0</v>
      </c>
      <c r="AA126" s="5">
        <f t="shared" si="18"/>
        <v>1</v>
      </c>
      <c r="AB126" s="7">
        <f t="shared" si="25"/>
        <v>0</v>
      </c>
      <c r="AC126" s="11">
        <f t="shared" si="19"/>
        <v>0</v>
      </c>
      <c r="AD126" s="7">
        <f t="shared" si="20"/>
        <v>0</v>
      </c>
      <c r="AE126" s="7">
        <f t="shared" si="21"/>
        <v>0</v>
      </c>
    </row>
    <row r="127" spans="1:31">
      <c r="A127" t="s">
        <v>148</v>
      </c>
      <c r="B127" t="s">
        <v>1874</v>
      </c>
      <c r="C127" t="s">
        <v>1875</v>
      </c>
      <c r="D127">
        <v>161.5</v>
      </c>
      <c r="E127">
        <v>332</v>
      </c>
      <c r="F127">
        <v>713.83600000000001</v>
      </c>
      <c r="G127">
        <v>1</v>
      </c>
      <c r="H127">
        <v>1</v>
      </c>
      <c r="I127" s="34">
        <v>0</v>
      </c>
      <c r="J127">
        <v>1</v>
      </c>
      <c r="L127">
        <v>1</v>
      </c>
      <c r="M127" s="1">
        <f t="shared" si="15"/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/>
      <c r="T127" s="2"/>
      <c r="U127" s="2"/>
      <c r="V127" s="4">
        <f t="shared" si="22"/>
        <v>1</v>
      </c>
      <c r="W127" s="7">
        <f t="shared" si="23"/>
        <v>0</v>
      </c>
      <c r="X127" s="7">
        <f t="shared" si="24"/>
        <v>0</v>
      </c>
      <c r="Y127" s="5">
        <f t="shared" si="16"/>
        <v>0</v>
      </c>
      <c r="Z127" s="5">
        <f t="shared" si="17"/>
        <v>0</v>
      </c>
      <c r="AA127" s="5">
        <f t="shared" si="18"/>
        <v>0</v>
      </c>
      <c r="AB127" s="7">
        <f t="shared" si="25"/>
        <v>0</v>
      </c>
      <c r="AC127" s="11">
        <f t="shared" si="19"/>
        <v>0</v>
      </c>
      <c r="AD127" s="7">
        <f t="shared" si="20"/>
        <v>0</v>
      </c>
      <c r="AE127" s="7">
        <f t="shared" si="21"/>
        <v>0</v>
      </c>
    </row>
    <row r="128" spans="1:31">
      <c r="A128" t="s">
        <v>149</v>
      </c>
      <c r="B128" t="s">
        <v>1874</v>
      </c>
      <c r="C128" t="s">
        <v>1875</v>
      </c>
      <c r="D128">
        <v>153.5</v>
      </c>
      <c r="E128">
        <v>210</v>
      </c>
      <c r="F128">
        <v>0</v>
      </c>
      <c r="G128">
        <v>0</v>
      </c>
      <c r="H128">
        <v>0</v>
      </c>
      <c r="I128" s="34">
        <v>0</v>
      </c>
      <c r="J128">
        <v>0</v>
      </c>
      <c r="L128">
        <v>1</v>
      </c>
      <c r="M128" s="1">
        <f t="shared" si="15"/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/>
      <c r="T128" s="2"/>
      <c r="U128" s="2"/>
      <c r="V128" s="4">
        <f t="shared" si="22"/>
        <v>1</v>
      </c>
      <c r="W128" s="7">
        <f t="shared" si="23"/>
        <v>0</v>
      </c>
      <c r="X128" s="7">
        <f t="shared" si="24"/>
        <v>0</v>
      </c>
      <c r="Y128" s="5">
        <f t="shared" si="16"/>
        <v>0</v>
      </c>
      <c r="Z128" s="5">
        <f t="shared" si="17"/>
        <v>0</v>
      </c>
      <c r="AA128" s="5">
        <f t="shared" si="18"/>
        <v>0</v>
      </c>
      <c r="AB128" s="7">
        <f t="shared" si="25"/>
        <v>0</v>
      </c>
      <c r="AC128" s="11">
        <f t="shared" si="19"/>
        <v>0</v>
      </c>
      <c r="AD128" s="7">
        <f t="shared" si="20"/>
        <v>0</v>
      </c>
      <c r="AE128" s="7">
        <f t="shared" si="21"/>
        <v>0</v>
      </c>
    </row>
    <row r="129" spans="1:31">
      <c r="A129" t="s">
        <v>150</v>
      </c>
      <c r="B129" t="s">
        <v>1874</v>
      </c>
      <c r="C129" t="s">
        <v>1875</v>
      </c>
      <c r="D129">
        <v>176</v>
      </c>
      <c r="E129">
        <v>271</v>
      </c>
      <c r="F129">
        <v>0</v>
      </c>
      <c r="G129">
        <v>0</v>
      </c>
      <c r="H129">
        <v>0</v>
      </c>
      <c r="I129" s="34">
        <v>0</v>
      </c>
      <c r="J129">
        <v>0</v>
      </c>
      <c r="L129">
        <v>1</v>
      </c>
      <c r="M129" s="1">
        <f t="shared" si="15"/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/>
      <c r="T129" s="2"/>
      <c r="U129" s="2"/>
      <c r="V129" s="4">
        <f t="shared" si="22"/>
        <v>1</v>
      </c>
      <c r="W129" s="7">
        <f t="shared" si="23"/>
        <v>0</v>
      </c>
      <c r="X129" s="7">
        <f t="shared" si="24"/>
        <v>0</v>
      </c>
      <c r="Y129" s="5">
        <f t="shared" si="16"/>
        <v>0</v>
      </c>
      <c r="Z129" s="5">
        <f t="shared" si="17"/>
        <v>0</v>
      </c>
      <c r="AA129" s="5">
        <f t="shared" si="18"/>
        <v>0</v>
      </c>
      <c r="AB129" s="7">
        <f t="shared" si="25"/>
        <v>0</v>
      </c>
      <c r="AC129" s="11">
        <f t="shared" si="19"/>
        <v>0</v>
      </c>
      <c r="AD129" s="7">
        <f t="shared" si="20"/>
        <v>0</v>
      </c>
      <c r="AE129" s="7">
        <f t="shared" si="21"/>
        <v>0</v>
      </c>
    </row>
    <row r="130" spans="1:31">
      <c r="A130" t="s">
        <v>151</v>
      </c>
      <c r="B130" t="s">
        <v>1874</v>
      </c>
      <c r="C130" t="s">
        <v>1875</v>
      </c>
      <c r="D130">
        <v>333.5</v>
      </c>
      <c r="E130">
        <v>444.5</v>
      </c>
      <c r="F130">
        <v>0</v>
      </c>
      <c r="G130">
        <v>0</v>
      </c>
      <c r="H130">
        <v>0</v>
      </c>
      <c r="I130" s="34">
        <v>0</v>
      </c>
      <c r="J130">
        <v>0</v>
      </c>
      <c r="L130">
        <v>2</v>
      </c>
      <c r="M130" s="1">
        <f t="shared" si="15"/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/>
      <c r="T130" s="2"/>
      <c r="U130" s="2"/>
      <c r="V130" s="4">
        <f t="shared" si="22"/>
        <v>0</v>
      </c>
      <c r="W130" s="7">
        <f t="shared" si="23"/>
        <v>0</v>
      </c>
      <c r="X130" s="7">
        <f t="shared" si="24"/>
        <v>0</v>
      </c>
      <c r="Y130" s="5">
        <f t="shared" si="16"/>
        <v>1</v>
      </c>
      <c r="Z130" s="5">
        <f t="shared" si="17"/>
        <v>0</v>
      </c>
      <c r="AA130" s="5">
        <f t="shared" si="18"/>
        <v>0</v>
      </c>
      <c r="AB130" s="7">
        <f t="shared" si="25"/>
        <v>0</v>
      </c>
      <c r="AC130" s="11">
        <f t="shared" si="19"/>
        <v>0</v>
      </c>
      <c r="AD130" s="7">
        <f t="shared" si="20"/>
        <v>0</v>
      </c>
      <c r="AE130" s="7">
        <f t="shared" si="21"/>
        <v>0</v>
      </c>
    </row>
    <row r="131" spans="1:31">
      <c r="A131" t="s">
        <v>152</v>
      </c>
      <c r="B131" t="s">
        <v>1874</v>
      </c>
      <c r="C131" t="s">
        <v>1875</v>
      </c>
      <c r="D131">
        <v>242.5</v>
      </c>
      <c r="E131">
        <v>466.5</v>
      </c>
      <c r="F131">
        <v>0</v>
      </c>
      <c r="G131">
        <v>0</v>
      </c>
      <c r="H131">
        <v>0</v>
      </c>
      <c r="I131" s="34">
        <v>0</v>
      </c>
      <c r="J131">
        <v>0</v>
      </c>
      <c r="L131">
        <v>1</v>
      </c>
      <c r="M131" s="1">
        <f t="shared" ref="M131:M194" si="26">L131-1</f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/>
      <c r="T131" s="2"/>
      <c r="U131" s="2"/>
      <c r="V131" s="4">
        <f t="shared" si="22"/>
        <v>1</v>
      </c>
      <c r="W131" s="7">
        <f t="shared" si="23"/>
        <v>0</v>
      </c>
      <c r="X131" s="7">
        <f t="shared" si="24"/>
        <v>0</v>
      </c>
      <c r="Y131" s="5">
        <f t="shared" ref="Y131:Y194" si="27">IF((M131=1)*AND(OR(N131=0,N131=1))*AND(O131=0)*AND(R131=1)*AND(S131=0)*AND(Q131=0)*AND(OR(T131=0,T131=1)),1,0)</f>
        <v>0</v>
      </c>
      <c r="Z131" s="5">
        <f t="shared" ref="Z131:Z194" si="28">IF((M131=1)*AND(N131=1)*AND(O131=0)*AND(R131=1)*AND(S131=1)*AND(T131=1),1,0)</f>
        <v>0</v>
      </c>
      <c r="AA131" s="5">
        <f t="shared" ref="AA131:AA194" si="29">IF((R131=1)*AND(Q131=1)*AND(O131=1)*AND(P131=0)*AND(N131=0),1,0)</f>
        <v>0</v>
      </c>
      <c r="AB131" s="7">
        <f t="shared" si="25"/>
        <v>0</v>
      </c>
      <c r="AC131" s="11">
        <f t="shared" ref="AC131:AC194" si="30">IF((R131=0)*AND(M131=1),1,0)</f>
        <v>0</v>
      </c>
      <c r="AD131" s="7">
        <f t="shared" ref="AD131:AD194" si="31">IF((V131+W131+X131+Y131+Z131+AA131+AB131+AC131)=0,1,0)</f>
        <v>0</v>
      </c>
      <c r="AE131" s="7">
        <f t="shared" ref="AE131:AE194" si="32">IF(SUM(V131:AD131)&gt;1,1,0)</f>
        <v>0</v>
      </c>
    </row>
    <row r="132" spans="1:31">
      <c r="A132" t="s">
        <v>153</v>
      </c>
      <c r="B132" t="s">
        <v>1874</v>
      </c>
      <c r="C132" t="s">
        <v>1875</v>
      </c>
      <c r="D132">
        <v>257</v>
      </c>
      <c r="E132">
        <v>408.5</v>
      </c>
      <c r="F132">
        <v>0</v>
      </c>
      <c r="G132">
        <v>0</v>
      </c>
      <c r="H132">
        <v>0</v>
      </c>
      <c r="I132" s="34">
        <v>0</v>
      </c>
      <c r="J132">
        <v>0</v>
      </c>
      <c r="L132">
        <v>1</v>
      </c>
      <c r="M132" s="1">
        <f t="shared" si="26"/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/>
      <c r="T132" s="2"/>
      <c r="U132" s="2"/>
      <c r="V132" s="4">
        <f t="shared" si="22"/>
        <v>1</v>
      </c>
      <c r="W132" s="7">
        <f t="shared" si="23"/>
        <v>0</v>
      </c>
      <c r="X132" s="7">
        <f t="shared" si="24"/>
        <v>0</v>
      </c>
      <c r="Y132" s="5">
        <f t="shared" si="27"/>
        <v>0</v>
      </c>
      <c r="Z132" s="5">
        <f t="shared" si="28"/>
        <v>0</v>
      </c>
      <c r="AA132" s="5">
        <f t="shared" si="29"/>
        <v>0</v>
      </c>
      <c r="AB132" s="7">
        <f t="shared" si="25"/>
        <v>0</v>
      </c>
      <c r="AC132" s="11">
        <f t="shared" si="30"/>
        <v>0</v>
      </c>
      <c r="AD132" s="7">
        <f t="shared" si="31"/>
        <v>0</v>
      </c>
      <c r="AE132" s="7">
        <f t="shared" si="32"/>
        <v>0</v>
      </c>
    </row>
    <row r="133" spans="1:31">
      <c r="A133" t="s">
        <v>154</v>
      </c>
      <c r="B133" t="s">
        <v>1874</v>
      </c>
      <c r="C133" t="s">
        <v>1875</v>
      </c>
      <c r="D133">
        <v>311.5</v>
      </c>
      <c r="E133">
        <v>378</v>
      </c>
      <c r="F133">
        <v>0</v>
      </c>
      <c r="G133">
        <v>0</v>
      </c>
      <c r="H133">
        <v>0</v>
      </c>
      <c r="I133" s="34">
        <v>0</v>
      </c>
      <c r="J133">
        <v>0</v>
      </c>
      <c r="L133">
        <v>1</v>
      </c>
      <c r="M133" s="1">
        <f t="shared" si="26"/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/>
      <c r="T133" s="2"/>
      <c r="U133" s="2"/>
      <c r="V133" s="4">
        <f t="shared" si="22"/>
        <v>1</v>
      </c>
      <c r="W133" s="7">
        <f t="shared" si="23"/>
        <v>0</v>
      </c>
      <c r="X133" s="7">
        <f t="shared" si="24"/>
        <v>0</v>
      </c>
      <c r="Y133" s="5">
        <f t="shared" si="27"/>
        <v>0</v>
      </c>
      <c r="Z133" s="5">
        <f t="shared" si="28"/>
        <v>0</v>
      </c>
      <c r="AA133" s="5">
        <f t="shared" si="29"/>
        <v>0</v>
      </c>
      <c r="AB133" s="7">
        <f t="shared" si="25"/>
        <v>0</v>
      </c>
      <c r="AC133" s="11">
        <f t="shared" si="30"/>
        <v>0</v>
      </c>
      <c r="AD133" s="7">
        <f t="shared" si="31"/>
        <v>0</v>
      </c>
      <c r="AE133" s="7">
        <f t="shared" si="32"/>
        <v>0</v>
      </c>
    </row>
    <row r="134" spans="1:31">
      <c r="A134" t="s">
        <v>155</v>
      </c>
      <c r="B134" t="s">
        <v>1874</v>
      </c>
      <c r="C134" t="s">
        <v>1875</v>
      </c>
      <c r="D134">
        <v>237.5</v>
      </c>
      <c r="E134">
        <v>288.5</v>
      </c>
      <c r="F134">
        <v>3808.9839999999999</v>
      </c>
      <c r="G134">
        <v>7</v>
      </c>
      <c r="H134">
        <v>7</v>
      </c>
      <c r="I134" s="34">
        <v>0</v>
      </c>
      <c r="J134">
        <v>7</v>
      </c>
      <c r="L134">
        <v>1</v>
      </c>
      <c r="M134" s="1">
        <f t="shared" si="26"/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/>
      <c r="T134" s="2"/>
      <c r="U134" s="2"/>
      <c r="V134" s="4">
        <f t="shared" si="22"/>
        <v>0</v>
      </c>
      <c r="W134" s="7">
        <f t="shared" si="23"/>
        <v>1</v>
      </c>
      <c r="X134" s="7">
        <f t="shared" si="24"/>
        <v>0</v>
      </c>
      <c r="Y134" s="5">
        <f t="shared" si="27"/>
        <v>0</v>
      </c>
      <c r="Z134" s="5">
        <f t="shared" si="28"/>
        <v>0</v>
      </c>
      <c r="AA134" s="5">
        <f t="shared" si="29"/>
        <v>0</v>
      </c>
      <c r="AB134" s="7">
        <f t="shared" si="25"/>
        <v>0</v>
      </c>
      <c r="AC134" s="11">
        <f t="shared" si="30"/>
        <v>0</v>
      </c>
      <c r="AD134" s="7">
        <f t="shared" si="31"/>
        <v>0</v>
      </c>
      <c r="AE134" s="7">
        <f t="shared" si="32"/>
        <v>0</v>
      </c>
    </row>
    <row r="135" spans="1:31">
      <c r="A135" t="s">
        <v>156</v>
      </c>
      <c r="B135" t="s">
        <v>1874</v>
      </c>
      <c r="C135" t="s">
        <v>1875</v>
      </c>
      <c r="D135">
        <v>267.5</v>
      </c>
      <c r="E135">
        <v>329.5</v>
      </c>
      <c r="F135">
        <v>0</v>
      </c>
      <c r="G135">
        <v>0</v>
      </c>
      <c r="H135">
        <v>0</v>
      </c>
      <c r="I135" s="34">
        <v>0</v>
      </c>
      <c r="J135">
        <v>0</v>
      </c>
      <c r="L135">
        <v>1</v>
      </c>
      <c r="M135" s="1">
        <f t="shared" si="26"/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/>
      <c r="T135" s="2"/>
      <c r="U135" s="2"/>
      <c r="V135" s="4">
        <f t="shared" si="22"/>
        <v>1</v>
      </c>
      <c r="W135" s="7">
        <f t="shared" si="23"/>
        <v>0</v>
      </c>
      <c r="X135" s="7">
        <f t="shared" si="24"/>
        <v>0</v>
      </c>
      <c r="Y135" s="5">
        <f t="shared" si="27"/>
        <v>0</v>
      </c>
      <c r="Z135" s="5">
        <f t="shared" si="28"/>
        <v>0</v>
      </c>
      <c r="AA135" s="5">
        <f t="shared" si="29"/>
        <v>0</v>
      </c>
      <c r="AB135" s="7">
        <f t="shared" si="25"/>
        <v>0</v>
      </c>
      <c r="AC135" s="11">
        <f t="shared" si="30"/>
        <v>0</v>
      </c>
      <c r="AD135" s="7">
        <f t="shared" si="31"/>
        <v>0</v>
      </c>
      <c r="AE135" s="7">
        <f t="shared" si="32"/>
        <v>0</v>
      </c>
    </row>
    <row r="136" spans="1:31" s="7" customFormat="1">
      <c r="A136" s="7" t="s">
        <v>157</v>
      </c>
      <c r="B136" s="7" t="s">
        <v>1874</v>
      </c>
      <c r="C136" s="7" t="s">
        <v>1875</v>
      </c>
      <c r="D136">
        <v>308.5</v>
      </c>
      <c r="E136">
        <v>263.5</v>
      </c>
      <c r="F136">
        <v>1154.8599999999999</v>
      </c>
      <c r="G136">
        <v>2</v>
      </c>
      <c r="H136">
        <v>2</v>
      </c>
      <c r="I136" s="34">
        <v>0</v>
      </c>
      <c r="J136">
        <v>2</v>
      </c>
      <c r="K136"/>
      <c r="L136">
        <v>1</v>
      </c>
      <c r="M136" s="1">
        <f t="shared" si="26"/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/>
      <c r="T136" s="2"/>
      <c r="U136" s="2"/>
      <c r="V136" s="4">
        <f t="shared" si="22"/>
        <v>0</v>
      </c>
      <c r="W136" s="7">
        <f t="shared" si="23"/>
        <v>1</v>
      </c>
      <c r="X136" s="7">
        <f t="shared" si="24"/>
        <v>0</v>
      </c>
      <c r="Y136" s="5">
        <f t="shared" si="27"/>
        <v>0</v>
      </c>
      <c r="Z136" s="5">
        <f t="shared" si="28"/>
        <v>0</v>
      </c>
      <c r="AA136" s="5">
        <f t="shared" si="29"/>
        <v>0</v>
      </c>
      <c r="AB136" s="7">
        <f t="shared" si="25"/>
        <v>0</v>
      </c>
      <c r="AC136" s="11">
        <f t="shared" si="30"/>
        <v>0</v>
      </c>
      <c r="AD136" s="7">
        <f t="shared" si="31"/>
        <v>0</v>
      </c>
      <c r="AE136" s="7">
        <f t="shared" si="32"/>
        <v>0</v>
      </c>
    </row>
    <row r="137" spans="1:31">
      <c r="A137" t="s">
        <v>158</v>
      </c>
      <c r="B137" t="s">
        <v>1874</v>
      </c>
      <c r="C137" t="s">
        <v>1875</v>
      </c>
      <c r="D137">
        <v>377</v>
      </c>
      <c r="E137">
        <v>270.5</v>
      </c>
      <c r="F137">
        <v>361.82799999999997</v>
      </c>
      <c r="G137">
        <v>1</v>
      </c>
      <c r="H137">
        <v>1</v>
      </c>
      <c r="I137" s="34">
        <v>0</v>
      </c>
      <c r="J137">
        <v>1</v>
      </c>
      <c r="L137">
        <v>1</v>
      </c>
      <c r="M137" s="1">
        <f t="shared" si="26"/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/>
      <c r="T137" s="2"/>
      <c r="U137" s="2"/>
      <c r="V137" s="4">
        <f t="shared" si="22"/>
        <v>0</v>
      </c>
      <c r="W137" s="7">
        <f t="shared" si="23"/>
        <v>1</v>
      </c>
      <c r="X137" s="7">
        <f t="shared" si="24"/>
        <v>0</v>
      </c>
      <c r="Y137" s="5">
        <f t="shared" si="27"/>
        <v>0</v>
      </c>
      <c r="Z137" s="5">
        <f t="shared" si="28"/>
        <v>0</v>
      </c>
      <c r="AA137" s="5">
        <f t="shared" si="29"/>
        <v>0</v>
      </c>
      <c r="AB137" s="7">
        <f t="shared" si="25"/>
        <v>0</v>
      </c>
      <c r="AC137" s="11">
        <f t="shared" si="30"/>
        <v>0</v>
      </c>
      <c r="AD137" s="7">
        <f t="shared" si="31"/>
        <v>0</v>
      </c>
      <c r="AE137" s="7">
        <f t="shared" si="32"/>
        <v>0</v>
      </c>
    </row>
    <row r="138" spans="1:31">
      <c r="A138" t="s">
        <v>159</v>
      </c>
      <c r="B138" t="s">
        <v>1874</v>
      </c>
      <c r="C138" t="s">
        <v>1875</v>
      </c>
      <c r="D138">
        <v>437</v>
      </c>
      <c r="E138">
        <v>256.5</v>
      </c>
      <c r="F138">
        <v>302.79899999999998</v>
      </c>
      <c r="G138">
        <v>1</v>
      </c>
      <c r="H138">
        <v>0</v>
      </c>
      <c r="I138" s="34">
        <v>0</v>
      </c>
      <c r="J138">
        <v>0</v>
      </c>
      <c r="L138">
        <v>1</v>
      </c>
      <c r="M138" s="1">
        <f t="shared" si="26"/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/>
      <c r="T138" s="2"/>
      <c r="U138" s="2"/>
      <c r="V138" s="4">
        <f t="shared" si="22"/>
        <v>0</v>
      </c>
      <c r="W138" s="7">
        <f t="shared" si="23"/>
        <v>0</v>
      </c>
      <c r="X138" s="7">
        <f t="shared" si="24"/>
        <v>1</v>
      </c>
      <c r="Y138" s="5">
        <f t="shared" si="27"/>
        <v>0</v>
      </c>
      <c r="Z138" s="5">
        <f t="shared" si="28"/>
        <v>0</v>
      </c>
      <c r="AA138" s="5">
        <f t="shared" si="29"/>
        <v>0</v>
      </c>
      <c r="AB138" s="7">
        <f t="shared" si="25"/>
        <v>0</v>
      </c>
      <c r="AC138" s="11">
        <f t="shared" si="30"/>
        <v>0</v>
      </c>
      <c r="AD138" s="7">
        <f t="shared" si="31"/>
        <v>0</v>
      </c>
      <c r="AE138" s="7">
        <f t="shared" si="32"/>
        <v>0</v>
      </c>
    </row>
    <row r="139" spans="1:31">
      <c r="A139" t="s">
        <v>160</v>
      </c>
      <c r="B139" t="s">
        <v>1874</v>
      </c>
      <c r="C139" t="s">
        <v>1875</v>
      </c>
      <c r="D139">
        <v>526.5</v>
      </c>
      <c r="E139">
        <v>280</v>
      </c>
      <c r="F139">
        <v>0</v>
      </c>
      <c r="G139">
        <v>0</v>
      </c>
      <c r="H139">
        <v>0</v>
      </c>
      <c r="I139" s="34">
        <v>0</v>
      </c>
      <c r="J139">
        <v>0</v>
      </c>
      <c r="L139">
        <v>1</v>
      </c>
      <c r="M139" s="1">
        <f t="shared" si="26"/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/>
      <c r="T139" s="2"/>
      <c r="U139" s="2"/>
      <c r="V139" s="4">
        <f t="shared" si="22"/>
        <v>1</v>
      </c>
      <c r="W139" s="7">
        <f t="shared" si="23"/>
        <v>0</v>
      </c>
      <c r="X139" s="7">
        <f t="shared" si="24"/>
        <v>0</v>
      </c>
      <c r="Y139" s="5">
        <f t="shared" si="27"/>
        <v>0</v>
      </c>
      <c r="Z139" s="5">
        <f t="shared" si="28"/>
        <v>0</v>
      </c>
      <c r="AA139" s="5">
        <f t="shared" si="29"/>
        <v>0</v>
      </c>
      <c r="AB139" s="7">
        <f t="shared" si="25"/>
        <v>0</v>
      </c>
      <c r="AC139" s="11">
        <f t="shared" si="30"/>
        <v>0</v>
      </c>
      <c r="AD139" s="7">
        <f t="shared" si="31"/>
        <v>0</v>
      </c>
      <c r="AE139" s="7">
        <f t="shared" si="32"/>
        <v>0</v>
      </c>
    </row>
    <row r="140" spans="1:31">
      <c r="A140" t="s">
        <v>161</v>
      </c>
      <c r="B140" t="s">
        <v>1874</v>
      </c>
      <c r="C140" t="s">
        <v>1875</v>
      </c>
      <c r="D140">
        <v>616</v>
      </c>
      <c r="E140">
        <v>403</v>
      </c>
      <c r="F140">
        <v>0</v>
      </c>
      <c r="G140">
        <v>0</v>
      </c>
      <c r="H140">
        <v>0</v>
      </c>
      <c r="I140" s="34">
        <v>0</v>
      </c>
      <c r="J140">
        <v>0</v>
      </c>
      <c r="L140">
        <v>1</v>
      </c>
      <c r="M140" s="1">
        <f t="shared" si="26"/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/>
      <c r="T140" s="2"/>
      <c r="U140" s="2"/>
      <c r="V140" s="4">
        <f t="shared" si="22"/>
        <v>0</v>
      </c>
      <c r="W140" s="7">
        <f t="shared" si="23"/>
        <v>0</v>
      </c>
      <c r="X140" s="7">
        <f t="shared" si="24"/>
        <v>1</v>
      </c>
      <c r="Y140" s="5">
        <f t="shared" si="27"/>
        <v>0</v>
      </c>
      <c r="Z140" s="5">
        <f t="shared" si="28"/>
        <v>0</v>
      </c>
      <c r="AA140" s="5">
        <f t="shared" si="29"/>
        <v>0</v>
      </c>
      <c r="AB140" s="7">
        <f t="shared" si="25"/>
        <v>0</v>
      </c>
      <c r="AC140" s="11">
        <f t="shared" si="30"/>
        <v>0</v>
      </c>
      <c r="AD140" s="7">
        <f t="shared" si="31"/>
        <v>0</v>
      </c>
      <c r="AE140" s="7">
        <f t="shared" si="32"/>
        <v>0</v>
      </c>
    </row>
    <row r="141" spans="1:31">
      <c r="A141" t="s">
        <v>162</v>
      </c>
      <c r="B141" t="s">
        <v>1874</v>
      </c>
      <c r="C141" t="s">
        <v>1875</v>
      </c>
      <c r="D141">
        <v>538.5</v>
      </c>
      <c r="E141">
        <v>374.5</v>
      </c>
      <c r="F141">
        <v>0</v>
      </c>
      <c r="G141">
        <v>0</v>
      </c>
      <c r="H141">
        <v>0</v>
      </c>
      <c r="I141" s="34">
        <v>0</v>
      </c>
      <c r="J141">
        <v>0</v>
      </c>
      <c r="L141">
        <v>2</v>
      </c>
      <c r="M141" s="1">
        <f t="shared" si="26"/>
        <v>1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/>
      <c r="T141" s="2"/>
      <c r="U141" s="2"/>
      <c r="V141" s="4">
        <f t="shared" si="22"/>
        <v>0</v>
      </c>
      <c r="W141" s="7">
        <f t="shared" si="23"/>
        <v>0</v>
      </c>
      <c r="X141" s="7">
        <f t="shared" si="24"/>
        <v>0</v>
      </c>
      <c r="Y141" s="5">
        <f t="shared" si="27"/>
        <v>1</v>
      </c>
      <c r="Z141" s="5">
        <f t="shared" si="28"/>
        <v>0</v>
      </c>
      <c r="AA141" s="5">
        <f t="shared" si="29"/>
        <v>0</v>
      </c>
      <c r="AB141" s="7">
        <f t="shared" si="25"/>
        <v>0</v>
      </c>
      <c r="AC141" s="11">
        <f t="shared" si="30"/>
        <v>0</v>
      </c>
      <c r="AD141" s="7">
        <f t="shared" si="31"/>
        <v>0</v>
      </c>
      <c r="AE141" s="7">
        <f t="shared" si="32"/>
        <v>0</v>
      </c>
    </row>
    <row r="142" spans="1:31">
      <c r="A142" t="s">
        <v>163</v>
      </c>
      <c r="B142" t="s">
        <v>1874</v>
      </c>
      <c r="C142" t="s">
        <v>1875</v>
      </c>
      <c r="D142">
        <v>478</v>
      </c>
      <c r="E142">
        <v>468.5</v>
      </c>
      <c r="F142">
        <v>647.58500000000004</v>
      </c>
      <c r="G142">
        <v>1</v>
      </c>
      <c r="H142">
        <v>1</v>
      </c>
      <c r="I142" s="34">
        <v>0</v>
      </c>
      <c r="J142">
        <v>1</v>
      </c>
      <c r="L142">
        <v>1</v>
      </c>
      <c r="M142" s="1">
        <f t="shared" si="26"/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/>
      <c r="T142" s="2"/>
      <c r="U142" s="2"/>
      <c r="V142" s="4">
        <f t="shared" si="22"/>
        <v>0</v>
      </c>
      <c r="W142" s="7">
        <f t="shared" si="23"/>
        <v>1</v>
      </c>
      <c r="X142" s="7">
        <f t="shared" si="24"/>
        <v>0</v>
      </c>
      <c r="Y142" s="5">
        <f t="shared" si="27"/>
        <v>0</v>
      </c>
      <c r="Z142" s="5">
        <f t="shared" si="28"/>
        <v>0</v>
      </c>
      <c r="AA142" s="5">
        <f t="shared" si="29"/>
        <v>0</v>
      </c>
      <c r="AB142" s="7">
        <f t="shared" si="25"/>
        <v>0</v>
      </c>
      <c r="AC142" s="11">
        <f t="shared" si="30"/>
        <v>0</v>
      </c>
      <c r="AD142" s="7">
        <f t="shared" si="31"/>
        <v>0</v>
      </c>
      <c r="AE142" s="7">
        <f t="shared" si="32"/>
        <v>0</v>
      </c>
    </row>
    <row r="143" spans="1:31" s="5" customFormat="1">
      <c r="A143" s="5" t="s">
        <v>164</v>
      </c>
      <c r="B143" s="5" t="s">
        <v>1876</v>
      </c>
      <c r="C143" s="5" t="s">
        <v>1877</v>
      </c>
      <c r="D143" s="5">
        <v>534.5</v>
      </c>
      <c r="E143" s="5">
        <v>99</v>
      </c>
      <c r="F143" s="5">
        <v>4920.3909999999996</v>
      </c>
      <c r="G143" s="5">
        <v>8</v>
      </c>
      <c r="H143" s="5">
        <v>7</v>
      </c>
      <c r="I143" s="34">
        <v>0</v>
      </c>
      <c r="J143" s="5">
        <v>7</v>
      </c>
      <c r="L143" s="5">
        <v>1</v>
      </c>
      <c r="M143" s="1">
        <f t="shared" si="26"/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/>
      <c r="T143" s="1"/>
      <c r="U143" s="1"/>
      <c r="V143" s="6">
        <f t="shared" si="22"/>
        <v>0</v>
      </c>
      <c r="W143" s="5">
        <f t="shared" si="23"/>
        <v>1</v>
      </c>
      <c r="X143" s="5">
        <f t="shared" si="24"/>
        <v>0</v>
      </c>
      <c r="Y143" s="5">
        <f t="shared" si="27"/>
        <v>0</v>
      </c>
      <c r="Z143" s="5">
        <f t="shared" si="28"/>
        <v>0</v>
      </c>
      <c r="AA143" s="5">
        <f t="shared" si="29"/>
        <v>0</v>
      </c>
      <c r="AB143" s="5">
        <f t="shared" si="25"/>
        <v>0</v>
      </c>
      <c r="AC143" s="5">
        <f t="shared" si="30"/>
        <v>0</v>
      </c>
      <c r="AD143" s="5">
        <f t="shared" si="31"/>
        <v>0</v>
      </c>
      <c r="AE143" s="5">
        <f t="shared" si="32"/>
        <v>0</v>
      </c>
    </row>
    <row r="144" spans="1:31">
      <c r="A144" t="s">
        <v>165</v>
      </c>
      <c r="B144" t="s">
        <v>1876</v>
      </c>
      <c r="C144" t="s">
        <v>1877</v>
      </c>
      <c r="D144">
        <v>589.5</v>
      </c>
      <c r="E144">
        <v>192</v>
      </c>
      <c r="F144">
        <v>0</v>
      </c>
      <c r="G144">
        <v>0</v>
      </c>
      <c r="H144">
        <v>0</v>
      </c>
      <c r="I144" s="34">
        <v>0</v>
      </c>
      <c r="J144">
        <v>0</v>
      </c>
      <c r="L144">
        <v>1</v>
      </c>
      <c r="M144" s="1">
        <f t="shared" si="26"/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/>
      <c r="T144" s="2"/>
      <c r="U144" s="2"/>
      <c r="V144" s="4">
        <f t="shared" si="22"/>
        <v>0</v>
      </c>
      <c r="W144" s="7">
        <f t="shared" si="23"/>
        <v>1</v>
      </c>
      <c r="X144" s="7">
        <f t="shared" si="24"/>
        <v>0</v>
      </c>
      <c r="Y144" s="5">
        <f t="shared" si="27"/>
        <v>0</v>
      </c>
      <c r="Z144" s="5">
        <f t="shared" si="28"/>
        <v>0</v>
      </c>
      <c r="AA144" s="5">
        <f t="shared" si="29"/>
        <v>0</v>
      </c>
      <c r="AB144" s="7">
        <f t="shared" si="25"/>
        <v>0</v>
      </c>
      <c r="AC144" s="11">
        <f t="shared" si="30"/>
        <v>0</v>
      </c>
      <c r="AD144" s="7">
        <f t="shared" si="31"/>
        <v>0</v>
      </c>
      <c r="AE144" s="7">
        <f t="shared" si="32"/>
        <v>0</v>
      </c>
    </row>
    <row r="145" spans="1:31">
      <c r="A145" t="s">
        <v>166</v>
      </c>
      <c r="B145" t="s">
        <v>1876</v>
      </c>
      <c r="C145" t="s">
        <v>1877</v>
      </c>
      <c r="D145">
        <v>442</v>
      </c>
      <c r="E145">
        <v>232</v>
      </c>
      <c r="F145">
        <v>775.46500000000003</v>
      </c>
      <c r="G145">
        <v>1</v>
      </c>
      <c r="H145">
        <v>1</v>
      </c>
      <c r="I145" s="34">
        <v>0</v>
      </c>
      <c r="J145">
        <v>1</v>
      </c>
      <c r="L145">
        <v>1</v>
      </c>
      <c r="M145" s="1">
        <f t="shared" si="26"/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/>
      <c r="T145" s="2"/>
      <c r="U145" s="2"/>
      <c r="V145" s="4">
        <f t="shared" si="22"/>
        <v>0</v>
      </c>
      <c r="W145" s="7">
        <f t="shared" si="23"/>
        <v>0</v>
      </c>
      <c r="X145" s="7">
        <f t="shared" si="24"/>
        <v>1</v>
      </c>
      <c r="Y145" s="5">
        <f t="shared" si="27"/>
        <v>0</v>
      </c>
      <c r="Z145" s="5">
        <f t="shared" si="28"/>
        <v>0</v>
      </c>
      <c r="AA145" s="5">
        <f t="shared" si="29"/>
        <v>0</v>
      </c>
      <c r="AB145" s="7">
        <f t="shared" si="25"/>
        <v>0</v>
      </c>
      <c r="AC145" s="11">
        <f t="shared" si="30"/>
        <v>0</v>
      </c>
      <c r="AD145" s="7">
        <f t="shared" si="31"/>
        <v>0</v>
      </c>
      <c r="AE145" s="7">
        <f t="shared" si="32"/>
        <v>0</v>
      </c>
    </row>
    <row r="146" spans="1:31">
      <c r="A146" t="s">
        <v>167</v>
      </c>
      <c r="B146" t="s">
        <v>1876</v>
      </c>
      <c r="C146" t="s">
        <v>1877</v>
      </c>
      <c r="D146">
        <v>501.5</v>
      </c>
      <c r="E146">
        <v>302</v>
      </c>
      <c r="F146">
        <v>375.08699999999999</v>
      </c>
      <c r="G146">
        <v>1</v>
      </c>
      <c r="H146">
        <v>1</v>
      </c>
      <c r="I146" s="34">
        <v>0</v>
      </c>
      <c r="J146">
        <v>1</v>
      </c>
      <c r="L146">
        <v>2</v>
      </c>
      <c r="M146" s="1">
        <f t="shared" si="26"/>
        <v>1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/>
      <c r="T146" s="2"/>
      <c r="U146" s="2"/>
      <c r="V146" s="4">
        <f t="shared" si="22"/>
        <v>0</v>
      </c>
      <c r="W146" s="7">
        <f t="shared" si="23"/>
        <v>0</v>
      </c>
      <c r="X146" s="7">
        <f t="shared" si="24"/>
        <v>0</v>
      </c>
      <c r="Y146" s="5">
        <f t="shared" si="27"/>
        <v>1</v>
      </c>
      <c r="Z146" s="5">
        <f t="shared" si="28"/>
        <v>0</v>
      </c>
      <c r="AA146" s="5">
        <f t="shared" si="29"/>
        <v>0</v>
      </c>
      <c r="AB146" s="7">
        <f t="shared" si="25"/>
        <v>0</v>
      </c>
      <c r="AC146" s="11">
        <f t="shared" si="30"/>
        <v>0</v>
      </c>
      <c r="AD146" s="7">
        <f t="shared" si="31"/>
        <v>0</v>
      </c>
      <c r="AE146" s="7">
        <f t="shared" si="32"/>
        <v>0</v>
      </c>
    </row>
    <row r="147" spans="1:31">
      <c r="A147" t="s">
        <v>168</v>
      </c>
      <c r="B147" t="s">
        <v>1876</v>
      </c>
      <c r="C147" t="s">
        <v>1877</v>
      </c>
      <c r="D147">
        <v>612.5</v>
      </c>
      <c r="E147">
        <v>278.5</v>
      </c>
      <c r="F147">
        <v>0</v>
      </c>
      <c r="G147">
        <v>0</v>
      </c>
      <c r="H147">
        <v>0</v>
      </c>
      <c r="I147" s="34">
        <v>0</v>
      </c>
      <c r="J147">
        <v>0</v>
      </c>
      <c r="L147">
        <v>2</v>
      </c>
      <c r="M147" s="1">
        <f t="shared" si="26"/>
        <v>1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/>
      <c r="T147" s="2"/>
      <c r="U147" s="2"/>
      <c r="V147" s="4">
        <f t="shared" si="22"/>
        <v>0</v>
      </c>
      <c r="W147" s="7">
        <f t="shared" si="23"/>
        <v>0</v>
      </c>
      <c r="X147" s="7">
        <f t="shared" si="24"/>
        <v>0</v>
      </c>
      <c r="Y147" s="5">
        <f t="shared" si="27"/>
        <v>1</v>
      </c>
      <c r="Z147" s="5">
        <f t="shared" si="28"/>
        <v>0</v>
      </c>
      <c r="AA147" s="5">
        <f t="shared" si="29"/>
        <v>0</v>
      </c>
      <c r="AB147" s="7">
        <f t="shared" si="25"/>
        <v>0</v>
      </c>
      <c r="AC147" s="11">
        <f t="shared" si="30"/>
        <v>0</v>
      </c>
      <c r="AD147" s="7">
        <f t="shared" si="31"/>
        <v>0</v>
      </c>
      <c r="AE147" s="7">
        <f t="shared" si="32"/>
        <v>0</v>
      </c>
    </row>
    <row r="148" spans="1:31">
      <c r="A148" t="s">
        <v>169</v>
      </c>
      <c r="B148" t="s">
        <v>1876</v>
      </c>
      <c r="C148" t="s">
        <v>1877</v>
      </c>
      <c r="D148">
        <v>523</v>
      </c>
      <c r="E148">
        <v>443.5</v>
      </c>
      <c r="F148">
        <v>0</v>
      </c>
      <c r="G148">
        <v>0</v>
      </c>
      <c r="H148">
        <v>0</v>
      </c>
      <c r="I148" s="34">
        <v>0</v>
      </c>
      <c r="J148">
        <v>0</v>
      </c>
      <c r="L148">
        <v>1</v>
      </c>
      <c r="M148" s="1">
        <f t="shared" si="26"/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/>
      <c r="T148" s="2"/>
      <c r="U148" s="2"/>
      <c r="V148" s="4">
        <f t="shared" si="22"/>
        <v>1</v>
      </c>
      <c r="W148" s="7">
        <f t="shared" si="23"/>
        <v>0</v>
      </c>
      <c r="X148" s="7">
        <f t="shared" si="24"/>
        <v>0</v>
      </c>
      <c r="Y148" s="5">
        <f t="shared" si="27"/>
        <v>0</v>
      </c>
      <c r="Z148" s="5">
        <f t="shared" si="28"/>
        <v>0</v>
      </c>
      <c r="AA148" s="5">
        <f t="shared" si="29"/>
        <v>0</v>
      </c>
      <c r="AB148" s="7">
        <f t="shared" si="25"/>
        <v>0</v>
      </c>
      <c r="AC148" s="11">
        <f t="shared" si="30"/>
        <v>0</v>
      </c>
      <c r="AD148" s="7">
        <f t="shared" si="31"/>
        <v>0</v>
      </c>
      <c r="AE148" s="7">
        <f t="shared" si="32"/>
        <v>0</v>
      </c>
    </row>
    <row r="149" spans="1:31">
      <c r="A149" t="s">
        <v>170</v>
      </c>
      <c r="B149" t="s">
        <v>1876</v>
      </c>
      <c r="C149" t="s">
        <v>1877</v>
      </c>
      <c r="D149">
        <v>329.5</v>
      </c>
      <c r="E149">
        <v>449</v>
      </c>
      <c r="F149">
        <v>2661.3850000000002</v>
      </c>
      <c r="G149">
        <v>3</v>
      </c>
      <c r="H149">
        <v>5</v>
      </c>
      <c r="I149" s="34">
        <v>0</v>
      </c>
      <c r="J149">
        <v>5</v>
      </c>
      <c r="L149">
        <v>1</v>
      </c>
      <c r="M149" s="1">
        <f t="shared" si="26"/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/>
      <c r="T149" s="2"/>
      <c r="U149" s="2"/>
      <c r="V149" s="4">
        <f t="shared" si="22"/>
        <v>0</v>
      </c>
      <c r="W149" s="7">
        <f t="shared" si="23"/>
        <v>0</v>
      </c>
      <c r="X149" s="7">
        <f t="shared" si="24"/>
        <v>1</v>
      </c>
      <c r="Y149" s="5">
        <f t="shared" si="27"/>
        <v>0</v>
      </c>
      <c r="Z149" s="5">
        <f t="shared" si="28"/>
        <v>0</v>
      </c>
      <c r="AA149" s="5">
        <f t="shared" si="29"/>
        <v>0</v>
      </c>
      <c r="AB149" s="7">
        <f t="shared" si="25"/>
        <v>0</v>
      </c>
      <c r="AC149" s="11">
        <f t="shared" si="30"/>
        <v>0</v>
      </c>
      <c r="AD149" s="7">
        <f t="shared" si="31"/>
        <v>0</v>
      </c>
      <c r="AE149" s="7">
        <f t="shared" si="32"/>
        <v>0</v>
      </c>
    </row>
    <row r="150" spans="1:31">
      <c r="A150" t="s">
        <v>171</v>
      </c>
      <c r="B150" t="s">
        <v>1876</v>
      </c>
      <c r="C150" t="s">
        <v>1877</v>
      </c>
      <c r="D150">
        <v>390.5</v>
      </c>
      <c r="E150">
        <v>380.5</v>
      </c>
      <c r="F150">
        <v>492.6</v>
      </c>
      <c r="G150">
        <v>1</v>
      </c>
      <c r="H150">
        <v>1</v>
      </c>
      <c r="I150" s="34">
        <v>0</v>
      </c>
      <c r="J150">
        <v>1</v>
      </c>
      <c r="L150">
        <v>2</v>
      </c>
      <c r="M150" s="1">
        <f t="shared" si="26"/>
        <v>1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/>
      <c r="T150" s="2"/>
      <c r="U150" s="2"/>
      <c r="V150" s="4">
        <f t="shared" si="22"/>
        <v>0</v>
      </c>
      <c r="W150" s="7">
        <f t="shared" si="23"/>
        <v>0</v>
      </c>
      <c r="X150" s="7">
        <f t="shared" si="24"/>
        <v>0</v>
      </c>
      <c r="Y150" s="5">
        <f t="shared" si="27"/>
        <v>1</v>
      </c>
      <c r="Z150" s="5">
        <f t="shared" si="28"/>
        <v>0</v>
      </c>
      <c r="AA150" s="5">
        <f t="shared" si="29"/>
        <v>0</v>
      </c>
      <c r="AB150" s="7">
        <f t="shared" si="25"/>
        <v>0</v>
      </c>
      <c r="AC150" s="11">
        <f t="shared" si="30"/>
        <v>0</v>
      </c>
      <c r="AD150" s="7">
        <f t="shared" si="31"/>
        <v>0</v>
      </c>
      <c r="AE150" s="7">
        <f t="shared" si="32"/>
        <v>0</v>
      </c>
    </row>
    <row r="151" spans="1:31">
      <c r="A151" t="s">
        <v>172</v>
      </c>
      <c r="B151" t="s">
        <v>1876</v>
      </c>
      <c r="C151" t="s">
        <v>1877</v>
      </c>
      <c r="D151">
        <v>334</v>
      </c>
      <c r="E151">
        <v>320.5</v>
      </c>
      <c r="F151">
        <v>0</v>
      </c>
      <c r="G151">
        <v>0</v>
      </c>
      <c r="H151">
        <v>0</v>
      </c>
      <c r="I151" s="34">
        <v>0</v>
      </c>
      <c r="J151">
        <v>0</v>
      </c>
      <c r="L151">
        <v>1</v>
      </c>
      <c r="M151" s="1">
        <f t="shared" si="26"/>
        <v>0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/>
      <c r="T151" s="2"/>
      <c r="U151" s="2"/>
      <c r="V151" s="4">
        <f t="shared" ref="V151:V214" si="33">IF((M151=0)*AND(R151=0)*AND(P151=1)*AND(Q151=0),1,0)</f>
        <v>0</v>
      </c>
      <c r="W151" s="7">
        <f t="shared" ref="W151:W214" si="34">IF((M151=0)*AND(R151=0)*AND(P151=0)*AND(Q151=0),1,0)</f>
        <v>0</v>
      </c>
      <c r="X151" s="7">
        <f t="shared" ref="X151:X214" si="35">IF((R151=1)*AND(M151=0)*AND(Q151=0),1,0)</f>
        <v>1</v>
      </c>
      <c r="Y151" s="5">
        <f t="shared" si="27"/>
        <v>0</v>
      </c>
      <c r="Z151" s="5">
        <f t="shared" si="28"/>
        <v>0</v>
      </c>
      <c r="AA151" s="5">
        <f t="shared" si="29"/>
        <v>0</v>
      </c>
      <c r="AB151" s="7">
        <f t="shared" ref="AB151:AB214" si="36">IF((R151=1)*AND(Q151=1)*AND(O151=1)*AND(P151=1),1,0)</f>
        <v>0</v>
      </c>
      <c r="AC151" s="11">
        <f t="shared" si="30"/>
        <v>0</v>
      </c>
      <c r="AD151" s="7">
        <f t="shared" si="31"/>
        <v>0</v>
      </c>
      <c r="AE151" s="7">
        <f t="shared" si="32"/>
        <v>0</v>
      </c>
    </row>
    <row r="152" spans="1:31">
      <c r="A152" t="s">
        <v>173</v>
      </c>
      <c r="B152" t="s">
        <v>1876</v>
      </c>
      <c r="C152" t="s">
        <v>1877</v>
      </c>
      <c r="D152">
        <v>216.5</v>
      </c>
      <c r="E152">
        <v>431</v>
      </c>
      <c r="F152">
        <v>993.39</v>
      </c>
      <c r="G152">
        <v>2</v>
      </c>
      <c r="H152">
        <v>2</v>
      </c>
      <c r="I152" s="34">
        <v>0</v>
      </c>
      <c r="J152">
        <v>2</v>
      </c>
      <c r="L152">
        <v>2</v>
      </c>
      <c r="M152" s="1">
        <f t="shared" si="26"/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/>
      <c r="T152" s="2"/>
      <c r="U152" s="2"/>
      <c r="V152" s="4">
        <f t="shared" si="33"/>
        <v>0</v>
      </c>
      <c r="W152" s="7">
        <f t="shared" si="34"/>
        <v>0</v>
      </c>
      <c r="X152" s="7">
        <f t="shared" si="35"/>
        <v>0</v>
      </c>
      <c r="Y152" s="5">
        <f t="shared" si="27"/>
        <v>0</v>
      </c>
      <c r="Z152" s="5">
        <f t="shared" si="28"/>
        <v>0</v>
      </c>
      <c r="AA152" s="5">
        <f t="shared" si="29"/>
        <v>0</v>
      </c>
      <c r="AB152" s="7">
        <f t="shared" si="36"/>
        <v>0</v>
      </c>
      <c r="AC152" s="11">
        <f t="shared" si="30"/>
        <v>1</v>
      </c>
      <c r="AD152" s="7">
        <f t="shared" si="31"/>
        <v>0</v>
      </c>
      <c r="AE152" s="7">
        <f t="shared" si="32"/>
        <v>0</v>
      </c>
    </row>
    <row r="153" spans="1:31" s="7" customFormat="1">
      <c r="A153" s="7" t="s">
        <v>174</v>
      </c>
      <c r="B153" s="7" t="s">
        <v>1876</v>
      </c>
      <c r="C153" s="7" t="s">
        <v>1877</v>
      </c>
      <c r="D153">
        <v>146.5</v>
      </c>
      <c r="E153">
        <v>333</v>
      </c>
      <c r="F153">
        <v>0</v>
      </c>
      <c r="G153">
        <v>0</v>
      </c>
      <c r="H153">
        <v>0</v>
      </c>
      <c r="I153" s="34">
        <v>0</v>
      </c>
      <c r="J153">
        <v>0</v>
      </c>
      <c r="K153"/>
      <c r="L153">
        <v>1</v>
      </c>
      <c r="M153" s="1">
        <f t="shared" si="26"/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/>
      <c r="T153" s="2"/>
      <c r="U153" s="2"/>
      <c r="V153" s="4">
        <f t="shared" si="33"/>
        <v>0</v>
      </c>
      <c r="W153" s="7">
        <f t="shared" si="34"/>
        <v>1</v>
      </c>
      <c r="X153" s="7">
        <f t="shared" si="35"/>
        <v>0</v>
      </c>
      <c r="Y153" s="5">
        <f t="shared" si="27"/>
        <v>0</v>
      </c>
      <c r="Z153" s="5">
        <f t="shared" si="28"/>
        <v>0</v>
      </c>
      <c r="AA153" s="5">
        <f t="shared" si="29"/>
        <v>0</v>
      </c>
      <c r="AB153" s="7">
        <f t="shared" si="36"/>
        <v>0</v>
      </c>
      <c r="AC153" s="11">
        <f t="shared" si="30"/>
        <v>0</v>
      </c>
      <c r="AD153" s="7">
        <f t="shared" si="31"/>
        <v>0</v>
      </c>
      <c r="AE153" s="7">
        <f t="shared" si="32"/>
        <v>0</v>
      </c>
    </row>
    <row r="154" spans="1:31">
      <c r="A154" t="s">
        <v>175</v>
      </c>
      <c r="B154" t="s">
        <v>1876</v>
      </c>
      <c r="C154" t="s">
        <v>1877</v>
      </c>
      <c r="D154">
        <v>299.5</v>
      </c>
      <c r="E154">
        <v>150</v>
      </c>
      <c r="F154">
        <v>9699.82</v>
      </c>
      <c r="G154">
        <v>11</v>
      </c>
      <c r="H154">
        <v>14</v>
      </c>
      <c r="I154" s="34">
        <v>1</v>
      </c>
      <c r="J154">
        <v>10</v>
      </c>
      <c r="L154">
        <v>1</v>
      </c>
      <c r="M154" s="1">
        <f t="shared" si="26"/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/>
      <c r="T154" s="2"/>
      <c r="U154" s="2"/>
      <c r="V154" s="4">
        <f t="shared" si="33"/>
        <v>1</v>
      </c>
      <c r="W154" s="7">
        <f t="shared" si="34"/>
        <v>0</v>
      </c>
      <c r="X154" s="7">
        <f t="shared" si="35"/>
        <v>0</v>
      </c>
      <c r="Y154" s="5">
        <f t="shared" si="27"/>
        <v>0</v>
      </c>
      <c r="Z154" s="5">
        <f t="shared" si="28"/>
        <v>0</v>
      </c>
      <c r="AA154" s="5">
        <f t="shared" si="29"/>
        <v>0</v>
      </c>
      <c r="AB154" s="7">
        <f t="shared" si="36"/>
        <v>0</v>
      </c>
      <c r="AC154" s="11">
        <f t="shared" si="30"/>
        <v>0</v>
      </c>
      <c r="AD154" s="7">
        <f t="shared" si="31"/>
        <v>0</v>
      </c>
      <c r="AE154" s="7">
        <f t="shared" si="32"/>
        <v>0</v>
      </c>
    </row>
    <row r="155" spans="1:31">
      <c r="A155" t="s">
        <v>176</v>
      </c>
      <c r="B155" t="s">
        <v>1876</v>
      </c>
      <c r="C155" t="s">
        <v>1877</v>
      </c>
      <c r="D155">
        <v>243</v>
      </c>
      <c r="E155">
        <v>195</v>
      </c>
      <c r="F155">
        <v>0</v>
      </c>
      <c r="G155">
        <v>0</v>
      </c>
      <c r="H155">
        <v>0</v>
      </c>
      <c r="I155" s="34">
        <v>0</v>
      </c>
      <c r="J155">
        <v>0</v>
      </c>
      <c r="L155">
        <v>1</v>
      </c>
      <c r="M155" s="1">
        <f t="shared" si="26"/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/>
      <c r="T155" s="2"/>
      <c r="U155" s="2"/>
      <c r="V155" s="4">
        <f t="shared" si="33"/>
        <v>1</v>
      </c>
      <c r="W155" s="7">
        <f t="shared" si="34"/>
        <v>0</v>
      </c>
      <c r="X155" s="7">
        <f t="shared" si="35"/>
        <v>0</v>
      </c>
      <c r="Y155" s="5">
        <f t="shared" si="27"/>
        <v>0</v>
      </c>
      <c r="Z155" s="5">
        <f t="shared" si="28"/>
        <v>0</v>
      </c>
      <c r="AA155" s="5">
        <f t="shared" si="29"/>
        <v>0</v>
      </c>
      <c r="AB155" s="7">
        <f t="shared" si="36"/>
        <v>0</v>
      </c>
      <c r="AC155" s="11">
        <f t="shared" si="30"/>
        <v>0</v>
      </c>
      <c r="AD155" s="7">
        <f t="shared" si="31"/>
        <v>0</v>
      </c>
      <c r="AE155" s="7">
        <f t="shared" si="32"/>
        <v>0</v>
      </c>
    </row>
    <row r="156" spans="1:31">
      <c r="A156" t="s">
        <v>177</v>
      </c>
      <c r="B156" t="s">
        <v>1876</v>
      </c>
      <c r="C156" t="s">
        <v>1877</v>
      </c>
      <c r="D156">
        <v>108</v>
      </c>
      <c r="E156">
        <v>232.5</v>
      </c>
      <c r="F156">
        <v>0</v>
      </c>
      <c r="G156">
        <v>0</v>
      </c>
      <c r="H156">
        <v>0</v>
      </c>
      <c r="I156" s="34">
        <v>0</v>
      </c>
      <c r="J156">
        <v>0</v>
      </c>
      <c r="L156">
        <v>1</v>
      </c>
      <c r="M156" s="1">
        <f t="shared" si="26"/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/>
      <c r="T156" s="2"/>
      <c r="U156" s="2"/>
      <c r="V156" s="4">
        <f t="shared" si="33"/>
        <v>0</v>
      </c>
      <c r="W156" s="7">
        <f t="shared" si="34"/>
        <v>0</v>
      </c>
      <c r="X156" s="7">
        <f t="shared" si="35"/>
        <v>1</v>
      </c>
      <c r="Y156" s="5">
        <f t="shared" si="27"/>
        <v>0</v>
      </c>
      <c r="Z156" s="5">
        <f t="shared" si="28"/>
        <v>0</v>
      </c>
      <c r="AA156" s="5">
        <f t="shared" si="29"/>
        <v>0</v>
      </c>
      <c r="AB156" s="7">
        <f t="shared" si="36"/>
        <v>0</v>
      </c>
      <c r="AC156" s="11">
        <f t="shared" si="30"/>
        <v>0</v>
      </c>
      <c r="AD156" s="7">
        <f t="shared" si="31"/>
        <v>0</v>
      </c>
      <c r="AE156" s="7">
        <f t="shared" si="32"/>
        <v>0</v>
      </c>
    </row>
    <row r="157" spans="1:31">
      <c r="A157" t="s">
        <v>178</v>
      </c>
      <c r="B157" t="s">
        <v>1876</v>
      </c>
      <c r="C157" t="s">
        <v>1877</v>
      </c>
      <c r="D157">
        <v>201</v>
      </c>
      <c r="E157">
        <v>107</v>
      </c>
      <c r="F157">
        <v>2191.116</v>
      </c>
      <c r="G157">
        <v>3</v>
      </c>
      <c r="H157">
        <v>3</v>
      </c>
      <c r="I157" s="34">
        <v>0</v>
      </c>
      <c r="J157">
        <v>3</v>
      </c>
      <c r="L157">
        <v>1</v>
      </c>
      <c r="M157" s="1">
        <f t="shared" si="26"/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/>
      <c r="T157" s="2"/>
      <c r="U157" s="2"/>
      <c r="V157" s="4">
        <f t="shared" si="33"/>
        <v>0</v>
      </c>
      <c r="W157" s="7">
        <f t="shared" si="34"/>
        <v>0</v>
      </c>
      <c r="X157" s="7">
        <f t="shared" si="35"/>
        <v>1</v>
      </c>
      <c r="Y157" s="5">
        <f t="shared" si="27"/>
        <v>0</v>
      </c>
      <c r="Z157" s="5">
        <f t="shared" si="28"/>
        <v>0</v>
      </c>
      <c r="AA157" s="5">
        <f t="shared" si="29"/>
        <v>0</v>
      </c>
      <c r="AB157" s="7">
        <f t="shared" si="36"/>
        <v>0</v>
      </c>
      <c r="AC157" s="11">
        <f t="shared" si="30"/>
        <v>0</v>
      </c>
      <c r="AD157" s="7">
        <f t="shared" si="31"/>
        <v>0</v>
      </c>
      <c r="AE157" s="7">
        <f t="shared" si="32"/>
        <v>0</v>
      </c>
    </row>
    <row r="158" spans="1:31">
      <c r="A158" t="s">
        <v>179</v>
      </c>
      <c r="B158" t="s">
        <v>1876</v>
      </c>
      <c r="C158" t="s">
        <v>1877</v>
      </c>
      <c r="D158">
        <v>152.5</v>
      </c>
      <c r="E158">
        <v>48</v>
      </c>
      <c r="F158">
        <v>0</v>
      </c>
      <c r="G158">
        <v>0</v>
      </c>
      <c r="H158">
        <v>0</v>
      </c>
      <c r="I158" s="34">
        <v>0</v>
      </c>
      <c r="J158">
        <v>0</v>
      </c>
      <c r="L158">
        <v>0</v>
      </c>
      <c r="M158" s="1">
        <f t="shared" si="26"/>
        <v>-1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/>
      <c r="T158" s="2"/>
      <c r="U158" s="2"/>
      <c r="V158" s="4">
        <f t="shared" si="33"/>
        <v>0</v>
      </c>
      <c r="W158" s="7">
        <f t="shared" si="34"/>
        <v>0</v>
      </c>
      <c r="X158" s="7">
        <f t="shared" si="35"/>
        <v>0</v>
      </c>
      <c r="Y158" s="5">
        <f t="shared" si="27"/>
        <v>0</v>
      </c>
      <c r="Z158" s="5">
        <f t="shared" si="28"/>
        <v>0</v>
      </c>
      <c r="AA158" s="5">
        <f t="shared" si="29"/>
        <v>0</v>
      </c>
      <c r="AB158" s="7">
        <f t="shared" si="36"/>
        <v>0</v>
      </c>
      <c r="AC158" s="11">
        <f t="shared" si="30"/>
        <v>0</v>
      </c>
      <c r="AD158" s="7">
        <f t="shared" si="31"/>
        <v>1</v>
      </c>
      <c r="AE158" s="7">
        <f t="shared" si="32"/>
        <v>0</v>
      </c>
    </row>
    <row r="159" spans="1:31">
      <c r="A159" t="s">
        <v>180</v>
      </c>
      <c r="B159" t="s">
        <v>1876</v>
      </c>
      <c r="C159" t="s">
        <v>1877</v>
      </c>
      <c r="D159">
        <v>173</v>
      </c>
      <c r="E159">
        <v>227.5</v>
      </c>
      <c r="F159">
        <v>3547.5329999999999</v>
      </c>
      <c r="G159">
        <v>5</v>
      </c>
      <c r="H159">
        <v>6</v>
      </c>
      <c r="I159" s="34">
        <v>0</v>
      </c>
      <c r="J159">
        <v>6</v>
      </c>
      <c r="L159">
        <v>1</v>
      </c>
      <c r="M159" s="1">
        <f t="shared" si="26"/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/>
      <c r="T159" s="2"/>
      <c r="U159" s="2"/>
      <c r="V159" s="4">
        <f t="shared" si="33"/>
        <v>1</v>
      </c>
      <c r="W159" s="7">
        <f t="shared" si="34"/>
        <v>0</v>
      </c>
      <c r="X159" s="7">
        <f t="shared" si="35"/>
        <v>0</v>
      </c>
      <c r="Y159" s="5">
        <f t="shared" si="27"/>
        <v>0</v>
      </c>
      <c r="Z159" s="5">
        <f t="shared" si="28"/>
        <v>0</v>
      </c>
      <c r="AA159" s="5">
        <f t="shared" si="29"/>
        <v>0</v>
      </c>
      <c r="AB159" s="7">
        <f t="shared" si="36"/>
        <v>0</v>
      </c>
      <c r="AC159" s="11">
        <f t="shared" si="30"/>
        <v>0</v>
      </c>
      <c r="AD159" s="7">
        <f t="shared" si="31"/>
        <v>0</v>
      </c>
      <c r="AE159" s="7">
        <f t="shared" si="32"/>
        <v>0</v>
      </c>
    </row>
    <row r="160" spans="1:31">
      <c r="A160" t="s">
        <v>181</v>
      </c>
      <c r="B160" t="s">
        <v>1876</v>
      </c>
      <c r="C160" t="s">
        <v>1877</v>
      </c>
      <c r="D160">
        <v>166.5</v>
      </c>
      <c r="E160">
        <v>164</v>
      </c>
      <c r="F160">
        <v>0</v>
      </c>
      <c r="G160">
        <v>0</v>
      </c>
      <c r="H160">
        <v>0</v>
      </c>
      <c r="I160" s="34">
        <v>0</v>
      </c>
      <c r="J160">
        <v>0</v>
      </c>
      <c r="L160">
        <v>1</v>
      </c>
      <c r="M160" s="1">
        <f t="shared" si="26"/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/>
      <c r="T160" s="2"/>
      <c r="U160" s="2"/>
      <c r="V160" s="4">
        <f t="shared" si="33"/>
        <v>1</v>
      </c>
      <c r="W160" s="7">
        <f t="shared" si="34"/>
        <v>0</v>
      </c>
      <c r="X160" s="7">
        <f t="shared" si="35"/>
        <v>0</v>
      </c>
      <c r="Y160" s="5">
        <f t="shared" si="27"/>
        <v>0</v>
      </c>
      <c r="Z160" s="5">
        <f t="shared" si="28"/>
        <v>0</v>
      </c>
      <c r="AA160" s="5">
        <f t="shared" si="29"/>
        <v>0</v>
      </c>
      <c r="AB160" s="7">
        <f t="shared" si="36"/>
        <v>0</v>
      </c>
      <c r="AC160" s="11">
        <f t="shared" si="30"/>
        <v>0</v>
      </c>
      <c r="AD160" s="7">
        <f t="shared" si="31"/>
        <v>0</v>
      </c>
      <c r="AE160" s="7">
        <f t="shared" si="32"/>
        <v>0</v>
      </c>
    </row>
    <row r="161" spans="1:31">
      <c r="A161" t="s">
        <v>182</v>
      </c>
      <c r="B161" t="s">
        <v>1876</v>
      </c>
      <c r="C161" t="s">
        <v>1877</v>
      </c>
      <c r="D161">
        <v>88.5</v>
      </c>
      <c r="E161">
        <v>141.5</v>
      </c>
      <c r="F161">
        <v>3506.7750000000001</v>
      </c>
      <c r="G161">
        <v>3</v>
      </c>
      <c r="H161">
        <v>5</v>
      </c>
      <c r="I161" s="34">
        <v>1</v>
      </c>
      <c r="J161">
        <v>2</v>
      </c>
      <c r="L161">
        <v>1</v>
      </c>
      <c r="M161" s="1">
        <f t="shared" si="26"/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/>
      <c r="T161" s="2"/>
      <c r="U161" s="2"/>
      <c r="V161" s="4">
        <f t="shared" si="33"/>
        <v>0</v>
      </c>
      <c r="W161" s="7">
        <f t="shared" si="34"/>
        <v>1</v>
      </c>
      <c r="X161" s="7">
        <f t="shared" si="35"/>
        <v>0</v>
      </c>
      <c r="Y161" s="5">
        <f t="shared" si="27"/>
        <v>0</v>
      </c>
      <c r="Z161" s="5">
        <f t="shared" si="28"/>
        <v>0</v>
      </c>
      <c r="AA161" s="5">
        <f t="shared" si="29"/>
        <v>0</v>
      </c>
      <c r="AB161" s="7">
        <f t="shared" si="36"/>
        <v>0</v>
      </c>
      <c r="AC161" s="11">
        <f t="shared" si="30"/>
        <v>0</v>
      </c>
      <c r="AD161" s="7">
        <f t="shared" si="31"/>
        <v>0</v>
      </c>
      <c r="AE161" s="7">
        <f t="shared" si="32"/>
        <v>0</v>
      </c>
    </row>
    <row r="162" spans="1:31">
      <c r="A162" t="s">
        <v>183</v>
      </c>
      <c r="B162" t="s">
        <v>1876</v>
      </c>
      <c r="C162" t="s">
        <v>1877</v>
      </c>
      <c r="D162">
        <v>67</v>
      </c>
      <c r="E162">
        <v>205.5</v>
      </c>
      <c r="F162">
        <v>3262.7139999999999</v>
      </c>
      <c r="G162">
        <v>5</v>
      </c>
      <c r="H162">
        <v>5</v>
      </c>
      <c r="I162" s="34">
        <v>0</v>
      </c>
      <c r="J162">
        <v>5</v>
      </c>
      <c r="L162">
        <v>1</v>
      </c>
      <c r="M162" s="1">
        <f t="shared" si="26"/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/>
      <c r="T162" s="2"/>
      <c r="U162" s="2"/>
      <c r="V162" s="4">
        <f t="shared" si="33"/>
        <v>0</v>
      </c>
      <c r="W162" s="7">
        <f t="shared" si="34"/>
        <v>0</v>
      </c>
      <c r="X162" s="7">
        <f t="shared" si="35"/>
        <v>1</v>
      </c>
      <c r="Y162" s="5">
        <f t="shared" si="27"/>
        <v>0</v>
      </c>
      <c r="Z162" s="5">
        <f t="shared" si="28"/>
        <v>0</v>
      </c>
      <c r="AA162" s="5">
        <f t="shared" si="29"/>
        <v>0</v>
      </c>
      <c r="AB162" s="7">
        <f t="shared" si="36"/>
        <v>0</v>
      </c>
      <c r="AC162" s="11">
        <f t="shared" si="30"/>
        <v>0</v>
      </c>
      <c r="AD162" s="7">
        <f t="shared" si="31"/>
        <v>0</v>
      </c>
      <c r="AE162" s="7">
        <f t="shared" si="32"/>
        <v>0</v>
      </c>
    </row>
    <row r="163" spans="1:31">
      <c r="A163" t="s">
        <v>184</v>
      </c>
      <c r="B163" t="s">
        <v>1876</v>
      </c>
      <c r="C163" t="s">
        <v>1877</v>
      </c>
      <c r="D163">
        <v>633</v>
      </c>
      <c r="E163">
        <v>41.5</v>
      </c>
      <c r="F163">
        <v>0</v>
      </c>
      <c r="G163">
        <v>0</v>
      </c>
      <c r="H163">
        <v>0</v>
      </c>
      <c r="I163" s="34">
        <v>0</v>
      </c>
      <c r="J163">
        <v>0</v>
      </c>
      <c r="L163">
        <v>1</v>
      </c>
      <c r="M163" s="1">
        <f t="shared" si="26"/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/>
      <c r="T163" s="2"/>
      <c r="U163" s="2"/>
      <c r="V163" s="4">
        <f t="shared" si="33"/>
        <v>1</v>
      </c>
      <c r="W163" s="7">
        <f t="shared" si="34"/>
        <v>0</v>
      </c>
      <c r="X163" s="7">
        <f t="shared" si="35"/>
        <v>0</v>
      </c>
      <c r="Y163" s="5">
        <f t="shared" si="27"/>
        <v>0</v>
      </c>
      <c r="Z163" s="5">
        <f t="shared" si="28"/>
        <v>0</v>
      </c>
      <c r="AA163" s="5">
        <f t="shared" si="29"/>
        <v>0</v>
      </c>
      <c r="AB163" s="7">
        <f t="shared" si="36"/>
        <v>0</v>
      </c>
      <c r="AC163" s="11">
        <f t="shared" si="30"/>
        <v>0</v>
      </c>
      <c r="AD163" s="7">
        <f t="shared" si="31"/>
        <v>0</v>
      </c>
      <c r="AE163" s="7">
        <f t="shared" si="32"/>
        <v>0</v>
      </c>
    </row>
    <row r="164" spans="1:31" s="5" customFormat="1">
      <c r="A164" s="5" t="s">
        <v>185</v>
      </c>
      <c r="B164" s="5" t="s">
        <v>1878</v>
      </c>
      <c r="C164" s="5" t="s">
        <v>1879</v>
      </c>
      <c r="D164" s="5">
        <v>569.5</v>
      </c>
      <c r="E164" s="5">
        <v>104</v>
      </c>
      <c r="F164" s="5">
        <v>5733.8389999999999</v>
      </c>
      <c r="G164" s="5">
        <v>9</v>
      </c>
      <c r="H164" s="5">
        <v>9</v>
      </c>
      <c r="I164" s="34">
        <v>0</v>
      </c>
      <c r="J164" s="5">
        <v>9</v>
      </c>
      <c r="L164" s="5">
        <v>1</v>
      </c>
      <c r="M164" s="1">
        <f t="shared" si="26"/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/>
      <c r="T164" s="1"/>
      <c r="U164" s="1"/>
      <c r="V164" s="6">
        <f t="shared" si="33"/>
        <v>1</v>
      </c>
      <c r="W164" s="5">
        <f t="shared" si="34"/>
        <v>0</v>
      </c>
      <c r="X164" s="5">
        <f t="shared" si="35"/>
        <v>0</v>
      </c>
      <c r="Y164" s="5">
        <f t="shared" si="27"/>
        <v>0</v>
      </c>
      <c r="Z164" s="5">
        <f t="shared" si="28"/>
        <v>0</v>
      </c>
      <c r="AA164" s="5">
        <f t="shared" si="29"/>
        <v>0</v>
      </c>
      <c r="AB164" s="5">
        <f t="shared" si="36"/>
        <v>0</v>
      </c>
      <c r="AC164" s="5">
        <f t="shared" si="30"/>
        <v>0</v>
      </c>
      <c r="AD164" s="5">
        <f t="shared" si="31"/>
        <v>0</v>
      </c>
      <c r="AE164" s="5">
        <f t="shared" si="32"/>
        <v>0</v>
      </c>
    </row>
    <row r="165" spans="1:31">
      <c r="A165" t="s">
        <v>186</v>
      </c>
      <c r="B165" t="s">
        <v>1878</v>
      </c>
      <c r="C165" t="s">
        <v>1879</v>
      </c>
      <c r="D165">
        <v>595.5</v>
      </c>
      <c r="E165">
        <v>175.5</v>
      </c>
      <c r="F165">
        <v>0</v>
      </c>
      <c r="G165">
        <v>0</v>
      </c>
      <c r="H165">
        <v>0</v>
      </c>
      <c r="I165" s="34">
        <v>0</v>
      </c>
      <c r="J165">
        <v>0</v>
      </c>
      <c r="L165">
        <v>1</v>
      </c>
      <c r="M165" s="1">
        <f t="shared" si="26"/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/>
      <c r="T165" s="2"/>
      <c r="U165" s="2"/>
      <c r="V165" s="4">
        <f t="shared" si="33"/>
        <v>1</v>
      </c>
      <c r="W165" s="7">
        <f t="shared" si="34"/>
        <v>0</v>
      </c>
      <c r="X165" s="7">
        <f t="shared" si="35"/>
        <v>0</v>
      </c>
      <c r="Y165" s="5">
        <f t="shared" si="27"/>
        <v>0</v>
      </c>
      <c r="Z165" s="5">
        <f t="shared" si="28"/>
        <v>0</v>
      </c>
      <c r="AA165" s="5">
        <f t="shared" si="29"/>
        <v>0</v>
      </c>
      <c r="AB165" s="7">
        <f t="shared" si="36"/>
        <v>0</v>
      </c>
      <c r="AC165" s="11">
        <f t="shared" si="30"/>
        <v>0</v>
      </c>
      <c r="AD165" s="7">
        <f t="shared" si="31"/>
        <v>0</v>
      </c>
      <c r="AE165" s="7">
        <f t="shared" si="32"/>
        <v>0</v>
      </c>
    </row>
    <row r="166" spans="1:31">
      <c r="A166" t="s">
        <v>187</v>
      </c>
      <c r="B166" t="s">
        <v>1878</v>
      </c>
      <c r="C166" t="s">
        <v>1879</v>
      </c>
      <c r="D166">
        <v>594</v>
      </c>
      <c r="E166">
        <v>340.5</v>
      </c>
      <c r="F166">
        <v>0</v>
      </c>
      <c r="G166">
        <v>0</v>
      </c>
      <c r="H166">
        <v>0</v>
      </c>
      <c r="I166" s="34">
        <v>0</v>
      </c>
      <c r="J166">
        <v>0</v>
      </c>
      <c r="L166">
        <v>2</v>
      </c>
      <c r="M166" s="1">
        <f t="shared" si="26"/>
        <v>1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/>
      <c r="T166" s="2"/>
      <c r="U166" s="2"/>
      <c r="V166" s="4">
        <f t="shared" si="33"/>
        <v>0</v>
      </c>
      <c r="W166" s="7">
        <f t="shared" si="34"/>
        <v>0</v>
      </c>
      <c r="X166" s="7">
        <f t="shared" si="35"/>
        <v>0</v>
      </c>
      <c r="Y166" s="5">
        <f t="shared" si="27"/>
        <v>0</v>
      </c>
      <c r="Z166" s="5">
        <f t="shared" si="28"/>
        <v>0</v>
      </c>
      <c r="AA166" s="5">
        <f t="shared" si="29"/>
        <v>0</v>
      </c>
      <c r="AB166" s="7">
        <f t="shared" si="36"/>
        <v>0</v>
      </c>
      <c r="AC166" s="11">
        <f t="shared" si="30"/>
        <v>1</v>
      </c>
      <c r="AD166" s="7">
        <f t="shared" si="31"/>
        <v>0</v>
      </c>
      <c r="AE166" s="7">
        <f t="shared" si="32"/>
        <v>0</v>
      </c>
    </row>
    <row r="167" spans="1:31">
      <c r="A167" t="s">
        <v>188</v>
      </c>
      <c r="B167" t="s">
        <v>1878</v>
      </c>
      <c r="C167" t="s">
        <v>1879</v>
      </c>
      <c r="D167">
        <v>554.5</v>
      </c>
      <c r="E167">
        <v>450.5</v>
      </c>
      <c r="F167">
        <v>0</v>
      </c>
      <c r="G167">
        <v>0</v>
      </c>
      <c r="H167">
        <v>0</v>
      </c>
      <c r="I167" s="34">
        <v>0</v>
      </c>
      <c r="J167">
        <v>0</v>
      </c>
      <c r="L167">
        <v>1</v>
      </c>
      <c r="M167" s="1">
        <f t="shared" si="26"/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/>
      <c r="T167" s="2"/>
      <c r="U167" s="2"/>
      <c r="V167" s="4">
        <f t="shared" si="33"/>
        <v>0</v>
      </c>
      <c r="W167" s="7">
        <f t="shared" si="34"/>
        <v>1</v>
      </c>
      <c r="X167" s="7">
        <f t="shared" si="35"/>
        <v>0</v>
      </c>
      <c r="Y167" s="5">
        <f t="shared" si="27"/>
        <v>0</v>
      </c>
      <c r="Z167" s="5">
        <f t="shared" si="28"/>
        <v>0</v>
      </c>
      <c r="AA167" s="5">
        <f t="shared" si="29"/>
        <v>0</v>
      </c>
      <c r="AB167" s="7">
        <f t="shared" si="36"/>
        <v>0</v>
      </c>
      <c r="AC167" s="11">
        <f t="shared" si="30"/>
        <v>0</v>
      </c>
      <c r="AD167" s="7">
        <f t="shared" si="31"/>
        <v>0</v>
      </c>
      <c r="AE167" s="7">
        <f t="shared" si="32"/>
        <v>0</v>
      </c>
    </row>
    <row r="168" spans="1:31" s="7" customFormat="1">
      <c r="A168" s="7" t="s">
        <v>189</v>
      </c>
      <c r="B168" s="7" t="s">
        <v>1878</v>
      </c>
      <c r="C168" s="7" t="s">
        <v>1879</v>
      </c>
      <c r="D168">
        <v>459</v>
      </c>
      <c r="E168">
        <v>443.5</v>
      </c>
      <c r="F168">
        <v>3341.2919999999999</v>
      </c>
      <c r="G168">
        <v>6</v>
      </c>
      <c r="H168">
        <v>6</v>
      </c>
      <c r="I168" s="34">
        <v>0</v>
      </c>
      <c r="J168">
        <v>6</v>
      </c>
      <c r="K168"/>
      <c r="L168">
        <v>1</v>
      </c>
      <c r="M168" s="1">
        <f t="shared" si="26"/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/>
      <c r="T168" s="2"/>
      <c r="U168" s="2"/>
      <c r="V168" s="4">
        <f t="shared" si="33"/>
        <v>0</v>
      </c>
      <c r="W168" s="7">
        <f t="shared" si="34"/>
        <v>0</v>
      </c>
      <c r="X168" s="7">
        <f t="shared" si="35"/>
        <v>1</v>
      </c>
      <c r="Y168" s="5">
        <f t="shared" si="27"/>
        <v>0</v>
      </c>
      <c r="Z168" s="5">
        <f t="shared" si="28"/>
        <v>0</v>
      </c>
      <c r="AA168" s="5">
        <f t="shared" si="29"/>
        <v>0</v>
      </c>
      <c r="AB168" s="7">
        <f t="shared" si="36"/>
        <v>0</v>
      </c>
      <c r="AC168" s="11">
        <f t="shared" si="30"/>
        <v>0</v>
      </c>
      <c r="AD168" s="7">
        <f t="shared" si="31"/>
        <v>0</v>
      </c>
      <c r="AE168" s="7">
        <f t="shared" si="32"/>
        <v>0</v>
      </c>
    </row>
    <row r="169" spans="1:31">
      <c r="A169" t="s">
        <v>190</v>
      </c>
      <c r="B169" t="s">
        <v>1878</v>
      </c>
      <c r="C169" t="s">
        <v>1879</v>
      </c>
      <c r="D169">
        <v>317.5</v>
      </c>
      <c r="E169">
        <v>410</v>
      </c>
      <c r="F169">
        <v>0</v>
      </c>
      <c r="G169">
        <v>0</v>
      </c>
      <c r="H169">
        <v>0</v>
      </c>
      <c r="I169" s="34">
        <v>0</v>
      </c>
      <c r="J169">
        <v>0</v>
      </c>
      <c r="L169">
        <v>1</v>
      </c>
      <c r="M169" s="1">
        <f t="shared" si="26"/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/>
      <c r="T169" s="2"/>
      <c r="U169" s="2"/>
      <c r="V169" s="4">
        <f t="shared" si="33"/>
        <v>1</v>
      </c>
      <c r="W169" s="7">
        <f t="shared" si="34"/>
        <v>0</v>
      </c>
      <c r="X169" s="7">
        <f t="shared" si="35"/>
        <v>0</v>
      </c>
      <c r="Y169" s="5">
        <f t="shared" si="27"/>
        <v>0</v>
      </c>
      <c r="Z169" s="5">
        <f t="shared" si="28"/>
        <v>0</v>
      </c>
      <c r="AA169" s="5">
        <f t="shared" si="29"/>
        <v>0</v>
      </c>
      <c r="AB169" s="7">
        <f t="shared" si="36"/>
        <v>0</v>
      </c>
      <c r="AC169" s="11">
        <f t="shared" si="30"/>
        <v>0</v>
      </c>
      <c r="AD169" s="7">
        <f t="shared" si="31"/>
        <v>0</v>
      </c>
      <c r="AE169" s="7">
        <f t="shared" si="32"/>
        <v>0</v>
      </c>
    </row>
    <row r="170" spans="1:31">
      <c r="A170" t="s">
        <v>191</v>
      </c>
      <c r="B170" t="s">
        <v>1878</v>
      </c>
      <c r="C170" t="s">
        <v>1879</v>
      </c>
      <c r="D170">
        <v>301.5</v>
      </c>
      <c r="E170">
        <v>326.5</v>
      </c>
      <c r="F170">
        <v>0</v>
      </c>
      <c r="G170">
        <v>0</v>
      </c>
      <c r="H170">
        <v>0</v>
      </c>
      <c r="I170" s="34">
        <v>0</v>
      </c>
      <c r="J170">
        <v>0</v>
      </c>
      <c r="L170">
        <v>1</v>
      </c>
      <c r="M170" s="1">
        <f t="shared" si="26"/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/>
      <c r="T170" s="2"/>
      <c r="U170" s="2"/>
      <c r="V170" s="4">
        <f t="shared" si="33"/>
        <v>1</v>
      </c>
      <c r="W170" s="7">
        <f t="shared" si="34"/>
        <v>0</v>
      </c>
      <c r="X170" s="7">
        <f t="shared" si="35"/>
        <v>0</v>
      </c>
      <c r="Y170" s="5">
        <f t="shared" si="27"/>
        <v>0</v>
      </c>
      <c r="Z170" s="5">
        <f t="shared" si="28"/>
        <v>0</v>
      </c>
      <c r="AA170" s="5">
        <f t="shared" si="29"/>
        <v>0</v>
      </c>
      <c r="AB170" s="7">
        <f t="shared" si="36"/>
        <v>0</v>
      </c>
      <c r="AC170" s="11">
        <f t="shared" si="30"/>
        <v>0</v>
      </c>
      <c r="AD170" s="7">
        <f t="shared" si="31"/>
        <v>0</v>
      </c>
      <c r="AE170" s="7">
        <f t="shared" si="32"/>
        <v>0</v>
      </c>
    </row>
    <row r="171" spans="1:31">
      <c r="A171" t="s">
        <v>192</v>
      </c>
      <c r="B171" t="s">
        <v>1878</v>
      </c>
      <c r="C171" t="s">
        <v>1879</v>
      </c>
      <c r="D171">
        <v>230</v>
      </c>
      <c r="E171">
        <v>285</v>
      </c>
      <c r="F171">
        <v>14331.966</v>
      </c>
      <c r="G171">
        <v>15</v>
      </c>
      <c r="H171">
        <v>20</v>
      </c>
      <c r="I171" s="34">
        <v>1</v>
      </c>
      <c r="J171">
        <v>16</v>
      </c>
      <c r="L171">
        <v>1</v>
      </c>
      <c r="M171" s="1">
        <f t="shared" si="26"/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/>
      <c r="T171" s="2"/>
      <c r="U171" s="2"/>
      <c r="V171" s="4">
        <f t="shared" si="33"/>
        <v>0</v>
      </c>
      <c r="W171" s="7">
        <f t="shared" si="34"/>
        <v>1</v>
      </c>
      <c r="X171" s="7">
        <f t="shared" si="35"/>
        <v>0</v>
      </c>
      <c r="Y171" s="5">
        <f t="shared" si="27"/>
        <v>0</v>
      </c>
      <c r="Z171" s="5">
        <f t="shared" si="28"/>
        <v>0</v>
      </c>
      <c r="AA171" s="5">
        <f t="shared" si="29"/>
        <v>0</v>
      </c>
      <c r="AB171" s="7">
        <f t="shared" si="36"/>
        <v>0</v>
      </c>
      <c r="AC171" s="11">
        <f t="shared" si="30"/>
        <v>0</v>
      </c>
      <c r="AD171" s="7">
        <f t="shared" si="31"/>
        <v>0</v>
      </c>
      <c r="AE171" s="7">
        <f t="shared" si="32"/>
        <v>0</v>
      </c>
    </row>
    <row r="172" spans="1:31">
      <c r="A172" t="s">
        <v>193</v>
      </c>
      <c r="B172" t="s">
        <v>1878</v>
      </c>
      <c r="C172" t="s">
        <v>1879</v>
      </c>
      <c r="D172">
        <v>71.5</v>
      </c>
      <c r="E172">
        <v>266</v>
      </c>
      <c r="F172">
        <v>0</v>
      </c>
      <c r="G172">
        <v>0</v>
      </c>
      <c r="H172">
        <v>0</v>
      </c>
      <c r="I172" s="34">
        <v>0</v>
      </c>
      <c r="J172">
        <v>0</v>
      </c>
      <c r="L172">
        <v>1</v>
      </c>
      <c r="M172" s="1">
        <f t="shared" si="26"/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/>
      <c r="T172" s="2"/>
      <c r="U172" s="2"/>
      <c r="V172" s="4">
        <f t="shared" si="33"/>
        <v>1</v>
      </c>
      <c r="W172" s="7">
        <f t="shared" si="34"/>
        <v>0</v>
      </c>
      <c r="X172" s="7">
        <f t="shared" si="35"/>
        <v>0</v>
      </c>
      <c r="Y172" s="5">
        <f t="shared" si="27"/>
        <v>0</v>
      </c>
      <c r="Z172" s="5">
        <f t="shared" si="28"/>
        <v>0</v>
      </c>
      <c r="AA172" s="5">
        <f t="shared" si="29"/>
        <v>0</v>
      </c>
      <c r="AB172" s="7">
        <f t="shared" si="36"/>
        <v>0</v>
      </c>
      <c r="AC172" s="11">
        <f t="shared" si="30"/>
        <v>0</v>
      </c>
      <c r="AD172" s="7">
        <f t="shared" si="31"/>
        <v>0</v>
      </c>
      <c r="AE172" s="7">
        <f t="shared" si="32"/>
        <v>0</v>
      </c>
    </row>
    <row r="173" spans="1:31">
      <c r="A173" t="s">
        <v>194</v>
      </c>
      <c r="B173" t="s">
        <v>1878</v>
      </c>
      <c r="C173" t="s">
        <v>1879</v>
      </c>
      <c r="D173">
        <v>114.5</v>
      </c>
      <c r="E173">
        <v>409.5</v>
      </c>
      <c r="F173">
        <v>23482.828000000001</v>
      </c>
      <c r="G173">
        <v>24</v>
      </c>
      <c r="H173">
        <v>35</v>
      </c>
      <c r="I173" s="34">
        <v>1</v>
      </c>
      <c r="J173">
        <v>30</v>
      </c>
      <c r="L173">
        <v>1</v>
      </c>
      <c r="M173" s="1">
        <f t="shared" si="26"/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/>
      <c r="T173" s="2"/>
      <c r="U173" s="2"/>
      <c r="V173" s="4">
        <f t="shared" si="33"/>
        <v>0</v>
      </c>
      <c r="W173" s="7">
        <f t="shared" si="34"/>
        <v>1</v>
      </c>
      <c r="X173" s="7">
        <f t="shared" si="35"/>
        <v>0</v>
      </c>
      <c r="Y173" s="5">
        <f t="shared" si="27"/>
        <v>0</v>
      </c>
      <c r="Z173" s="5">
        <f t="shared" si="28"/>
        <v>0</v>
      </c>
      <c r="AA173" s="5">
        <f t="shared" si="29"/>
        <v>0</v>
      </c>
      <c r="AB173" s="7">
        <f t="shared" si="36"/>
        <v>0</v>
      </c>
      <c r="AC173" s="11">
        <f t="shared" si="30"/>
        <v>0</v>
      </c>
      <c r="AD173" s="7">
        <f t="shared" si="31"/>
        <v>0</v>
      </c>
      <c r="AE173" s="7">
        <f t="shared" si="32"/>
        <v>0</v>
      </c>
    </row>
    <row r="174" spans="1:31">
      <c r="A174" t="s">
        <v>195</v>
      </c>
      <c r="B174" t="s">
        <v>1878</v>
      </c>
      <c r="C174" t="s">
        <v>1879</v>
      </c>
      <c r="D174">
        <v>68</v>
      </c>
      <c r="E174">
        <v>452.5</v>
      </c>
      <c r="F174">
        <v>0</v>
      </c>
      <c r="G174">
        <v>0</v>
      </c>
      <c r="H174">
        <v>0</v>
      </c>
      <c r="I174" s="34">
        <v>0</v>
      </c>
      <c r="J174">
        <v>0</v>
      </c>
      <c r="L174">
        <v>1</v>
      </c>
      <c r="M174" s="1">
        <f t="shared" si="26"/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/>
      <c r="T174" s="2"/>
      <c r="U174" s="2"/>
      <c r="V174" s="4">
        <f t="shared" si="33"/>
        <v>1</v>
      </c>
      <c r="W174" s="7">
        <f t="shared" si="34"/>
        <v>0</v>
      </c>
      <c r="X174" s="7">
        <f t="shared" si="35"/>
        <v>0</v>
      </c>
      <c r="Y174" s="5">
        <f t="shared" si="27"/>
        <v>0</v>
      </c>
      <c r="Z174" s="5">
        <f t="shared" si="28"/>
        <v>0</v>
      </c>
      <c r="AA174" s="5">
        <f t="shared" si="29"/>
        <v>0</v>
      </c>
      <c r="AB174" s="7">
        <f t="shared" si="36"/>
        <v>0</v>
      </c>
      <c r="AC174" s="11">
        <f t="shared" si="30"/>
        <v>0</v>
      </c>
      <c r="AD174" s="7">
        <f t="shared" si="31"/>
        <v>0</v>
      </c>
      <c r="AE174" s="7">
        <f t="shared" si="32"/>
        <v>0</v>
      </c>
    </row>
    <row r="175" spans="1:31">
      <c r="A175" t="s">
        <v>196</v>
      </c>
      <c r="B175" t="s">
        <v>1878</v>
      </c>
      <c r="C175" t="s">
        <v>1879</v>
      </c>
      <c r="D175">
        <v>210.5</v>
      </c>
      <c r="E175">
        <v>479</v>
      </c>
      <c r="F175">
        <v>3529.8519999999999</v>
      </c>
      <c r="G175">
        <v>2</v>
      </c>
      <c r="H175">
        <v>5</v>
      </c>
      <c r="I175" s="34">
        <v>1</v>
      </c>
      <c r="J175">
        <v>1</v>
      </c>
      <c r="L175">
        <v>1</v>
      </c>
      <c r="M175" s="1">
        <f t="shared" si="26"/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/>
      <c r="T175" s="2"/>
      <c r="U175" s="2"/>
      <c r="V175" s="4">
        <f t="shared" si="33"/>
        <v>0</v>
      </c>
      <c r="W175" s="7">
        <f t="shared" si="34"/>
        <v>0</v>
      </c>
      <c r="X175" s="7">
        <f t="shared" si="35"/>
        <v>1</v>
      </c>
      <c r="Y175" s="5">
        <f t="shared" si="27"/>
        <v>0</v>
      </c>
      <c r="Z175" s="5">
        <f t="shared" si="28"/>
        <v>0</v>
      </c>
      <c r="AA175" s="5">
        <f t="shared" si="29"/>
        <v>0</v>
      </c>
      <c r="AB175" s="7">
        <f t="shared" si="36"/>
        <v>0</v>
      </c>
      <c r="AC175" s="11">
        <f t="shared" si="30"/>
        <v>0</v>
      </c>
      <c r="AD175" s="7">
        <f t="shared" si="31"/>
        <v>0</v>
      </c>
      <c r="AE175" s="7">
        <f t="shared" si="32"/>
        <v>0</v>
      </c>
    </row>
    <row r="176" spans="1:31">
      <c r="A176" t="s">
        <v>197</v>
      </c>
      <c r="B176" t="s">
        <v>1878</v>
      </c>
      <c r="C176" t="s">
        <v>1879</v>
      </c>
      <c r="D176">
        <v>141</v>
      </c>
      <c r="E176">
        <v>478</v>
      </c>
      <c r="F176">
        <v>0</v>
      </c>
      <c r="G176">
        <v>0</v>
      </c>
      <c r="H176">
        <v>0</v>
      </c>
      <c r="I176" s="34">
        <v>0</v>
      </c>
      <c r="J176">
        <v>0</v>
      </c>
      <c r="L176">
        <v>1</v>
      </c>
      <c r="M176" s="1">
        <f t="shared" si="26"/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/>
      <c r="T176" s="2"/>
      <c r="U176" s="2"/>
      <c r="V176" s="4">
        <f t="shared" si="33"/>
        <v>1</v>
      </c>
      <c r="W176" s="7">
        <f t="shared" si="34"/>
        <v>0</v>
      </c>
      <c r="X176" s="7">
        <f t="shared" si="35"/>
        <v>0</v>
      </c>
      <c r="Y176" s="5">
        <f t="shared" si="27"/>
        <v>0</v>
      </c>
      <c r="Z176" s="5">
        <f t="shared" si="28"/>
        <v>0</v>
      </c>
      <c r="AA176" s="5">
        <f t="shared" si="29"/>
        <v>0</v>
      </c>
      <c r="AB176" s="7">
        <f t="shared" si="36"/>
        <v>0</v>
      </c>
      <c r="AC176" s="11">
        <f t="shared" si="30"/>
        <v>0</v>
      </c>
      <c r="AD176" s="7">
        <f t="shared" si="31"/>
        <v>0</v>
      </c>
      <c r="AE176" s="7">
        <f t="shared" si="32"/>
        <v>0</v>
      </c>
    </row>
    <row r="177" spans="1:31">
      <c r="A177" t="s">
        <v>198</v>
      </c>
      <c r="B177" t="s">
        <v>1878</v>
      </c>
      <c r="C177" t="s">
        <v>1879</v>
      </c>
      <c r="D177">
        <v>204</v>
      </c>
      <c r="E177">
        <v>389.5</v>
      </c>
      <c r="F177">
        <v>0</v>
      </c>
      <c r="G177">
        <v>0</v>
      </c>
      <c r="H177">
        <v>0</v>
      </c>
      <c r="I177" s="34">
        <v>0</v>
      </c>
      <c r="J177">
        <v>0</v>
      </c>
      <c r="L177">
        <v>1</v>
      </c>
      <c r="M177" s="1">
        <f t="shared" si="26"/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/>
      <c r="T177" s="2"/>
      <c r="U177" s="2"/>
      <c r="V177" s="4">
        <f t="shared" si="33"/>
        <v>0</v>
      </c>
      <c r="W177" s="7">
        <f t="shared" si="34"/>
        <v>0</v>
      </c>
      <c r="X177" s="7">
        <f t="shared" si="35"/>
        <v>1</v>
      </c>
      <c r="Y177" s="5">
        <f t="shared" si="27"/>
        <v>0</v>
      </c>
      <c r="Z177" s="5">
        <f t="shared" si="28"/>
        <v>0</v>
      </c>
      <c r="AA177" s="5">
        <f t="shared" si="29"/>
        <v>0</v>
      </c>
      <c r="AB177" s="7">
        <f t="shared" si="36"/>
        <v>0</v>
      </c>
      <c r="AC177" s="11">
        <f t="shared" si="30"/>
        <v>0</v>
      </c>
      <c r="AD177" s="7">
        <f t="shared" si="31"/>
        <v>0</v>
      </c>
      <c r="AE177" s="7">
        <f t="shared" si="32"/>
        <v>0</v>
      </c>
    </row>
    <row r="178" spans="1:31">
      <c r="A178" t="s">
        <v>199</v>
      </c>
      <c r="B178" t="s">
        <v>1878</v>
      </c>
      <c r="C178" t="s">
        <v>1879</v>
      </c>
      <c r="D178">
        <v>146</v>
      </c>
      <c r="E178">
        <v>137</v>
      </c>
      <c r="F178">
        <v>2041.93</v>
      </c>
      <c r="G178">
        <v>3</v>
      </c>
      <c r="H178">
        <v>3</v>
      </c>
      <c r="I178" s="34">
        <v>0</v>
      </c>
      <c r="J178">
        <v>3</v>
      </c>
      <c r="L178">
        <v>1</v>
      </c>
      <c r="M178" s="1">
        <f t="shared" si="26"/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/>
      <c r="T178" s="2"/>
      <c r="U178" s="2"/>
      <c r="V178" s="4">
        <f t="shared" si="33"/>
        <v>0</v>
      </c>
      <c r="W178" s="7">
        <f t="shared" si="34"/>
        <v>0</v>
      </c>
      <c r="X178" s="7">
        <f t="shared" si="35"/>
        <v>1</v>
      </c>
      <c r="Y178" s="5">
        <f t="shared" si="27"/>
        <v>0</v>
      </c>
      <c r="Z178" s="5">
        <f t="shared" si="28"/>
        <v>0</v>
      </c>
      <c r="AA178" s="5">
        <f t="shared" si="29"/>
        <v>0</v>
      </c>
      <c r="AB178" s="7">
        <f t="shared" si="36"/>
        <v>0</v>
      </c>
      <c r="AC178" s="11">
        <f t="shared" si="30"/>
        <v>0</v>
      </c>
      <c r="AD178" s="7">
        <f t="shared" si="31"/>
        <v>0</v>
      </c>
      <c r="AE178" s="7">
        <f t="shared" si="32"/>
        <v>0</v>
      </c>
    </row>
    <row r="179" spans="1:31">
      <c r="A179" t="s">
        <v>200</v>
      </c>
      <c r="B179" t="s">
        <v>1878</v>
      </c>
      <c r="C179" t="s">
        <v>1879</v>
      </c>
      <c r="D179">
        <v>47</v>
      </c>
      <c r="E179">
        <v>138</v>
      </c>
      <c r="F179">
        <v>0</v>
      </c>
      <c r="G179">
        <v>0</v>
      </c>
      <c r="H179">
        <v>0</v>
      </c>
      <c r="I179" s="34">
        <v>0</v>
      </c>
      <c r="J179">
        <v>0</v>
      </c>
      <c r="L179">
        <v>2</v>
      </c>
      <c r="M179" s="1">
        <f t="shared" si="26"/>
        <v>1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/>
      <c r="T179" s="2"/>
      <c r="U179" s="2"/>
      <c r="V179" s="4">
        <f t="shared" si="33"/>
        <v>0</v>
      </c>
      <c r="W179" s="7">
        <f t="shared" si="34"/>
        <v>0</v>
      </c>
      <c r="X179" s="7">
        <f t="shared" si="35"/>
        <v>0</v>
      </c>
      <c r="Y179" s="5">
        <f t="shared" si="27"/>
        <v>1</v>
      </c>
      <c r="Z179" s="5">
        <f t="shared" si="28"/>
        <v>0</v>
      </c>
      <c r="AA179" s="5">
        <f t="shared" si="29"/>
        <v>0</v>
      </c>
      <c r="AB179" s="7">
        <f t="shared" si="36"/>
        <v>0</v>
      </c>
      <c r="AC179" s="11">
        <f t="shared" si="30"/>
        <v>0</v>
      </c>
      <c r="AD179" s="7">
        <f t="shared" si="31"/>
        <v>0</v>
      </c>
      <c r="AE179" s="7">
        <f t="shared" si="32"/>
        <v>0</v>
      </c>
    </row>
    <row r="180" spans="1:31">
      <c r="A180" t="s">
        <v>201</v>
      </c>
      <c r="B180" t="s">
        <v>1878</v>
      </c>
      <c r="C180" t="s">
        <v>1879</v>
      </c>
      <c r="D180">
        <v>296</v>
      </c>
      <c r="E180">
        <v>225</v>
      </c>
      <c r="F180">
        <v>0</v>
      </c>
      <c r="G180">
        <v>0</v>
      </c>
      <c r="H180">
        <v>0</v>
      </c>
      <c r="I180" s="34">
        <v>0</v>
      </c>
      <c r="J180">
        <v>0</v>
      </c>
      <c r="L180">
        <v>1</v>
      </c>
      <c r="M180" s="1">
        <f t="shared" si="26"/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/>
      <c r="T180" s="2"/>
      <c r="U180" s="2"/>
      <c r="V180" s="4">
        <f t="shared" si="33"/>
        <v>1</v>
      </c>
      <c r="W180" s="7">
        <f t="shared" si="34"/>
        <v>0</v>
      </c>
      <c r="X180" s="7">
        <f t="shared" si="35"/>
        <v>0</v>
      </c>
      <c r="Y180" s="5">
        <f t="shared" si="27"/>
        <v>0</v>
      </c>
      <c r="Z180" s="5">
        <f t="shared" si="28"/>
        <v>0</v>
      </c>
      <c r="AA180" s="5">
        <f t="shared" si="29"/>
        <v>0</v>
      </c>
      <c r="AB180" s="7">
        <f t="shared" si="36"/>
        <v>0</v>
      </c>
      <c r="AC180" s="11">
        <f t="shared" si="30"/>
        <v>0</v>
      </c>
      <c r="AD180" s="7">
        <f t="shared" si="31"/>
        <v>0</v>
      </c>
      <c r="AE180" s="7">
        <f t="shared" si="32"/>
        <v>0</v>
      </c>
    </row>
    <row r="181" spans="1:31">
      <c r="A181" t="s">
        <v>202</v>
      </c>
      <c r="B181" t="s">
        <v>1878</v>
      </c>
      <c r="C181" t="s">
        <v>1879</v>
      </c>
      <c r="D181">
        <v>245</v>
      </c>
      <c r="E181">
        <v>89</v>
      </c>
      <c r="F181">
        <v>458.05500000000001</v>
      </c>
      <c r="G181">
        <v>1</v>
      </c>
      <c r="H181">
        <v>1</v>
      </c>
      <c r="I181" s="34">
        <v>0</v>
      </c>
      <c r="J181">
        <v>1</v>
      </c>
      <c r="L181">
        <v>2</v>
      </c>
      <c r="M181" s="1">
        <f t="shared" si="26"/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/>
      <c r="T181" s="2"/>
      <c r="U181" s="2"/>
      <c r="V181" s="4">
        <f t="shared" si="33"/>
        <v>0</v>
      </c>
      <c r="W181" s="7">
        <f t="shared" si="34"/>
        <v>0</v>
      </c>
      <c r="X181" s="7">
        <f t="shared" si="35"/>
        <v>0</v>
      </c>
      <c r="Y181" s="5">
        <f t="shared" si="27"/>
        <v>1</v>
      </c>
      <c r="Z181" s="5">
        <f t="shared" si="28"/>
        <v>0</v>
      </c>
      <c r="AA181" s="5">
        <f t="shared" si="29"/>
        <v>0</v>
      </c>
      <c r="AB181" s="7">
        <f t="shared" si="36"/>
        <v>0</v>
      </c>
      <c r="AC181" s="11">
        <f t="shared" si="30"/>
        <v>0</v>
      </c>
      <c r="AD181" s="7">
        <f t="shared" si="31"/>
        <v>0</v>
      </c>
      <c r="AE181" s="7">
        <f t="shared" si="32"/>
        <v>0</v>
      </c>
    </row>
    <row r="182" spans="1:31">
      <c r="A182" t="s">
        <v>203</v>
      </c>
      <c r="B182" t="s">
        <v>1878</v>
      </c>
      <c r="C182" t="s">
        <v>1879</v>
      </c>
      <c r="D182">
        <v>387</v>
      </c>
      <c r="E182">
        <v>149</v>
      </c>
      <c r="F182">
        <v>0</v>
      </c>
      <c r="G182">
        <v>0</v>
      </c>
      <c r="H182">
        <v>0</v>
      </c>
      <c r="I182" s="34">
        <v>0</v>
      </c>
      <c r="J182">
        <v>0</v>
      </c>
      <c r="L182">
        <v>1</v>
      </c>
      <c r="M182" s="1">
        <f t="shared" si="26"/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/>
      <c r="T182" s="2"/>
      <c r="U182" s="2"/>
      <c r="V182" s="4">
        <f t="shared" si="33"/>
        <v>0</v>
      </c>
      <c r="W182" s="7">
        <f t="shared" si="34"/>
        <v>0</v>
      </c>
      <c r="X182" s="7">
        <f t="shared" si="35"/>
        <v>1</v>
      </c>
      <c r="Y182" s="5">
        <f t="shared" si="27"/>
        <v>0</v>
      </c>
      <c r="Z182" s="5">
        <f t="shared" si="28"/>
        <v>0</v>
      </c>
      <c r="AA182" s="5">
        <f t="shared" si="29"/>
        <v>0</v>
      </c>
      <c r="AB182" s="7">
        <f t="shared" si="36"/>
        <v>0</v>
      </c>
      <c r="AC182" s="11">
        <f t="shared" si="30"/>
        <v>0</v>
      </c>
      <c r="AD182" s="7">
        <f t="shared" si="31"/>
        <v>0</v>
      </c>
      <c r="AE182" s="7">
        <f t="shared" si="32"/>
        <v>0</v>
      </c>
    </row>
    <row r="183" spans="1:31">
      <c r="A183" t="s">
        <v>204</v>
      </c>
      <c r="B183" t="s">
        <v>1878</v>
      </c>
      <c r="C183" t="s">
        <v>1879</v>
      </c>
      <c r="D183">
        <v>448</v>
      </c>
      <c r="E183">
        <v>189</v>
      </c>
      <c r="F183">
        <v>5936.1679999999997</v>
      </c>
      <c r="G183">
        <v>6</v>
      </c>
      <c r="H183">
        <v>9</v>
      </c>
      <c r="I183" s="34">
        <v>1</v>
      </c>
      <c r="J183">
        <v>5</v>
      </c>
      <c r="L183">
        <v>1</v>
      </c>
      <c r="M183" s="1">
        <f t="shared" si="26"/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/>
      <c r="T183" s="2"/>
      <c r="U183" s="2"/>
      <c r="V183" s="4">
        <f t="shared" si="33"/>
        <v>1</v>
      </c>
      <c r="W183" s="7">
        <f t="shared" si="34"/>
        <v>0</v>
      </c>
      <c r="X183" s="7">
        <f t="shared" si="35"/>
        <v>0</v>
      </c>
      <c r="Y183" s="5">
        <f t="shared" si="27"/>
        <v>0</v>
      </c>
      <c r="Z183" s="5">
        <f t="shared" si="28"/>
        <v>0</v>
      </c>
      <c r="AA183" s="5">
        <f t="shared" si="29"/>
        <v>0</v>
      </c>
      <c r="AB183" s="7">
        <f t="shared" si="36"/>
        <v>0</v>
      </c>
      <c r="AC183" s="11">
        <f t="shared" si="30"/>
        <v>0</v>
      </c>
      <c r="AD183" s="7">
        <f t="shared" si="31"/>
        <v>0</v>
      </c>
      <c r="AE183" s="7">
        <f t="shared" si="32"/>
        <v>0</v>
      </c>
    </row>
    <row r="184" spans="1:31">
      <c r="A184" t="s">
        <v>205</v>
      </c>
      <c r="B184" t="s">
        <v>1878</v>
      </c>
      <c r="C184" t="s">
        <v>1879</v>
      </c>
      <c r="D184">
        <v>525</v>
      </c>
      <c r="E184">
        <v>203</v>
      </c>
      <c r="F184">
        <v>0</v>
      </c>
      <c r="G184">
        <v>0</v>
      </c>
      <c r="H184">
        <v>0</v>
      </c>
      <c r="I184" s="34">
        <v>0</v>
      </c>
      <c r="J184">
        <v>0</v>
      </c>
      <c r="L184">
        <v>1</v>
      </c>
      <c r="M184" s="1">
        <f t="shared" si="26"/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/>
      <c r="T184" s="2"/>
      <c r="U184" s="2"/>
      <c r="V184" s="4">
        <f t="shared" si="33"/>
        <v>0</v>
      </c>
      <c r="W184" s="7">
        <f t="shared" si="34"/>
        <v>0</v>
      </c>
      <c r="X184" s="7">
        <f t="shared" si="35"/>
        <v>1</v>
      </c>
      <c r="Y184" s="5">
        <f t="shared" si="27"/>
        <v>0</v>
      </c>
      <c r="Z184" s="5">
        <f t="shared" si="28"/>
        <v>0</v>
      </c>
      <c r="AA184" s="5">
        <f t="shared" si="29"/>
        <v>0</v>
      </c>
      <c r="AB184" s="7">
        <f t="shared" si="36"/>
        <v>0</v>
      </c>
      <c r="AC184" s="11">
        <f t="shared" si="30"/>
        <v>0</v>
      </c>
      <c r="AD184" s="7">
        <f t="shared" si="31"/>
        <v>0</v>
      </c>
      <c r="AE184" s="7">
        <f t="shared" si="32"/>
        <v>0</v>
      </c>
    </row>
    <row r="185" spans="1:31">
      <c r="A185" t="s">
        <v>206</v>
      </c>
      <c r="B185" t="s">
        <v>1878</v>
      </c>
      <c r="C185" t="s">
        <v>1879</v>
      </c>
      <c r="D185">
        <v>494</v>
      </c>
      <c r="E185">
        <v>138.5</v>
      </c>
      <c r="F185">
        <v>3326.2649999999999</v>
      </c>
      <c r="G185">
        <v>5</v>
      </c>
      <c r="H185">
        <v>6</v>
      </c>
      <c r="I185" s="34">
        <v>0</v>
      </c>
      <c r="J185">
        <v>6</v>
      </c>
      <c r="L185">
        <v>1</v>
      </c>
      <c r="M185" s="1">
        <f t="shared" si="26"/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/>
      <c r="T185" s="2"/>
      <c r="U185" s="2"/>
      <c r="V185" s="4">
        <f t="shared" si="33"/>
        <v>0</v>
      </c>
      <c r="W185" s="7">
        <f t="shared" si="34"/>
        <v>1</v>
      </c>
      <c r="X185" s="7">
        <f t="shared" si="35"/>
        <v>0</v>
      </c>
      <c r="Y185" s="5">
        <f t="shared" si="27"/>
        <v>0</v>
      </c>
      <c r="Z185" s="5">
        <f t="shared" si="28"/>
        <v>0</v>
      </c>
      <c r="AA185" s="5">
        <f t="shared" si="29"/>
        <v>0</v>
      </c>
      <c r="AB185" s="7">
        <f t="shared" si="36"/>
        <v>0</v>
      </c>
      <c r="AC185" s="11">
        <f t="shared" si="30"/>
        <v>0</v>
      </c>
      <c r="AD185" s="7">
        <f t="shared" si="31"/>
        <v>0</v>
      </c>
      <c r="AE185" s="7">
        <f t="shared" si="32"/>
        <v>0</v>
      </c>
    </row>
    <row r="186" spans="1:31">
      <c r="A186" t="s">
        <v>207</v>
      </c>
      <c r="B186" t="s">
        <v>1878</v>
      </c>
      <c r="C186" t="s">
        <v>1879</v>
      </c>
      <c r="D186">
        <v>467.5</v>
      </c>
      <c r="E186">
        <v>73</v>
      </c>
      <c r="F186">
        <v>11991.906999999999</v>
      </c>
      <c r="G186">
        <v>13</v>
      </c>
      <c r="H186">
        <v>19</v>
      </c>
      <c r="I186" s="34">
        <v>1</v>
      </c>
      <c r="J186">
        <v>14</v>
      </c>
      <c r="L186">
        <v>1</v>
      </c>
      <c r="M186" s="1">
        <f t="shared" si="26"/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/>
      <c r="T186" s="2"/>
      <c r="U186" s="2"/>
      <c r="V186" s="4">
        <f t="shared" si="33"/>
        <v>0</v>
      </c>
      <c r="W186" s="7">
        <f t="shared" si="34"/>
        <v>1</v>
      </c>
      <c r="X186" s="7">
        <f t="shared" si="35"/>
        <v>0</v>
      </c>
      <c r="Y186" s="5">
        <f t="shared" si="27"/>
        <v>0</v>
      </c>
      <c r="Z186" s="5">
        <f t="shared" si="28"/>
        <v>0</v>
      </c>
      <c r="AA186" s="5">
        <f t="shared" si="29"/>
        <v>0</v>
      </c>
      <c r="AB186" s="7">
        <f t="shared" si="36"/>
        <v>0</v>
      </c>
      <c r="AC186" s="11">
        <f t="shared" si="30"/>
        <v>0</v>
      </c>
      <c r="AD186" s="7">
        <f t="shared" si="31"/>
        <v>0</v>
      </c>
      <c r="AE186" s="7">
        <f t="shared" si="32"/>
        <v>0</v>
      </c>
    </row>
    <row r="187" spans="1:31" s="5" customFormat="1">
      <c r="A187" s="5" t="s">
        <v>208</v>
      </c>
      <c r="B187" s="5" t="s">
        <v>1880</v>
      </c>
      <c r="C187" s="5" t="s">
        <v>1881</v>
      </c>
      <c r="D187" s="5">
        <v>220</v>
      </c>
      <c r="E187" s="5">
        <v>65</v>
      </c>
      <c r="F187" s="5">
        <v>4565.1580000000004</v>
      </c>
      <c r="G187" s="5">
        <v>7</v>
      </c>
      <c r="H187" s="5">
        <v>8</v>
      </c>
      <c r="I187" s="34">
        <v>0</v>
      </c>
      <c r="J187" s="5">
        <v>8</v>
      </c>
      <c r="L187" s="5">
        <v>2</v>
      </c>
      <c r="M187" s="1">
        <f t="shared" si="26"/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/>
      <c r="T187" s="1"/>
      <c r="U187" s="1"/>
      <c r="V187" s="6">
        <f t="shared" si="33"/>
        <v>0</v>
      </c>
      <c r="W187" s="5">
        <f t="shared" si="34"/>
        <v>0</v>
      </c>
      <c r="X187" s="5">
        <f t="shared" si="35"/>
        <v>0</v>
      </c>
      <c r="Y187" s="5">
        <f t="shared" si="27"/>
        <v>0</v>
      </c>
      <c r="Z187" s="5">
        <f t="shared" si="28"/>
        <v>0</v>
      </c>
      <c r="AA187" s="5">
        <f t="shared" si="29"/>
        <v>0</v>
      </c>
      <c r="AB187" s="5">
        <f t="shared" si="36"/>
        <v>1</v>
      </c>
      <c r="AC187" s="5">
        <f t="shared" si="30"/>
        <v>0</v>
      </c>
      <c r="AD187" s="5">
        <f t="shared" si="31"/>
        <v>0</v>
      </c>
      <c r="AE187" s="5">
        <f t="shared" si="32"/>
        <v>0</v>
      </c>
    </row>
    <row r="188" spans="1:31" s="7" customFormat="1">
      <c r="A188" s="7" t="s">
        <v>209</v>
      </c>
      <c r="B188" s="7" t="s">
        <v>1880</v>
      </c>
      <c r="C188" s="7" t="s">
        <v>1881</v>
      </c>
      <c r="D188">
        <v>315.5</v>
      </c>
      <c r="E188">
        <v>97</v>
      </c>
      <c r="F188">
        <v>0</v>
      </c>
      <c r="G188">
        <v>0</v>
      </c>
      <c r="H188">
        <v>0</v>
      </c>
      <c r="I188" s="34">
        <v>0</v>
      </c>
      <c r="J188">
        <v>0</v>
      </c>
      <c r="K188"/>
      <c r="L188">
        <v>1</v>
      </c>
      <c r="M188" s="1">
        <f t="shared" si="26"/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/>
      <c r="T188" s="2"/>
      <c r="U188" s="2"/>
      <c r="V188" s="4">
        <f t="shared" si="33"/>
        <v>0</v>
      </c>
      <c r="W188" s="7">
        <f t="shared" si="34"/>
        <v>1</v>
      </c>
      <c r="X188" s="7">
        <f t="shared" si="35"/>
        <v>0</v>
      </c>
      <c r="Y188" s="5">
        <f t="shared" si="27"/>
        <v>0</v>
      </c>
      <c r="Z188" s="5">
        <f t="shared" si="28"/>
        <v>0</v>
      </c>
      <c r="AA188" s="5">
        <f t="shared" si="29"/>
        <v>0</v>
      </c>
      <c r="AB188" s="7">
        <f t="shared" si="36"/>
        <v>0</v>
      </c>
      <c r="AC188" s="11">
        <f t="shared" si="30"/>
        <v>0</v>
      </c>
      <c r="AD188" s="7">
        <f t="shared" si="31"/>
        <v>0</v>
      </c>
      <c r="AE188" s="7">
        <f t="shared" si="32"/>
        <v>0</v>
      </c>
    </row>
    <row r="189" spans="1:31">
      <c r="A189" t="s">
        <v>210</v>
      </c>
      <c r="B189" t="s">
        <v>1880</v>
      </c>
      <c r="C189" t="s">
        <v>1881</v>
      </c>
      <c r="D189">
        <v>440.5</v>
      </c>
      <c r="E189">
        <v>224.5</v>
      </c>
      <c r="F189">
        <v>0</v>
      </c>
      <c r="G189">
        <v>0</v>
      </c>
      <c r="H189">
        <v>0</v>
      </c>
      <c r="I189" s="34">
        <v>0</v>
      </c>
      <c r="J189">
        <v>0</v>
      </c>
      <c r="L189">
        <v>1</v>
      </c>
      <c r="M189" s="1">
        <f t="shared" si="26"/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/>
      <c r="T189" s="2"/>
      <c r="U189" s="2"/>
      <c r="V189" s="4">
        <f t="shared" si="33"/>
        <v>0</v>
      </c>
      <c r="W189" s="7">
        <f t="shared" si="34"/>
        <v>1</v>
      </c>
      <c r="X189" s="7">
        <f t="shared" si="35"/>
        <v>0</v>
      </c>
      <c r="Y189" s="5">
        <f t="shared" si="27"/>
        <v>0</v>
      </c>
      <c r="Z189" s="5">
        <f t="shared" si="28"/>
        <v>0</v>
      </c>
      <c r="AA189" s="5">
        <f t="shared" si="29"/>
        <v>0</v>
      </c>
      <c r="AB189" s="7">
        <f t="shared" si="36"/>
        <v>0</v>
      </c>
      <c r="AC189" s="11">
        <f t="shared" si="30"/>
        <v>0</v>
      </c>
      <c r="AD189" s="7">
        <f t="shared" si="31"/>
        <v>0</v>
      </c>
      <c r="AE189" s="7">
        <f t="shared" si="32"/>
        <v>0</v>
      </c>
    </row>
    <row r="190" spans="1:31">
      <c r="A190" t="s">
        <v>211</v>
      </c>
      <c r="B190" t="s">
        <v>1880</v>
      </c>
      <c r="C190" t="s">
        <v>1881</v>
      </c>
      <c r="D190">
        <v>551</v>
      </c>
      <c r="E190">
        <v>128.5</v>
      </c>
      <c r="F190">
        <v>0</v>
      </c>
      <c r="G190">
        <v>0</v>
      </c>
      <c r="H190">
        <v>0</v>
      </c>
      <c r="I190" s="34">
        <v>0</v>
      </c>
      <c r="J190">
        <v>0</v>
      </c>
      <c r="L190">
        <v>1</v>
      </c>
      <c r="M190" s="1">
        <f t="shared" si="26"/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/>
      <c r="T190" s="2"/>
      <c r="U190" s="2"/>
      <c r="V190" s="4">
        <f t="shared" si="33"/>
        <v>0</v>
      </c>
      <c r="W190" s="7">
        <f t="shared" si="34"/>
        <v>1</v>
      </c>
      <c r="X190" s="7">
        <f t="shared" si="35"/>
        <v>0</v>
      </c>
      <c r="Y190" s="5">
        <f t="shared" si="27"/>
        <v>0</v>
      </c>
      <c r="Z190" s="5">
        <f t="shared" si="28"/>
        <v>0</v>
      </c>
      <c r="AA190" s="5">
        <f t="shared" si="29"/>
        <v>0</v>
      </c>
      <c r="AB190" s="7">
        <f t="shared" si="36"/>
        <v>0</v>
      </c>
      <c r="AC190" s="11">
        <f t="shared" si="30"/>
        <v>0</v>
      </c>
      <c r="AD190" s="7">
        <f t="shared" si="31"/>
        <v>0</v>
      </c>
      <c r="AE190" s="7">
        <f t="shared" si="32"/>
        <v>0</v>
      </c>
    </row>
    <row r="191" spans="1:31">
      <c r="A191" t="s">
        <v>212</v>
      </c>
      <c r="B191" t="s">
        <v>1880</v>
      </c>
      <c r="C191" t="s">
        <v>1881</v>
      </c>
      <c r="D191">
        <v>524</v>
      </c>
      <c r="E191">
        <v>214.5</v>
      </c>
      <c r="F191">
        <v>0</v>
      </c>
      <c r="G191">
        <v>0</v>
      </c>
      <c r="H191">
        <v>0</v>
      </c>
      <c r="I191" s="34">
        <v>0</v>
      </c>
      <c r="J191">
        <v>0</v>
      </c>
      <c r="L191">
        <v>1</v>
      </c>
      <c r="M191" s="1">
        <f t="shared" si="26"/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/>
      <c r="T191" s="2"/>
      <c r="U191" s="2"/>
      <c r="V191" s="4">
        <f t="shared" si="33"/>
        <v>0</v>
      </c>
      <c r="W191" s="7">
        <f t="shared" si="34"/>
        <v>1</v>
      </c>
      <c r="X191" s="7">
        <f t="shared" si="35"/>
        <v>0</v>
      </c>
      <c r="Y191" s="5">
        <f t="shared" si="27"/>
        <v>0</v>
      </c>
      <c r="Z191" s="5">
        <f t="shared" si="28"/>
        <v>0</v>
      </c>
      <c r="AA191" s="5">
        <f t="shared" si="29"/>
        <v>0</v>
      </c>
      <c r="AB191" s="7">
        <f t="shared" si="36"/>
        <v>0</v>
      </c>
      <c r="AC191" s="11">
        <f t="shared" si="30"/>
        <v>0</v>
      </c>
      <c r="AD191" s="7">
        <f t="shared" si="31"/>
        <v>0</v>
      </c>
      <c r="AE191" s="7">
        <f t="shared" si="32"/>
        <v>0</v>
      </c>
    </row>
    <row r="192" spans="1:31">
      <c r="A192" t="s">
        <v>213</v>
      </c>
      <c r="B192" t="s">
        <v>1880</v>
      </c>
      <c r="C192" t="s">
        <v>1881</v>
      </c>
      <c r="D192">
        <v>605</v>
      </c>
      <c r="E192">
        <v>209</v>
      </c>
      <c r="F192">
        <v>0</v>
      </c>
      <c r="G192">
        <v>0</v>
      </c>
      <c r="H192">
        <v>0</v>
      </c>
      <c r="I192" s="34">
        <v>0</v>
      </c>
      <c r="J192">
        <v>0</v>
      </c>
      <c r="L192">
        <v>1</v>
      </c>
      <c r="M192" s="1">
        <f t="shared" si="26"/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/>
      <c r="T192" s="2"/>
      <c r="U192" s="2"/>
      <c r="V192" s="4">
        <f t="shared" si="33"/>
        <v>1</v>
      </c>
      <c r="W192" s="7">
        <f t="shared" si="34"/>
        <v>0</v>
      </c>
      <c r="X192" s="7">
        <f t="shared" si="35"/>
        <v>0</v>
      </c>
      <c r="Y192" s="5">
        <f t="shared" si="27"/>
        <v>0</v>
      </c>
      <c r="Z192" s="5">
        <f t="shared" si="28"/>
        <v>0</v>
      </c>
      <c r="AA192" s="5">
        <f t="shared" si="29"/>
        <v>0</v>
      </c>
      <c r="AB192" s="7">
        <f t="shared" si="36"/>
        <v>0</v>
      </c>
      <c r="AC192" s="11">
        <f t="shared" si="30"/>
        <v>0</v>
      </c>
      <c r="AD192" s="7">
        <f t="shared" si="31"/>
        <v>0</v>
      </c>
      <c r="AE192" s="7">
        <f t="shared" si="32"/>
        <v>0</v>
      </c>
    </row>
    <row r="193" spans="1:31">
      <c r="A193" t="s">
        <v>214</v>
      </c>
      <c r="B193" t="s">
        <v>1880</v>
      </c>
      <c r="C193" t="s">
        <v>1881</v>
      </c>
      <c r="D193">
        <v>647.5</v>
      </c>
      <c r="E193">
        <v>146</v>
      </c>
      <c r="F193">
        <v>0</v>
      </c>
      <c r="G193">
        <v>0</v>
      </c>
      <c r="H193">
        <v>0</v>
      </c>
      <c r="I193" s="34">
        <v>0</v>
      </c>
      <c r="J193">
        <v>0</v>
      </c>
      <c r="L193">
        <v>2</v>
      </c>
      <c r="M193" s="1">
        <f t="shared" si="26"/>
        <v>1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/>
      <c r="T193" s="2"/>
      <c r="U193" s="2">
        <v>0</v>
      </c>
      <c r="V193" s="4">
        <f t="shared" si="33"/>
        <v>0</v>
      </c>
      <c r="W193" s="7">
        <f t="shared" si="34"/>
        <v>0</v>
      </c>
      <c r="X193" s="7">
        <f t="shared" si="35"/>
        <v>0</v>
      </c>
      <c r="Y193" s="5">
        <f t="shared" si="27"/>
        <v>1</v>
      </c>
      <c r="Z193" s="5">
        <f t="shared" si="28"/>
        <v>0</v>
      </c>
      <c r="AA193" s="5">
        <f t="shared" si="29"/>
        <v>0</v>
      </c>
      <c r="AB193" s="7">
        <f t="shared" si="36"/>
        <v>0</v>
      </c>
      <c r="AC193" s="11">
        <f t="shared" si="30"/>
        <v>0</v>
      </c>
      <c r="AD193" s="7">
        <f t="shared" si="31"/>
        <v>0</v>
      </c>
      <c r="AE193" s="7">
        <f t="shared" si="32"/>
        <v>0</v>
      </c>
    </row>
    <row r="194" spans="1:31">
      <c r="A194" t="s">
        <v>215</v>
      </c>
      <c r="B194" t="s">
        <v>1880</v>
      </c>
      <c r="C194" t="s">
        <v>1881</v>
      </c>
      <c r="D194">
        <v>628</v>
      </c>
      <c r="E194">
        <v>383.5</v>
      </c>
      <c r="F194">
        <v>0</v>
      </c>
      <c r="G194">
        <v>0</v>
      </c>
      <c r="H194">
        <v>0</v>
      </c>
      <c r="I194" s="34">
        <v>0</v>
      </c>
      <c r="J194">
        <v>0</v>
      </c>
      <c r="L194">
        <v>2</v>
      </c>
      <c r="M194" s="1">
        <f t="shared" si="26"/>
        <v>1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/>
      <c r="T194" s="2"/>
      <c r="U194" s="2"/>
      <c r="V194" s="4">
        <f t="shared" si="33"/>
        <v>0</v>
      </c>
      <c r="W194" s="7">
        <f t="shared" si="34"/>
        <v>0</v>
      </c>
      <c r="X194" s="7">
        <f t="shared" si="35"/>
        <v>0</v>
      </c>
      <c r="Y194" s="5">
        <f t="shared" si="27"/>
        <v>1</v>
      </c>
      <c r="Z194" s="5">
        <f t="shared" si="28"/>
        <v>0</v>
      </c>
      <c r="AA194" s="5">
        <f t="shared" si="29"/>
        <v>0</v>
      </c>
      <c r="AB194" s="7">
        <f t="shared" si="36"/>
        <v>0</v>
      </c>
      <c r="AC194" s="11">
        <f t="shared" si="30"/>
        <v>0</v>
      </c>
      <c r="AD194" s="7">
        <f t="shared" si="31"/>
        <v>0</v>
      </c>
      <c r="AE194" s="7">
        <f t="shared" si="32"/>
        <v>0</v>
      </c>
    </row>
    <row r="195" spans="1:31">
      <c r="A195" t="s">
        <v>216</v>
      </c>
      <c r="B195" t="s">
        <v>1880</v>
      </c>
      <c r="C195" t="s">
        <v>1881</v>
      </c>
      <c r="D195">
        <v>484.5</v>
      </c>
      <c r="E195">
        <v>367</v>
      </c>
      <c r="F195">
        <v>0</v>
      </c>
      <c r="G195">
        <v>0</v>
      </c>
      <c r="H195">
        <v>0</v>
      </c>
      <c r="I195" s="34">
        <v>0</v>
      </c>
      <c r="J195">
        <v>0</v>
      </c>
      <c r="L195">
        <v>2</v>
      </c>
      <c r="M195" s="1">
        <f t="shared" ref="M195:M258" si="37">L195-1</f>
        <v>1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/>
      <c r="T195" s="2"/>
      <c r="U195" s="2"/>
      <c r="V195" s="4">
        <f t="shared" si="33"/>
        <v>0</v>
      </c>
      <c r="W195" s="7">
        <f t="shared" si="34"/>
        <v>0</v>
      </c>
      <c r="X195" s="7">
        <f t="shared" si="35"/>
        <v>0</v>
      </c>
      <c r="Y195" s="5">
        <f t="shared" ref="Y195:Y258" si="38">IF((M195=1)*AND(OR(N195=0,N195=1))*AND(O195=0)*AND(R195=1)*AND(S195=0)*AND(Q195=0)*AND(OR(T195=0,T195=1)),1,0)</f>
        <v>1</v>
      </c>
      <c r="Z195" s="5">
        <f t="shared" ref="Z195:Z258" si="39">IF((M195=1)*AND(N195=1)*AND(O195=0)*AND(R195=1)*AND(S195=1)*AND(T195=1),1,0)</f>
        <v>0</v>
      </c>
      <c r="AA195" s="5">
        <f t="shared" ref="AA195:AA258" si="40">IF((R195=1)*AND(Q195=1)*AND(O195=1)*AND(P195=0)*AND(N195=0),1,0)</f>
        <v>0</v>
      </c>
      <c r="AB195" s="7">
        <f t="shared" si="36"/>
        <v>0</v>
      </c>
      <c r="AC195" s="11">
        <f t="shared" ref="AC195:AC258" si="41">IF((R195=0)*AND(M195=1),1,0)</f>
        <v>0</v>
      </c>
      <c r="AD195" s="7">
        <f t="shared" ref="AD195:AD258" si="42">IF((V195+W195+X195+Y195+Z195+AA195+AB195+AC195)=0,1,0)</f>
        <v>0</v>
      </c>
      <c r="AE195" s="7">
        <f t="shared" ref="AE195:AE258" si="43">IF(SUM(V195:AD195)&gt;1,1,0)</f>
        <v>0</v>
      </c>
    </row>
    <row r="196" spans="1:31">
      <c r="A196" t="s">
        <v>217</v>
      </c>
      <c r="B196" t="s">
        <v>1880</v>
      </c>
      <c r="C196" t="s">
        <v>1881</v>
      </c>
      <c r="D196">
        <v>261</v>
      </c>
      <c r="E196">
        <v>439</v>
      </c>
      <c r="F196">
        <v>5653.9369999999999</v>
      </c>
      <c r="G196">
        <v>5</v>
      </c>
      <c r="H196">
        <v>8</v>
      </c>
      <c r="I196" s="34">
        <v>1</v>
      </c>
      <c r="J196">
        <v>4</v>
      </c>
      <c r="L196">
        <v>1</v>
      </c>
      <c r="M196" s="1">
        <f t="shared" si="37"/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/>
      <c r="T196" s="2"/>
      <c r="U196" s="2"/>
      <c r="V196" s="4">
        <f t="shared" si="33"/>
        <v>0</v>
      </c>
      <c r="W196" s="7">
        <f t="shared" si="34"/>
        <v>1</v>
      </c>
      <c r="X196" s="7">
        <f t="shared" si="35"/>
        <v>0</v>
      </c>
      <c r="Y196" s="5">
        <f t="shared" si="38"/>
        <v>0</v>
      </c>
      <c r="Z196" s="5">
        <f t="shared" si="39"/>
        <v>0</v>
      </c>
      <c r="AA196" s="5">
        <f t="shared" si="40"/>
        <v>0</v>
      </c>
      <c r="AB196" s="7">
        <f t="shared" si="36"/>
        <v>0</v>
      </c>
      <c r="AC196" s="11">
        <f t="shared" si="41"/>
        <v>0</v>
      </c>
      <c r="AD196" s="7">
        <f t="shared" si="42"/>
        <v>0</v>
      </c>
      <c r="AE196" s="7">
        <f t="shared" si="43"/>
        <v>0</v>
      </c>
    </row>
    <row r="197" spans="1:31">
      <c r="A197" t="s">
        <v>218</v>
      </c>
      <c r="B197" t="s">
        <v>1880</v>
      </c>
      <c r="C197" t="s">
        <v>1881</v>
      </c>
      <c r="D197">
        <v>499.5</v>
      </c>
      <c r="E197">
        <v>478.5</v>
      </c>
      <c r="F197">
        <v>0</v>
      </c>
      <c r="G197">
        <v>0</v>
      </c>
      <c r="H197">
        <v>0</v>
      </c>
      <c r="I197" s="34">
        <v>0</v>
      </c>
      <c r="J197">
        <v>0</v>
      </c>
      <c r="L197">
        <v>2</v>
      </c>
      <c r="M197" s="1">
        <f t="shared" si="37"/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/>
      <c r="T197" s="2"/>
      <c r="U197" s="2"/>
      <c r="V197" s="4">
        <f t="shared" si="33"/>
        <v>0</v>
      </c>
      <c r="W197" s="7">
        <f t="shared" si="34"/>
        <v>0</v>
      </c>
      <c r="X197" s="7">
        <f t="shared" si="35"/>
        <v>0</v>
      </c>
      <c r="Y197" s="5">
        <f t="shared" si="38"/>
        <v>0</v>
      </c>
      <c r="Z197" s="5">
        <f t="shared" si="39"/>
        <v>0</v>
      </c>
      <c r="AA197" s="5">
        <f t="shared" si="40"/>
        <v>0</v>
      </c>
      <c r="AB197" s="7">
        <f t="shared" si="36"/>
        <v>0</v>
      </c>
      <c r="AC197" s="11">
        <f t="shared" si="41"/>
        <v>1</v>
      </c>
      <c r="AD197" s="7">
        <f t="shared" si="42"/>
        <v>0</v>
      </c>
      <c r="AE197" s="7">
        <f t="shared" si="43"/>
        <v>0</v>
      </c>
    </row>
    <row r="198" spans="1:31">
      <c r="A198" t="s">
        <v>219</v>
      </c>
      <c r="B198" t="s">
        <v>1880</v>
      </c>
      <c r="C198" t="s">
        <v>1881</v>
      </c>
      <c r="D198">
        <v>203.5</v>
      </c>
      <c r="E198">
        <v>348.5</v>
      </c>
      <c r="F198">
        <v>570.54999999999995</v>
      </c>
      <c r="G198">
        <v>1</v>
      </c>
      <c r="H198">
        <v>1</v>
      </c>
      <c r="I198" s="34">
        <v>0</v>
      </c>
      <c r="J198">
        <v>1</v>
      </c>
      <c r="L198">
        <v>1</v>
      </c>
      <c r="M198" s="1">
        <f t="shared" si="37"/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/>
      <c r="T198" s="2"/>
      <c r="U198" s="2"/>
      <c r="V198" s="4">
        <f t="shared" si="33"/>
        <v>0</v>
      </c>
      <c r="W198" s="7">
        <f t="shared" si="34"/>
        <v>1</v>
      </c>
      <c r="X198" s="7">
        <f t="shared" si="35"/>
        <v>0</v>
      </c>
      <c r="Y198" s="5">
        <f t="shared" si="38"/>
        <v>0</v>
      </c>
      <c r="Z198" s="5">
        <f t="shared" si="39"/>
        <v>0</v>
      </c>
      <c r="AA198" s="5">
        <f t="shared" si="40"/>
        <v>0</v>
      </c>
      <c r="AB198" s="7">
        <f t="shared" si="36"/>
        <v>0</v>
      </c>
      <c r="AC198" s="11">
        <f t="shared" si="41"/>
        <v>0</v>
      </c>
      <c r="AD198" s="7">
        <f t="shared" si="42"/>
        <v>0</v>
      </c>
      <c r="AE198" s="7">
        <f t="shared" si="43"/>
        <v>0</v>
      </c>
    </row>
    <row r="199" spans="1:31">
      <c r="A199" t="s">
        <v>220</v>
      </c>
      <c r="B199" t="s">
        <v>1880</v>
      </c>
      <c r="C199" t="s">
        <v>1881</v>
      </c>
      <c r="D199">
        <v>150</v>
      </c>
      <c r="E199">
        <v>290</v>
      </c>
      <c r="F199">
        <v>7583.549</v>
      </c>
      <c r="G199">
        <v>11</v>
      </c>
      <c r="H199">
        <v>13</v>
      </c>
      <c r="I199" s="34">
        <v>1</v>
      </c>
      <c r="J199">
        <v>10</v>
      </c>
      <c r="L199">
        <v>1</v>
      </c>
      <c r="M199" s="1">
        <f t="shared" si="37"/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/>
      <c r="T199" s="2"/>
      <c r="U199" s="2"/>
      <c r="V199" s="4">
        <f t="shared" si="33"/>
        <v>0</v>
      </c>
      <c r="W199" s="7">
        <f t="shared" si="34"/>
        <v>1</v>
      </c>
      <c r="X199" s="7">
        <f t="shared" si="35"/>
        <v>0</v>
      </c>
      <c r="Y199" s="5">
        <f t="shared" si="38"/>
        <v>0</v>
      </c>
      <c r="Z199" s="5">
        <f t="shared" si="39"/>
        <v>0</v>
      </c>
      <c r="AA199" s="5">
        <f t="shared" si="40"/>
        <v>0</v>
      </c>
      <c r="AB199" s="7">
        <f t="shared" si="36"/>
        <v>0</v>
      </c>
      <c r="AC199" s="11">
        <f t="shared" si="41"/>
        <v>0</v>
      </c>
      <c r="AD199" s="7">
        <f t="shared" si="42"/>
        <v>0</v>
      </c>
      <c r="AE199" s="7">
        <f t="shared" si="43"/>
        <v>0</v>
      </c>
    </row>
    <row r="200" spans="1:31">
      <c r="A200" t="s">
        <v>221</v>
      </c>
      <c r="B200" t="s">
        <v>1880</v>
      </c>
      <c r="C200" t="s">
        <v>1881</v>
      </c>
      <c r="D200">
        <v>91</v>
      </c>
      <c r="E200">
        <v>182</v>
      </c>
      <c r="F200">
        <v>0</v>
      </c>
      <c r="G200">
        <v>0</v>
      </c>
      <c r="H200">
        <v>0</v>
      </c>
      <c r="I200" s="34">
        <v>0</v>
      </c>
      <c r="J200">
        <v>0</v>
      </c>
      <c r="L200">
        <v>2</v>
      </c>
      <c r="M200" s="1">
        <f t="shared" si="37"/>
        <v>1</v>
      </c>
      <c r="N200" s="2">
        <v>1</v>
      </c>
      <c r="O200" s="2">
        <v>0</v>
      </c>
      <c r="P200" s="2">
        <v>0</v>
      </c>
      <c r="Q200" s="2">
        <v>0</v>
      </c>
      <c r="R200" s="2">
        <v>1</v>
      </c>
      <c r="S200" s="2"/>
      <c r="T200" s="2"/>
      <c r="U200" s="2"/>
      <c r="V200" s="4">
        <f t="shared" si="33"/>
        <v>0</v>
      </c>
      <c r="W200" s="7">
        <f t="shared" si="34"/>
        <v>0</v>
      </c>
      <c r="X200" s="7">
        <f t="shared" si="35"/>
        <v>0</v>
      </c>
      <c r="Y200" s="5">
        <f t="shared" si="38"/>
        <v>1</v>
      </c>
      <c r="Z200" s="5">
        <f t="shared" si="39"/>
        <v>0</v>
      </c>
      <c r="AA200" s="5">
        <f t="shared" si="40"/>
        <v>0</v>
      </c>
      <c r="AB200" s="7">
        <f t="shared" si="36"/>
        <v>0</v>
      </c>
      <c r="AC200" s="11">
        <f t="shared" si="41"/>
        <v>0</v>
      </c>
      <c r="AD200" s="7">
        <f t="shared" si="42"/>
        <v>0</v>
      </c>
      <c r="AE200" s="7">
        <f t="shared" si="43"/>
        <v>0</v>
      </c>
    </row>
    <row r="201" spans="1:31">
      <c r="A201" t="s">
        <v>222</v>
      </c>
      <c r="B201" t="s">
        <v>1880</v>
      </c>
      <c r="C201" t="s">
        <v>1881</v>
      </c>
      <c r="D201">
        <v>183</v>
      </c>
      <c r="E201">
        <v>193.5</v>
      </c>
      <c r="F201">
        <v>11576.893</v>
      </c>
      <c r="G201">
        <v>13</v>
      </c>
      <c r="H201">
        <v>18</v>
      </c>
      <c r="I201" s="34">
        <v>1</v>
      </c>
      <c r="J201">
        <v>14</v>
      </c>
      <c r="L201">
        <v>1</v>
      </c>
      <c r="M201" s="1">
        <f t="shared" si="37"/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/>
      <c r="T201" s="2"/>
      <c r="U201" s="2"/>
      <c r="V201" s="4">
        <f t="shared" si="33"/>
        <v>0</v>
      </c>
      <c r="W201" s="7">
        <f t="shared" si="34"/>
        <v>1</v>
      </c>
      <c r="X201" s="7">
        <f t="shared" si="35"/>
        <v>0</v>
      </c>
      <c r="Y201" s="5">
        <f t="shared" si="38"/>
        <v>0</v>
      </c>
      <c r="Z201" s="5">
        <f t="shared" si="39"/>
        <v>0</v>
      </c>
      <c r="AA201" s="5">
        <f t="shared" si="40"/>
        <v>0</v>
      </c>
      <c r="AB201" s="7">
        <f t="shared" si="36"/>
        <v>0</v>
      </c>
      <c r="AC201" s="11">
        <f t="shared" si="41"/>
        <v>0</v>
      </c>
      <c r="AD201" s="7">
        <f t="shared" si="42"/>
        <v>0</v>
      </c>
      <c r="AE201" s="7">
        <f t="shared" si="43"/>
        <v>0</v>
      </c>
    </row>
    <row r="202" spans="1:31">
      <c r="A202" t="s">
        <v>223</v>
      </c>
      <c r="B202" t="s">
        <v>1880</v>
      </c>
      <c r="C202" t="s">
        <v>1881</v>
      </c>
      <c r="D202">
        <v>140</v>
      </c>
      <c r="E202">
        <v>122</v>
      </c>
      <c r="F202">
        <v>0</v>
      </c>
      <c r="G202">
        <v>0</v>
      </c>
      <c r="H202">
        <v>0</v>
      </c>
      <c r="I202" s="34">
        <v>0</v>
      </c>
      <c r="J202">
        <v>0</v>
      </c>
      <c r="L202">
        <v>1</v>
      </c>
      <c r="M202" s="1">
        <f t="shared" si="37"/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/>
      <c r="T202" s="2"/>
      <c r="U202" s="2"/>
      <c r="V202" s="4">
        <f t="shared" si="33"/>
        <v>0</v>
      </c>
      <c r="W202" s="7">
        <f t="shared" si="34"/>
        <v>0</v>
      </c>
      <c r="X202" s="7">
        <f t="shared" si="35"/>
        <v>1</v>
      </c>
      <c r="Y202" s="5">
        <f t="shared" si="38"/>
        <v>0</v>
      </c>
      <c r="Z202" s="5">
        <f t="shared" si="39"/>
        <v>0</v>
      </c>
      <c r="AA202" s="5">
        <f t="shared" si="40"/>
        <v>0</v>
      </c>
      <c r="AB202" s="7">
        <f t="shared" si="36"/>
        <v>0</v>
      </c>
      <c r="AC202" s="11">
        <f t="shared" si="41"/>
        <v>0</v>
      </c>
      <c r="AD202" s="7">
        <f t="shared" si="42"/>
        <v>0</v>
      </c>
      <c r="AE202" s="7">
        <f t="shared" si="43"/>
        <v>0</v>
      </c>
    </row>
    <row r="203" spans="1:31" s="5" customFormat="1">
      <c r="A203" s="5" t="s">
        <v>224</v>
      </c>
      <c r="B203" s="5" t="s">
        <v>1882</v>
      </c>
      <c r="C203" s="5" t="s">
        <v>1883</v>
      </c>
      <c r="D203" s="5">
        <v>559.5</v>
      </c>
      <c r="E203" s="5">
        <v>231.5</v>
      </c>
      <c r="F203" s="5">
        <v>0</v>
      </c>
      <c r="G203" s="5">
        <v>0</v>
      </c>
      <c r="H203" s="5">
        <v>0</v>
      </c>
      <c r="I203" s="34">
        <v>0</v>
      </c>
      <c r="J203" s="5">
        <v>0</v>
      </c>
      <c r="L203" s="5">
        <v>1</v>
      </c>
      <c r="M203" s="1">
        <f t="shared" si="37"/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/>
      <c r="T203" s="1"/>
      <c r="U203" s="1"/>
      <c r="V203" s="6">
        <f t="shared" si="33"/>
        <v>1</v>
      </c>
      <c r="W203" s="5">
        <f t="shared" si="34"/>
        <v>0</v>
      </c>
      <c r="X203" s="5">
        <f t="shared" si="35"/>
        <v>0</v>
      </c>
      <c r="Y203" s="5">
        <f t="shared" si="38"/>
        <v>0</v>
      </c>
      <c r="Z203" s="5">
        <f t="shared" si="39"/>
        <v>0</v>
      </c>
      <c r="AA203" s="5">
        <f t="shared" si="40"/>
        <v>0</v>
      </c>
      <c r="AB203" s="5">
        <f t="shared" si="36"/>
        <v>0</v>
      </c>
      <c r="AC203" s="5">
        <f t="shared" si="41"/>
        <v>0</v>
      </c>
      <c r="AD203" s="5">
        <f t="shared" si="42"/>
        <v>0</v>
      </c>
      <c r="AE203" s="5">
        <f t="shared" si="43"/>
        <v>0</v>
      </c>
    </row>
    <row r="204" spans="1:31">
      <c r="A204" t="s">
        <v>225</v>
      </c>
      <c r="B204" t="s">
        <v>1882</v>
      </c>
      <c r="C204" t="s">
        <v>1883</v>
      </c>
      <c r="D204">
        <v>628</v>
      </c>
      <c r="E204">
        <v>283.5</v>
      </c>
      <c r="F204">
        <v>0</v>
      </c>
      <c r="G204">
        <v>0</v>
      </c>
      <c r="H204">
        <v>0</v>
      </c>
      <c r="I204" s="34">
        <v>0</v>
      </c>
      <c r="J204">
        <v>0</v>
      </c>
      <c r="L204">
        <v>2</v>
      </c>
      <c r="M204" s="1">
        <f t="shared" si="37"/>
        <v>1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>
        <v>1</v>
      </c>
      <c r="T204" s="2">
        <v>1</v>
      </c>
      <c r="U204" s="2"/>
      <c r="V204" s="4">
        <f t="shared" si="33"/>
        <v>0</v>
      </c>
      <c r="W204" s="7">
        <f t="shared" si="34"/>
        <v>0</v>
      </c>
      <c r="X204" s="7">
        <f t="shared" si="35"/>
        <v>0</v>
      </c>
      <c r="Y204" s="5">
        <f t="shared" si="38"/>
        <v>0</v>
      </c>
      <c r="Z204" s="5">
        <f t="shared" si="39"/>
        <v>1</v>
      </c>
      <c r="AA204" s="5">
        <f t="shared" si="40"/>
        <v>0</v>
      </c>
      <c r="AB204" s="7">
        <f t="shared" si="36"/>
        <v>0</v>
      </c>
      <c r="AC204" s="11">
        <f t="shared" si="41"/>
        <v>0</v>
      </c>
      <c r="AD204" s="7">
        <f t="shared" si="42"/>
        <v>0</v>
      </c>
      <c r="AE204" s="7">
        <f t="shared" si="43"/>
        <v>0</v>
      </c>
    </row>
    <row r="205" spans="1:31">
      <c r="A205" t="s">
        <v>226</v>
      </c>
      <c r="B205" t="s">
        <v>1882</v>
      </c>
      <c r="C205" t="s">
        <v>1883</v>
      </c>
      <c r="D205">
        <v>610.5</v>
      </c>
      <c r="E205">
        <v>379.5</v>
      </c>
      <c r="F205">
        <v>0</v>
      </c>
      <c r="G205">
        <v>0</v>
      </c>
      <c r="H205">
        <v>0</v>
      </c>
      <c r="I205" s="34">
        <v>0</v>
      </c>
      <c r="J205">
        <v>0</v>
      </c>
      <c r="L205">
        <v>2</v>
      </c>
      <c r="M205" s="1">
        <f t="shared" si="37"/>
        <v>1</v>
      </c>
      <c r="N205" s="2">
        <v>1</v>
      </c>
      <c r="O205" s="2">
        <v>0</v>
      </c>
      <c r="P205" s="2">
        <v>0</v>
      </c>
      <c r="Q205" s="2">
        <v>0</v>
      </c>
      <c r="R205" s="2">
        <v>1</v>
      </c>
      <c r="S205" s="2"/>
      <c r="T205" s="2"/>
      <c r="U205" s="2"/>
      <c r="V205" s="4">
        <f t="shared" si="33"/>
        <v>0</v>
      </c>
      <c r="W205" s="7">
        <f t="shared" si="34"/>
        <v>0</v>
      </c>
      <c r="X205" s="7">
        <f t="shared" si="35"/>
        <v>0</v>
      </c>
      <c r="Y205" s="5">
        <f t="shared" si="38"/>
        <v>1</v>
      </c>
      <c r="Z205" s="5">
        <f t="shared" si="39"/>
        <v>0</v>
      </c>
      <c r="AA205" s="5">
        <f t="shared" si="40"/>
        <v>0</v>
      </c>
      <c r="AB205" s="7">
        <f t="shared" si="36"/>
        <v>0</v>
      </c>
      <c r="AC205" s="11">
        <f t="shared" si="41"/>
        <v>0</v>
      </c>
      <c r="AD205" s="7">
        <f t="shared" si="42"/>
        <v>0</v>
      </c>
      <c r="AE205" s="7">
        <f t="shared" si="43"/>
        <v>0</v>
      </c>
    </row>
    <row r="206" spans="1:31">
      <c r="A206" t="s">
        <v>227</v>
      </c>
      <c r="B206" t="s">
        <v>1882</v>
      </c>
      <c r="C206" t="s">
        <v>1883</v>
      </c>
      <c r="D206">
        <v>655</v>
      </c>
      <c r="E206">
        <v>431</v>
      </c>
      <c r="F206">
        <v>0</v>
      </c>
      <c r="G206">
        <v>0</v>
      </c>
      <c r="H206">
        <v>0</v>
      </c>
      <c r="I206" s="34">
        <v>0</v>
      </c>
      <c r="J206">
        <v>0</v>
      </c>
      <c r="L206">
        <v>2</v>
      </c>
      <c r="M206" s="1">
        <f t="shared" si="37"/>
        <v>1</v>
      </c>
      <c r="N206" s="2">
        <v>1</v>
      </c>
      <c r="O206" s="2">
        <v>0</v>
      </c>
      <c r="P206" s="2">
        <v>0</v>
      </c>
      <c r="Q206" s="2">
        <v>0</v>
      </c>
      <c r="R206" s="2">
        <v>1</v>
      </c>
      <c r="S206" s="2"/>
      <c r="T206" s="2"/>
      <c r="U206" s="2"/>
      <c r="V206" s="4">
        <f t="shared" si="33"/>
        <v>0</v>
      </c>
      <c r="W206" s="7">
        <f t="shared" si="34"/>
        <v>0</v>
      </c>
      <c r="X206" s="7">
        <f t="shared" si="35"/>
        <v>0</v>
      </c>
      <c r="Y206" s="5">
        <f t="shared" si="38"/>
        <v>1</v>
      </c>
      <c r="Z206" s="5">
        <f t="shared" si="39"/>
        <v>0</v>
      </c>
      <c r="AA206" s="5">
        <f t="shared" si="40"/>
        <v>0</v>
      </c>
      <c r="AB206" s="7">
        <f t="shared" si="36"/>
        <v>0</v>
      </c>
      <c r="AC206" s="11">
        <f t="shared" si="41"/>
        <v>0</v>
      </c>
      <c r="AD206" s="7">
        <f t="shared" si="42"/>
        <v>0</v>
      </c>
      <c r="AE206" s="7">
        <f t="shared" si="43"/>
        <v>0</v>
      </c>
    </row>
    <row r="207" spans="1:31">
      <c r="A207" t="s">
        <v>228</v>
      </c>
      <c r="B207" t="s">
        <v>1882</v>
      </c>
      <c r="C207" t="s">
        <v>1883</v>
      </c>
      <c r="D207">
        <v>466</v>
      </c>
      <c r="E207">
        <v>410.5</v>
      </c>
      <c r="F207">
        <v>942.69100000000003</v>
      </c>
      <c r="G207">
        <v>1</v>
      </c>
      <c r="H207">
        <v>1</v>
      </c>
      <c r="I207" s="34">
        <v>0</v>
      </c>
      <c r="J207">
        <v>1</v>
      </c>
      <c r="L207">
        <v>2</v>
      </c>
      <c r="M207" s="1">
        <f t="shared" si="37"/>
        <v>1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/>
      <c r="T207" s="2"/>
      <c r="U207" s="2"/>
      <c r="V207" s="4">
        <f t="shared" si="33"/>
        <v>0</v>
      </c>
      <c r="W207" s="7">
        <f t="shared" si="34"/>
        <v>0</v>
      </c>
      <c r="X207" s="7">
        <f t="shared" si="35"/>
        <v>0</v>
      </c>
      <c r="Y207" s="5">
        <f t="shared" si="38"/>
        <v>1</v>
      </c>
      <c r="Z207" s="5">
        <f t="shared" si="39"/>
        <v>0</v>
      </c>
      <c r="AA207" s="5">
        <f t="shared" si="40"/>
        <v>0</v>
      </c>
      <c r="AB207" s="7">
        <f t="shared" si="36"/>
        <v>0</v>
      </c>
      <c r="AC207" s="11">
        <f t="shared" si="41"/>
        <v>0</v>
      </c>
      <c r="AD207" s="7">
        <f t="shared" si="42"/>
        <v>0</v>
      </c>
      <c r="AE207" s="7">
        <f t="shared" si="43"/>
        <v>0</v>
      </c>
    </row>
    <row r="208" spans="1:31">
      <c r="A208" t="s">
        <v>229</v>
      </c>
      <c r="B208" t="s">
        <v>1882</v>
      </c>
      <c r="C208" t="s">
        <v>1883</v>
      </c>
      <c r="D208">
        <v>545.5</v>
      </c>
      <c r="E208">
        <v>382.5</v>
      </c>
      <c r="F208">
        <v>0</v>
      </c>
      <c r="G208">
        <v>0</v>
      </c>
      <c r="H208">
        <v>0</v>
      </c>
      <c r="I208" s="34">
        <v>0</v>
      </c>
      <c r="J208">
        <v>0</v>
      </c>
      <c r="L208">
        <v>2</v>
      </c>
      <c r="M208" s="1">
        <f t="shared" si="37"/>
        <v>1</v>
      </c>
      <c r="N208" s="2">
        <v>1</v>
      </c>
      <c r="O208" s="2">
        <v>0</v>
      </c>
      <c r="P208" s="2">
        <v>0</v>
      </c>
      <c r="Q208" s="2">
        <v>0</v>
      </c>
      <c r="R208" s="2">
        <v>1</v>
      </c>
      <c r="S208" s="2"/>
      <c r="T208" s="2"/>
      <c r="U208" s="2"/>
      <c r="V208" s="4">
        <f t="shared" si="33"/>
        <v>0</v>
      </c>
      <c r="W208" s="7">
        <f t="shared" si="34"/>
        <v>0</v>
      </c>
      <c r="X208" s="7">
        <f t="shared" si="35"/>
        <v>0</v>
      </c>
      <c r="Y208" s="5">
        <f t="shared" si="38"/>
        <v>1</v>
      </c>
      <c r="Z208" s="5">
        <f t="shared" si="39"/>
        <v>0</v>
      </c>
      <c r="AA208" s="5">
        <f t="shared" si="40"/>
        <v>0</v>
      </c>
      <c r="AB208" s="7">
        <f t="shared" si="36"/>
        <v>0</v>
      </c>
      <c r="AC208" s="11">
        <f t="shared" si="41"/>
        <v>0</v>
      </c>
      <c r="AD208" s="7">
        <f t="shared" si="42"/>
        <v>0</v>
      </c>
      <c r="AE208" s="7">
        <f t="shared" si="43"/>
        <v>0</v>
      </c>
    </row>
    <row r="209" spans="1:31" s="7" customFormat="1">
      <c r="A209" s="7" t="s">
        <v>230</v>
      </c>
      <c r="B209" s="7" t="s">
        <v>1882</v>
      </c>
      <c r="C209" s="7" t="s">
        <v>1883</v>
      </c>
      <c r="D209">
        <v>510</v>
      </c>
      <c r="E209">
        <v>328.5</v>
      </c>
      <c r="F209">
        <v>10087.691999999999</v>
      </c>
      <c r="G209">
        <v>13</v>
      </c>
      <c r="H209">
        <v>15</v>
      </c>
      <c r="I209" s="34">
        <v>1</v>
      </c>
      <c r="J209">
        <v>12</v>
      </c>
      <c r="K209"/>
      <c r="L209">
        <v>1</v>
      </c>
      <c r="M209" s="1">
        <f t="shared" si="37"/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/>
      <c r="T209" s="2"/>
      <c r="U209" s="2"/>
      <c r="V209" s="4">
        <f t="shared" si="33"/>
        <v>0</v>
      </c>
      <c r="W209" s="7">
        <f t="shared" si="34"/>
        <v>1</v>
      </c>
      <c r="X209" s="7">
        <f t="shared" si="35"/>
        <v>0</v>
      </c>
      <c r="Y209" s="5">
        <f t="shared" si="38"/>
        <v>0</v>
      </c>
      <c r="Z209" s="5">
        <f t="shared" si="39"/>
        <v>0</v>
      </c>
      <c r="AA209" s="5">
        <f t="shared" si="40"/>
        <v>0</v>
      </c>
      <c r="AB209" s="7">
        <f t="shared" si="36"/>
        <v>0</v>
      </c>
      <c r="AC209" s="11">
        <f t="shared" si="41"/>
        <v>0</v>
      </c>
      <c r="AD209" s="7">
        <f t="shared" si="42"/>
        <v>0</v>
      </c>
      <c r="AE209" s="7">
        <f t="shared" si="43"/>
        <v>0</v>
      </c>
    </row>
    <row r="210" spans="1:31">
      <c r="A210" t="s">
        <v>231</v>
      </c>
      <c r="B210" t="s">
        <v>1882</v>
      </c>
      <c r="C210" t="s">
        <v>1883</v>
      </c>
      <c r="D210">
        <v>469.5</v>
      </c>
      <c r="E210">
        <v>215</v>
      </c>
      <c r="F210">
        <v>487.69400000000002</v>
      </c>
      <c r="G210">
        <v>1</v>
      </c>
      <c r="H210">
        <v>1</v>
      </c>
      <c r="I210" s="34">
        <v>0</v>
      </c>
      <c r="J210">
        <v>1</v>
      </c>
      <c r="L210">
        <v>1</v>
      </c>
      <c r="M210" s="1">
        <f t="shared" si="37"/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/>
      <c r="T210" s="2"/>
      <c r="U210" s="2"/>
      <c r="V210" s="4">
        <f t="shared" si="33"/>
        <v>0</v>
      </c>
      <c r="W210" s="7">
        <f t="shared" si="34"/>
        <v>1</v>
      </c>
      <c r="X210" s="7">
        <f t="shared" si="35"/>
        <v>0</v>
      </c>
      <c r="Y210" s="5">
        <f t="shared" si="38"/>
        <v>0</v>
      </c>
      <c r="Z210" s="5">
        <f t="shared" si="39"/>
        <v>0</v>
      </c>
      <c r="AA210" s="5">
        <f t="shared" si="40"/>
        <v>0</v>
      </c>
      <c r="AB210" s="7">
        <f t="shared" si="36"/>
        <v>0</v>
      </c>
      <c r="AC210" s="11">
        <f t="shared" si="41"/>
        <v>0</v>
      </c>
      <c r="AD210" s="7">
        <f t="shared" si="42"/>
        <v>0</v>
      </c>
      <c r="AE210" s="7">
        <f t="shared" si="43"/>
        <v>0</v>
      </c>
    </row>
    <row r="211" spans="1:31">
      <c r="A211" t="s">
        <v>232</v>
      </c>
      <c r="B211" t="s">
        <v>1882</v>
      </c>
      <c r="C211" t="s">
        <v>1883</v>
      </c>
      <c r="D211">
        <v>440.5</v>
      </c>
      <c r="E211">
        <v>300</v>
      </c>
      <c r="F211">
        <v>0</v>
      </c>
      <c r="G211">
        <v>0</v>
      </c>
      <c r="H211">
        <v>0</v>
      </c>
      <c r="I211" s="34">
        <v>0</v>
      </c>
      <c r="J211">
        <v>0</v>
      </c>
      <c r="L211">
        <v>2</v>
      </c>
      <c r="M211" s="1">
        <f t="shared" si="37"/>
        <v>1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/>
      <c r="T211" s="2"/>
      <c r="U211" s="2"/>
      <c r="V211" s="4">
        <f t="shared" si="33"/>
        <v>0</v>
      </c>
      <c r="W211" s="7">
        <f t="shared" si="34"/>
        <v>0</v>
      </c>
      <c r="X211" s="7">
        <f t="shared" si="35"/>
        <v>0</v>
      </c>
      <c r="Y211" s="5">
        <f t="shared" si="38"/>
        <v>1</v>
      </c>
      <c r="Z211" s="5">
        <f t="shared" si="39"/>
        <v>0</v>
      </c>
      <c r="AA211" s="5">
        <f t="shared" si="40"/>
        <v>0</v>
      </c>
      <c r="AB211" s="7">
        <f t="shared" si="36"/>
        <v>0</v>
      </c>
      <c r="AC211" s="11">
        <f t="shared" si="41"/>
        <v>0</v>
      </c>
      <c r="AD211" s="7">
        <f t="shared" si="42"/>
        <v>0</v>
      </c>
      <c r="AE211" s="7">
        <f t="shared" si="43"/>
        <v>0</v>
      </c>
    </row>
    <row r="212" spans="1:31">
      <c r="A212" t="s">
        <v>233</v>
      </c>
      <c r="B212" t="s">
        <v>1882</v>
      </c>
      <c r="C212" t="s">
        <v>1883</v>
      </c>
      <c r="D212">
        <v>371</v>
      </c>
      <c r="E212">
        <v>337.5</v>
      </c>
      <c r="F212">
        <v>11534.161</v>
      </c>
      <c r="G212">
        <v>14</v>
      </c>
      <c r="H212">
        <v>18</v>
      </c>
      <c r="I212" s="34">
        <v>1</v>
      </c>
      <c r="J212">
        <v>15</v>
      </c>
      <c r="L212">
        <v>1</v>
      </c>
      <c r="M212" s="1">
        <f t="shared" si="37"/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/>
      <c r="T212" s="2"/>
      <c r="U212" s="2"/>
      <c r="V212" s="4">
        <f t="shared" si="33"/>
        <v>0</v>
      </c>
      <c r="W212" s="7">
        <f t="shared" si="34"/>
        <v>1</v>
      </c>
      <c r="X212" s="7">
        <f t="shared" si="35"/>
        <v>0</v>
      </c>
      <c r="Y212" s="5">
        <f t="shared" si="38"/>
        <v>0</v>
      </c>
      <c r="Z212" s="5">
        <f t="shared" si="39"/>
        <v>0</v>
      </c>
      <c r="AA212" s="5">
        <f t="shared" si="40"/>
        <v>0</v>
      </c>
      <c r="AB212" s="7">
        <f t="shared" si="36"/>
        <v>0</v>
      </c>
      <c r="AC212" s="11">
        <f t="shared" si="41"/>
        <v>0</v>
      </c>
      <c r="AD212" s="7">
        <f t="shared" si="42"/>
        <v>0</v>
      </c>
      <c r="AE212" s="7">
        <f t="shared" si="43"/>
        <v>0</v>
      </c>
    </row>
    <row r="213" spans="1:31">
      <c r="A213" t="s">
        <v>234</v>
      </c>
      <c r="B213" t="s">
        <v>1882</v>
      </c>
      <c r="C213" t="s">
        <v>1883</v>
      </c>
      <c r="D213">
        <v>330.5</v>
      </c>
      <c r="E213">
        <v>437</v>
      </c>
      <c r="F213">
        <v>0</v>
      </c>
      <c r="G213">
        <v>0</v>
      </c>
      <c r="H213">
        <v>0</v>
      </c>
      <c r="I213" s="34">
        <v>0</v>
      </c>
      <c r="J213">
        <v>0</v>
      </c>
      <c r="L213">
        <v>1</v>
      </c>
      <c r="M213" s="1">
        <f t="shared" si="37"/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/>
      <c r="T213" s="2"/>
      <c r="U213" s="2"/>
      <c r="V213" s="4">
        <f t="shared" si="33"/>
        <v>0</v>
      </c>
      <c r="W213" s="7">
        <f t="shared" si="34"/>
        <v>0</v>
      </c>
      <c r="X213" s="7">
        <f t="shared" si="35"/>
        <v>1</v>
      </c>
      <c r="Y213" s="5">
        <f t="shared" si="38"/>
        <v>0</v>
      </c>
      <c r="Z213" s="5">
        <f t="shared" si="39"/>
        <v>0</v>
      </c>
      <c r="AA213" s="5">
        <f t="shared" si="40"/>
        <v>0</v>
      </c>
      <c r="AB213" s="7">
        <f t="shared" si="36"/>
        <v>0</v>
      </c>
      <c r="AC213" s="11">
        <f t="shared" si="41"/>
        <v>0</v>
      </c>
      <c r="AD213" s="7">
        <f t="shared" si="42"/>
        <v>0</v>
      </c>
      <c r="AE213" s="7">
        <f t="shared" si="43"/>
        <v>0</v>
      </c>
    </row>
    <row r="214" spans="1:31">
      <c r="A214" t="s">
        <v>235</v>
      </c>
      <c r="B214" t="s">
        <v>1882</v>
      </c>
      <c r="C214" t="s">
        <v>1883</v>
      </c>
      <c r="D214">
        <v>195.5</v>
      </c>
      <c r="E214">
        <v>351.5</v>
      </c>
      <c r="F214">
        <v>0</v>
      </c>
      <c r="G214">
        <v>0</v>
      </c>
      <c r="H214">
        <v>0</v>
      </c>
      <c r="I214" s="34">
        <v>0</v>
      </c>
      <c r="J214">
        <v>0</v>
      </c>
      <c r="L214">
        <v>2</v>
      </c>
      <c r="M214" s="1">
        <f t="shared" si="37"/>
        <v>1</v>
      </c>
      <c r="N214" s="2">
        <v>0</v>
      </c>
      <c r="O214" s="2">
        <v>1</v>
      </c>
      <c r="P214" s="2">
        <v>0</v>
      </c>
      <c r="Q214" s="2">
        <v>1</v>
      </c>
      <c r="R214" s="2">
        <v>1</v>
      </c>
      <c r="S214" s="2"/>
      <c r="T214" s="2"/>
      <c r="U214" s="2"/>
      <c r="V214" s="4">
        <f t="shared" si="33"/>
        <v>0</v>
      </c>
      <c r="W214" s="7">
        <f t="shared" si="34"/>
        <v>0</v>
      </c>
      <c r="X214" s="7">
        <f t="shared" si="35"/>
        <v>0</v>
      </c>
      <c r="Y214" s="5">
        <f t="shared" si="38"/>
        <v>0</v>
      </c>
      <c r="Z214" s="5">
        <f t="shared" si="39"/>
        <v>0</v>
      </c>
      <c r="AA214" s="5">
        <f t="shared" si="40"/>
        <v>1</v>
      </c>
      <c r="AB214" s="7">
        <f t="shared" si="36"/>
        <v>0</v>
      </c>
      <c r="AC214" s="11">
        <f t="shared" si="41"/>
        <v>0</v>
      </c>
      <c r="AD214" s="7">
        <f t="shared" si="42"/>
        <v>0</v>
      </c>
      <c r="AE214" s="7">
        <f t="shared" si="43"/>
        <v>0</v>
      </c>
    </row>
    <row r="215" spans="1:31">
      <c r="A215" t="s">
        <v>236</v>
      </c>
      <c r="B215" t="s">
        <v>1882</v>
      </c>
      <c r="C215" t="s">
        <v>1883</v>
      </c>
      <c r="D215">
        <v>108.5</v>
      </c>
      <c r="E215">
        <v>326.5</v>
      </c>
      <c r="F215">
        <v>13556.447</v>
      </c>
      <c r="G215">
        <v>15</v>
      </c>
      <c r="H215">
        <v>18</v>
      </c>
      <c r="I215" s="34">
        <v>0</v>
      </c>
      <c r="J215">
        <v>18</v>
      </c>
      <c r="L215">
        <v>1</v>
      </c>
      <c r="M215" s="1">
        <f t="shared" si="37"/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/>
      <c r="T215" s="2"/>
      <c r="U215" s="2"/>
      <c r="V215" s="4">
        <f t="shared" ref="V215:V278" si="44">IF((M215=0)*AND(R215=0)*AND(P215=1)*AND(Q215=0),1,0)</f>
        <v>0</v>
      </c>
      <c r="W215" s="7">
        <f t="shared" ref="W215:W261" si="45">IF((M215=0)*AND(R215=0)*AND(P215=0)*AND(Q215=0),1,0)</f>
        <v>1</v>
      </c>
      <c r="X215" s="7">
        <f t="shared" ref="X215:X261" si="46">IF((R215=1)*AND(M215=0)*AND(Q215=0),1,0)</f>
        <v>0</v>
      </c>
      <c r="Y215" s="5">
        <f t="shared" si="38"/>
        <v>0</v>
      </c>
      <c r="Z215" s="5">
        <f t="shared" si="39"/>
        <v>0</v>
      </c>
      <c r="AA215" s="5">
        <f t="shared" si="40"/>
        <v>0</v>
      </c>
      <c r="AB215" s="7">
        <f t="shared" ref="AB215:AB261" si="47">IF((R215=1)*AND(Q215=1)*AND(O215=1)*AND(P215=1),1,0)</f>
        <v>0</v>
      </c>
      <c r="AC215" s="11">
        <f t="shared" si="41"/>
        <v>0</v>
      </c>
      <c r="AD215" s="7">
        <f t="shared" si="42"/>
        <v>0</v>
      </c>
      <c r="AE215" s="7">
        <f t="shared" si="43"/>
        <v>0</v>
      </c>
    </row>
    <row r="216" spans="1:31">
      <c r="A216" t="s">
        <v>237</v>
      </c>
      <c r="B216" t="s">
        <v>1882</v>
      </c>
      <c r="C216" t="s">
        <v>1883</v>
      </c>
      <c r="D216">
        <v>275.5</v>
      </c>
      <c r="E216">
        <v>383</v>
      </c>
      <c r="F216">
        <v>0</v>
      </c>
      <c r="G216">
        <v>0</v>
      </c>
      <c r="H216">
        <v>0</v>
      </c>
      <c r="I216" s="34">
        <v>0</v>
      </c>
      <c r="J216">
        <v>0</v>
      </c>
      <c r="L216">
        <v>2</v>
      </c>
      <c r="M216" s="1">
        <f t="shared" si="37"/>
        <v>1</v>
      </c>
      <c r="N216" s="2">
        <v>0</v>
      </c>
      <c r="O216" s="2">
        <v>1</v>
      </c>
      <c r="P216" s="2">
        <v>0</v>
      </c>
      <c r="Q216" s="2">
        <v>1</v>
      </c>
      <c r="R216" s="2">
        <v>1</v>
      </c>
      <c r="S216" s="2"/>
      <c r="T216" s="2"/>
      <c r="U216" s="2"/>
      <c r="V216" s="4">
        <f t="shared" si="44"/>
        <v>0</v>
      </c>
      <c r="W216" s="7">
        <f t="shared" si="45"/>
        <v>0</v>
      </c>
      <c r="X216" s="7">
        <f t="shared" si="46"/>
        <v>0</v>
      </c>
      <c r="Y216" s="5">
        <f t="shared" si="38"/>
        <v>0</v>
      </c>
      <c r="Z216" s="5">
        <f t="shared" si="39"/>
        <v>0</v>
      </c>
      <c r="AA216" s="5">
        <f t="shared" si="40"/>
        <v>1</v>
      </c>
      <c r="AB216" s="7">
        <f t="shared" si="47"/>
        <v>0</v>
      </c>
      <c r="AC216" s="11">
        <f t="shared" si="41"/>
        <v>0</v>
      </c>
      <c r="AD216" s="7">
        <f t="shared" si="42"/>
        <v>0</v>
      </c>
      <c r="AE216" s="7">
        <f t="shared" si="43"/>
        <v>0</v>
      </c>
    </row>
    <row r="217" spans="1:31">
      <c r="A217" t="s">
        <v>238</v>
      </c>
      <c r="B217" t="s">
        <v>1882</v>
      </c>
      <c r="C217" t="s">
        <v>1883</v>
      </c>
      <c r="D217">
        <v>65.5</v>
      </c>
      <c r="E217">
        <v>397</v>
      </c>
      <c r="F217">
        <v>14630.379000000001</v>
      </c>
      <c r="G217">
        <v>15</v>
      </c>
      <c r="H217">
        <v>21</v>
      </c>
      <c r="I217" s="34">
        <v>1</v>
      </c>
      <c r="J217">
        <v>17</v>
      </c>
      <c r="L217">
        <v>1</v>
      </c>
      <c r="M217" s="1">
        <f t="shared" si="37"/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/>
      <c r="T217" s="2"/>
      <c r="U217" s="2"/>
      <c r="V217" s="4">
        <f t="shared" si="44"/>
        <v>0</v>
      </c>
      <c r="W217" s="7">
        <f t="shared" si="45"/>
        <v>1</v>
      </c>
      <c r="X217" s="7">
        <f t="shared" si="46"/>
        <v>0</v>
      </c>
      <c r="Y217" s="5">
        <f t="shared" si="38"/>
        <v>0</v>
      </c>
      <c r="Z217" s="5">
        <f t="shared" si="39"/>
        <v>0</v>
      </c>
      <c r="AA217" s="5">
        <f t="shared" si="40"/>
        <v>0</v>
      </c>
      <c r="AB217" s="7">
        <f t="shared" si="47"/>
        <v>0</v>
      </c>
      <c r="AC217" s="11">
        <f t="shared" si="41"/>
        <v>0</v>
      </c>
      <c r="AD217" s="7">
        <f t="shared" si="42"/>
        <v>0</v>
      </c>
      <c r="AE217" s="7">
        <f t="shared" si="43"/>
        <v>0</v>
      </c>
    </row>
    <row r="218" spans="1:31">
      <c r="A218" t="s">
        <v>239</v>
      </c>
      <c r="B218" t="s">
        <v>1882</v>
      </c>
      <c r="C218" t="s">
        <v>1883</v>
      </c>
      <c r="D218">
        <v>83</v>
      </c>
      <c r="E218">
        <v>233</v>
      </c>
      <c r="F218">
        <v>6428.6019999999999</v>
      </c>
      <c r="G218">
        <v>9</v>
      </c>
      <c r="H218">
        <v>9</v>
      </c>
      <c r="I218" s="34">
        <v>0</v>
      </c>
      <c r="J218">
        <v>9</v>
      </c>
      <c r="L218">
        <v>1</v>
      </c>
      <c r="M218" s="1">
        <f t="shared" si="37"/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/>
      <c r="T218" s="2"/>
      <c r="U218" s="2"/>
      <c r="V218" s="4">
        <f t="shared" si="44"/>
        <v>0</v>
      </c>
      <c r="W218" s="7">
        <f t="shared" si="45"/>
        <v>1</v>
      </c>
      <c r="X218" s="7">
        <f t="shared" si="46"/>
        <v>0</v>
      </c>
      <c r="Y218" s="5">
        <f t="shared" si="38"/>
        <v>0</v>
      </c>
      <c r="Z218" s="5">
        <f t="shared" si="39"/>
        <v>0</v>
      </c>
      <c r="AA218" s="5">
        <f t="shared" si="40"/>
        <v>0</v>
      </c>
      <c r="AB218" s="7">
        <f t="shared" si="47"/>
        <v>0</v>
      </c>
      <c r="AC218" s="11">
        <f t="shared" si="41"/>
        <v>0</v>
      </c>
      <c r="AD218" s="7">
        <f t="shared" si="42"/>
        <v>0</v>
      </c>
      <c r="AE218" s="7">
        <f t="shared" si="43"/>
        <v>0</v>
      </c>
    </row>
    <row r="219" spans="1:31">
      <c r="A219" t="s">
        <v>240</v>
      </c>
      <c r="B219" t="s">
        <v>1882</v>
      </c>
      <c r="C219" t="s">
        <v>1883</v>
      </c>
      <c r="D219">
        <v>99</v>
      </c>
      <c r="E219">
        <v>147</v>
      </c>
      <c r="F219">
        <v>0</v>
      </c>
      <c r="G219">
        <v>0</v>
      </c>
      <c r="H219">
        <v>0</v>
      </c>
      <c r="I219" s="34">
        <v>0</v>
      </c>
      <c r="J219">
        <v>0</v>
      </c>
      <c r="L219">
        <v>1</v>
      </c>
      <c r="M219" s="1">
        <f t="shared" si="37"/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/>
      <c r="T219" s="2"/>
      <c r="U219" s="2"/>
      <c r="V219" s="4">
        <f t="shared" si="44"/>
        <v>1</v>
      </c>
      <c r="W219" s="7">
        <f t="shared" si="45"/>
        <v>0</v>
      </c>
      <c r="X219" s="7">
        <f t="shared" si="46"/>
        <v>0</v>
      </c>
      <c r="Y219" s="5">
        <f t="shared" si="38"/>
        <v>0</v>
      </c>
      <c r="Z219" s="5">
        <f t="shared" si="39"/>
        <v>0</v>
      </c>
      <c r="AA219" s="5">
        <f t="shared" si="40"/>
        <v>0</v>
      </c>
      <c r="AB219" s="7">
        <f t="shared" si="47"/>
        <v>0</v>
      </c>
      <c r="AC219" s="11">
        <f t="shared" si="41"/>
        <v>0</v>
      </c>
      <c r="AD219" s="7">
        <f t="shared" si="42"/>
        <v>0</v>
      </c>
      <c r="AE219" s="7">
        <f t="shared" si="43"/>
        <v>0</v>
      </c>
    </row>
    <row r="220" spans="1:31">
      <c r="A220" t="s">
        <v>241</v>
      </c>
      <c r="B220" t="s">
        <v>1882</v>
      </c>
      <c r="C220" t="s">
        <v>1883</v>
      </c>
      <c r="D220">
        <v>181</v>
      </c>
      <c r="E220">
        <v>76</v>
      </c>
      <c r="F220">
        <v>0</v>
      </c>
      <c r="G220">
        <v>0</v>
      </c>
      <c r="H220">
        <v>0</v>
      </c>
      <c r="I220" s="34">
        <v>0</v>
      </c>
      <c r="J220">
        <v>0</v>
      </c>
      <c r="L220">
        <v>1</v>
      </c>
      <c r="M220" s="1">
        <f t="shared" si="37"/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/>
      <c r="T220" s="2"/>
      <c r="U220" s="2"/>
      <c r="V220" s="4">
        <f t="shared" si="44"/>
        <v>1</v>
      </c>
      <c r="W220" s="7">
        <f t="shared" si="45"/>
        <v>0</v>
      </c>
      <c r="X220" s="7">
        <f t="shared" si="46"/>
        <v>0</v>
      </c>
      <c r="Y220" s="5">
        <f t="shared" si="38"/>
        <v>0</v>
      </c>
      <c r="Z220" s="5">
        <f t="shared" si="39"/>
        <v>0</v>
      </c>
      <c r="AA220" s="5">
        <f t="shared" si="40"/>
        <v>0</v>
      </c>
      <c r="AB220" s="7">
        <f t="shared" si="47"/>
        <v>0</v>
      </c>
      <c r="AC220" s="11">
        <f t="shared" si="41"/>
        <v>0</v>
      </c>
      <c r="AD220" s="7">
        <f t="shared" si="42"/>
        <v>0</v>
      </c>
      <c r="AE220" s="7">
        <f t="shared" si="43"/>
        <v>0</v>
      </c>
    </row>
    <row r="221" spans="1:31">
      <c r="A221" t="s">
        <v>242</v>
      </c>
      <c r="B221" t="s">
        <v>1882</v>
      </c>
      <c r="C221" t="s">
        <v>1883</v>
      </c>
      <c r="D221">
        <v>209</v>
      </c>
      <c r="E221">
        <v>168.5</v>
      </c>
      <c r="F221">
        <v>500.48899999999998</v>
      </c>
      <c r="G221">
        <v>1</v>
      </c>
      <c r="H221">
        <v>1</v>
      </c>
      <c r="I221" s="34">
        <v>0</v>
      </c>
      <c r="J221">
        <v>1</v>
      </c>
      <c r="L221">
        <v>2</v>
      </c>
      <c r="M221" s="1">
        <f t="shared" si="37"/>
        <v>1</v>
      </c>
      <c r="N221" s="2">
        <v>0</v>
      </c>
      <c r="O221" s="2">
        <v>1</v>
      </c>
      <c r="P221" s="2">
        <v>0</v>
      </c>
      <c r="Q221" s="2">
        <v>1</v>
      </c>
      <c r="R221" s="2">
        <v>1</v>
      </c>
      <c r="S221" s="2"/>
      <c r="T221" s="2"/>
      <c r="U221" s="2"/>
      <c r="V221" s="4">
        <f t="shared" si="44"/>
        <v>0</v>
      </c>
      <c r="W221" s="7">
        <f t="shared" si="45"/>
        <v>0</v>
      </c>
      <c r="X221" s="7">
        <f t="shared" si="46"/>
        <v>0</v>
      </c>
      <c r="Y221" s="5">
        <f t="shared" si="38"/>
        <v>0</v>
      </c>
      <c r="Z221" s="5">
        <f t="shared" si="39"/>
        <v>0</v>
      </c>
      <c r="AA221" s="5">
        <f t="shared" si="40"/>
        <v>1</v>
      </c>
      <c r="AB221" s="7">
        <f t="shared" si="47"/>
        <v>0</v>
      </c>
      <c r="AC221" s="11">
        <f t="shared" si="41"/>
        <v>0</v>
      </c>
      <c r="AD221" s="7">
        <f t="shared" si="42"/>
        <v>0</v>
      </c>
      <c r="AE221" s="7">
        <f t="shared" si="43"/>
        <v>0</v>
      </c>
    </row>
    <row r="222" spans="1:31">
      <c r="A222" t="s">
        <v>243</v>
      </c>
      <c r="B222" t="s">
        <v>1882</v>
      </c>
      <c r="C222" t="s">
        <v>1883</v>
      </c>
      <c r="D222">
        <v>376.5</v>
      </c>
      <c r="E222">
        <v>242</v>
      </c>
      <c r="F222">
        <v>3238.2629999999999</v>
      </c>
      <c r="G222">
        <v>5</v>
      </c>
      <c r="H222">
        <v>5</v>
      </c>
      <c r="I222" s="34">
        <v>0</v>
      </c>
      <c r="J222">
        <v>5</v>
      </c>
      <c r="L222">
        <v>1</v>
      </c>
      <c r="M222" s="1">
        <f t="shared" si="37"/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/>
      <c r="T222" s="2"/>
      <c r="U222" s="2"/>
      <c r="V222" s="4">
        <f t="shared" si="44"/>
        <v>1</v>
      </c>
      <c r="W222" s="7">
        <f t="shared" si="45"/>
        <v>0</v>
      </c>
      <c r="X222" s="7">
        <f t="shared" si="46"/>
        <v>0</v>
      </c>
      <c r="Y222" s="5">
        <f t="shared" si="38"/>
        <v>0</v>
      </c>
      <c r="Z222" s="5">
        <f t="shared" si="39"/>
        <v>0</v>
      </c>
      <c r="AA222" s="5">
        <f t="shared" si="40"/>
        <v>0</v>
      </c>
      <c r="AB222" s="7">
        <f t="shared" si="47"/>
        <v>0</v>
      </c>
      <c r="AC222" s="11">
        <f t="shared" si="41"/>
        <v>0</v>
      </c>
      <c r="AD222" s="7">
        <f t="shared" si="42"/>
        <v>0</v>
      </c>
      <c r="AE222" s="7">
        <f t="shared" si="43"/>
        <v>0</v>
      </c>
    </row>
    <row r="223" spans="1:31">
      <c r="A223" t="s">
        <v>244</v>
      </c>
      <c r="B223" t="s">
        <v>1882</v>
      </c>
      <c r="C223" t="s">
        <v>1883</v>
      </c>
      <c r="D223">
        <v>402.5</v>
      </c>
      <c r="E223">
        <v>172.5</v>
      </c>
      <c r="F223">
        <v>4292.2730000000001</v>
      </c>
      <c r="G223">
        <v>1</v>
      </c>
      <c r="H223">
        <v>6</v>
      </c>
      <c r="I223" s="34">
        <v>1</v>
      </c>
      <c r="J223">
        <v>0</v>
      </c>
      <c r="L223">
        <v>1</v>
      </c>
      <c r="M223" s="1">
        <f t="shared" si="37"/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/>
      <c r="T223" s="2"/>
      <c r="U223" s="2"/>
      <c r="V223" s="4">
        <f t="shared" si="44"/>
        <v>0</v>
      </c>
      <c r="W223" s="7">
        <f t="shared" si="45"/>
        <v>1</v>
      </c>
      <c r="X223" s="7">
        <f t="shared" si="46"/>
        <v>0</v>
      </c>
      <c r="Y223" s="5">
        <f t="shared" si="38"/>
        <v>0</v>
      </c>
      <c r="Z223" s="5">
        <f t="shared" si="39"/>
        <v>0</v>
      </c>
      <c r="AA223" s="5">
        <f t="shared" si="40"/>
        <v>0</v>
      </c>
      <c r="AB223" s="7">
        <f t="shared" si="47"/>
        <v>0</v>
      </c>
      <c r="AC223" s="11">
        <f t="shared" si="41"/>
        <v>0</v>
      </c>
      <c r="AD223" s="7">
        <f t="shared" si="42"/>
        <v>0</v>
      </c>
      <c r="AE223" s="7">
        <f t="shared" si="43"/>
        <v>0</v>
      </c>
    </row>
    <row r="224" spans="1:31" s="7" customFormat="1">
      <c r="A224" s="7" t="s">
        <v>245</v>
      </c>
      <c r="B224" s="7" t="s">
        <v>1882</v>
      </c>
      <c r="C224" s="7" t="s">
        <v>1883</v>
      </c>
      <c r="D224">
        <v>299.5</v>
      </c>
      <c r="E224">
        <v>189.5</v>
      </c>
      <c r="F224">
        <v>18677.055</v>
      </c>
      <c r="G224">
        <v>22</v>
      </c>
      <c r="H224">
        <v>26</v>
      </c>
      <c r="I224" s="34">
        <v>1</v>
      </c>
      <c r="J224">
        <v>22</v>
      </c>
      <c r="K224"/>
      <c r="L224">
        <v>1</v>
      </c>
      <c r="M224" s="1">
        <f t="shared" si="37"/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/>
      <c r="T224" s="2"/>
      <c r="U224" s="2"/>
      <c r="V224" s="4">
        <f t="shared" si="44"/>
        <v>0</v>
      </c>
      <c r="W224" s="7">
        <f t="shared" si="45"/>
        <v>1</v>
      </c>
      <c r="X224" s="7">
        <f t="shared" si="46"/>
        <v>0</v>
      </c>
      <c r="Y224" s="5">
        <f t="shared" si="38"/>
        <v>0</v>
      </c>
      <c r="Z224" s="5">
        <f t="shared" si="39"/>
        <v>0</v>
      </c>
      <c r="AA224" s="5">
        <f t="shared" si="40"/>
        <v>0</v>
      </c>
      <c r="AB224" s="7">
        <f t="shared" si="47"/>
        <v>0</v>
      </c>
      <c r="AC224" s="11">
        <f t="shared" si="41"/>
        <v>0</v>
      </c>
      <c r="AD224" s="7">
        <f t="shared" si="42"/>
        <v>0</v>
      </c>
      <c r="AE224" s="7">
        <f t="shared" si="43"/>
        <v>0</v>
      </c>
    </row>
    <row r="225" spans="1:31" s="5" customFormat="1">
      <c r="A225" s="5" t="s">
        <v>246</v>
      </c>
      <c r="B225" s="5" t="s">
        <v>1884</v>
      </c>
      <c r="C225" s="5" t="s">
        <v>1885</v>
      </c>
      <c r="D225" s="5">
        <v>575</v>
      </c>
      <c r="E225" s="5">
        <v>383.5</v>
      </c>
      <c r="F225" s="5">
        <v>0</v>
      </c>
      <c r="G225" s="5">
        <v>0</v>
      </c>
      <c r="H225" s="5">
        <v>0</v>
      </c>
      <c r="I225" s="34">
        <v>0</v>
      </c>
      <c r="J225" s="5">
        <v>0</v>
      </c>
      <c r="L225" s="5">
        <v>1</v>
      </c>
      <c r="M225" s="1">
        <f t="shared" si="37"/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/>
      <c r="T225" s="1"/>
      <c r="U225" s="1"/>
      <c r="V225" s="6">
        <f t="shared" si="44"/>
        <v>0</v>
      </c>
      <c r="W225" s="5">
        <f t="shared" si="45"/>
        <v>0</v>
      </c>
      <c r="X225" s="5">
        <f t="shared" si="46"/>
        <v>1</v>
      </c>
      <c r="Y225" s="5">
        <f t="shared" si="38"/>
        <v>0</v>
      </c>
      <c r="Z225" s="5">
        <f t="shared" si="39"/>
        <v>0</v>
      </c>
      <c r="AA225" s="5">
        <f t="shared" si="40"/>
        <v>0</v>
      </c>
      <c r="AB225" s="5">
        <f t="shared" si="47"/>
        <v>0</v>
      </c>
      <c r="AC225" s="5">
        <f t="shared" si="41"/>
        <v>0</v>
      </c>
      <c r="AD225" s="5">
        <f t="shared" si="42"/>
        <v>0</v>
      </c>
      <c r="AE225" s="5">
        <f t="shared" si="43"/>
        <v>0</v>
      </c>
    </row>
    <row r="226" spans="1:31">
      <c r="A226" t="s">
        <v>247</v>
      </c>
      <c r="B226" t="s">
        <v>1884</v>
      </c>
      <c r="C226" t="s">
        <v>1885</v>
      </c>
      <c r="D226">
        <v>648</v>
      </c>
      <c r="E226">
        <v>372.5</v>
      </c>
      <c r="F226">
        <v>0</v>
      </c>
      <c r="G226">
        <v>0</v>
      </c>
      <c r="H226">
        <v>0</v>
      </c>
      <c r="I226" s="34">
        <v>0</v>
      </c>
      <c r="J226">
        <v>0</v>
      </c>
      <c r="L226">
        <v>1</v>
      </c>
      <c r="M226" s="1">
        <f t="shared" si="37"/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/>
      <c r="T226" s="2"/>
      <c r="U226" s="2"/>
      <c r="V226" s="4">
        <f t="shared" si="44"/>
        <v>1</v>
      </c>
      <c r="W226" s="7">
        <f t="shared" si="45"/>
        <v>0</v>
      </c>
      <c r="X226" s="7">
        <f t="shared" si="46"/>
        <v>0</v>
      </c>
      <c r="Y226" s="5">
        <f t="shared" si="38"/>
        <v>0</v>
      </c>
      <c r="Z226" s="5">
        <f t="shared" si="39"/>
        <v>0</v>
      </c>
      <c r="AA226" s="5">
        <f t="shared" si="40"/>
        <v>0</v>
      </c>
      <c r="AB226" s="7">
        <f t="shared" si="47"/>
        <v>0</v>
      </c>
      <c r="AC226" s="11">
        <f t="shared" si="41"/>
        <v>0</v>
      </c>
      <c r="AD226" s="7">
        <f t="shared" si="42"/>
        <v>0</v>
      </c>
      <c r="AE226" s="7">
        <f t="shared" si="43"/>
        <v>0</v>
      </c>
    </row>
    <row r="227" spans="1:31">
      <c r="A227" t="s">
        <v>248</v>
      </c>
      <c r="B227" t="s">
        <v>1884</v>
      </c>
      <c r="C227" t="s">
        <v>1885</v>
      </c>
      <c r="D227">
        <v>628</v>
      </c>
      <c r="E227">
        <v>254.5</v>
      </c>
      <c r="F227">
        <v>13065.632</v>
      </c>
      <c r="G227">
        <v>12</v>
      </c>
      <c r="H227">
        <v>20</v>
      </c>
      <c r="I227" s="34">
        <v>1</v>
      </c>
      <c r="J227">
        <v>14</v>
      </c>
      <c r="L227">
        <v>1</v>
      </c>
      <c r="M227" s="1">
        <f t="shared" si="37"/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/>
      <c r="T227" s="2"/>
      <c r="U227" s="2"/>
      <c r="V227" s="4">
        <f t="shared" si="44"/>
        <v>0</v>
      </c>
      <c r="W227" s="7">
        <f t="shared" si="45"/>
        <v>1</v>
      </c>
      <c r="X227" s="7">
        <f t="shared" si="46"/>
        <v>0</v>
      </c>
      <c r="Y227" s="5">
        <f t="shared" si="38"/>
        <v>0</v>
      </c>
      <c r="Z227" s="5">
        <f t="shared" si="39"/>
        <v>0</v>
      </c>
      <c r="AA227" s="5">
        <f t="shared" si="40"/>
        <v>0</v>
      </c>
      <c r="AB227" s="7">
        <f t="shared" si="47"/>
        <v>0</v>
      </c>
      <c r="AC227" s="11">
        <f t="shared" si="41"/>
        <v>0</v>
      </c>
      <c r="AD227" s="7">
        <f t="shared" si="42"/>
        <v>0</v>
      </c>
      <c r="AE227" s="7">
        <f t="shared" si="43"/>
        <v>0</v>
      </c>
    </row>
    <row r="228" spans="1:31">
      <c r="A228" t="s">
        <v>249</v>
      </c>
      <c r="B228" t="s">
        <v>1884</v>
      </c>
      <c r="C228" t="s">
        <v>1885</v>
      </c>
      <c r="D228">
        <v>595.5</v>
      </c>
      <c r="E228">
        <v>301.5</v>
      </c>
      <c r="F228">
        <v>12225.026</v>
      </c>
      <c r="G228">
        <v>15</v>
      </c>
      <c r="H228">
        <v>18</v>
      </c>
      <c r="I228" s="34">
        <v>1</v>
      </c>
      <c r="J228">
        <v>15</v>
      </c>
      <c r="L228">
        <v>1</v>
      </c>
      <c r="M228" s="1">
        <f t="shared" si="37"/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/>
      <c r="T228" s="2"/>
      <c r="U228" s="2"/>
      <c r="V228" s="4">
        <f t="shared" si="44"/>
        <v>0</v>
      </c>
      <c r="W228" s="7">
        <f t="shared" si="45"/>
        <v>1</v>
      </c>
      <c r="X228" s="7">
        <f t="shared" si="46"/>
        <v>0</v>
      </c>
      <c r="Y228" s="5">
        <f t="shared" si="38"/>
        <v>0</v>
      </c>
      <c r="Z228" s="5">
        <f t="shared" si="39"/>
        <v>0</v>
      </c>
      <c r="AA228" s="5">
        <f t="shared" si="40"/>
        <v>0</v>
      </c>
      <c r="AB228" s="7">
        <f t="shared" si="47"/>
        <v>0</v>
      </c>
      <c r="AC228" s="11">
        <f t="shared" si="41"/>
        <v>0</v>
      </c>
      <c r="AD228" s="7">
        <f t="shared" si="42"/>
        <v>0</v>
      </c>
      <c r="AE228" s="7">
        <f t="shared" si="43"/>
        <v>0</v>
      </c>
    </row>
    <row r="229" spans="1:31">
      <c r="A229" t="s">
        <v>250</v>
      </c>
      <c r="B229" t="s">
        <v>1884</v>
      </c>
      <c r="C229" t="s">
        <v>1885</v>
      </c>
      <c r="D229">
        <v>539</v>
      </c>
      <c r="E229">
        <v>235</v>
      </c>
      <c r="F229">
        <v>0</v>
      </c>
      <c r="G229">
        <v>0</v>
      </c>
      <c r="H229">
        <v>0</v>
      </c>
      <c r="I229" s="34">
        <v>0</v>
      </c>
      <c r="J229">
        <v>0</v>
      </c>
      <c r="L229">
        <v>1</v>
      </c>
      <c r="M229" s="1">
        <f t="shared" si="37"/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/>
      <c r="T229" s="2"/>
      <c r="U229" s="2"/>
      <c r="V229" s="4">
        <f t="shared" si="44"/>
        <v>1</v>
      </c>
      <c r="W229" s="7">
        <f t="shared" si="45"/>
        <v>0</v>
      </c>
      <c r="X229" s="7">
        <f t="shared" si="46"/>
        <v>0</v>
      </c>
      <c r="Y229" s="5">
        <f t="shared" si="38"/>
        <v>0</v>
      </c>
      <c r="Z229" s="5">
        <f t="shared" si="39"/>
        <v>0</v>
      </c>
      <c r="AA229" s="5">
        <f t="shared" si="40"/>
        <v>0</v>
      </c>
      <c r="AB229" s="7">
        <f t="shared" si="47"/>
        <v>0</v>
      </c>
      <c r="AC229" s="11">
        <f t="shared" si="41"/>
        <v>0</v>
      </c>
      <c r="AD229" s="7">
        <f t="shared" si="42"/>
        <v>0</v>
      </c>
      <c r="AE229" s="7">
        <f t="shared" si="43"/>
        <v>0</v>
      </c>
    </row>
    <row r="230" spans="1:31">
      <c r="A230" t="s">
        <v>251</v>
      </c>
      <c r="B230" t="s">
        <v>1884</v>
      </c>
      <c r="C230" t="s">
        <v>1885</v>
      </c>
      <c r="D230">
        <v>515</v>
      </c>
      <c r="E230">
        <v>304.5</v>
      </c>
      <c r="F230">
        <v>676.13699999999994</v>
      </c>
      <c r="G230">
        <v>1</v>
      </c>
      <c r="H230">
        <v>1</v>
      </c>
      <c r="I230" s="34">
        <v>0</v>
      </c>
      <c r="J230">
        <v>1</v>
      </c>
      <c r="L230">
        <v>1</v>
      </c>
      <c r="M230" s="1">
        <f t="shared" si="37"/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/>
      <c r="T230" s="2"/>
      <c r="U230" s="2"/>
      <c r="V230" s="4">
        <f t="shared" si="44"/>
        <v>0</v>
      </c>
      <c r="W230" s="7">
        <f t="shared" si="45"/>
        <v>0</v>
      </c>
      <c r="X230" s="7">
        <f t="shared" si="46"/>
        <v>1</v>
      </c>
      <c r="Y230" s="5">
        <f t="shared" si="38"/>
        <v>0</v>
      </c>
      <c r="Z230" s="5">
        <f t="shared" si="39"/>
        <v>0</v>
      </c>
      <c r="AA230" s="5">
        <f t="shared" si="40"/>
        <v>0</v>
      </c>
      <c r="AB230" s="7">
        <f t="shared" si="47"/>
        <v>0</v>
      </c>
      <c r="AC230" s="11">
        <f t="shared" si="41"/>
        <v>0</v>
      </c>
      <c r="AD230" s="7">
        <f t="shared" si="42"/>
        <v>0</v>
      </c>
      <c r="AE230" s="7">
        <f t="shared" si="43"/>
        <v>0</v>
      </c>
    </row>
    <row r="231" spans="1:31">
      <c r="A231" t="s">
        <v>252</v>
      </c>
      <c r="B231" t="s">
        <v>1884</v>
      </c>
      <c r="C231" t="s">
        <v>1885</v>
      </c>
      <c r="D231">
        <v>433.5</v>
      </c>
      <c r="E231">
        <v>277</v>
      </c>
      <c r="F231">
        <v>364.54599999999999</v>
      </c>
      <c r="G231">
        <v>1</v>
      </c>
      <c r="H231">
        <v>1</v>
      </c>
      <c r="I231" s="34">
        <v>0</v>
      </c>
      <c r="J231">
        <v>1</v>
      </c>
      <c r="L231">
        <v>2</v>
      </c>
      <c r="M231" s="1">
        <f t="shared" si="37"/>
        <v>1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/>
      <c r="T231" s="2"/>
      <c r="U231" s="2"/>
      <c r="V231" s="4">
        <f t="shared" si="44"/>
        <v>0</v>
      </c>
      <c r="W231" s="7">
        <f t="shared" si="45"/>
        <v>0</v>
      </c>
      <c r="X231" s="7">
        <f t="shared" si="46"/>
        <v>0</v>
      </c>
      <c r="Y231" s="5">
        <f t="shared" si="38"/>
        <v>1</v>
      </c>
      <c r="Z231" s="5">
        <f t="shared" si="39"/>
        <v>0</v>
      </c>
      <c r="AA231" s="5">
        <f t="shared" si="40"/>
        <v>0</v>
      </c>
      <c r="AB231" s="7">
        <f t="shared" si="47"/>
        <v>0</v>
      </c>
      <c r="AC231" s="11">
        <f t="shared" si="41"/>
        <v>0</v>
      </c>
      <c r="AD231" s="7">
        <f t="shared" si="42"/>
        <v>0</v>
      </c>
      <c r="AE231" s="7">
        <f t="shared" si="43"/>
        <v>0</v>
      </c>
    </row>
    <row r="232" spans="1:31">
      <c r="A232" t="s">
        <v>253</v>
      </c>
      <c r="B232" t="s">
        <v>1884</v>
      </c>
      <c r="C232" t="s">
        <v>1885</v>
      </c>
      <c r="D232">
        <v>438.5</v>
      </c>
      <c r="E232">
        <v>206</v>
      </c>
      <c r="F232">
        <v>0</v>
      </c>
      <c r="G232">
        <v>0</v>
      </c>
      <c r="H232">
        <v>0</v>
      </c>
      <c r="I232" s="34">
        <v>0</v>
      </c>
      <c r="J232">
        <v>0</v>
      </c>
      <c r="L232">
        <v>2</v>
      </c>
      <c r="M232" s="1">
        <f t="shared" si="37"/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/>
      <c r="T232" s="2"/>
      <c r="U232" s="2"/>
      <c r="V232" s="4">
        <f t="shared" si="44"/>
        <v>0</v>
      </c>
      <c r="W232" s="7">
        <f t="shared" si="45"/>
        <v>0</v>
      </c>
      <c r="X232" s="7">
        <f t="shared" si="46"/>
        <v>0</v>
      </c>
      <c r="Y232" s="5">
        <f t="shared" si="38"/>
        <v>1</v>
      </c>
      <c r="Z232" s="5">
        <f t="shared" si="39"/>
        <v>0</v>
      </c>
      <c r="AA232" s="5">
        <f t="shared" si="40"/>
        <v>0</v>
      </c>
      <c r="AB232" s="7">
        <f t="shared" si="47"/>
        <v>0</v>
      </c>
      <c r="AC232" s="11">
        <f t="shared" si="41"/>
        <v>0</v>
      </c>
      <c r="AD232" s="7">
        <f t="shared" si="42"/>
        <v>0</v>
      </c>
      <c r="AE232" s="7">
        <f t="shared" si="43"/>
        <v>0</v>
      </c>
    </row>
    <row r="233" spans="1:31">
      <c r="A233" t="s">
        <v>254</v>
      </c>
      <c r="B233" t="s">
        <v>1884</v>
      </c>
      <c r="C233" t="s">
        <v>1885</v>
      </c>
      <c r="D233">
        <v>491</v>
      </c>
      <c r="E233">
        <v>50</v>
      </c>
      <c r="F233">
        <v>9778.93</v>
      </c>
      <c r="G233">
        <v>13</v>
      </c>
      <c r="H233">
        <v>15</v>
      </c>
      <c r="I233" s="34">
        <v>1</v>
      </c>
      <c r="J233">
        <v>12</v>
      </c>
      <c r="L233">
        <v>1</v>
      </c>
      <c r="M233" s="1">
        <f t="shared" si="37"/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/>
      <c r="T233" s="2"/>
      <c r="U233" s="2"/>
      <c r="V233" s="4">
        <f t="shared" si="44"/>
        <v>0</v>
      </c>
      <c r="W233" s="7">
        <f t="shared" si="45"/>
        <v>1</v>
      </c>
      <c r="X233" s="7">
        <f t="shared" si="46"/>
        <v>0</v>
      </c>
      <c r="Y233" s="5">
        <f t="shared" si="38"/>
        <v>0</v>
      </c>
      <c r="Z233" s="5">
        <f t="shared" si="39"/>
        <v>0</v>
      </c>
      <c r="AA233" s="5">
        <f t="shared" si="40"/>
        <v>0</v>
      </c>
      <c r="AB233" s="7">
        <f t="shared" si="47"/>
        <v>0</v>
      </c>
      <c r="AC233" s="11">
        <f t="shared" si="41"/>
        <v>0</v>
      </c>
      <c r="AD233" s="7">
        <f t="shared" si="42"/>
        <v>0</v>
      </c>
      <c r="AE233" s="7">
        <f t="shared" si="43"/>
        <v>0</v>
      </c>
    </row>
    <row r="234" spans="1:31">
      <c r="A234" t="s">
        <v>255</v>
      </c>
      <c r="B234" t="s">
        <v>1884</v>
      </c>
      <c r="C234" t="s">
        <v>1885</v>
      </c>
      <c r="D234">
        <v>396</v>
      </c>
      <c r="E234">
        <v>164.5</v>
      </c>
      <c r="F234">
        <v>0</v>
      </c>
      <c r="G234">
        <v>0</v>
      </c>
      <c r="H234">
        <v>0</v>
      </c>
      <c r="I234" s="34">
        <v>0</v>
      </c>
      <c r="J234">
        <v>0</v>
      </c>
      <c r="L234">
        <v>2</v>
      </c>
      <c r="M234" s="1">
        <f t="shared" si="37"/>
        <v>1</v>
      </c>
      <c r="N234" s="2">
        <v>0</v>
      </c>
      <c r="O234" s="2">
        <v>1</v>
      </c>
      <c r="P234" s="2">
        <v>0</v>
      </c>
      <c r="Q234" s="2">
        <v>1</v>
      </c>
      <c r="R234" s="2">
        <v>1</v>
      </c>
      <c r="S234" s="2"/>
      <c r="T234" s="2"/>
      <c r="U234" s="2"/>
      <c r="V234" s="4">
        <f t="shared" si="44"/>
        <v>0</v>
      </c>
      <c r="W234" s="7">
        <f t="shared" si="45"/>
        <v>0</v>
      </c>
      <c r="X234" s="7">
        <f t="shared" si="46"/>
        <v>0</v>
      </c>
      <c r="Y234" s="5">
        <f t="shared" si="38"/>
        <v>0</v>
      </c>
      <c r="Z234" s="5">
        <f t="shared" si="39"/>
        <v>0</v>
      </c>
      <c r="AA234" s="5">
        <f t="shared" si="40"/>
        <v>1</v>
      </c>
      <c r="AB234" s="7">
        <f t="shared" si="47"/>
        <v>0</v>
      </c>
      <c r="AC234" s="11">
        <f t="shared" si="41"/>
        <v>0</v>
      </c>
      <c r="AD234" s="7">
        <f t="shared" si="42"/>
        <v>0</v>
      </c>
      <c r="AE234" s="7">
        <f t="shared" si="43"/>
        <v>0</v>
      </c>
    </row>
    <row r="235" spans="1:31">
      <c r="A235" t="s">
        <v>256</v>
      </c>
      <c r="B235" t="s">
        <v>1884</v>
      </c>
      <c r="C235" t="s">
        <v>1885</v>
      </c>
      <c r="D235">
        <v>260</v>
      </c>
      <c r="E235">
        <v>118</v>
      </c>
      <c r="F235">
        <v>402.642</v>
      </c>
      <c r="G235">
        <v>1</v>
      </c>
      <c r="H235">
        <v>1</v>
      </c>
      <c r="I235" s="34">
        <v>0</v>
      </c>
      <c r="J235">
        <v>1</v>
      </c>
      <c r="L235">
        <v>2</v>
      </c>
      <c r="M235" s="1">
        <f t="shared" si="37"/>
        <v>1</v>
      </c>
      <c r="N235" s="2">
        <v>0</v>
      </c>
      <c r="O235" s="2">
        <v>1</v>
      </c>
      <c r="P235" s="2">
        <v>0</v>
      </c>
      <c r="Q235" s="2">
        <v>1</v>
      </c>
      <c r="R235" s="2">
        <v>1</v>
      </c>
      <c r="S235" s="2"/>
      <c r="T235" s="2"/>
      <c r="U235" s="2" t="s">
        <v>1560</v>
      </c>
      <c r="V235" s="4">
        <f t="shared" si="44"/>
        <v>0</v>
      </c>
      <c r="W235" s="7">
        <f t="shared" si="45"/>
        <v>0</v>
      </c>
      <c r="X235" s="7">
        <f t="shared" si="46"/>
        <v>0</v>
      </c>
      <c r="Y235" s="5">
        <f t="shared" si="38"/>
        <v>0</v>
      </c>
      <c r="Z235" s="5">
        <f t="shared" si="39"/>
        <v>0</v>
      </c>
      <c r="AA235" s="5">
        <f t="shared" si="40"/>
        <v>1</v>
      </c>
      <c r="AB235" s="7">
        <f t="shared" si="47"/>
        <v>0</v>
      </c>
      <c r="AC235" s="11">
        <f t="shared" si="41"/>
        <v>0</v>
      </c>
      <c r="AD235" s="7">
        <f t="shared" si="42"/>
        <v>0</v>
      </c>
      <c r="AE235" s="7">
        <f t="shared" si="43"/>
        <v>0</v>
      </c>
    </row>
    <row r="236" spans="1:31">
      <c r="A236" t="s">
        <v>257</v>
      </c>
      <c r="B236" t="s">
        <v>1884</v>
      </c>
      <c r="C236" t="s">
        <v>1885</v>
      </c>
      <c r="D236">
        <v>388.5</v>
      </c>
      <c r="E236">
        <v>385.5</v>
      </c>
      <c r="F236">
        <v>458.15899999999999</v>
      </c>
      <c r="G236">
        <v>1</v>
      </c>
      <c r="H236">
        <v>1</v>
      </c>
      <c r="I236" s="34">
        <v>0</v>
      </c>
      <c r="J236">
        <v>1</v>
      </c>
      <c r="L236">
        <v>2</v>
      </c>
      <c r="M236" s="1">
        <f t="shared" si="37"/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/>
      <c r="T236" s="2"/>
      <c r="U236" s="2"/>
      <c r="V236" s="4">
        <f t="shared" si="44"/>
        <v>0</v>
      </c>
      <c r="W236" s="7">
        <f t="shared" si="45"/>
        <v>0</v>
      </c>
      <c r="X236" s="7">
        <f t="shared" si="46"/>
        <v>0</v>
      </c>
      <c r="Y236" s="5">
        <f t="shared" si="38"/>
        <v>1</v>
      </c>
      <c r="Z236" s="5">
        <f t="shared" si="39"/>
        <v>0</v>
      </c>
      <c r="AA236" s="5">
        <f t="shared" si="40"/>
        <v>0</v>
      </c>
      <c r="AB236" s="7">
        <f t="shared" si="47"/>
        <v>0</v>
      </c>
      <c r="AC236" s="11">
        <f t="shared" si="41"/>
        <v>0</v>
      </c>
      <c r="AD236" s="7">
        <f t="shared" si="42"/>
        <v>0</v>
      </c>
      <c r="AE236" s="7">
        <f t="shared" si="43"/>
        <v>0</v>
      </c>
    </row>
    <row r="237" spans="1:31">
      <c r="A237" t="s">
        <v>258</v>
      </c>
      <c r="B237" t="s">
        <v>1884</v>
      </c>
      <c r="C237" t="s">
        <v>1885</v>
      </c>
      <c r="D237">
        <v>343</v>
      </c>
      <c r="E237">
        <v>463.5</v>
      </c>
      <c r="F237">
        <v>0</v>
      </c>
      <c r="G237">
        <v>0</v>
      </c>
      <c r="H237">
        <v>0</v>
      </c>
      <c r="I237" s="34">
        <v>0</v>
      </c>
      <c r="J237">
        <v>0</v>
      </c>
      <c r="L237">
        <v>1</v>
      </c>
      <c r="M237" s="1">
        <f t="shared" si="37"/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/>
      <c r="T237" s="2"/>
      <c r="U237" s="2"/>
      <c r="V237" s="4">
        <f t="shared" si="44"/>
        <v>0</v>
      </c>
      <c r="W237" s="7">
        <f t="shared" si="45"/>
        <v>0</v>
      </c>
      <c r="X237" s="7">
        <f t="shared" si="46"/>
        <v>1</v>
      </c>
      <c r="Y237" s="5">
        <f t="shared" si="38"/>
        <v>0</v>
      </c>
      <c r="Z237" s="5">
        <f t="shared" si="39"/>
        <v>0</v>
      </c>
      <c r="AA237" s="5">
        <f t="shared" si="40"/>
        <v>0</v>
      </c>
      <c r="AB237" s="7">
        <f t="shared" si="47"/>
        <v>0</v>
      </c>
      <c r="AC237" s="11">
        <f t="shared" si="41"/>
        <v>0</v>
      </c>
      <c r="AD237" s="7">
        <f t="shared" si="42"/>
        <v>0</v>
      </c>
      <c r="AE237" s="7">
        <f t="shared" si="43"/>
        <v>0</v>
      </c>
    </row>
    <row r="238" spans="1:31">
      <c r="A238" t="s">
        <v>259</v>
      </c>
      <c r="B238" t="s">
        <v>1884</v>
      </c>
      <c r="C238" t="s">
        <v>1885</v>
      </c>
      <c r="D238">
        <v>221.5</v>
      </c>
      <c r="E238">
        <v>426.5</v>
      </c>
      <c r="F238">
        <v>20193.985000000001</v>
      </c>
      <c r="G238">
        <v>26</v>
      </c>
      <c r="H238">
        <v>30</v>
      </c>
      <c r="I238" s="34">
        <v>1</v>
      </c>
      <c r="J238">
        <v>27</v>
      </c>
      <c r="L238">
        <v>1</v>
      </c>
      <c r="M238" s="1">
        <f t="shared" si="37"/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/>
      <c r="T238" s="2"/>
      <c r="U238" s="2"/>
      <c r="V238" s="4">
        <f t="shared" si="44"/>
        <v>0</v>
      </c>
      <c r="W238" s="7">
        <f t="shared" si="45"/>
        <v>1</v>
      </c>
      <c r="X238" s="7">
        <f t="shared" si="46"/>
        <v>0</v>
      </c>
      <c r="Y238" s="5">
        <f t="shared" si="38"/>
        <v>0</v>
      </c>
      <c r="Z238" s="5">
        <f t="shared" si="39"/>
        <v>0</v>
      </c>
      <c r="AA238" s="5">
        <f t="shared" si="40"/>
        <v>0</v>
      </c>
      <c r="AB238" s="7">
        <f t="shared" si="47"/>
        <v>0</v>
      </c>
      <c r="AC238" s="11">
        <f t="shared" si="41"/>
        <v>0</v>
      </c>
      <c r="AD238" s="7">
        <f t="shared" si="42"/>
        <v>0</v>
      </c>
      <c r="AE238" s="7">
        <f t="shared" si="43"/>
        <v>0</v>
      </c>
    </row>
    <row r="239" spans="1:31">
      <c r="A239" t="s">
        <v>260</v>
      </c>
      <c r="B239" t="s">
        <v>1884</v>
      </c>
      <c r="C239" t="s">
        <v>1885</v>
      </c>
      <c r="D239">
        <v>301</v>
      </c>
      <c r="E239">
        <v>379</v>
      </c>
      <c r="F239">
        <v>2177.3989999999999</v>
      </c>
      <c r="G239">
        <v>3</v>
      </c>
      <c r="H239">
        <v>3</v>
      </c>
      <c r="I239" s="34">
        <v>0</v>
      </c>
      <c r="J239">
        <v>3</v>
      </c>
      <c r="L239">
        <v>1</v>
      </c>
      <c r="M239" s="1">
        <f t="shared" si="37"/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/>
      <c r="T239" s="2"/>
      <c r="U239" s="2"/>
      <c r="V239" s="4">
        <f t="shared" si="44"/>
        <v>1</v>
      </c>
      <c r="W239" s="7">
        <f t="shared" si="45"/>
        <v>0</v>
      </c>
      <c r="X239" s="7">
        <f t="shared" si="46"/>
        <v>0</v>
      </c>
      <c r="Y239" s="5">
        <f t="shared" si="38"/>
        <v>0</v>
      </c>
      <c r="Z239" s="5">
        <f t="shared" si="39"/>
        <v>0</v>
      </c>
      <c r="AA239" s="5">
        <f t="shared" si="40"/>
        <v>0</v>
      </c>
      <c r="AB239" s="7">
        <f t="shared" si="47"/>
        <v>0</v>
      </c>
      <c r="AC239" s="11">
        <f t="shared" si="41"/>
        <v>0</v>
      </c>
      <c r="AD239" s="7">
        <f t="shared" si="42"/>
        <v>0</v>
      </c>
      <c r="AE239" s="7">
        <f t="shared" si="43"/>
        <v>0</v>
      </c>
    </row>
    <row r="240" spans="1:31">
      <c r="A240" t="s">
        <v>261</v>
      </c>
      <c r="B240" t="s">
        <v>1884</v>
      </c>
      <c r="C240" t="s">
        <v>1885</v>
      </c>
      <c r="D240">
        <v>340.5</v>
      </c>
      <c r="E240">
        <v>314</v>
      </c>
      <c r="F240">
        <v>980.49400000000003</v>
      </c>
      <c r="G240">
        <v>2</v>
      </c>
      <c r="H240">
        <v>2</v>
      </c>
      <c r="I240" s="34">
        <v>0</v>
      </c>
      <c r="J240">
        <v>2</v>
      </c>
      <c r="L240">
        <v>1</v>
      </c>
      <c r="M240" s="1">
        <f t="shared" si="37"/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/>
      <c r="T240" s="2"/>
      <c r="U240" s="2"/>
      <c r="V240" s="4">
        <f t="shared" si="44"/>
        <v>1</v>
      </c>
      <c r="W240" s="7">
        <f t="shared" si="45"/>
        <v>0</v>
      </c>
      <c r="X240" s="7">
        <f t="shared" si="46"/>
        <v>0</v>
      </c>
      <c r="Y240" s="5">
        <f t="shared" si="38"/>
        <v>0</v>
      </c>
      <c r="Z240" s="5">
        <f t="shared" si="39"/>
        <v>0</v>
      </c>
      <c r="AA240" s="5">
        <f t="shared" si="40"/>
        <v>0</v>
      </c>
      <c r="AB240" s="7">
        <f t="shared" si="47"/>
        <v>0</v>
      </c>
      <c r="AC240" s="11">
        <f t="shared" si="41"/>
        <v>0</v>
      </c>
      <c r="AD240" s="7">
        <f t="shared" si="42"/>
        <v>0</v>
      </c>
      <c r="AE240" s="7">
        <f t="shared" si="43"/>
        <v>0</v>
      </c>
    </row>
    <row r="241" spans="1:31">
      <c r="A241" t="s">
        <v>262</v>
      </c>
      <c r="B241" t="s">
        <v>1884</v>
      </c>
      <c r="C241" t="s">
        <v>1885</v>
      </c>
      <c r="D241">
        <v>79</v>
      </c>
      <c r="E241">
        <v>160</v>
      </c>
      <c r="F241">
        <v>2124.5909999999999</v>
      </c>
      <c r="G241">
        <v>3</v>
      </c>
      <c r="H241">
        <v>3</v>
      </c>
      <c r="I241" s="34">
        <v>0</v>
      </c>
      <c r="J241">
        <v>3</v>
      </c>
      <c r="L241">
        <v>1</v>
      </c>
      <c r="M241" s="1">
        <f t="shared" si="37"/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/>
      <c r="T241" s="2"/>
      <c r="U241" s="2"/>
      <c r="V241" s="4">
        <f t="shared" si="44"/>
        <v>0</v>
      </c>
      <c r="W241" s="7">
        <f t="shared" si="45"/>
        <v>0</v>
      </c>
      <c r="X241" s="7">
        <f t="shared" si="46"/>
        <v>1</v>
      </c>
      <c r="Y241" s="5">
        <f t="shared" si="38"/>
        <v>0</v>
      </c>
      <c r="Z241" s="5">
        <f t="shared" si="39"/>
        <v>0</v>
      </c>
      <c r="AA241" s="5">
        <f t="shared" si="40"/>
        <v>0</v>
      </c>
      <c r="AB241" s="7">
        <f t="shared" si="47"/>
        <v>0</v>
      </c>
      <c r="AC241" s="11">
        <f t="shared" si="41"/>
        <v>0</v>
      </c>
      <c r="AD241" s="7">
        <f t="shared" si="42"/>
        <v>0</v>
      </c>
      <c r="AE241" s="7">
        <f t="shared" si="43"/>
        <v>0</v>
      </c>
    </row>
    <row r="242" spans="1:31">
      <c r="A242" t="s">
        <v>263</v>
      </c>
      <c r="B242" t="s">
        <v>1884</v>
      </c>
      <c r="C242" t="s">
        <v>1885</v>
      </c>
      <c r="D242">
        <v>126.5</v>
      </c>
      <c r="E242">
        <v>202.5</v>
      </c>
      <c r="F242">
        <v>1246.9090000000001</v>
      </c>
      <c r="G242">
        <v>2</v>
      </c>
      <c r="H242">
        <v>2</v>
      </c>
      <c r="I242" s="34">
        <v>0</v>
      </c>
      <c r="J242">
        <v>2</v>
      </c>
      <c r="L242">
        <v>1</v>
      </c>
      <c r="M242" s="1">
        <f t="shared" si="37"/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/>
      <c r="T242" s="2"/>
      <c r="U242" s="2"/>
      <c r="V242" s="4">
        <f t="shared" si="44"/>
        <v>0</v>
      </c>
      <c r="W242" s="7">
        <f t="shared" si="45"/>
        <v>1</v>
      </c>
      <c r="X242" s="7">
        <f t="shared" si="46"/>
        <v>0</v>
      </c>
      <c r="Y242" s="5">
        <f t="shared" si="38"/>
        <v>0</v>
      </c>
      <c r="Z242" s="5">
        <f t="shared" si="39"/>
        <v>0</v>
      </c>
      <c r="AA242" s="5">
        <f t="shared" si="40"/>
        <v>0</v>
      </c>
      <c r="AB242" s="7">
        <f t="shared" si="47"/>
        <v>0</v>
      </c>
      <c r="AC242" s="11">
        <f t="shared" si="41"/>
        <v>0</v>
      </c>
      <c r="AD242" s="7">
        <f t="shared" si="42"/>
        <v>0</v>
      </c>
      <c r="AE242" s="7">
        <f t="shared" si="43"/>
        <v>0</v>
      </c>
    </row>
    <row r="243" spans="1:31">
      <c r="A243" t="s">
        <v>264</v>
      </c>
      <c r="B243" t="s">
        <v>1884</v>
      </c>
      <c r="C243" t="s">
        <v>1885</v>
      </c>
      <c r="D243">
        <v>77</v>
      </c>
      <c r="E243">
        <v>314.5</v>
      </c>
      <c r="F243">
        <v>1324.9580000000001</v>
      </c>
      <c r="G243">
        <v>2</v>
      </c>
      <c r="H243">
        <v>2</v>
      </c>
      <c r="I243" s="34">
        <v>0</v>
      </c>
      <c r="J243">
        <v>2</v>
      </c>
      <c r="L243">
        <v>1</v>
      </c>
      <c r="M243" s="1">
        <f t="shared" si="37"/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/>
      <c r="T243" s="2"/>
      <c r="U243" s="2"/>
      <c r="V243" s="4">
        <f t="shared" si="44"/>
        <v>0</v>
      </c>
      <c r="W243" s="7">
        <f t="shared" si="45"/>
        <v>0</v>
      </c>
      <c r="X243" s="7">
        <f t="shared" si="46"/>
        <v>1</v>
      </c>
      <c r="Y243" s="5">
        <f t="shared" si="38"/>
        <v>0</v>
      </c>
      <c r="Z243" s="5">
        <f t="shared" si="39"/>
        <v>0</v>
      </c>
      <c r="AA243" s="5">
        <f t="shared" si="40"/>
        <v>0</v>
      </c>
      <c r="AB243" s="7">
        <f t="shared" si="47"/>
        <v>0</v>
      </c>
      <c r="AC243" s="11">
        <f t="shared" si="41"/>
        <v>0</v>
      </c>
      <c r="AD243" s="7">
        <f t="shared" si="42"/>
        <v>0</v>
      </c>
      <c r="AE243" s="7">
        <f t="shared" si="43"/>
        <v>0</v>
      </c>
    </row>
    <row r="244" spans="1:31">
      <c r="A244" t="s">
        <v>265</v>
      </c>
      <c r="B244" t="s">
        <v>1884</v>
      </c>
      <c r="C244" t="s">
        <v>1885</v>
      </c>
      <c r="D244">
        <v>193.5</v>
      </c>
      <c r="E244">
        <v>307</v>
      </c>
      <c r="F244">
        <v>6982.3590000000004</v>
      </c>
      <c r="G244">
        <v>12</v>
      </c>
      <c r="H244">
        <v>12</v>
      </c>
      <c r="I244" s="34">
        <v>0</v>
      </c>
      <c r="J244">
        <v>12</v>
      </c>
      <c r="L244">
        <v>0</v>
      </c>
      <c r="M244" s="1">
        <f t="shared" si="37"/>
        <v>-1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/>
      <c r="T244" s="2"/>
      <c r="U244" s="2"/>
      <c r="V244" s="4">
        <f t="shared" si="44"/>
        <v>0</v>
      </c>
      <c r="W244" s="7">
        <f t="shared" si="45"/>
        <v>0</v>
      </c>
      <c r="X244" s="7">
        <f t="shared" si="46"/>
        <v>0</v>
      </c>
      <c r="Y244" s="5">
        <f t="shared" si="38"/>
        <v>0</v>
      </c>
      <c r="Z244" s="5">
        <f t="shared" si="39"/>
        <v>0</v>
      </c>
      <c r="AA244" s="5">
        <f t="shared" si="40"/>
        <v>0</v>
      </c>
      <c r="AB244" s="7">
        <f t="shared" si="47"/>
        <v>0</v>
      </c>
      <c r="AC244" s="11">
        <f t="shared" si="41"/>
        <v>0</v>
      </c>
      <c r="AD244" s="7">
        <f t="shared" si="42"/>
        <v>1</v>
      </c>
      <c r="AE244" s="7">
        <f t="shared" si="43"/>
        <v>0</v>
      </c>
    </row>
    <row r="245" spans="1:31">
      <c r="A245" t="s">
        <v>266</v>
      </c>
      <c r="B245" t="s">
        <v>1884</v>
      </c>
      <c r="C245" t="s">
        <v>1885</v>
      </c>
      <c r="D245">
        <v>269.5</v>
      </c>
      <c r="E245">
        <v>310.5</v>
      </c>
      <c r="F245">
        <v>0</v>
      </c>
      <c r="G245">
        <v>0</v>
      </c>
      <c r="H245">
        <v>0</v>
      </c>
      <c r="I245" s="34">
        <v>0</v>
      </c>
      <c r="J245">
        <v>0</v>
      </c>
      <c r="L245">
        <v>1</v>
      </c>
      <c r="M245" s="1">
        <f>L245-1</f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/>
      <c r="T245" s="2"/>
      <c r="U245" s="2"/>
      <c r="V245" s="4">
        <f t="shared" si="44"/>
        <v>0</v>
      </c>
      <c r="W245" s="7">
        <f t="shared" si="45"/>
        <v>0</v>
      </c>
      <c r="X245" s="7">
        <f t="shared" si="46"/>
        <v>1</v>
      </c>
      <c r="Y245" s="5">
        <f t="shared" si="38"/>
        <v>0</v>
      </c>
      <c r="Z245" s="5">
        <f t="shared" si="39"/>
        <v>0</v>
      </c>
      <c r="AA245" s="5">
        <f t="shared" si="40"/>
        <v>0</v>
      </c>
      <c r="AB245" s="7">
        <f t="shared" si="47"/>
        <v>0</v>
      </c>
      <c r="AC245" s="11">
        <f t="shared" si="41"/>
        <v>0</v>
      </c>
      <c r="AD245" s="7">
        <f t="shared" si="42"/>
        <v>0</v>
      </c>
      <c r="AE245" s="7">
        <f t="shared" si="43"/>
        <v>0</v>
      </c>
    </row>
    <row r="246" spans="1:31" s="7" customFormat="1">
      <c r="A246" s="7" t="s">
        <v>267</v>
      </c>
      <c r="B246" s="7" t="s">
        <v>1884</v>
      </c>
      <c r="C246" s="7" t="s">
        <v>1885</v>
      </c>
      <c r="D246">
        <v>199</v>
      </c>
      <c r="E246">
        <v>189.5</v>
      </c>
      <c r="F246">
        <v>5467.817</v>
      </c>
      <c r="G246">
        <v>8</v>
      </c>
      <c r="H246">
        <v>9</v>
      </c>
      <c r="I246" s="34">
        <v>1</v>
      </c>
      <c r="J246">
        <v>6</v>
      </c>
      <c r="K246"/>
      <c r="L246">
        <v>0</v>
      </c>
      <c r="M246" s="1">
        <f t="shared" si="37"/>
        <v>-1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/>
      <c r="T246" s="2"/>
      <c r="U246" s="2"/>
      <c r="V246" s="4">
        <f t="shared" si="44"/>
        <v>0</v>
      </c>
      <c r="W246" s="7">
        <f t="shared" si="45"/>
        <v>0</v>
      </c>
      <c r="X246" s="7">
        <f t="shared" si="46"/>
        <v>0</v>
      </c>
      <c r="Y246" s="5">
        <f t="shared" si="38"/>
        <v>0</v>
      </c>
      <c r="Z246" s="5">
        <f t="shared" si="39"/>
        <v>0</v>
      </c>
      <c r="AA246" s="5">
        <f t="shared" si="40"/>
        <v>0</v>
      </c>
      <c r="AB246" s="7">
        <f t="shared" si="47"/>
        <v>0</v>
      </c>
      <c r="AC246" s="11">
        <f t="shared" si="41"/>
        <v>0</v>
      </c>
      <c r="AD246" s="7">
        <f t="shared" si="42"/>
        <v>1</v>
      </c>
      <c r="AE246" s="7">
        <f t="shared" si="43"/>
        <v>0</v>
      </c>
    </row>
    <row r="247" spans="1:31">
      <c r="A247" t="s">
        <v>268</v>
      </c>
      <c r="B247" t="s">
        <v>1884</v>
      </c>
      <c r="C247" t="s">
        <v>1885</v>
      </c>
      <c r="D247">
        <v>242</v>
      </c>
      <c r="E247">
        <v>229.5</v>
      </c>
      <c r="F247">
        <v>7668.7129999999997</v>
      </c>
      <c r="G247">
        <v>10</v>
      </c>
      <c r="H247">
        <v>12</v>
      </c>
      <c r="I247" s="34">
        <v>1</v>
      </c>
      <c r="J247">
        <v>9</v>
      </c>
      <c r="L247">
        <v>0</v>
      </c>
      <c r="M247" s="1">
        <f t="shared" si="37"/>
        <v>-1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/>
      <c r="T247" s="2"/>
      <c r="U247" s="2"/>
      <c r="V247" s="4">
        <f t="shared" si="44"/>
        <v>0</v>
      </c>
      <c r="W247" s="7">
        <f t="shared" si="45"/>
        <v>0</v>
      </c>
      <c r="X247" s="7">
        <f t="shared" si="46"/>
        <v>0</v>
      </c>
      <c r="Y247" s="5">
        <f t="shared" si="38"/>
        <v>0</v>
      </c>
      <c r="Z247" s="5">
        <f t="shared" si="39"/>
        <v>0</v>
      </c>
      <c r="AA247" s="5">
        <f t="shared" si="40"/>
        <v>0</v>
      </c>
      <c r="AB247" s="7">
        <f t="shared" si="47"/>
        <v>0</v>
      </c>
      <c r="AC247" s="11">
        <f t="shared" si="41"/>
        <v>0</v>
      </c>
      <c r="AD247" s="7">
        <f t="shared" si="42"/>
        <v>1</v>
      </c>
      <c r="AE247" s="7">
        <f t="shared" si="43"/>
        <v>0</v>
      </c>
    </row>
    <row r="248" spans="1:31" s="5" customFormat="1">
      <c r="A248" s="5" t="s">
        <v>269</v>
      </c>
      <c r="B248" s="5" t="s">
        <v>1886</v>
      </c>
      <c r="C248" s="5" t="s">
        <v>1887</v>
      </c>
      <c r="D248" s="5">
        <v>552.5</v>
      </c>
      <c r="E248" s="5">
        <v>190</v>
      </c>
      <c r="F248" s="5">
        <v>0</v>
      </c>
      <c r="G248" s="5">
        <v>0</v>
      </c>
      <c r="H248" s="5">
        <v>0</v>
      </c>
      <c r="I248" s="34">
        <v>0</v>
      </c>
      <c r="J248" s="5">
        <v>0</v>
      </c>
      <c r="L248" s="5">
        <v>2</v>
      </c>
      <c r="M248" s="1">
        <f t="shared" si="37"/>
        <v>1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/>
      <c r="T248" s="1"/>
      <c r="U248" s="1"/>
      <c r="V248" s="6">
        <f t="shared" si="44"/>
        <v>0</v>
      </c>
      <c r="W248" s="5">
        <f t="shared" si="45"/>
        <v>0</v>
      </c>
      <c r="X248" s="5">
        <f t="shared" si="46"/>
        <v>0</v>
      </c>
      <c r="Y248" s="5">
        <f t="shared" si="38"/>
        <v>1</v>
      </c>
      <c r="Z248" s="5">
        <f t="shared" si="39"/>
        <v>0</v>
      </c>
      <c r="AA248" s="5">
        <f t="shared" si="40"/>
        <v>0</v>
      </c>
      <c r="AB248" s="5">
        <f t="shared" si="47"/>
        <v>0</v>
      </c>
      <c r="AC248" s="5">
        <f t="shared" si="41"/>
        <v>0</v>
      </c>
      <c r="AD248" s="5">
        <f t="shared" si="42"/>
        <v>0</v>
      </c>
      <c r="AE248" s="5">
        <f t="shared" si="43"/>
        <v>0</v>
      </c>
    </row>
    <row r="249" spans="1:31">
      <c r="A249" t="s">
        <v>270</v>
      </c>
      <c r="B249" t="s">
        <v>1886</v>
      </c>
      <c r="C249" t="s">
        <v>1887</v>
      </c>
      <c r="D249">
        <v>546</v>
      </c>
      <c r="E249">
        <v>102.5</v>
      </c>
      <c r="F249">
        <v>0</v>
      </c>
      <c r="G249">
        <v>0</v>
      </c>
      <c r="H249">
        <v>0</v>
      </c>
      <c r="I249" s="34">
        <v>0</v>
      </c>
      <c r="J249">
        <v>0</v>
      </c>
      <c r="L249">
        <v>1</v>
      </c>
      <c r="M249" s="1">
        <f t="shared" si="37"/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/>
      <c r="T249" s="2"/>
      <c r="U249" s="2"/>
      <c r="V249" s="4">
        <f t="shared" si="44"/>
        <v>0</v>
      </c>
      <c r="W249" s="7">
        <f t="shared" si="45"/>
        <v>1</v>
      </c>
      <c r="X249" s="7">
        <f t="shared" si="46"/>
        <v>0</v>
      </c>
      <c r="Y249" s="5">
        <f t="shared" si="38"/>
        <v>0</v>
      </c>
      <c r="Z249" s="5">
        <f t="shared" si="39"/>
        <v>0</v>
      </c>
      <c r="AA249" s="5">
        <f t="shared" si="40"/>
        <v>0</v>
      </c>
      <c r="AB249" s="7">
        <f t="shared" si="47"/>
        <v>0</v>
      </c>
      <c r="AC249" s="11">
        <f t="shared" si="41"/>
        <v>0</v>
      </c>
      <c r="AD249" s="7">
        <f t="shared" si="42"/>
        <v>0</v>
      </c>
      <c r="AE249" s="7">
        <f t="shared" si="43"/>
        <v>0</v>
      </c>
    </row>
    <row r="250" spans="1:31">
      <c r="A250" t="s">
        <v>271</v>
      </c>
      <c r="B250" t="s">
        <v>1886</v>
      </c>
      <c r="C250" t="s">
        <v>1887</v>
      </c>
      <c r="D250">
        <v>498</v>
      </c>
      <c r="E250">
        <v>70.5</v>
      </c>
      <c r="F250">
        <v>0</v>
      </c>
      <c r="G250">
        <v>0</v>
      </c>
      <c r="H250">
        <v>0</v>
      </c>
      <c r="I250" s="34">
        <v>0</v>
      </c>
      <c r="J250">
        <v>0</v>
      </c>
      <c r="L250">
        <v>1</v>
      </c>
      <c r="M250" s="1">
        <f t="shared" si="37"/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/>
      <c r="T250" s="2"/>
      <c r="U250" s="2"/>
      <c r="V250" s="4">
        <f t="shared" si="44"/>
        <v>1</v>
      </c>
      <c r="W250" s="7">
        <f t="shared" si="45"/>
        <v>0</v>
      </c>
      <c r="X250" s="7">
        <f t="shared" si="46"/>
        <v>0</v>
      </c>
      <c r="Y250" s="5">
        <f t="shared" si="38"/>
        <v>0</v>
      </c>
      <c r="Z250" s="5">
        <f t="shared" si="39"/>
        <v>0</v>
      </c>
      <c r="AA250" s="5">
        <f t="shared" si="40"/>
        <v>0</v>
      </c>
      <c r="AB250" s="7">
        <f t="shared" si="47"/>
        <v>0</v>
      </c>
      <c r="AC250" s="11">
        <f t="shared" si="41"/>
        <v>0</v>
      </c>
      <c r="AD250" s="7">
        <f t="shared" si="42"/>
        <v>0</v>
      </c>
      <c r="AE250" s="7">
        <f t="shared" si="43"/>
        <v>0</v>
      </c>
    </row>
    <row r="251" spans="1:31">
      <c r="A251" t="s">
        <v>272</v>
      </c>
      <c r="B251" t="s">
        <v>1886</v>
      </c>
      <c r="C251" t="s">
        <v>1887</v>
      </c>
      <c r="D251">
        <v>422.5</v>
      </c>
      <c r="E251">
        <v>54</v>
      </c>
      <c r="F251">
        <v>0</v>
      </c>
      <c r="G251">
        <v>0</v>
      </c>
      <c r="H251">
        <v>0</v>
      </c>
      <c r="I251" s="34">
        <v>0</v>
      </c>
      <c r="J251">
        <v>0</v>
      </c>
      <c r="L251">
        <v>1</v>
      </c>
      <c r="M251" s="1">
        <f t="shared" si="37"/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/>
      <c r="T251" s="2"/>
      <c r="U251" s="2"/>
      <c r="V251" s="4">
        <f t="shared" si="44"/>
        <v>0</v>
      </c>
      <c r="W251" s="7">
        <f t="shared" si="45"/>
        <v>0</v>
      </c>
      <c r="X251" s="7">
        <f t="shared" si="46"/>
        <v>1</v>
      </c>
      <c r="Y251" s="5">
        <f t="shared" si="38"/>
        <v>0</v>
      </c>
      <c r="Z251" s="5">
        <f t="shared" si="39"/>
        <v>0</v>
      </c>
      <c r="AA251" s="5">
        <f t="shared" si="40"/>
        <v>0</v>
      </c>
      <c r="AB251" s="7">
        <f t="shared" si="47"/>
        <v>0</v>
      </c>
      <c r="AC251" s="11">
        <f t="shared" si="41"/>
        <v>0</v>
      </c>
      <c r="AD251" s="7">
        <f t="shared" si="42"/>
        <v>0</v>
      </c>
      <c r="AE251" s="7">
        <f t="shared" si="43"/>
        <v>0</v>
      </c>
    </row>
    <row r="252" spans="1:31">
      <c r="A252" t="s">
        <v>273</v>
      </c>
      <c r="B252" t="s">
        <v>1886</v>
      </c>
      <c r="C252" t="s">
        <v>1887</v>
      </c>
      <c r="D252">
        <v>478</v>
      </c>
      <c r="E252">
        <v>135.5</v>
      </c>
      <c r="F252">
        <v>0</v>
      </c>
      <c r="G252">
        <v>0</v>
      </c>
      <c r="H252">
        <v>0</v>
      </c>
      <c r="I252" s="34">
        <v>0</v>
      </c>
      <c r="J252">
        <v>0</v>
      </c>
      <c r="L252">
        <v>1</v>
      </c>
      <c r="M252" s="1">
        <f t="shared" si="37"/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/>
      <c r="T252" s="2"/>
      <c r="U252" s="2"/>
      <c r="V252" s="4">
        <f t="shared" si="44"/>
        <v>1</v>
      </c>
      <c r="W252" s="7">
        <f t="shared" si="45"/>
        <v>0</v>
      </c>
      <c r="X252" s="7">
        <f t="shared" si="46"/>
        <v>0</v>
      </c>
      <c r="Y252" s="5">
        <f t="shared" si="38"/>
        <v>0</v>
      </c>
      <c r="Z252" s="5">
        <f t="shared" si="39"/>
        <v>0</v>
      </c>
      <c r="AA252" s="5">
        <f t="shared" si="40"/>
        <v>0</v>
      </c>
      <c r="AB252" s="7">
        <f t="shared" si="47"/>
        <v>0</v>
      </c>
      <c r="AC252" s="11">
        <f t="shared" si="41"/>
        <v>0</v>
      </c>
      <c r="AD252" s="7">
        <f t="shared" si="42"/>
        <v>0</v>
      </c>
      <c r="AE252" s="7">
        <f t="shared" si="43"/>
        <v>0</v>
      </c>
    </row>
    <row r="253" spans="1:31">
      <c r="A253" t="s">
        <v>274</v>
      </c>
      <c r="B253" t="s">
        <v>1886</v>
      </c>
      <c r="C253" t="s">
        <v>1887</v>
      </c>
      <c r="D253">
        <v>415</v>
      </c>
      <c r="E253">
        <v>191.5</v>
      </c>
      <c r="F253">
        <v>0</v>
      </c>
      <c r="G253">
        <v>0</v>
      </c>
      <c r="H253">
        <v>0</v>
      </c>
      <c r="I253" s="34">
        <v>0</v>
      </c>
      <c r="J253">
        <v>0</v>
      </c>
      <c r="L253">
        <v>1</v>
      </c>
      <c r="M253" s="1">
        <f t="shared" si="37"/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/>
      <c r="T253" s="2"/>
      <c r="U253" s="2"/>
      <c r="V253" s="4">
        <f t="shared" si="44"/>
        <v>0</v>
      </c>
      <c r="W253" s="7">
        <f t="shared" si="45"/>
        <v>0</v>
      </c>
      <c r="X253" s="7">
        <f t="shared" si="46"/>
        <v>1</v>
      </c>
      <c r="Y253" s="5">
        <f t="shared" si="38"/>
        <v>0</v>
      </c>
      <c r="Z253" s="5">
        <f t="shared" si="39"/>
        <v>0</v>
      </c>
      <c r="AA253" s="5">
        <f t="shared" si="40"/>
        <v>0</v>
      </c>
      <c r="AB253" s="7">
        <f t="shared" si="47"/>
        <v>0</v>
      </c>
      <c r="AC253" s="11">
        <f t="shared" si="41"/>
        <v>0</v>
      </c>
      <c r="AD253" s="7">
        <f t="shared" si="42"/>
        <v>0</v>
      </c>
      <c r="AE253" s="7">
        <f t="shared" si="43"/>
        <v>0</v>
      </c>
    </row>
    <row r="254" spans="1:31">
      <c r="A254" t="s">
        <v>275</v>
      </c>
      <c r="B254" t="s">
        <v>1886</v>
      </c>
      <c r="C254" t="s">
        <v>1887</v>
      </c>
      <c r="D254">
        <v>352</v>
      </c>
      <c r="E254">
        <v>149.5</v>
      </c>
      <c r="F254">
        <v>0</v>
      </c>
      <c r="G254">
        <v>0</v>
      </c>
      <c r="H254">
        <v>0</v>
      </c>
      <c r="I254" s="34">
        <v>0</v>
      </c>
      <c r="J254">
        <v>0</v>
      </c>
      <c r="L254">
        <v>1</v>
      </c>
      <c r="M254" s="1">
        <f t="shared" si="37"/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/>
      <c r="T254" s="2"/>
      <c r="U254" s="2"/>
      <c r="V254" s="4">
        <f t="shared" si="44"/>
        <v>1</v>
      </c>
      <c r="W254" s="7">
        <f t="shared" si="45"/>
        <v>0</v>
      </c>
      <c r="X254" s="7">
        <f t="shared" si="46"/>
        <v>0</v>
      </c>
      <c r="Y254" s="5">
        <f t="shared" si="38"/>
        <v>0</v>
      </c>
      <c r="Z254" s="5">
        <f t="shared" si="39"/>
        <v>0</v>
      </c>
      <c r="AA254" s="5">
        <f t="shared" si="40"/>
        <v>0</v>
      </c>
      <c r="AB254" s="7">
        <f t="shared" si="47"/>
        <v>0</v>
      </c>
      <c r="AC254" s="11">
        <f t="shared" si="41"/>
        <v>0</v>
      </c>
      <c r="AD254" s="7">
        <f t="shared" si="42"/>
        <v>0</v>
      </c>
      <c r="AE254" s="7">
        <f t="shared" si="43"/>
        <v>0</v>
      </c>
    </row>
    <row r="255" spans="1:31">
      <c r="A255" t="s">
        <v>276</v>
      </c>
      <c r="B255" t="s">
        <v>1886</v>
      </c>
      <c r="C255" t="s">
        <v>1887</v>
      </c>
      <c r="D255">
        <v>197.5</v>
      </c>
      <c r="E255">
        <v>82</v>
      </c>
      <c r="F255">
        <v>6347.7969999999996</v>
      </c>
      <c r="G255">
        <v>10</v>
      </c>
      <c r="H255">
        <v>10</v>
      </c>
      <c r="I255" s="34">
        <v>0</v>
      </c>
      <c r="J255">
        <v>10</v>
      </c>
      <c r="L255">
        <v>1</v>
      </c>
      <c r="M255" s="1">
        <f t="shared" si="37"/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/>
      <c r="T255" s="2"/>
      <c r="U255" s="2"/>
      <c r="V255" s="4">
        <f t="shared" si="44"/>
        <v>0</v>
      </c>
      <c r="W255" s="7">
        <f t="shared" si="45"/>
        <v>1</v>
      </c>
      <c r="X255" s="7">
        <f t="shared" si="46"/>
        <v>0</v>
      </c>
      <c r="Y255" s="5">
        <f t="shared" si="38"/>
        <v>0</v>
      </c>
      <c r="Z255" s="5">
        <f t="shared" si="39"/>
        <v>0</v>
      </c>
      <c r="AA255" s="5">
        <f t="shared" si="40"/>
        <v>0</v>
      </c>
      <c r="AB255" s="7">
        <f t="shared" si="47"/>
        <v>0</v>
      </c>
      <c r="AC255" s="11">
        <f t="shared" si="41"/>
        <v>0</v>
      </c>
      <c r="AD255" s="7">
        <f t="shared" si="42"/>
        <v>0</v>
      </c>
      <c r="AE255" s="7">
        <f t="shared" si="43"/>
        <v>0</v>
      </c>
    </row>
    <row r="256" spans="1:31">
      <c r="A256" t="s">
        <v>277</v>
      </c>
      <c r="B256" t="s">
        <v>1886</v>
      </c>
      <c r="C256" t="s">
        <v>1887</v>
      </c>
      <c r="D256">
        <v>293.5</v>
      </c>
      <c r="E256">
        <v>183</v>
      </c>
      <c r="F256">
        <v>854.86599999999999</v>
      </c>
      <c r="G256">
        <v>1</v>
      </c>
      <c r="H256">
        <v>1</v>
      </c>
      <c r="I256" s="34">
        <v>0</v>
      </c>
      <c r="J256">
        <v>1</v>
      </c>
      <c r="L256">
        <v>1</v>
      </c>
      <c r="M256" s="1">
        <f t="shared" si="37"/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/>
      <c r="T256" s="2"/>
      <c r="U256" s="2"/>
      <c r="V256" s="4">
        <f t="shared" si="44"/>
        <v>0</v>
      </c>
      <c r="W256" s="7">
        <f t="shared" si="45"/>
        <v>0</v>
      </c>
      <c r="X256" s="7">
        <f t="shared" si="46"/>
        <v>1</v>
      </c>
      <c r="Y256" s="5">
        <f t="shared" si="38"/>
        <v>0</v>
      </c>
      <c r="Z256" s="5">
        <f t="shared" si="39"/>
        <v>0</v>
      </c>
      <c r="AA256" s="5">
        <f t="shared" si="40"/>
        <v>0</v>
      </c>
      <c r="AB256" s="7">
        <f t="shared" si="47"/>
        <v>0</v>
      </c>
      <c r="AC256" s="11">
        <f t="shared" si="41"/>
        <v>0</v>
      </c>
      <c r="AD256" s="7">
        <f t="shared" si="42"/>
        <v>0</v>
      </c>
      <c r="AE256" s="7">
        <f t="shared" si="43"/>
        <v>0</v>
      </c>
    </row>
    <row r="257" spans="1:31">
      <c r="A257" t="s">
        <v>278</v>
      </c>
      <c r="B257" t="s">
        <v>1886</v>
      </c>
      <c r="C257" t="s">
        <v>1887</v>
      </c>
      <c r="D257">
        <v>598</v>
      </c>
      <c r="E257">
        <v>244.5</v>
      </c>
      <c r="F257">
        <v>10053.742</v>
      </c>
      <c r="G257">
        <v>11</v>
      </c>
      <c r="H257">
        <v>14</v>
      </c>
      <c r="I257" s="34">
        <v>1</v>
      </c>
      <c r="J257">
        <v>10</v>
      </c>
      <c r="L257">
        <v>1</v>
      </c>
      <c r="M257" s="1">
        <f t="shared" si="37"/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/>
      <c r="T257" s="2"/>
      <c r="U257" s="2"/>
      <c r="V257" s="4">
        <f t="shared" si="44"/>
        <v>0</v>
      </c>
      <c r="W257" s="7">
        <f t="shared" si="45"/>
        <v>0</v>
      </c>
      <c r="X257" s="7">
        <f t="shared" si="46"/>
        <v>1</v>
      </c>
      <c r="Y257" s="5">
        <f t="shared" si="38"/>
        <v>0</v>
      </c>
      <c r="Z257" s="5">
        <f t="shared" si="39"/>
        <v>0</v>
      </c>
      <c r="AA257" s="5">
        <f t="shared" si="40"/>
        <v>0</v>
      </c>
      <c r="AB257" s="7">
        <f t="shared" si="47"/>
        <v>0</v>
      </c>
      <c r="AC257" s="11">
        <f t="shared" si="41"/>
        <v>0</v>
      </c>
      <c r="AD257" s="7">
        <f t="shared" si="42"/>
        <v>0</v>
      </c>
      <c r="AE257" s="7">
        <f t="shared" si="43"/>
        <v>0</v>
      </c>
    </row>
    <row r="258" spans="1:31">
      <c r="A258" t="s">
        <v>279</v>
      </c>
      <c r="B258" t="s">
        <v>1886</v>
      </c>
      <c r="C258" t="s">
        <v>1887</v>
      </c>
      <c r="D258">
        <v>620</v>
      </c>
      <c r="E258">
        <v>338.5</v>
      </c>
      <c r="F258">
        <v>1291.895</v>
      </c>
      <c r="G258">
        <v>2</v>
      </c>
      <c r="H258">
        <v>2</v>
      </c>
      <c r="I258" s="34">
        <v>0</v>
      </c>
      <c r="J258">
        <v>2</v>
      </c>
      <c r="L258">
        <v>1</v>
      </c>
      <c r="M258" s="1">
        <f t="shared" si="37"/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/>
      <c r="T258" s="2"/>
      <c r="U258" s="2"/>
      <c r="V258" s="4">
        <f t="shared" si="44"/>
        <v>0</v>
      </c>
      <c r="W258" s="7">
        <f t="shared" si="45"/>
        <v>0</v>
      </c>
      <c r="X258" s="7">
        <f t="shared" si="46"/>
        <v>1</v>
      </c>
      <c r="Y258" s="5">
        <f t="shared" si="38"/>
        <v>0</v>
      </c>
      <c r="Z258" s="5">
        <f t="shared" si="39"/>
        <v>0</v>
      </c>
      <c r="AA258" s="5">
        <f t="shared" si="40"/>
        <v>0</v>
      </c>
      <c r="AB258" s="7">
        <f t="shared" si="47"/>
        <v>0</v>
      </c>
      <c r="AC258" s="11">
        <f t="shared" si="41"/>
        <v>0</v>
      </c>
      <c r="AD258" s="7">
        <f t="shared" si="42"/>
        <v>0</v>
      </c>
      <c r="AE258" s="7">
        <f t="shared" si="43"/>
        <v>0</v>
      </c>
    </row>
    <row r="259" spans="1:31">
      <c r="A259" t="s">
        <v>280</v>
      </c>
      <c r="B259" t="s">
        <v>1886</v>
      </c>
      <c r="C259" t="s">
        <v>1887</v>
      </c>
      <c r="D259">
        <v>456</v>
      </c>
      <c r="E259">
        <v>435.5</v>
      </c>
      <c r="F259">
        <v>14117.939</v>
      </c>
      <c r="G259">
        <v>20</v>
      </c>
      <c r="H259">
        <v>20</v>
      </c>
      <c r="I259" s="34">
        <v>0</v>
      </c>
      <c r="J259">
        <v>20</v>
      </c>
      <c r="L259">
        <v>1</v>
      </c>
      <c r="M259" s="1">
        <f t="shared" ref="M259:M322" si="48">L259-1</f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/>
      <c r="T259" s="2"/>
      <c r="U259" s="2"/>
      <c r="V259" s="4">
        <f t="shared" si="44"/>
        <v>0</v>
      </c>
      <c r="W259" s="7">
        <f t="shared" si="45"/>
        <v>1</v>
      </c>
      <c r="X259" s="7">
        <f t="shared" si="46"/>
        <v>0</v>
      </c>
      <c r="Y259" s="5">
        <f t="shared" ref="Y259:Y322" si="49">IF((M259=1)*AND(OR(N259=0,N259=1))*AND(O259=0)*AND(R259=1)*AND(S259=0)*AND(Q259=0)*AND(OR(T259=0,T259=1)),1,0)</f>
        <v>0</v>
      </c>
      <c r="Z259" s="5">
        <f t="shared" ref="Z259:Z322" si="50">IF((M259=1)*AND(N259=1)*AND(O259=0)*AND(R259=1)*AND(S259=1)*AND(T259=1),1,0)</f>
        <v>0</v>
      </c>
      <c r="AA259" s="5">
        <f t="shared" ref="AA259:AA322" si="51">IF((R259=1)*AND(Q259=1)*AND(O259=1)*AND(P259=0)*AND(N259=0),1,0)</f>
        <v>0</v>
      </c>
      <c r="AB259" s="7">
        <f t="shared" si="47"/>
        <v>0</v>
      </c>
      <c r="AC259" s="11">
        <f t="shared" ref="AC259:AC265" si="52">IF((R259=0)*AND(M259=1),1,0)</f>
        <v>0</v>
      </c>
      <c r="AD259" s="7">
        <f t="shared" ref="AD259:AD265" si="53">IF((V259+W259+X259+Y259+Z259+AA259+AB259+AC259)=0,1,0)</f>
        <v>0</v>
      </c>
      <c r="AE259" s="7">
        <f t="shared" ref="AE259:AE265" si="54">IF(SUM(V259:AD259)&gt;1,1,0)</f>
        <v>0</v>
      </c>
    </row>
    <row r="260" spans="1:31">
      <c r="A260" t="s">
        <v>281</v>
      </c>
      <c r="B260" t="s">
        <v>1886</v>
      </c>
      <c r="C260" t="s">
        <v>1887</v>
      </c>
      <c r="D260">
        <v>225</v>
      </c>
      <c r="E260">
        <v>426</v>
      </c>
      <c r="F260">
        <v>496.38099999999997</v>
      </c>
      <c r="G260">
        <v>1</v>
      </c>
      <c r="H260">
        <v>1</v>
      </c>
      <c r="I260" s="34">
        <v>0</v>
      </c>
      <c r="J260">
        <v>1</v>
      </c>
      <c r="L260">
        <v>1</v>
      </c>
      <c r="M260" s="1">
        <f t="shared" si="48"/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/>
      <c r="T260" s="2"/>
      <c r="U260" s="2"/>
      <c r="V260" s="4">
        <f t="shared" si="44"/>
        <v>0</v>
      </c>
      <c r="W260" s="7">
        <f t="shared" si="45"/>
        <v>0</v>
      </c>
      <c r="X260" s="7">
        <f t="shared" si="46"/>
        <v>1</v>
      </c>
      <c r="Y260" s="5">
        <f t="shared" si="49"/>
        <v>0</v>
      </c>
      <c r="Z260" s="5">
        <f t="shared" si="50"/>
        <v>0</v>
      </c>
      <c r="AA260" s="5">
        <f t="shared" si="51"/>
        <v>0</v>
      </c>
      <c r="AB260" s="7">
        <f t="shared" si="47"/>
        <v>0</v>
      </c>
      <c r="AC260" s="11">
        <f t="shared" si="52"/>
        <v>0</v>
      </c>
      <c r="AD260" s="7">
        <f t="shared" si="53"/>
        <v>0</v>
      </c>
      <c r="AE260" s="7">
        <f t="shared" si="54"/>
        <v>0</v>
      </c>
    </row>
    <row r="261" spans="1:31">
      <c r="A261" t="s">
        <v>282</v>
      </c>
      <c r="B261" t="s">
        <v>1886</v>
      </c>
      <c r="C261" t="s">
        <v>1887</v>
      </c>
      <c r="D261">
        <v>256</v>
      </c>
      <c r="E261">
        <v>308.5</v>
      </c>
      <c r="F261">
        <v>0</v>
      </c>
      <c r="G261">
        <v>0</v>
      </c>
      <c r="H261">
        <v>0</v>
      </c>
      <c r="I261" s="34">
        <v>0</v>
      </c>
      <c r="J261">
        <v>0</v>
      </c>
      <c r="L261">
        <v>1</v>
      </c>
      <c r="M261" s="1">
        <f t="shared" si="48"/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/>
      <c r="T261" s="2"/>
      <c r="U261" s="2"/>
      <c r="V261" s="4">
        <f t="shared" si="44"/>
        <v>1</v>
      </c>
      <c r="W261" s="7">
        <f t="shared" si="45"/>
        <v>0</v>
      </c>
      <c r="X261" s="7">
        <f t="shared" si="46"/>
        <v>0</v>
      </c>
      <c r="Y261" s="5">
        <f t="shared" si="49"/>
        <v>0</v>
      </c>
      <c r="Z261" s="5">
        <f t="shared" si="50"/>
        <v>0</v>
      </c>
      <c r="AA261" s="5">
        <f t="shared" si="51"/>
        <v>0</v>
      </c>
      <c r="AB261" s="7">
        <f t="shared" si="47"/>
        <v>0</v>
      </c>
      <c r="AC261" s="11">
        <f t="shared" si="52"/>
        <v>0</v>
      </c>
      <c r="AD261" s="7">
        <f t="shared" si="53"/>
        <v>0</v>
      </c>
      <c r="AE261" s="7">
        <f t="shared" si="54"/>
        <v>0</v>
      </c>
    </row>
    <row r="262" spans="1:31">
      <c r="A262" t="s">
        <v>283</v>
      </c>
      <c r="B262" t="s">
        <v>1886</v>
      </c>
      <c r="C262" t="s">
        <v>1887</v>
      </c>
      <c r="D262">
        <v>212.5</v>
      </c>
      <c r="E262">
        <v>349</v>
      </c>
      <c r="F262">
        <v>21026.996999999999</v>
      </c>
      <c r="G262">
        <v>19</v>
      </c>
      <c r="H262">
        <v>32</v>
      </c>
      <c r="I262" s="34">
        <v>3</v>
      </c>
      <c r="J262">
        <v>21</v>
      </c>
      <c r="L262">
        <v>1</v>
      </c>
      <c r="M262" s="1">
        <f t="shared" si="48"/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/>
      <c r="T262" s="2"/>
      <c r="U262" s="2"/>
      <c r="V262" s="4">
        <f t="shared" si="44"/>
        <v>0</v>
      </c>
      <c r="W262" s="7">
        <f t="shared" ref="W262:W325" si="55">IF((M262=0)*AND(R262=0)*AND(P262=0)*AND(Q262=0),1,0)</f>
        <v>1</v>
      </c>
      <c r="X262" s="7">
        <f t="shared" ref="X262:X325" si="56">IF((R262=1)*AND(M262=0)*AND(Q262=0),1,0)</f>
        <v>0</v>
      </c>
      <c r="Y262" s="5">
        <f t="shared" si="49"/>
        <v>0</v>
      </c>
      <c r="Z262" s="5">
        <f t="shared" si="50"/>
        <v>0</v>
      </c>
      <c r="AA262" s="5">
        <f t="shared" si="51"/>
        <v>0</v>
      </c>
      <c r="AB262" s="7">
        <f t="shared" ref="AB262:AB325" si="57">IF((R262=1)*AND(Q262=1)*AND(O262=1)*AND(P262=1),1,0)</f>
        <v>0</v>
      </c>
      <c r="AC262" s="11">
        <f t="shared" si="52"/>
        <v>0</v>
      </c>
      <c r="AD262" s="7">
        <f t="shared" si="53"/>
        <v>0</v>
      </c>
      <c r="AE262" s="7">
        <f t="shared" si="54"/>
        <v>0</v>
      </c>
    </row>
    <row r="263" spans="1:31">
      <c r="A263" t="s">
        <v>284</v>
      </c>
      <c r="B263" t="s">
        <v>1886</v>
      </c>
      <c r="C263" t="s">
        <v>1887</v>
      </c>
      <c r="D263">
        <v>296</v>
      </c>
      <c r="E263">
        <v>372</v>
      </c>
      <c r="F263">
        <v>0</v>
      </c>
      <c r="G263">
        <v>0</v>
      </c>
      <c r="H263">
        <v>0</v>
      </c>
      <c r="I263" s="34">
        <v>0</v>
      </c>
      <c r="J263">
        <v>0</v>
      </c>
      <c r="L263">
        <v>1</v>
      </c>
      <c r="M263" s="1">
        <f t="shared" si="48"/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/>
      <c r="T263" s="2"/>
      <c r="U263" s="2"/>
      <c r="V263" s="4">
        <f t="shared" si="44"/>
        <v>0</v>
      </c>
      <c r="W263" s="7">
        <f t="shared" si="55"/>
        <v>1</v>
      </c>
      <c r="X263" s="7">
        <f t="shared" si="56"/>
        <v>0</v>
      </c>
      <c r="Y263" s="5">
        <f t="shared" si="49"/>
        <v>0</v>
      </c>
      <c r="Z263" s="5">
        <f t="shared" si="50"/>
        <v>0</v>
      </c>
      <c r="AA263" s="5">
        <f t="shared" si="51"/>
        <v>0</v>
      </c>
      <c r="AB263" s="7">
        <f t="shared" si="57"/>
        <v>0</v>
      </c>
      <c r="AC263" s="11">
        <f t="shared" si="52"/>
        <v>0</v>
      </c>
      <c r="AD263" s="7">
        <f t="shared" si="53"/>
        <v>0</v>
      </c>
      <c r="AE263" s="7">
        <f t="shared" si="54"/>
        <v>0</v>
      </c>
    </row>
    <row r="264" spans="1:31">
      <c r="A264" t="s">
        <v>285</v>
      </c>
      <c r="B264" t="s">
        <v>1886</v>
      </c>
      <c r="C264" t="s">
        <v>1887</v>
      </c>
      <c r="D264">
        <v>328.5</v>
      </c>
      <c r="E264">
        <v>458.5</v>
      </c>
      <c r="F264">
        <v>16296.808999999999</v>
      </c>
      <c r="G264">
        <v>19</v>
      </c>
      <c r="H264">
        <v>23</v>
      </c>
      <c r="I264" s="34">
        <v>1</v>
      </c>
      <c r="J264">
        <v>19</v>
      </c>
      <c r="L264">
        <v>1</v>
      </c>
      <c r="M264" s="1">
        <f t="shared" si="48"/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/>
      <c r="T264" s="2"/>
      <c r="U264" s="2"/>
      <c r="V264" s="4">
        <f t="shared" si="44"/>
        <v>0</v>
      </c>
      <c r="W264" s="7">
        <f t="shared" si="55"/>
        <v>1</v>
      </c>
      <c r="X264" s="7">
        <f t="shared" si="56"/>
        <v>0</v>
      </c>
      <c r="Y264" s="5">
        <f t="shared" si="49"/>
        <v>0</v>
      </c>
      <c r="Z264" s="5">
        <f t="shared" si="50"/>
        <v>0</v>
      </c>
      <c r="AA264" s="5">
        <f t="shared" si="51"/>
        <v>0</v>
      </c>
      <c r="AB264" s="7">
        <f t="shared" si="57"/>
        <v>0</v>
      </c>
      <c r="AC264" s="11">
        <f t="shared" si="52"/>
        <v>0</v>
      </c>
      <c r="AD264" s="7">
        <f t="shared" si="53"/>
        <v>0</v>
      </c>
      <c r="AE264" s="7">
        <f t="shared" si="54"/>
        <v>0</v>
      </c>
    </row>
    <row r="265" spans="1:31">
      <c r="A265" t="s">
        <v>286</v>
      </c>
      <c r="B265" t="s">
        <v>1886</v>
      </c>
      <c r="C265" t="s">
        <v>1887</v>
      </c>
      <c r="D265">
        <v>255</v>
      </c>
      <c r="E265">
        <v>482.5</v>
      </c>
      <c r="F265">
        <v>0</v>
      </c>
      <c r="G265">
        <v>0</v>
      </c>
      <c r="H265">
        <v>0</v>
      </c>
      <c r="I265" s="34">
        <v>0</v>
      </c>
      <c r="J265">
        <v>0</v>
      </c>
      <c r="L265">
        <v>1</v>
      </c>
      <c r="M265" s="1">
        <f t="shared" si="48"/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/>
      <c r="T265" s="2"/>
      <c r="U265" s="2"/>
      <c r="V265" s="4">
        <f t="shared" si="44"/>
        <v>0</v>
      </c>
      <c r="W265" s="7">
        <f t="shared" si="55"/>
        <v>0</v>
      </c>
      <c r="X265" s="7">
        <f t="shared" si="56"/>
        <v>1</v>
      </c>
      <c r="Y265" s="5">
        <f t="shared" si="49"/>
        <v>0</v>
      </c>
      <c r="Z265" s="5">
        <f t="shared" si="50"/>
        <v>0</v>
      </c>
      <c r="AA265" s="5">
        <f t="shared" si="51"/>
        <v>0</v>
      </c>
      <c r="AB265" s="7">
        <f t="shared" si="57"/>
        <v>0</v>
      </c>
      <c r="AC265" s="11">
        <f t="shared" si="52"/>
        <v>0</v>
      </c>
      <c r="AD265" s="7">
        <f t="shared" si="53"/>
        <v>0</v>
      </c>
      <c r="AE265" s="7">
        <f t="shared" si="54"/>
        <v>0</v>
      </c>
    </row>
    <row r="266" spans="1:31">
      <c r="A266" t="s">
        <v>287</v>
      </c>
      <c r="B266" t="s">
        <v>1886</v>
      </c>
      <c r="C266" t="s">
        <v>1887</v>
      </c>
      <c r="D266">
        <v>132.5</v>
      </c>
      <c r="E266">
        <v>481</v>
      </c>
      <c r="F266">
        <v>8930.64</v>
      </c>
      <c r="G266">
        <v>10</v>
      </c>
      <c r="H266">
        <v>12</v>
      </c>
      <c r="I266" s="34">
        <v>0</v>
      </c>
      <c r="J266">
        <v>12</v>
      </c>
      <c r="L266">
        <v>1</v>
      </c>
      <c r="M266" s="1">
        <f t="shared" si="48"/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/>
      <c r="T266" s="2"/>
      <c r="U266" s="2"/>
      <c r="V266" s="4">
        <f t="shared" si="44"/>
        <v>0</v>
      </c>
      <c r="W266" s="7">
        <f t="shared" si="55"/>
        <v>1</v>
      </c>
      <c r="X266" s="7">
        <f t="shared" si="56"/>
        <v>0</v>
      </c>
      <c r="Y266" s="5">
        <f t="shared" si="49"/>
        <v>0</v>
      </c>
      <c r="Z266" s="5">
        <f t="shared" si="50"/>
        <v>0</v>
      </c>
      <c r="AA266" s="5">
        <f t="shared" si="51"/>
        <v>0</v>
      </c>
      <c r="AB266" s="7">
        <f t="shared" si="57"/>
        <v>0</v>
      </c>
      <c r="AC266" s="11">
        <f t="shared" ref="AC266:AC328" si="58">IF((R266=0)*AND(M266=1),1,0)</f>
        <v>0</v>
      </c>
      <c r="AD266" s="7">
        <f t="shared" ref="AD266:AD328" si="59">IF((V266+W266+X266+Y266+Z266+AA266+AB266+AC266)=0,1,0)</f>
        <v>0</v>
      </c>
      <c r="AE266" s="7">
        <f t="shared" ref="AE266:AE328" si="60">IF(SUM(V266:AD266)&gt;1,1,0)</f>
        <v>0</v>
      </c>
    </row>
    <row r="267" spans="1:31" s="5" customFormat="1">
      <c r="A267" s="5" t="s">
        <v>288</v>
      </c>
      <c r="B267" s="5" t="s">
        <v>1888</v>
      </c>
      <c r="C267" s="5" t="s">
        <v>1889</v>
      </c>
      <c r="D267" s="5">
        <v>628.5</v>
      </c>
      <c r="E267" s="5">
        <v>122</v>
      </c>
      <c r="F267" s="5">
        <v>414.80099999999999</v>
      </c>
      <c r="G267" s="5">
        <v>1</v>
      </c>
      <c r="H267" s="5">
        <v>1</v>
      </c>
      <c r="I267" s="34">
        <v>0</v>
      </c>
      <c r="J267" s="5">
        <v>1</v>
      </c>
      <c r="L267" s="5">
        <v>2</v>
      </c>
      <c r="M267" s="1">
        <f t="shared" si="48"/>
        <v>1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1</v>
      </c>
      <c r="U267" s="1"/>
      <c r="V267" s="6">
        <f t="shared" si="44"/>
        <v>0</v>
      </c>
      <c r="W267" s="5">
        <f t="shared" si="55"/>
        <v>0</v>
      </c>
      <c r="X267" s="5">
        <f t="shared" si="56"/>
        <v>0</v>
      </c>
      <c r="Y267" s="5">
        <f t="shared" si="49"/>
        <v>0</v>
      </c>
      <c r="Z267" s="5">
        <f t="shared" si="50"/>
        <v>1</v>
      </c>
      <c r="AA267" s="5">
        <f t="shared" si="51"/>
        <v>0</v>
      </c>
      <c r="AB267" s="5">
        <f t="shared" si="57"/>
        <v>0</v>
      </c>
      <c r="AC267" s="5">
        <f t="shared" si="58"/>
        <v>0</v>
      </c>
      <c r="AD267" s="5">
        <f t="shared" si="59"/>
        <v>0</v>
      </c>
      <c r="AE267" s="5">
        <f t="shared" si="60"/>
        <v>0</v>
      </c>
    </row>
    <row r="268" spans="1:31">
      <c r="A268" t="s">
        <v>289</v>
      </c>
      <c r="B268" t="s">
        <v>1888</v>
      </c>
      <c r="C268" t="s">
        <v>1889</v>
      </c>
      <c r="D268">
        <v>473</v>
      </c>
      <c r="E268">
        <v>47.5</v>
      </c>
      <c r="F268">
        <v>0</v>
      </c>
      <c r="G268">
        <v>0</v>
      </c>
      <c r="H268">
        <v>0</v>
      </c>
      <c r="I268" s="34">
        <v>0</v>
      </c>
      <c r="J268">
        <v>0</v>
      </c>
      <c r="L268">
        <v>1</v>
      </c>
      <c r="M268" s="1">
        <f t="shared" si="48"/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/>
      <c r="T268" s="2"/>
      <c r="U268" s="2"/>
      <c r="V268" s="4">
        <f t="shared" si="44"/>
        <v>0</v>
      </c>
      <c r="W268" s="7">
        <f t="shared" si="55"/>
        <v>0</v>
      </c>
      <c r="X268" s="7">
        <f t="shared" si="56"/>
        <v>1</v>
      </c>
      <c r="Y268" s="5">
        <f t="shared" si="49"/>
        <v>0</v>
      </c>
      <c r="Z268" s="5">
        <f t="shared" si="50"/>
        <v>0</v>
      </c>
      <c r="AA268" s="5">
        <f t="shared" si="51"/>
        <v>0</v>
      </c>
      <c r="AB268" s="7">
        <f t="shared" si="57"/>
        <v>0</v>
      </c>
      <c r="AC268" s="11">
        <f t="shared" si="58"/>
        <v>0</v>
      </c>
      <c r="AD268" s="7">
        <f t="shared" si="59"/>
        <v>0</v>
      </c>
      <c r="AE268" s="7">
        <f t="shared" si="60"/>
        <v>0</v>
      </c>
    </row>
    <row r="269" spans="1:31">
      <c r="A269" t="s">
        <v>290</v>
      </c>
      <c r="B269" t="s">
        <v>1888</v>
      </c>
      <c r="C269" t="s">
        <v>1889</v>
      </c>
      <c r="D269">
        <v>421.5</v>
      </c>
      <c r="E269">
        <v>168.5</v>
      </c>
      <c r="F269">
        <v>499.80500000000001</v>
      </c>
      <c r="G269">
        <v>1</v>
      </c>
      <c r="H269">
        <v>1</v>
      </c>
      <c r="I269" s="34">
        <v>0</v>
      </c>
      <c r="J269">
        <v>1</v>
      </c>
      <c r="L269">
        <v>1</v>
      </c>
      <c r="M269" s="1">
        <f t="shared" si="48"/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/>
      <c r="T269" s="2"/>
      <c r="U269" s="2"/>
      <c r="V269" s="4">
        <f t="shared" si="44"/>
        <v>0</v>
      </c>
      <c r="W269" s="7">
        <f t="shared" si="55"/>
        <v>1</v>
      </c>
      <c r="X269" s="7">
        <f t="shared" si="56"/>
        <v>0</v>
      </c>
      <c r="Y269" s="5">
        <f t="shared" si="49"/>
        <v>0</v>
      </c>
      <c r="Z269" s="5">
        <f t="shared" si="50"/>
        <v>0</v>
      </c>
      <c r="AA269" s="5">
        <f t="shared" si="51"/>
        <v>0</v>
      </c>
      <c r="AB269" s="7">
        <f t="shared" si="57"/>
        <v>0</v>
      </c>
      <c r="AC269" s="11">
        <f t="shared" si="58"/>
        <v>0</v>
      </c>
      <c r="AD269" s="7">
        <f t="shared" si="59"/>
        <v>0</v>
      </c>
      <c r="AE269" s="7">
        <f t="shared" si="60"/>
        <v>0</v>
      </c>
    </row>
    <row r="270" spans="1:31">
      <c r="A270" t="s">
        <v>291</v>
      </c>
      <c r="B270" t="s">
        <v>1888</v>
      </c>
      <c r="C270" t="s">
        <v>1889</v>
      </c>
      <c r="D270">
        <v>425</v>
      </c>
      <c r="E270">
        <v>405</v>
      </c>
      <c r="F270">
        <v>1959.1279999999999</v>
      </c>
      <c r="G270">
        <v>3</v>
      </c>
      <c r="H270">
        <v>3</v>
      </c>
      <c r="I270" s="34">
        <v>0</v>
      </c>
      <c r="J270">
        <v>3</v>
      </c>
      <c r="L270">
        <v>1</v>
      </c>
      <c r="M270" s="1">
        <f t="shared" si="48"/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/>
      <c r="T270" s="2"/>
      <c r="U270" s="2"/>
      <c r="V270" s="4">
        <f t="shared" si="44"/>
        <v>0</v>
      </c>
      <c r="W270" s="7">
        <f t="shared" si="55"/>
        <v>1</v>
      </c>
      <c r="X270" s="7">
        <f t="shared" si="56"/>
        <v>0</v>
      </c>
      <c r="Y270" s="5">
        <f t="shared" si="49"/>
        <v>0</v>
      </c>
      <c r="Z270" s="5">
        <f t="shared" si="50"/>
        <v>0</v>
      </c>
      <c r="AA270" s="5">
        <f t="shared" si="51"/>
        <v>0</v>
      </c>
      <c r="AB270" s="7">
        <f t="shared" si="57"/>
        <v>0</v>
      </c>
      <c r="AC270" s="11">
        <f t="shared" si="58"/>
        <v>0</v>
      </c>
      <c r="AD270" s="7">
        <f t="shared" si="59"/>
        <v>0</v>
      </c>
      <c r="AE270" s="7">
        <f t="shared" si="60"/>
        <v>0</v>
      </c>
    </row>
    <row r="271" spans="1:31">
      <c r="A271" t="s">
        <v>292</v>
      </c>
      <c r="B271" t="s">
        <v>1888</v>
      </c>
      <c r="C271" t="s">
        <v>1889</v>
      </c>
      <c r="D271">
        <v>598</v>
      </c>
      <c r="E271">
        <v>423.5</v>
      </c>
      <c r="F271">
        <v>474.31099999999998</v>
      </c>
      <c r="G271">
        <v>1</v>
      </c>
      <c r="H271">
        <v>1</v>
      </c>
      <c r="I271" s="34">
        <v>0</v>
      </c>
      <c r="J271">
        <v>1</v>
      </c>
      <c r="L271">
        <v>1</v>
      </c>
      <c r="M271" s="1">
        <f t="shared" si="48"/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/>
      <c r="T271" s="2"/>
      <c r="U271" s="2"/>
      <c r="V271" s="4">
        <f t="shared" si="44"/>
        <v>1</v>
      </c>
      <c r="W271" s="7">
        <f t="shared" si="55"/>
        <v>0</v>
      </c>
      <c r="X271" s="7">
        <f t="shared" si="56"/>
        <v>0</v>
      </c>
      <c r="Y271" s="5">
        <f t="shared" si="49"/>
        <v>0</v>
      </c>
      <c r="Z271" s="5">
        <f t="shared" si="50"/>
        <v>0</v>
      </c>
      <c r="AA271" s="5">
        <f t="shared" si="51"/>
        <v>0</v>
      </c>
      <c r="AB271" s="7">
        <f t="shared" si="57"/>
        <v>0</v>
      </c>
      <c r="AC271" s="11">
        <f t="shared" si="58"/>
        <v>0</v>
      </c>
      <c r="AD271" s="7">
        <f t="shared" si="59"/>
        <v>0</v>
      </c>
      <c r="AE271" s="7">
        <f t="shared" si="60"/>
        <v>0</v>
      </c>
    </row>
    <row r="272" spans="1:31">
      <c r="A272" t="s">
        <v>293</v>
      </c>
      <c r="B272" t="s">
        <v>1888</v>
      </c>
      <c r="C272" t="s">
        <v>1889</v>
      </c>
      <c r="D272">
        <v>316</v>
      </c>
      <c r="E272">
        <v>129.5</v>
      </c>
      <c r="F272">
        <v>0</v>
      </c>
      <c r="G272">
        <v>0</v>
      </c>
      <c r="H272">
        <v>0</v>
      </c>
      <c r="I272" s="34">
        <v>0</v>
      </c>
      <c r="J272">
        <v>0</v>
      </c>
      <c r="L272">
        <v>2</v>
      </c>
      <c r="M272" s="1">
        <f t="shared" si="48"/>
        <v>1</v>
      </c>
      <c r="N272" s="2">
        <v>1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1</v>
      </c>
      <c r="U272" s="2"/>
      <c r="V272" s="4">
        <f t="shared" si="44"/>
        <v>0</v>
      </c>
      <c r="W272" s="7">
        <f t="shared" si="55"/>
        <v>0</v>
      </c>
      <c r="X272" s="7">
        <f t="shared" si="56"/>
        <v>0</v>
      </c>
      <c r="Y272" s="5">
        <f t="shared" si="49"/>
        <v>0</v>
      </c>
      <c r="Z272" s="5">
        <f t="shared" si="50"/>
        <v>1</v>
      </c>
      <c r="AA272" s="5">
        <f t="shared" si="51"/>
        <v>0</v>
      </c>
      <c r="AB272" s="7">
        <f t="shared" si="57"/>
        <v>0</v>
      </c>
      <c r="AC272" s="11">
        <f t="shared" si="58"/>
        <v>0</v>
      </c>
      <c r="AD272" s="7">
        <f t="shared" si="59"/>
        <v>0</v>
      </c>
      <c r="AE272" s="7">
        <f t="shared" si="60"/>
        <v>0</v>
      </c>
    </row>
    <row r="273" spans="1:31">
      <c r="A273" t="s">
        <v>294</v>
      </c>
      <c r="B273" t="s">
        <v>1888</v>
      </c>
      <c r="C273" t="s">
        <v>1889</v>
      </c>
      <c r="D273">
        <v>164</v>
      </c>
      <c r="E273">
        <v>183.5</v>
      </c>
      <c r="F273">
        <v>717.10199999999998</v>
      </c>
      <c r="G273">
        <v>1</v>
      </c>
      <c r="H273">
        <v>1</v>
      </c>
      <c r="I273" s="34">
        <v>0</v>
      </c>
      <c r="J273">
        <v>1</v>
      </c>
      <c r="L273">
        <v>1</v>
      </c>
      <c r="M273" s="1">
        <f t="shared" si="48"/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/>
      <c r="T273" s="2"/>
      <c r="U273" s="2"/>
      <c r="V273" s="4">
        <f t="shared" si="44"/>
        <v>1</v>
      </c>
      <c r="W273" s="7">
        <f t="shared" si="55"/>
        <v>0</v>
      </c>
      <c r="X273" s="7">
        <f t="shared" si="56"/>
        <v>0</v>
      </c>
      <c r="Y273" s="5">
        <f t="shared" si="49"/>
        <v>0</v>
      </c>
      <c r="Z273" s="5">
        <f t="shared" si="50"/>
        <v>0</v>
      </c>
      <c r="AA273" s="5">
        <f t="shared" si="51"/>
        <v>0</v>
      </c>
      <c r="AB273" s="7">
        <f t="shared" si="57"/>
        <v>0</v>
      </c>
      <c r="AC273" s="11">
        <f t="shared" si="58"/>
        <v>0</v>
      </c>
      <c r="AD273" s="7">
        <f t="shared" si="59"/>
        <v>0</v>
      </c>
      <c r="AE273" s="7">
        <f t="shared" si="60"/>
        <v>0</v>
      </c>
    </row>
    <row r="274" spans="1:31">
      <c r="A274" t="s">
        <v>295</v>
      </c>
      <c r="B274" t="s">
        <v>1888</v>
      </c>
      <c r="C274" t="s">
        <v>1889</v>
      </c>
      <c r="D274">
        <v>128.5</v>
      </c>
      <c r="E274">
        <v>104</v>
      </c>
      <c r="F274">
        <v>7556.067</v>
      </c>
      <c r="G274">
        <v>9</v>
      </c>
      <c r="H274">
        <v>11</v>
      </c>
      <c r="I274" s="34">
        <v>0</v>
      </c>
      <c r="J274">
        <v>11</v>
      </c>
      <c r="L274">
        <v>0</v>
      </c>
      <c r="M274" s="1">
        <f t="shared" si="48"/>
        <v>-1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/>
      <c r="T274" s="2"/>
      <c r="U274" s="2"/>
      <c r="V274" s="4">
        <f t="shared" si="44"/>
        <v>0</v>
      </c>
      <c r="W274" s="7">
        <f t="shared" si="55"/>
        <v>0</v>
      </c>
      <c r="X274" s="7">
        <f t="shared" si="56"/>
        <v>0</v>
      </c>
      <c r="Y274" s="5">
        <f t="shared" si="49"/>
        <v>0</v>
      </c>
      <c r="Z274" s="5">
        <f t="shared" si="50"/>
        <v>0</v>
      </c>
      <c r="AA274" s="5">
        <f t="shared" si="51"/>
        <v>0</v>
      </c>
      <c r="AB274" s="7">
        <f t="shared" si="57"/>
        <v>0</v>
      </c>
      <c r="AC274" s="11">
        <f t="shared" si="58"/>
        <v>0</v>
      </c>
      <c r="AD274" s="7">
        <f t="shared" si="59"/>
        <v>1</v>
      </c>
      <c r="AE274" s="7">
        <f t="shared" si="60"/>
        <v>0</v>
      </c>
    </row>
    <row r="275" spans="1:31">
      <c r="A275" t="s">
        <v>296</v>
      </c>
      <c r="B275" t="s">
        <v>1888</v>
      </c>
      <c r="C275" t="s">
        <v>1889</v>
      </c>
      <c r="D275">
        <v>229</v>
      </c>
      <c r="E275">
        <v>112</v>
      </c>
      <c r="F275">
        <v>0</v>
      </c>
      <c r="G275">
        <v>0</v>
      </c>
      <c r="H275">
        <v>0</v>
      </c>
      <c r="I275" s="34">
        <v>0</v>
      </c>
      <c r="J275">
        <v>0</v>
      </c>
      <c r="L275">
        <v>1</v>
      </c>
      <c r="M275" s="1">
        <f t="shared" si="48"/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/>
      <c r="T275" s="2"/>
      <c r="U275" s="2"/>
      <c r="V275" s="4">
        <f t="shared" si="44"/>
        <v>1</v>
      </c>
      <c r="W275" s="7">
        <f t="shared" si="55"/>
        <v>0</v>
      </c>
      <c r="X275" s="7">
        <f t="shared" si="56"/>
        <v>0</v>
      </c>
      <c r="Y275" s="5">
        <f t="shared" si="49"/>
        <v>0</v>
      </c>
      <c r="Z275" s="5">
        <f t="shared" si="50"/>
        <v>0</v>
      </c>
      <c r="AA275" s="5">
        <f t="shared" si="51"/>
        <v>0</v>
      </c>
      <c r="AB275" s="7">
        <f t="shared" si="57"/>
        <v>0</v>
      </c>
      <c r="AC275" s="11">
        <f t="shared" si="58"/>
        <v>0</v>
      </c>
      <c r="AD275" s="7">
        <f t="shared" si="59"/>
        <v>0</v>
      </c>
      <c r="AE275" s="7">
        <f t="shared" si="60"/>
        <v>0</v>
      </c>
    </row>
    <row r="276" spans="1:31">
      <c r="A276" t="s">
        <v>297</v>
      </c>
      <c r="B276" t="s">
        <v>1888</v>
      </c>
      <c r="C276" t="s">
        <v>1889</v>
      </c>
      <c r="D276">
        <v>186.5</v>
      </c>
      <c r="E276">
        <v>58</v>
      </c>
      <c r="F276">
        <v>9064.7800000000007</v>
      </c>
      <c r="G276">
        <v>14</v>
      </c>
      <c r="H276">
        <v>13</v>
      </c>
      <c r="I276" s="34">
        <v>0</v>
      </c>
      <c r="J276">
        <v>13</v>
      </c>
      <c r="L276">
        <v>1</v>
      </c>
      <c r="M276" s="1">
        <f t="shared" si="48"/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/>
      <c r="T276" s="2"/>
      <c r="U276" s="2"/>
      <c r="V276" s="4">
        <f t="shared" si="44"/>
        <v>0</v>
      </c>
      <c r="W276" s="7">
        <f t="shared" si="55"/>
        <v>1</v>
      </c>
      <c r="X276" s="7">
        <f t="shared" si="56"/>
        <v>0</v>
      </c>
      <c r="Y276" s="5">
        <f t="shared" si="49"/>
        <v>0</v>
      </c>
      <c r="Z276" s="5">
        <f t="shared" si="50"/>
        <v>0</v>
      </c>
      <c r="AA276" s="5">
        <f t="shared" si="51"/>
        <v>0</v>
      </c>
      <c r="AB276" s="7">
        <f t="shared" si="57"/>
        <v>0</v>
      </c>
      <c r="AC276" s="11">
        <f t="shared" si="58"/>
        <v>0</v>
      </c>
      <c r="AD276" s="7">
        <f t="shared" si="59"/>
        <v>0</v>
      </c>
      <c r="AE276" s="7">
        <f t="shared" si="60"/>
        <v>0</v>
      </c>
    </row>
    <row r="277" spans="1:31">
      <c r="A277" t="s">
        <v>298</v>
      </c>
      <c r="B277" t="s">
        <v>1888</v>
      </c>
      <c r="C277" t="s">
        <v>1889</v>
      </c>
      <c r="D277">
        <v>369</v>
      </c>
      <c r="E277">
        <v>53</v>
      </c>
      <c r="F277">
        <v>5672.18</v>
      </c>
      <c r="G277">
        <v>8</v>
      </c>
      <c r="H277">
        <v>10</v>
      </c>
      <c r="I277" s="34">
        <v>1</v>
      </c>
      <c r="J277">
        <v>7</v>
      </c>
      <c r="L277">
        <v>1</v>
      </c>
      <c r="M277" s="1">
        <f t="shared" si="48"/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/>
      <c r="T277" s="2"/>
      <c r="U277" s="2"/>
      <c r="V277" s="4">
        <f t="shared" si="44"/>
        <v>0</v>
      </c>
      <c r="W277" s="7">
        <f t="shared" si="55"/>
        <v>1</v>
      </c>
      <c r="X277" s="7">
        <f t="shared" si="56"/>
        <v>0</v>
      </c>
      <c r="Y277" s="5">
        <f t="shared" si="49"/>
        <v>0</v>
      </c>
      <c r="Z277" s="5">
        <f t="shared" si="50"/>
        <v>0</v>
      </c>
      <c r="AA277" s="5">
        <f t="shared" si="51"/>
        <v>0</v>
      </c>
      <c r="AB277" s="7">
        <f t="shared" si="57"/>
        <v>0</v>
      </c>
      <c r="AC277" s="11">
        <f t="shared" si="58"/>
        <v>0</v>
      </c>
      <c r="AD277" s="7">
        <f t="shared" si="59"/>
        <v>0</v>
      </c>
      <c r="AE277" s="7">
        <f t="shared" si="60"/>
        <v>0</v>
      </c>
    </row>
    <row r="278" spans="1:31">
      <c r="A278" t="s">
        <v>299</v>
      </c>
      <c r="B278" t="s">
        <v>1888</v>
      </c>
      <c r="C278" t="s">
        <v>1889</v>
      </c>
      <c r="D278">
        <v>105.5</v>
      </c>
      <c r="E278">
        <v>258.5</v>
      </c>
      <c r="F278">
        <v>0</v>
      </c>
      <c r="G278">
        <v>0</v>
      </c>
      <c r="H278">
        <v>0</v>
      </c>
      <c r="I278" s="34">
        <v>0</v>
      </c>
      <c r="J278">
        <v>0</v>
      </c>
      <c r="L278">
        <v>1</v>
      </c>
      <c r="M278" s="1">
        <f t="shared" si="48"/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/>
      <c r="T278" s="2"/>
      <c r="U278" s="2"/>
      <c r="V278" s="4">
        <f t="shared" si="44"/>
        <v>1</v>
      </c>
      <c r="W278" s="7">
        <f t="shared" si="55"/>
        <v>0</v>
      </c>
      <c r="X278" s="7">
        <f t="shared" si="56"/>
        <v>0</v>
      </c>
      <c r="Y278" s="5">
        <f t="shared" si="49"/>
        <v>0</v>
      </c>
      <c r="Z278" s="5">
        <f t="shared" si="50"/>
        <v>0</v>
      </c>
      <c r="AA278" s="5">
        <f t="shared" si="51"/>
        <v>0</v>
      </c>
      <c r="AB278" s="7">
        <f t="shared" si="57"/>
        <v>0</v>
      </c>
      <c r="AC278" s="11">
        <f t="shared" si="58"/>
        <v>0</v>
      </c>
      <c r="AD278" s="7">
        <f t="shared" si="59"/>
        <v>0</v>
      </c>
      <c r="AE278" s="7">
        <f t="shared" si="60"/>
        <v>0</v>
      </c>
    </row>
    <row r="279" spans="1:31">
      <c r="A279" t="s">
        <v>300</v>
      </c>
      <c r="B279" t="s">
        <v>1888</v>
      </c>
      <c r="C279" t="s">
        <v>1889</v>
      </c>
      <c r="D279">
        <v>84</v>
      </c>
      <c r="E279">
        <v>198</v>
      </c>
      <c r="F279">
        <v>988.678</v>
      </c>
      <c r="G279">
        <v>1</v>
      </c>
      <c r="H279">
        <v>1</v>
      </c>
      <c r="I279" s="34">
        <v>0</v>
      </c>
      <c r="J279">
        <v>1</v>
      </c>
      <c r="L279">
        <v>0</v>
      </c>
      <c r="M279" s="1">
        <f t="shared" si="48"/>
        <v>-1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/>
      <c r="T279" s="2"/>
      <c r="U279" s="2"/>
      <c r="V279" s="4">
        <f t="shared" ref="V279:V328" si="61">IF((M279=0)*AND(R279=0)*AND(P279=1)*AND(Q279=0),1,0)</f>
        <v>0</v>
      </c>
      <c r="W279" s="7">
        <f t="shared" si="55"/>
        <v>0</v>
      </c>
      <c r="X279" s="7">
        <f t="shared" si="56"/>
        <v>0</v>
      </c>
      <c r="Y279" s="5">
        <f t="shared" si="49"/>
        <v>0</v>
      </c>
      <c r="Z279" s="5">
        <f t="shared" si="50"/>
        <v>0</v>
      </c>
      <c r="AA279" s="5">
        <f t="shared" si="51"/>
        <v>0</v>
      </c>
      <c r="AB279" s="7">
        <f t="shared" si="57"/>
        <v>0</v>
      </c>
      <c r="AC279" s="11">
        <f t="shared" si="58"/>
        <v>0</v>
      </c>
      <c r="AD279" s="7">
        <f t="shared" si="59"/>
        <v>1</v>
      </c>
      <c r="AE279" s="7">
        <f t="shared" si="60"/>
        <v>0</v>
      </c>
    </row>
    <row r="280" spans="1:31">
      <c r="A280" t="s">
        <v>301</v>
      </c>
      <c r="B280" t="s">
        <v>1888</v>
      </c>
      <c r="C280" t="s">
        <v>1889</v>
      </c>
      <c r="D280">
        <v>131.5</v>
      </c>
      <c r="E280">
        <v>382.5</v>
      </c>
      <c r="F280">
        <v>2159.6019999999999</v>
      </c>
      <c r="G280">
        <v>2</v>
      </c>
      <c r="H280">
        <v>3</v>
      </c>
      <c r="I280" s="34">
        <v>0</v>
      </c>
      <c r="J280">
        <v>3</v>
      </c>
      <c r="L280">
        <v>0</v>
      </c>
      <c r="M280" s="1">
        <f t="shared" si="48"/>
        <v>-1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/>
      <c r="T280" s="2"/>
      <c r="U280" s="2">
        <v>0</v>
      </c>
      <c r="V280" s="4">
        <f t="shared" si="61"/>
        <v>0</v>
      </c>
      <c r="W280" s="7">
        <f t="shared" si="55"/>
        <v>0</v>
      </c>
      <c r="X280" s="7">
        <f t="shared" si="56"/>
        <v>0</v>
      </c>
      <c r="Y280" s="5">
        <f t="shared" si="49"/>
        <v>0</v>
      </c>
      <c r="Z280" s="5">
        <f t="shared" si="50"/>
        <v>0</v>
      </c>
      <c r="AA280" s="5">
        <f t="shared" si="51"/>
        <v>0</v>
      </c>
      <c r="AB280" s="7">
        <f t="shared" si="57"/>
        <v>0</v>
      </c>
      <c r="AC280" s="11">
        <f t="shared" si="58"/>
        <v>0</v>
      </c>
      <c r="AD280" s="7">
        <f t="shared" si="59"/>
        <v>1</v>
      </c>
      <c r="AE280" s="7">
        <f t="shared" si="60"/>
        <v>0</v>
      </c>
    </row>
    <row r="281" spans="1:31">
      <c r="A281" t="s">
        <v>302</v>
      </c>
      <c r="B281" t="s">
        <v>1888</v>
      </c>
      <c r="C281" t="s">
        <v>1889</v>
      </c>
      <c r="D281">
        <v>207.5</v>
      </c>
      <c r="E281">
        <v>394</v>
      </c>
      <c r="F281">
        <v>0</v>
      </c>
      <c r="G281">
        <v>0</v>
      </c>
      <c r="H281">
        <v>0</v>
      </c>
      <c r="I281" s="34">
        <v>0</v>
      </c>
      <c r="J281">
        <v>0</v>
      </c>
      <c r="L281">
        <v>1</v>
      </c>
      <c r="M281" s="1">
        <f t="shared" si="48"/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/>
      <c r="T281" s="2"/>
      <c r="U281" s="2"/>
      <c r="V281" s="4">
        <f t="shared" si="61"/>
        <v>0</v>
      </c>
      <c r="W281" s="7">
        <f t="shared" si="55"/>
        <v>0</v>
      </c>
      <c r="X281" s="7">
        <f t="shared" si="56"/>
        <v>1</v>
      </c>
      <c r="Y281" s="5">
        <f t="shared" si="49"/>
        <v>0</v>
      </c>
      <c r="Z281" s="5">
        <f t="shared" si="50"/>
        <v>0</v>
      </c>
      <c r="AA281" s="5">
        <f t="shared" si="51"/>
        <v>0</v>
      </c>
      <c r="AB281" s="7">
        <f t="shared" si="57"/>
        <v>0</v>
      </c>
      <c r="AC281" s="11">
        <f t="shared" si="58"/>
        <v>0</v>
      </c>
      <c r="AD281" s="7">
        <f t="shared" si="59"/>
        <v>0</v>
      </c>
      <c r="AE281" s="7">
        <f t="shared" si="60"/>
        <v>0</v>
      </c>
    </row>
    <row r="282" spans="1:31">
      <c r="A282" t="s">
        <v>303</v>
      </c>
      <c r="B282" t="s">
        <v>1888</v>
      </c>
      <c r="C282" t="s">
        <v>1889</v>
      </c>
      <c r="D282">
        <v>275</v>
      </c>
      <c r="E282">
        <v>389</v>
      </c>
      <c r="F282">
        <v>0</v>
      </c>
      <c r="G282">
        <v>0</v>
      </c>
      <c r="H282">
        <v>0</v>
      </c>
      <c r="I282" s="34">
        <v>0</v>
      </c>
      <c r="J282">
        <v>0</v>
      </c>
      <c r="L282">
        <v>1</v>
      </c>
      <c r="M282" s="1">
        <f t="shared" si="48"/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/>
      <c r="T282" s="2"/>
      <c r="U282" s="2"/>
      <c r="V282" s="4">
        <f t="shared" si="61"/>
        <v>1</v>
      </c>
      <c r="W282" s="7">
        <f t="shared" si="55"/>
        <v>0</v>
      </c>
      <c r="X282" s="7">
        <f t="shared" si="56"/>
        <v>0</v>
      </c>
      <c r="Y282" s="5">
        <f t="shared" si="49"/>
        <v>0</v>
      </c>
      <c r="Z282" s="5">
        <f t="shared" si="50"/>
        <v>0</v>
      </c>
      <c r="AA282" s="5">
        <f t="shared" si="51"/>
        <v>0</v>
      </c>
      <c r="AB282" s="7">
        <f t="shared" si="57"/>
        <v>0</v>
      </c>
      <c r="AC282" s="11">
        <f t="shared" si="58"/>
        <v>0</v>
      </c>
      <c r="AD282" s="7">
        <f t="shared" si="59"/>
        <v>0</v>
      </c>
      <c r="AE282" s="7">
        <f t="shared" si="60"/>
        <v>0</v>
      </c>
    </row>
    <row r="283" spans="1:31">
      <c r="A283" t="s">
        <v>304</v>
      </c>
      <c r="B283" t="s">
        <v>1888</v>
      </c>
      <c r="C283" t="s">
        <v>1889</v>
      </c>
      <c r="D283">
        <v>264</v>
      </c>
      <c r="E283">
        <v>463</v>
      </c>
      <c r="F283">
        <v>1729.3510000000001</v>
      </c>
      <c r="G283">
        <v>3</v>
      </c>
      <c r="H283">
        <v>3</v>
      </c>
      <c r="I283" s="34">
        <v>0</v>
      </c>
      <c r="J283">
        <v>3</v>
      </c>
      <c r="L283">
        <v>1</v>
      </c>
      <c r="M283" s="1">
        <f t="shared" si="48"/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/>
      <c r="T283" s="2"/>
      <c r="U283" s="2"/>
      <c r="V283" s="4">
        <f t="shared" si="61"/>
        <v>0</v>
      </c>
      <c r="W283" s="7">
        <f t="shared" si="55"/>
        <v>1</v>
      </c>
      <c r="X283" s="7">
        <f t="shared" si="56"/>
        <v>0</v>
      </c>
      <c r="Y283" s="5">
        <f t="shared" si="49"/>
        <v>0</v>
      </c>
      <c r="Z283" s="5">
        <f t="shared" si="50"/>
        <v>0</v>
      </c>
      <c r="AA283" s="5">
        <f t="shared" si="51"/>
        <v>0</v>
      </c>
      <c r="AB283" s="7">
        <f t="shared" si="57"/>
        <v>0</v>
      </c>
      <c r="AC283" s="11">
        <f t="shared" si="58"/>
        <v>0</v>
      </c>
      <c r="AD283" s="7">
        <f t="shared" si="59"/>
        <v>0</v>
      </c>
      <c r="AE283" s="7">
        <f t="shared" si="60"/>
        <v>0</v>
      </c>
    </row>
    <row r="284" spans="1:31">
      <c r="A284" t="s">
        <v>305</v>
      </c>
      <c r="B284" t="s">
        <v>1888</v>
      </c>
      <c r="C284" t="s">
        <v>1889</v>
      </c>
      <c r="D284">
        <v>190</v>
      </c>
      <c r="E284">
        <v>475.5</v>
      </c>
      <c r="F284">
        <v>0</v>
      </c>
      <c r="G284">
        <v>0</v>
      </c>
      <c r="H284">
        <v>0</v>
      </c>
      <c r="I284" s="34">
        <v>0</v>
      </c>
      <c r="J284">
        <v>0</v>
      </c>
      <c r="L284">
        <v>1</v>
      </c>
      <c r="M284" s="1">
        <f t="shared" si="48"/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/>
      <c r="T284" s="2"/>
      <c r="U284" s="2"/>
      <c r="V284" s="4">
        <f t="shared" si="61"/>
        <v>0</v>
      </c>
      <c r="W284" s="7">
        <f t="shared" si="55"/>
        <v>0</v>
      </c>
      <c r="X284" s="7">
        <f t="shared" si="56"/>
        <v>1</v>
      </c>
      <c r="Y284" s="5">
        <f t="shared" si="49"/>
        <v>0</v>
      </c>
      <c r="Z284" s="5">
        <f t="shared" si="50"/>
        <v>0</v>
      </c>
      <c r="AA284" s="5">
        <f t="shared" si="51"/>
        <v>0</v>
      </c>
      <c r="AB284" s="7">
        <f t="shared" si="57"/>
        <v>0</v>
      </c>
      <c r="AC284" s="11">
        <f t="shared" si="58"/>
        <v>0</v>
      </c>
      <c r="AD284" s="7">
        <f t="shared" si="59"/>
        <v>0</v>
      </c>
      <c r="AE284" s="7">
        <f t="shared" si="60"/>
        <v>0</v>
      </c>
    </row>
    <row r="285" spans="1:31" s="5" customFormat="1">
      <c r="A285" s="5" t="s">
        <v>306</v>
      </c>
      <c r="B285" s="5" t="s">
        <v>1890</v>
      </c>
      <c r="C285" s="5" t="s">
        <v>1891</v>
      </c>
      <c r="D285" s="5">
        <v>598.5</v>
      </c>
      <c r="E285" s="5">
        <v>323.5</v>
      </c>
      <c r="F285" s="5">
        <v>0</v>
      </c>
      <c r="G285" s="5">
        <v>0</v>
      </c>
      <c r="H285" s="5">
        <v>0</v>
      </c>
      <c r="I285" s="34">
        <v>0</v>
      </c>
      <c r="J285" s="5">
        <v>0</v>
      </c>
      <c r="L285" s="5">
        <v>1</v>
      </c>
      <c r="M285" s="1">
        <f t="shared" si="48"/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/>
      <c r="T285" s="1"/>
      <c r="U285" s="1"/>
      <c r="V285" s="6">
        <f t="shared" si="61"/>
        <v>0</v>
      </c>
      <c r="W285" s="5">
        <f t="shared" si="55"/>
        <v>0</v>
      </c>
      <c r="X285" s="5">
        <f t="shared" si="56"/>
        <v>1</v>
      </c>
      <c r="Y285" s="5">
        <f t="shared" si="49"/>
        <v>0</v>
      </c>
      <c r="Z285" s="5">
        <f t="shared" si="50"/>
        <v>0</v>
      </c>
      <c r="AA285" s="5">
        <f t="shared" si="51"/>
        <v>0</v>
      </c>
      <c r="AB285" s="5">
        <f t="shared" si="57"/>
        <v>0</v>
      </c>
      <c r="AC285" s="5">
        <f t="shared" si="58"/>
        <v>0</v>
      </c>
      <c r="AD285" s="5">
        <f t="shared" si="59"/>
        <v>0</v>
      </c>
      <c r="AE285" s="5">
        <f t="shared" si="60"/>
        <v>0</v>
      </c>
    </row>
    <row r="286" spans="1:31">
      <c r="A286" t="s">
        <v>307</v>
      </c>
      <c r="B286" t="s">
        <v>1890</v>
      </c>
      <c r="C286" t="s">
        <v>1891</v>
      </c>
      <c r="D286">
        <v>585.5</v>
      </c>
      <c r="E286">
        <v>228</v>
      </c>
      <c r="F286">
        <v>0</v>
      </c>
      <c r="G286">
        <v>0</v>
      </c>
      <c r="H286">
        <v>0</v>
      </c>
      <c r="I286" s="34">
        <v>0</v>
      </c>
      <c r="J286">
        <v>0</v>
      </c>
      <c r="L286">
        <v>2</v>
      </c>
      <c r="M286" s="1">
        <f t="shared" si="48"/>
        <v>1</v>
      </c>
      <c r="N286" s="2">
        <v>1</v>
      </c>
      <c r="O286" s="2">
        <v>0</v>
      </c>
      <c r="P286" s="2">
        <v>0</v>
      </c>
      <c r="Q286" s="2">
        <v>0</v>
      </c>
      <c r="R286" s="2">
        <v>1</v>
      </c>
      <c r="S286" s="2">
        <v>1</v>
      </c>
      <c r="T286" s="2">
        <v>1</v>
      </c>
      <c r="U286" s="2"/>
      <c r="V286" s="4">
        <f t="shared" si="61"/>
        <v>0</v>
      </c>
      <c r="W286" s="7">
        <f t="shared" si="55"/>
        <v>0</v>
      </c>
      <c r="X286" s="7">
        <f t="shared" si="56"/>
        <v>0</v>
      </c>
      <c r="Y286" s="5">
        <f t="shared" si="49"/>
        <v>0</v>
      </c>
      <c r="Z286" s="5">
        <f t="shared" si="50"/>
        <v>1</v>
      </c>
      <c r="AA286" s="5">
        <f t="shared" si="51"/>
        <v>0</v>
      </c>
      <c r="AB286" s="7">
        <f t="shared" si="57"/>
        <v>0</v>
      </c>
      <c r="AC286" s="11">
        <f t="shared" si="58"/>
        <v>0</v>
      </c>
      <c r="AD286" s="7">
        <f t="shared" si="59"/>
        <v>0</v>
      </c>
      <c r="AE286" s="7">
        <f t="shared" si="60"/>
        <v>0</v>
      </c>
    </row>
    <row r="287" spans="1:31">
      <c r="A287" t="s">
        <v>308</v>
      </c>
      <c r="B287" t="s">
        <v>1890</v>
      </c>
      <c r="C287" t="s">
        <v>1891</v>
      </c>
      <c r="D287">
        <v>563.5</v>
      </c>
      <c r="E287">
        <v>135</v>
      </c>
      <c r="F287">
        <v>0</v>
      </c>
      <c r="G287">
        <v>0</v>
      </c>
      <c r="H287">
        <v>0</v>
      </c>
      <c r="I287" s="34">
        <v>0</v>
      </c>
      <c r="J287">
        <v>0</v>
      </c>
      <c r="L287">
        <v>2</v>
      </c>
      <c r="M287" s="1">
        <f t="shared" si="48"/>
        <v>1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/>
      <c r="T287" s="2"/>
      <c r="U287" s="2"/>
      <c r="V287" s="4">
        <f t="shared" si="61"/>
        <v>0</v>
      </c>
      <c r="W287" s="7">
        <f t="shared" si="55"/>
        <v>0</v>
      </c>
      <c r="X287" s="7">
        <f t="shared" si="56"/>
        <v>0</v>
      </c>
      <c r="Y287" s="5">
        <f t="shared" si="49"/>
        <v>1</v>
      </c>
      <c r="Z287" s="5">
        <f t="shared" si="50"/>
        <v>0</v>
      </c>
      <c r="AA287" s="5">
        <f t="shared" si="51"/>
        <v>0</v>
      </c>
      <c r="AB287" s="7">
        <f t="shared" si="57"/>
        <v>0</v>
      </c>
      <c r="AC287" s="11">
        <f t="shared" si="58"/>
        <v>0</v>
      </c>
      <c r="AD287" s="7">
        <f t="shared" si="59"/>
        <v>0</v>
      </c>
      <c r="AE287" s="7">
        <f t="shared" si="60"/>
        <v>0</v>
      </c>
    </row>
    <row r="288" spans="1:31">
      <c r="A288" t="s">
        <v>309</v>
      </c>
      <c r="B288" t="s">
        <v>1890</v>
      </c>
      <c r="C288" t="s">
        <v>1891</v>
      </c>
      <c r="D288">
        <v>414</v>
      </c>
      <c r="E288">
        <v>294</v>
      </c>
      <c r="F288">
        <v>12549.264999999999</v>
      </c>
      <c r="G288">
        <v>13</v>
      </c>
      <c r="H288">
        <v>19</v>
      </c>
      <c r="I288" s="34">
        <v>1</v>
      </c>
      <c r="J288">
        <v>13</v>
      </c>
      <c r="L288">
        <v>1</v>
      </c>
      <c r="M288" s="1">
        <f t="shared" si="48"/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/>
      <c r="T288" s="2"/>
      <c r="U288" s="2"/>
      <c r="V288" s="4">
        <f t="shared" si="61"/>
        <v>0</v>
      </c>
      <c r="W288" s="7">
        <f t="shared" si="55"/>
        <v>1</v>
      </c>
      <c r="X288" s="7">
        <f t="shared" si="56"/>
        <v>0</v>
      </c>
      <c r="Y288" s="5">
        <f t="shared" si="49"/>
        <v>0</v>
      </c>
      <c r="Z288" s="5">
        <f t="shared" si="50"/>
        <v>0</v>
      </c>
      <c r="AA288" s="5">
        <f t="shared" si="51"/>
        <v>0</v>
      </c>
      <c r="AB288" s="7">
        <f t="shared" si="57"/>
        <v>0</v>
      </c>
      <c r="AC288" s="11">
        <f t="shared" si="58"/>
        <v>0</v>
      </c>
      <c r="AD288" s="7">
        <f t="shared" si="59"/>
        <v>0</v>
      </c>
      <c r="AE288" s="7">
        <f t="shared" si="60"/>
        <v>0</v>
      </c>
    </row>
    <row r="289" spans="1:31">
      <c r="A289" t="s">
        <v>310</v>
      </c>
      <c r="B289" t="s">
        <v>1890</v>
      </c>
      <c r="C289" t="s">
        <v>1891</v>
      </c>
      <c r="D289">
        <v>401.5</v>
      </c>
      <c r="E289">
        <v>206</v>
      </c>
      <c r="F289">
        <v>0</v>
      </c>
      <c r="G289">
        <v>0</v>
      </c>
      <c r="H289">
        <v>0</v>
      </c>
      <c r="I289" s="34">
        <v>0</v>
      </c>
      <c r="J289">
        <v>0</v>
      </c>
      <c r="L289">
        <v>2</v>
      </c>
      <c r="M289" s="1">
        <f t="shared" si="48"/>
        <v>1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1</v>
      </c>
      <c r="T289" s="2">
        <v>1</v>
      </c>
      <c r="U289" s="2"/>
      <c r="V289" s="4">
        <f t="shared" si="61"/>
        <v>0</v>
      </c>
      <c r="W289" s="7">
        <f t="shared" si="55"/>
        <v>0</v>
      </c>
      <c r="X289" s="7">
        <f t="shared" si="56"/>
        <v>0</v>
      </c>
      <c r="Y289" s="5">
        <f t="shared" si="49"/>
        <v>0</v>
      </c>
      <c r="Z289" s="5">
        <f t="shared" si="50"/>
        <v>1</v>
      </c>
      <c r="AA289" s="5">
        <f t="shared" si="51"/>
        <v>0</v>
      </c>
      <c r="AB289" s="7">
        <f t="shared" si="57"/>
        <v>0</v>
      </c>
      <c r="AC289" s="11">
        <f t="shared" si="58"/>
        <v>0</v>
      </c>
      <c r="AD289" s="7">
        <f t="shared" si="59"/>
        <v>0</v>
      </c>
      <c r="AE289" s="7">
        <f t="shared" si="60"/>
        <v>0</v>
      </c>
    </row>
    <row r="290" spans="1:31">
      <c r="A290" t="s">
        <v>311</v>
      </c>
      <c r="B290" t="s">
        <v>1890</v>
      </c>
      <c r="C290" t="s">
        <v>1891</v>
      </c>
      <c r="D290">
        <v>449</v>
      </c>
      <c r="E290">
        <v>121</v>
      </c>
      <c r="F290">
        <v>0</v>
      </c>
      <c r="G290">
        <v>0</v>
      </c>
      <c r="H290">
        <v>0</v>
      </c>
      <c r="I290" s="34">
        <v>0</v>
      </c>
      <c r="J290">
        <v>0</v>
      </c>
      <c r="L290">
        <v>2</v>
      </c>
      <c r="M290" s="1">
        <f t="shared" si="48"/>
        <v>1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/>
      <c r="T290" s="2"/>
      <c r="U290" s="2"/>
      <c r="V290" s="4">
        <f t="shared" si="61"/>
        <v>0</v>
      </c>
      <c r="W290" s="7">
        <f t="shared" si="55"/>
        <v>0</v>
      </c>
      <c r="X290" s="7">
        <f t="shared" si="56"/>
        <v>0</v>
      </c>
      <c r="Y290" s="5">
        <f t="shared" si="49"/>
        <v>1</v>
      </c>
      <c r="Z290" s="5">
        <f t="shared" si="50"/>
        <v>0</v>
      </c>
      <c r="AA290" s="5">
        <f t="shared" si="51"/>
        <v>0</v>
      </c>
      <c r="AB290" s="7">
        <f t="shared" si="57"/>
        <v>0</v>
      </c>
      <c r="AC290" s="11">
        <f t="shared" si="58"/>
        <v>0</v>
      </c>
      <c r="AD290" s="7">
        <f t="shared" si="59"/>
        <v>0</v>
      </c>
      <c r="AE290" s="7">
        <f t="shared" si="60"/>
        <v>0</v>
      </c>
    </row>
    <row r="291" spans="1:31">
      <c r="A291" t="s">
        <v>312</v>
      </c>
      <c r="B291" t="s">
        <v>1890</v>
      </c>
      <c r="C291" t="s">
        <v>1891</v>
      </c>
      <c r="D291">
        <v>292</v>
      </c>
      <c r="E291">
        <v>94</v>
      </c>
      <c r="F291">
        <v>0</v>
      </c>
      <c r="G291">
        <v>0</v>
      </c>
      <c r="H291">
        <v>0</v>
      </c>
      <c r="I291" s="34">
        <v>0</v>
      </c>
      <c r="J291">
        <v>0</v>
      </c>
      <c r="L291">
        <v>1</v>
      </c>
      <c r="M291" s="1">
        <f t="shared" si="48"/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/>
      <c r="T291" s="2"/>
      <c r="U291" s="2"/>
      <c r="V291" s="4">
        <f t="shared" si="61"/>
        <v>0</v>
      </c>
      <c r="W291" s="7">
        <f t="shared" si="55"/>
        <v>0</v>
      </c>
      <c r="X291" s="7">
        <f t="shared" si="56"/>
        <v>1</v>
      </c>
      <c r="Y291" s="5">
        <f t="shared" si="49"/>
        <v>0</v>
      </c>
      <c r="Z291" s="5">
        <f t="shared" si="50"/>
        <v>0</v>
      </c>
      <c r="AA291" s="5">
        <f t="shared" si="51"/>
        <v>0</v>
      </c>
      <c r="AB291" s="7">
        <f t="shared" si="57"/>
        <v>0</v>
      </c>
      <c r="AC291" s="11">
        <f t="shared" si="58"/>
        <v>0</v>
      </c>
      <c r="AD291" s="7">
        <f t="shared" si="59"/>
        <v>0</v>
      </c>
      <c r="AE291" s="7">
        <f t="shared" si="60"/>
        <v>0</v>
      </c>
    </row>
    <row r="292" spans="1:31">
      <c r="A292" t="s">
        <v>313</v>
      </c>
      <c r="B292" t="s">
        <v>1890</v>
      </c>
      <c r="C292" t="s">
        <v>1891</v>
      </c>
      <c r="D292">
        <v>324.5</v>
      </c>
      <c r="E292">
        <v>155.5</v>
      </c>
      <c r="F292">
        <v>0</v>
      </c>
      <c r="G292">
        <v>0</v>
      </c>
      <c r="H292">
        <v>0</v>
      </c>
      <c r="I292" s="34">
        <v>0</v>
      </c>
      <c r="J292">
        <v>0</v>
      </c>
      <c r="L292">
        <v>1</v>
      </c>
      <c r="M292" s="1">
        <f t="shared" si="48"/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/>
      <c r="T292" s="2"/>
      <c r="U292" s="2"/>
      <c r="V292" s="4">
        <f t="shared" si="61"/>
        <v>1</v>
      </c>
      <c r="W292" s="7">
        <f t="shared" si="55"/>
        <v>0</v>
      </c>
      <c r="X292" s="7">
        <f t="shared" si="56"/>
        <v>0</v>
      </c>
      <c r="Y292" s="5">
        <f t="shared" si="49"/>
        <v>0</v>
      </c>
      <c r="Z292" s="5">
        <f t="shared" si="50"/>
        <v>0</v>
      </c>
      <c r="AA292" s="5">
        <f t="shared" si="51"/>
        <v>0</v>
      </c>
      <c r="AB292" s="7">
        <f t="shared" si="57"/>
        <v>0</v>
      </c>
      <c r="AC292" s="11">
        <f t="shared" si="58"/>
        <v>0</v>
      </c>
      <c r="AD292" s="7">
        <f t="shared" si="59"/>
        <v>0</v>
      </c>
      <c r="AE292" s="7">
        <f t="shared" si="60"/>
        <v>0</v>
      </c>
    </row>
    <row r="293" spans="1:31">
      <c r="A293" t="s">
        <v>314</v>
      </c>
      <c r="B293" t="s">
        <v>1890</v>
      </c>
      <c r="C293" t="s">
        <v>1891</v>
      </c>
      <c r="D293">
        <v>423</v>
      </c>
      <c r="E293">
        <v>444.5</v>
      </c>
      <c r="F293">
        <v>0</v>
      </c>
      <c r="G293">
        <v>0</v>
      </c>
      <c r="H293">
        <v>0</v>
      </c>
      <c r="I293" s="34">
        <v>0</v>
      </c>
      <c r="J293">
        <v>0</v>
      </c>
      <c r="L293">
        <v>1</v>
      </c>
      <c r="M293" s="1">
        <f t="shared" si="48"/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/>
      <c r="T293" s="2"/>
      <c r="U293" s="2"/>
      <c r="V293" s="4">
        <f t="shared" si="61"/>
        <v>0</v>
      </c>
      <c r="W293" s="7">
        <f t="shared" si="55"/>
        <v>0</v>
      </c>
      <c r="X293" s="7">
        <f t="shared" si="56"/>
        <v>1</v>
      </c>
      <c r="Y293" s="5">
        <f t="shared" si="49"/>
        <v>0</v>
      </c>
      <c r="Z293" s="5">
        <f t="shared" si="50"/>
        <v>0</v>
      </c>
      <c r="AA293" s="5">
        <f t="shared" si="51"/>
        <v>0</v>
      </c>
      <c r="AB293" s="7">
        <f t="shared" si="57"/>
        <v>0</v>
      </c>
      <c r="AC293" s="11">
        <f t="shared" si="58"/>
        <v>0</v>
      </c>
      <c r="AD293" s="7">
        <f t="shared" si="59"/>
        <v>0</v>
      </c>
      <c r="AE293" s="7">
        <f t="shared" si="60"/>
        <v>0</v>
      </c>
    </row>
    <row r="294" spans="1:31">
      <c r="A294" t="s">
        <v>315</v>
      </c>
      <c r="B294" t="s">
        <v>1890</v>
      </c>
      <c r="C294" t="s">
        <v>1891</v>
      </c>
      <c r="D294">
        <v>184</v>
      </c>
      <c r="E294">
        <v>471</v>
      </c>
      <c r="F294">
        <v>13163.35</v>
      </c>
      <c r="G294">
        <v>17</v>
      </c>
      <c r="H294">
        <v>21</v>
      </c>
      <c r="I294" s="34">
        <v>1</v>
      </c>
      <c r="J294">
        <v>17</v>
      </c>
      <c r="L294">
        <v>1</v>
      </c>
      <c r="M294" s="1">
        <f t="shared" si="48"/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/>
      <c r="T294" s="2"/>
      <c r="U294" s="2"/>
      <c r="V294" s="4">
        <f t="shared" si="61"/>
        <v>0</v>
      </c>
      <c r="W294" s="7">
        <f t="shared" si="55"/>
        <v>0</v>
      </c>
      <c r="X294" s="7">
        <f t="shared" si="56"/>
        <v>1</v>
      </c>
      <c r="Y294" s="5">
        <f t="shared" si="49"/>
        <v>0</v>
      </c>
      <c r="Z294" s="5">
        <f t="shared" si="50"/>
        <v>0</v>
      </c>
      <c r="AA294" s="5">
        <f t="shared" si="51"/>
        <v>0</v>
      </c>
      <c r="AB294" s="7">
        <f t="shared" si="57"/>
        <v>0</v>
      </c>
      <c r="AC294" s="11">
        <f t="shared" si="58"/>
        <v>0</v>
      </c>
      <c r="AD294" s="7">
        <f t="shared" si="59"/>
        <v>0</v>
      </c>
      <c r="AE294" s="7">
        <f t="shared" si="60"/>
        <v>0</v>
      </c>
    </row>
    <row r="295" spans="1:31">
      <c r="A295" t="s">
        <v>316</v>
      </c>
      <c r="B295" t="s">
        <v>1890</v>
      </c>
      <c r="C295" t="s">
        <v>1891</v>
      </c>
      <c r="D295">
        <v>303.5</v>
      </c>
      <c r="E295">
        <v>467.5</v>
      </c>
      <c r="F295">
        <v>0</v>
      </c>
      <c r="G295">
        <v>0</v>
      </c>
      <c r="H295">
        <v>0</v>
      </c>
      <c r="I295" s="34">
        <v>0</v>
      </c>
      <c r="J295">
        <v>0</v>
      </c>
      <c r="L295">
        <v>2</v>
      </c>
      <c r="M295" s="1">
        <f t="shared" si="48"/>
        <v>1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/>
      <c r="T295" s="2"/>
      <c r="U295" s="2"/>
      <c r="V295" s="4">
        <f t="shared" si="61"/>
        <v>0</v>
      </c>
      <c r="W295" s="7">
        <f t="shared" si="55"/>
        <v>0</v>
      </c>
      <c r="X295" s="7">
        <f t="shared" si="56"/>
        <v>0</v>
      </c>
      <c r="Y295" s="5">
        <f t="shared" si="49"/>
        <v>1</v>
      </c>
      <c r="Z295" s="5">
        <f t="shared" si="50"/>
        <v>0</v>
      </c>
      <c r="AA295" s="5">
        <f t="shared" si="51"/>
        <v>0</v>
      </c>
      <c r="AB295" s="7">
        <f t="shared" si="57"/>
        <v>0</v>
      </c>
      <c r="AC295" s="11">
        <f t="shared" si="58"/>
        <v>0</v>
      </c>
      <c r="AD295" s="7">
        <f t="shared" si="59"/>
        <v>0</v>
      </c>
      <c r="AE295" s="7">
        <f t="shared" si="60"/>
        <v>0</v>
      </c>
    </row>
    <row r="296" spans="1:31">
      <c r="A296" t="s">
        <v>317</v>
      </c>
      <c r="B296" t="s">
        <v>1890</v>
      </c>
      <c r="C296" t="s">
        <v>1891</v>
      </c>
      <c r="D296">
        <v>82</v>
      </c>
      <c r="E296">
        <v>344</v>
      </c>
      <c r="F296">
        <v>12371.207</v>
      </c>
      <c r="G296">
        <v>14</v>
      </c>
      <c r="H296">
        <v>19</v>
      </c>
      <c r="I296" s="34">
        <v>1</v>
      </c>
      <c r="J296">
        <v>15</v>
      </c>
      <c r="L296">
        <v>1</v>
      </c>
      <c r="M296" s="1">
        <f t="shared" si="48"/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/>
      <c r="T296" s="2"/>
      <c r="U296" s="2"/>
      <c r="V296" s="4">
        <f t="shared" si="61"/>
        <v>0</v>
      </c>
      <c r="W296" s="7">
        <f t="shared" si="55"/>
        <v>1</v>
      </c>
      <c r="X296" s="7">
        <f t="shared" si="56"/>
        <v>0</v>
      </c>
      <c r="Y296" s="5">
        <f t="shared" si="49"/>
        <v>0</v>
      </c>
      <c r="Z296" s="5">
        <f t="shared" si="50"/>
        <v>0</v>
      </c>
      <c r="AA296" s="5">
        <f t="shared" si="51"/>
        <v>0</v>
      </c>
      <c r="AB296" s="7">
        <f t="shared" si="57"/>
        <v>0</v>
      </c>
      <c r="AC296" s="11">
        <f t="shared" si="58"/>
        <v>0</v>
      </c>
      <c r="AD296" s="7">
        <f t="shared" si="59"/>
        <v>0</v>
      </c>
      <c r="AE296" s="7">
        <f t="shared" si="60"/>
        <v>0</v>
      </c>
    </row>
    <row r="297" spans="1:31">
      <c r="A297" t="s">
        <v>318</v>
      </c>
      <c r="B297" t="s">
        <v>1890</v>
      </c>
      <c r="C297" t="s">
        <v>1891</v>
      </c>
      <c r="D297">
        <v>148</v>
      </c>
      <c r="E297">
        <v>373</v>
      </c>
      <c r="F297">
        <v>13372.282999999999</v>
      </c>
      <c r="G297">
        <v>14</v>
      </c>
      <c r="H297">
        <v>20</v>
      </c>
      <c r="I297" s="34">
        <v>1</v>
      </c>
      <c r="J297">
        <v>14</v>
      </c>
      <c r="L297">
        <v>1</v>
      </c>
      <c r="M297" s="1">
        <f t="shared" si="48"/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/>
      <c r="T297" s="2"/>
      <c r="U297" s="2"/>
      <c r="V297" s="4">
        <f t="shared" si="61"/>
        <v>0</v>
      </c>
      <c r="W297" s="7">
        <f t="shared" si="55"/>
        <v>1</v>
      </c>
      <c r="X297" s="7">
        <f t="shared" si="56"/>
        <v>0</v>
      </c>
      <c r="Y297" s="5">
        <f t="shared" si="49"/>
        <v>0</v>
      </c>
      <c r="Z297" s="5">
        <f t="shared" si="50"/>
        <v>0</v>
      </c>
      <c r="AA297" s="5">
        <f t="shared" si="51"/>
        <v>0</v>
      </c>
      <c r="AB297" s="7">
        <f t="shared" si="57"/>
        <v>0</v>
      </c>
      <c r="AC297" s="11">
        <f t="shared" si="58"/>
        <v>0</v>
      </c>
      <c r="AD297" s="7">
        <f t="shared" si="59"/>
        <v>0</v>
      </c>
      <c r="AE297" s="7">
        <f t="shared" si="60"/>
        <v>0</v>
      </c>
    </row>
    <row r="298" spans="1:31">
      <c r="A298" t="s">
        <v>319</v>
      </c>
      <c r="B298" t="s">
        <v>1890</v>
      </c>
      <c r="C298" t="s">
        <v>1891</v>
      </c>
      <c r="D298">
        <v>134</v>
      </c>
      <c r="E298">
        <v>251</v>
      </c>
      <c r="F298">
        <v>0</v>
      </c>
      <c r="G298">
        <v>0</v>
      </c>
      <c r="H298">
        <v>0</v>
      </c>
      <c r="I298" s="34">
        <v>0</v>
      </c>
      <c r="J298">
        <v>0</v>
      </c>
      <c r="L298">
        <v>1</v>
      </c>
      <c r="M298" s="1">
        <f t="shared" si="48"/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/>
      <c r="T298" s="2"/>
      <c r="U298" s="2"/>
      <c r="V298" s="4">
        <f t="shared" si="61"/>
        <v>0</v>
      </c>
      <c r="W298" s="7">
        <f t="shared" si="55"/>
        <v>0</v>
      </c>
      <c r="X298" s="7">
        <f t="shared" si="56"/>
        <v>1</v>
      </c>
      <c r="Y298" s="5">
        <f t="shared" si="49"/>
        <v>0</v>
      </c>
      <c r="Z298" s="5">
        <f t="shared" si="50"/>
        <v>0</v>
      </c>
      <c r="AA298" s="5">
        <f t="shared" si="51"/>
        <v>0</v>
      </c>
      <c r="AB298" s="7">
        <f t="shared" si="57"/>
        <v>0</v>
      </c>
      <c r="AC298" s="11">
        <f t="shared" si="58"/>
        <v>0</v>
      </c>
      <c r="AD298" s="7">
        <f t="shared" si="59"/>
        <v>0</v>
      </c>
      <c r="AE298" s="7">
        <f t="shared" si="60"/>
        <v>0</v>
      </c>
    </row>
    <row r="299" spans="1:31">
      <c r="A299" t="s">
        <v>320</v>
      </c>
      <c r="B299" t="s">
        <v>1890</v>
      </c>
      <c r="C299" t="s">
        <v>1891</v>
      </c>
      <c r="D299">
        <v>65.5</v>
      </c>
      <c r="E299">
        <v>233</v>
      </c>
      <c r="F299">
        <v>0</v>
      </c>
      <c r="G299">
        <v>0</v>
      </c>
      <c r="H299">
        <v>0</v>
      </c>
      <c r="I299" s="34">
        <v>0</v>
      </c>
      <c r="J299">
        <v>0</v>
      </c>
      <c r="L299">
        <v>1</v>
      </c>
      <c r="M299" s="1">
        <f t="shared" si="48"/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/>
      <c r="T299" s="2"/>
      <c r="U299" s="2"/>
      <c r="V299" s="4">
        <f t="shared" si="61"/>
        <v>0</v>
      </c>
      <c r="W299" s="7">
        <f t="shared" si="55"/>
        <v>1</v>
      </c>
      <c r="X299" s="7">
        <f t="shared" si="56"/>
        <v>0</v>
      </c>
      <c r="Y299" s="5">
        <f t="shared" si="49"/>
        <v>0</v>
      </c>
      <c r="Z299" s="5">
        <f t="shared" si="50"/>
        <v>0</v>
      </c>
      <c r="AA299" s="5">
        <f t="shared" si="51"/>
        <v>0</v>
      </c>
      <c r="AB299" s="7">
        <f t="shared" si="57"/>
        <v>0</v>
      </c>
      <c r="AC299" s="11">
        <f t="shared" si="58"/>
        <v>0</v>
      </c>
      <c r="AD299" s="7">
        <f t="shared" si="59"/>
        <v>0</v>
      </c>
      <c r="AE299" s="7">
        <f t="shared" si="60"/>
        <v>0</v>
      </c>
    </row>
    <row r="300" spans="1:31">
      <c r="A300" t="s">
        <v>321</v>
      </c>
      <c r="B300" t="s">
        <v>1890</v>
      </c>
      <c r="C300" t="s">
        <v>1891</v>
      </c>
      <c r="D300">
        <v>59</v>
      </c>
      <c r="E300">
        <v>111</v>
      </c>
      <c r="F300">
        <v>15695.144</v>
      </c>
      <c r="G300">
        <v>19</v>
      </c>
      <c r="H300">
        <v>23</v>
      </c>
      <c r="I300" s="34">
        <v>1</v>
      </c>
      <c r="J300">
        <v>19</v>
      </c>
      <c r="L300">
        <v>2</v>
      </c>
      <c r="M300" s="1">
        <f t="shared" si="48"/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/>
      <c r="T300" s="2"/>
      <c r="U300" s="2"/>
      <c r="V300" s="4">
        <f t="shared" si="61"/>
        <v>0</v>
      </c>
      <c r="W300" s="7">
        <f t="shared" si="55"/>
        <v>0</v>
      </c>
      <c r="X300" s="7">
        <f t="shared" si="56"/>
        <v>0</v>
      </c>
      <c r="Y300" s="5">
        <f t="shared" si="49"/>
        <v>0</v>
      </c>
      <c r="Z300" s="5">
        <f t="shared" si="50"/>
        <v>0</v>
      </c>
      <c r="AA300" s="5">
        <f t="shared" si="51"/>
        <v>0</v>
      </c>
      <c r="AB300" s="7">
        <f t="shared" si="57"/>
        <v>0</v>
      </c>
      <c r="AC300" s="11">
        <f t="shared" si="58"/>
        <v>1</v>
      </c>
      <c r="AD300" s="7">
        <f t="shared" si="59"/>
        <v>0</v>
      </c>
      <c r="AE300" s="7">
        <f t="shared" si="60"/>
        <v>0</v>
      </c>
    </row>
    <row r="301" spans="1:31">
      <c r="A301" t="s">
        <v>322</v>
      </c>
      <c r="B301" t="s">
        <v>1890</v>
      </c>
      <c r="C301" t="s">
        <v>1891</v>
      </c>
      <c r="D301">
        <v>128.5</v>
      </c>
      <c r="E301">
        <v>60</v>
      </c>
      <c r="F301">
        <v>12666.603999999999</v>
      </c>
      <c r="G301">
        <v>13</v>
      </c>
      <c r="H301">
        <v>18</v>
      </c>
      <c r="I301" s="34">
        <v>2</v>
      </c>
      <c r="J301">
        <v>11</v>
      </c>
      <c r="L301">
        <v>1</v>
      </c>
      <c r="M301" s="1">
        <f t="shared" si="48"/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/>
      <c r="T301" s="2"/>
      <c r="U301" s="2"/>
      <c r="V301" s="4">
        <f t="shared" si="61"/>
        <v>0</v>
      </c>
      <c r="W301" s="7">
        <f t="shared" si="55"/>
        <v>1</v>
      </c>
      <c r="X301" s="7">
        <f t="shared" si="56"/>
        <v>0</v>
      </c>
      <c r="Y301" s="5">
        <f t="shared" si="49"/>
        <v>0</v>
      </c>
      <c r="Z301" s="5">
        <f t="shared" si="50"/>
        <v>0</v>
      </c>
      <c r="AA301" s="5">
        <f t="shared" si="51"/>
        <v>0</v>
      </c>
      <c r="AB301" s="7">
        <f t="shared" si="57"/>
        <v>0</v>
      </c>
      <c r="AC301" s="11">
        <f t="shared" si="58"/>
        <v>0</v>
      </c>
      <c r="AD301" s="7">
        <f t="shared" si="59"/>
        <v>0</v>
      </c>
      <c r="AE301" s="7">
        <f t="shared" si="60"/>
        <v>0</v>
      </c>
    </row>
    <row r="302" spans="1:31">
      <c r="A302" t="s">
        <v>323</v>
      </c>
      <c r="B302" t="s">
        <v>1890</v>
      </c>
      <c r="C302" t="s">
        <v>1891</v>
      </c>
      <c r="D302">
        <v>48.5</v>
      </c>
      <c r="E302">
        <v>36.5</v>
      </c>
      <c r="F302">
        <v>0</v>
      </c>
      <c r="G302">
        <v>0</v>
      </c>
      <c r="H302">
        <v>0</v>
      </c>
      <c r="I302" s="34">
        <v>0</v>
      </c>
      <c r="J302">
        <v>0</v>
      </c>
      <c r="L302">
        <v>1</v>
      </c>
      <c r="M302" s="1">
        <f t="shared" si="48"/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/>
      <c r="T302" s="2"/>
      <c r="U302" s="2"/>
      <c r="V302" s="4">
        <f t="shared" si="61"/>
        <v>0</v>
      </c>
      <c r="W302" s="7">
        <f t="shared" si="55"/>
        <v>1</v>
      </c>
      <c r="X302" s="7">
        <f t="shared" si="56"/>
        <v>0</v>
      </c>
      <c r="Y302" s="5">
        <f t="shared" si="49"/>
        <v>0</v>
      </c>
      <c r="Z302" s="5">
        <f t="shared" si="50"/>
        <v>0</v>
      </c>
      <c r="AA302" s="5">
        <f t="shared" si="51"/>
        <v>0</v>
      </c>
      <c r="AB302" s="7">
        <f t="shared" si="57"/>
        <v>0</v>
      </c>
      <c r="AC302" s="11">
        <f t="shared" si="58"/>
        <v>0</v>
      </c>
      <c r="AD302" s="7">
        <f t="shared" si="59"/>
        <v>0</v>
      </c>
      <c r="AE302" s="7">
        <f t="shared" si="60"/>
        <v>0</v>
      </c>
    </row>
    <row r="303" spans="1:31">
      <c r="A303" t="s">
        <v>324</v>
      </c>
      <c r="B303" t="s">
        <v>1890</v>
      </c>
      <c r="C303" t="s">
        <v>1891</v>
      </c>
      <c r="D303">
        <v>472.5</v>
      </c>
      <c r="E303">
        <v>403.5</v>
      </c>
      <c r="F303">
        <v>0</v>
      </c>
      <c r="G303">
        <v>0</v>
      </c>
      <c r="H303">
        <v>0</v>
      </c>
      <c r="I303" s="34">
        <v>0</v>
      </c>
      <c r="J303">
        <v>0</v>
      </c>
      <c r="L303">
        <v>1</v>
      </c>
      <c r="M303" s="1">
        <f t="shared" si="48"/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/>
      <c r="T303" s="2"/>
      <c r="U303" s="2"/>
      <c r="V303" s="4">
        <f t="shared" si="61"/>
        <v>1</v>
      </c>
      <c r="W303" s="7">
        <f t="shared" si="55"/>
        <v>0</v>
      </c>
      <c r="X303" s="7">
        <f t="shared" si="56"/>
        <v>0</v>
      </c>
      <c r="Y303" s="5">
        <f t="shared" si="49"/>
        <v>0</v>
      </c>
      <c r="Z303" s="5">
        <f t="shared" si="50"/>
        <v>0</v>
      </c>
      <c r="AA303" s="5">
        <f t="shared" si="51"/>
        <v>0</v>
      </c>
      <c r="AB303" s="7">
        <f t="shared" si="57"/>
        <v>0</v>
      </c>
      <c r="AC303" s="11">
        <f t="shared" si="58"/>
        <v>0</v>
      </c>
      <c r="AD303" s="7">
        <f t="shared" si="59"/>
        <v>0</v>
      </c>
      <c r="AE303" s="7">
        <f t="shared" si="60"/>
        <v>0</v>
      </c>
    </row>
    <row r="304" spans="1:31">
      <c r="A304" t="s">
        <v>325</v>
      </c>
      <c r="B304" t="s">
        <v>1890</v>
      </c>
      <c r="C304" t="s">
        <v>1891</v>
      </c>
      <c r="D304">
        <v>536</v>
      </c>
      <c r="E304">
        <v>419.5</v>
      </c>
      <c r="F304">
        <v>0</v>
      </c>
      <c r="G304">
        <v>0</v>
      </c>
      <c r="H304">
        <v>0</v>
      </c>
      <c r="I304" s="34">
        <v>0</v>
      </c>
      <c r="J304">
        <v>0</v>
      </c>
      <c r="L304">
        <v>1</v>
      </c>
      <c r="M304" s="1">
        <f t="shared" si="48"/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/>
      <c r="T304" s="2"/>
      <c r="U304" s="2"/>
      <c r="V304" s="4">
        <f t="shared" si="61"/>
        <v>0</v>
      </c>
      <c r="W304" s="7">
        <f t="shared" si="55"/>
        <v>0</v>
      </c>
      <c r="X304" s="7">
        <f t="shared" si="56"/>
        <v>1</v>
      </c>
      <c r="Y304" s="5">
        <f t="shared" si="49"/>
        <v>0</v>
      </c>
      <c r="Z304" s="5">
        <f t="shared" si="50"/>
        <v>0</v>
      </c>
      <c r="AA304" s="5">
        <f t="shared" si="51"/>
        <v>0</v>
      </c>
      <c r="AB304" s="7">
        <f t="shared" si="57"/>
        <v>0</v>
      </c>
      <c r="AC304" s="11">
        <f t="shared" si="58"/>
        <v>0</v>
      </c>
      <c r="AD304" s="7">
        <f t="shared" si="59"/>
        <v>0</v>
      </c>
      <c r="AE304" s="7">
        <f t="shared" si="60"/>
        <v>0</v>
      </c>
    </row>
    <row r="305" spans="1:31">
      <c r="A305" t="s">
        <v>326</v>
      </c>
      <c r="B305" t="s">
        <v>1890</v>
      </c>
      <c r="C305" t="s">
        <v>1891</v>
      </c>
      <c r="D305">
        <v>627</v>
      </c>
      <c r="E305">
        <v>476.5</v>
      </c>
      <c r="F305">
        <v>1157.3520000000001</v>
      </c>
      <c r="G305">
        <v>2</v>
      </c>
      <c r="H305">
        <v>2</v>
      </c>
      <c r="I305" s="34">
        <v>0</v>
      </c>
      <c r="J305">
        <v>2</v>
      </c>
      <c r="L305">
        <v>1</v>
      </c>
      <c r="M305" s="1">
        <f t="shared" si="48"/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/>
      <c r="T305" s="2"/>
      <c r="U305" s="2"/>
      <c r="V305" s="4">
        <f t="shared" si="61"/>
        <v>0</v>
      </c>
      <c r="W305" s="7">
        <f t="shared" si="55"/>
        <v>0</v>
      </c>
      <c r="X305" s="7">
        <f t="shared" si="56"/>
        <v>1</v>
      </c>
      <c r="Y305" s="5">
        <f t="shared" si="49"/>
        <v>0</v>
      </c>
      <c r="Z305" s="5">
        <f t="shared" si="50"/>
        <v>0</v>
      </c>
      <c r="AA305" s="5">
        <f t="shared" si="51"/>
        <v>0</v>
      </c>
      <c r="AB305" s="7">
        <f t="shared" si="57"/>
        <v>0</v>
      </c>
      <c r="AC305" s="11">
        <f t="shared" si="58"/>
        <v>0</v>
      </c>
      <c r="AD305" s="7">
        <f t="shared" si="59"/>
        <v>0</v>
      </c>
      <c r="AE305" s="7">
        <f t="shared" si="60"/>
        <v>0</v>
      </c>
    </row>
    <row r="306" spans="1:31" s="5" customFormat="1">
      <c r="A306" s="5" t="s">
        <v>327</v>
      </c>
      <c r="B306" s="5" t="s">
        <v>1892</v>
      </c>
      <c r="C306" s="5" t="s">
        <v>1893</v>
      </c>
      <c r="D306" s="5">
        <v>126.5</v>
      </c>
      <c r="E306" s="5">
        <v>180</v>
      </c>
      <c r="F306" s="5">
        <v>16070.356</v>
      </c>
      <c r="G306" s="5">
        <v>16</v>
      </c>
      <c r="H306" s="5">
        <v>22</v>
      </c>
      <c r="I306" s="34">
        <v>1</v>
      </c>
      <c r="J306" s="5">
        <v>17</v>
      </c>
      <c r="L306" s="5">
        <v>1</v>
      </c>
      <c r="M306" s="1">
        <f t="shared" si="48"/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/>
      <c r="T306" s="1"/>
      <c r="U306" s="1"/>
      <c r="V306" s="6">
        <f t="shared" si="61"/>
        <v>0</v>
      </c>
      <c r="W306" s="5">
        <f t="shared" si="55"/>
        <v>1</v>
      </c>
      <c r="X306" s="5">
        <f t="shared" si="56"/>
        <v>0</v>
      </c>
      <c r="Y306" s="5">
        <f t="shared" si="49"/>
        <v>0</v>
      </c>
      <c r="Z306" s="5">
        <f t="shared" si="50"/>
        <v>0</v>
      </c>
      <c r="AA306" s="5">
        <f t="shared" si="51"/>
        <v>0</v>
      </c>
      <c r="AB306" s="5">
        <f t="shared" si="57"/>
        <v>0</v>
      </c>
      <c r="AC306" s="5">
        <f t="shared" si="58"/>
        <v>0</v>
      </c>
      <c r="AD306" s="5">
        <f t="shared" si="59"/>
        <v>0</v>
      </c>
      <c r="AE306" s="5">
        <f t="shared" si="60"/>
        <v>0</v>
      </c>
    </row>
    <row r="307" spans="1:31">
      <c r="A307" t="s">
        <v>328</v>
      </c>
      <c r="B307" t="s">
        <v>1892</v>
      </c>
      <c r="C307" t="s">
        <v>1893</v>
      </c>
      <c r="D307">
        <v>64.5</v>
      </c>
      <c r="E307">
        <v>112.5</v>
      </c>
      <c r="F307">
        <v>1247.9960000000001</v>
      </c>
      <c r="G307">
        <v>2</v>
      </c>
      <c r="H307">
        <v>2</v>
      </c>
      <c r="I307" s="34">
        <v>0</v>
      </c>
      <c r="J307">
        <v>2</v>
      </c>
      <c r="L307">
        <v>1</v>
      </c>
      <c r="M307" s="1">
        <f t="shared" si="48"/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/>
      <c r="T307" s="2"/>
      <c r="U307" s="2"/>
      <c r="V307" s="4">
        <f t="shared" si="61"/>
        <v>0</v>
      </c>
      <c r="W307" s="7">
        <f t="shared" si="55"/>
        <v>1</v>
      </c>
      <c r="X307" s="7">
        <f t="shared" si="56"/>
        <v>0</v>
      </c>
      <c r="Y307" s="5">
        <f t="shared" si="49"/>
        <v>0</v>
      </c>
      <c r="Z307" s="5">
        <f t="shared" si="50"/>
        <v>0</v>
      </c>
      <c r="AA307" s="5">
        <f t="shared" si="51"/>
        <v>0</v>
      </c>
      <c r="AB307" s="7">
        <f t="shared" si="57"/>
        <v>0</v>
      </c>
      <c r="AC307" s="11">
        <f t="shared" si="58"/>
        <v>0</v>
      </c>
      <c r="AD307" s="7">
        <f t="shared" si="59"/>
        <v>0</v>
      </c>
      <c r="AE307" s="7">
        <f t="shared" si="60"/>
        <v>0</v>
      </c>
    </row>
    <row r="308" spans="1:31">
      <c r="A308" t="s">
        <v>329</v>
      </c>
      <c r="B308" t="s">
        <v>1892</v>
      </c>
      <c r="C308" t="s">
        <v>1893</v>
      </c>
      <c r="D308">
        <v>248</v>
      </c>
      <c r="E308">
        <v>162</v>
      </c>
      <c r="F308">
        <v>3670.3420000000001</v>
      </c>
      <c r="G308">
        <v>6</v>
      </c>
      <c r="H308">
        <v>6</v>
      </c>
      <c r="I308" s="34">
        <v>0</v>
      </c>
      <c r="J308">
        <v>6</v>
      </c>
      <c r="L308">
        <v>1</v>
      </c>
      <c r="M308" s="1">
        <f t="shared" si="48"/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/>
      <c r="T308" s="2"/>
      <c r="U308" s="2"/>
      <c r="V308" s="4">
        <f t="shared" si="61"/>
        <v>0</v>
      </c>
      <c r="W308" s="7">
        <f t="shared" si="55"/>
        <v>0</v>
      </c>
      <c r="X308" s="7">
        <f t="shared" si="56"/>
        <v>1</v>
      </c>
      <c r="Y308" s="5">
        <f t="shared" si="49"/>
        <v>0</v>
      </c>
      <c r="Z308" s="5">
        <f t="shared" si="50"/>
        <v>0</v>
      </c>
      <c r="AA308" s="5">
        <f t="shared" si="51"/>
        <v>0</v>
      </c>
      <c r="AB308" s="7">
        <f t="shared" si="57"/>
        <v>0</v>
      </c>
      <c r="AC308" s="11">
        <f t="shared" si="58"/>
        <v>0</v>
      </c>
      <c r="AD308" s="7">
        <f t="shared" si="59"/>
        <v>0</v>
      </c>
      <c r="AE308" s="7">
        <f t="shared" si="60"/>
        <v>0</v>
      </c>
    </row>
    <row r="309" spans="1:31">
      <c r="A309" t="s">
        <v>330</v>
      </c>
      <c r="B309" t="s">
        <v>1892</v>
      </c>
      <c r="C309" t="s">
        <v>1893</v>
      </c>
      <c r="D309">
        <v>329.5</v>
      </c>
      <c r="E309">
        <v>117.5</v>
      </c>
      <c r="F309">
        <v>0</v>
      </c>
      <c r="G309">
        <v>0</v>
      </c>
      <c r="H309">
        <v>0</v>
      </c>
      <c r="I309" s="34">
        <v>0</v>
      </c>
      <c r="J309">
        <v>0</v>
      </c>
      <c r="L309">
        <v>2</v>
      </c>
      <c r="M309" s="1">
        <f t="shared" si="48"/>
        <v>1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/>
      <c r="T309" s="2"/>
      <c r="U309" s="2"/>
      <c r="V309" s="4">
        <f t="shared" si="61"/>
        <v>0</v>
      </c>
      <c r="W309" s="7">
        <f t="shared" si="55"/>
        <v>0</v>
      </c>
      <c r="X309" s="7">
        <f t="shared" si="56"/>
        <v>0</v>
      </c>
      <c r="Y309" s="5">
        <f t="shared" si="49"/>
        <v>1</v>
      </c>
      <c r="Z309" s="5">
        <f t="shared" si="50"/>
        <v>0</v>
      </c>
      <c r="AA309" s="5">
        <f t="shared" si="51"/>
        <v>0</v>
      </c>
      <c r="AB309" s="7">
        <f t="shared" si="57"/>
        <v>0</v>
      </c>
      <c r="AC309" s="11">
        <f t="shared" si="58"/>
        <v>0</v>
      </c>
      <c r="AD309" s="7">
        <f t="shared" si="59"/>
        <v>0</v>
      </c>
      <c r="AE309" s="7">
        <f t="shared" si="60"/>
        <v>0</v>
      </c>
    </row>
    <row r="310" spans="1:31">
      <c r="A310" t="s">
        <v>331</v>
      </c>
      <c r="B310" t="s">
        <v>1892</v>
      </c>
      <c r="C310" t="s">
        <v>1893</v>
      </c>
      <c r="D310">
        <v>435.5</v>
      </c>
      <c r="E310">
        <v>157.5</v>
      </c>
      <c r="F310">
        <v>0</v>
      </c>
      <c r="G310">
        <v>0</v>
      </c>
      <c r="H310">
        <v>0</v>
      </c>
      <c r="I310" s="34">
        <v>0</v>
      </c>
      <c r="J310">
        <v>0</v>
      </c>
      <c r="L310">
        <v>2</v>
      </c>
      <c r="M310" s="1">
        <f t="shared" si="48"/>
        <v>1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1</v>
      </c>
      <c r="T310" s="2">
        <v>1</v>
      </c>
      <c r="U310" s="2"/>
      <c r="V310" s="4">
        <f t="shared" si="61"/>
        <v>0</v>
      </c>
      <c r="W310" s="7">
        <f t="shared" si="55"/>
        <v>0</v>
      </c>
      <c r="X310" s="7">
        <f t="shared" si="56"/>
        <v>0</v>
      </c>
      <c r="Y310" s="5">
        <f t="shared" si="49"/>
        <v>0</v>
      </c>
      <c r="Z310" s="5">
        <f t="shared" si="50"/>
        <v>1</v>
      </c>
      <c r="AA310" s="5">
        <f t="shared" si="51"/>
        <v>0</v>
      </c>
      <c r="AB310" s="7">
        <f t="shared" si="57"/>
        <v>0</v>
      </c>
      <c r="AC310" s="11">
        <f t="shared" si="58"/>
        <v>0</v>
      </c>
      <c r="AD310" s="7">
        <f t="shared" si="59"/>
        <v>0</v>
      </c>
      <c r="AE310" s="7">
        <f t="shared" si="60"/>
        <v>0</v>
      </c>
    </row>
    <row r="311" spans="1:31">
      <c r="A311" t="s">
        <v>332</v>
      </c>
      <c r="B311" t="s">
        <v>1892</v>
      </c>
      <c r="C311" t="s">
        <v>1893</v>
      </c>
      <c r="D311">
        <v>404</v>
      </c>
      <c r="E311">
        <v>278.5</v>
      </c>
      <c r="F311">
        <v>0</v>
      </c>
      <c r="G311">
        <v>0</v>
      </c>
      <c r="H311">
        <v>0</v>
      </c>
      <c r="I311" s="34">
        <v>0</v>
      </c>
      <c r="J311">
        <v>0</v>
      </c>
      <c r="L311">
        <v>2</v>
      </c>
      <c r="M311" s="1">
        <f t="shared" si="48"/>
        <v>1</v>
      </c>
      <c r="N311" s="2">
        <v>0</v>
      </c>
      <c r="O311" s="2">
        <v>1</v>
      </c>
      <c r="P311" s="2">
        <v>1</v>
      </c>
      <c r="Q311" s="2">
        <v>1</v>
      </c>
      <c r="R311" s="2">
        <v>1</v>
      </c>
      <c r="S311" s="2"/>
      <c r="T311" s="2"/>
      <c r="U311" s="2"/>
      <c r="V311" s="4">
        <f t="shared" si="61"/>
        <v>0</v>
      </c>
      <c r="W311" s="7">
        <f t="shared" si="55"/>
        <v>0</v>
      </c>
      <c r="X311" s="7">
        <f t="shared" si="56"/>
        <v>0</v>
      </c>
      <c r="Y311" s="5">
        <f t="shared" si="49"/>
        <v>0</v>
      </c>
      <c r="Z311" s="5">
        <f t="shared" si="50"/>
        <v>0</v>
      </c>
      <c r="AA311" s="5">
        <f t="shared" si="51"/>
        <v>0</v>
      </c>
      <c r="AB311" s="7">
        <f t="shared" si="57"/>
        <v>1</v>
      </c>
      <c r="AC311" s="11">
        <f t="shared" si="58"/>
        <v>0</v>
      </c>
      <c r="AD311" s="7">
        <f t="shared" si="59"/>
        <v>0</v>
      </c>
      <c r="AE311" s="7">
        <f t="shared" si="60"/>
        <v>0</v>
      </c>
    </row>
    <row r="312" spans="1:31">
      <c r="A312" t="s">
        <v>333</v>
      </c>
      <c r="B312" t="s">
        <v>1892</v>
      </c>
      <c r="C312" t="s">
        <v>1893</v>
      </c>
      <c r="D312">
        <v>273.5</v>
      </c>
      <c r="E312">
        <v>302.5</v>
      </c>
      <c r="F312">
        <v>0</v>
      </c>
      <c r="G312">
        <v>0</v>
      </c>
      <c r="H312">
        <v>0</v>
      </c>
      <c r="I312" s="34">
        <v>0</v>
      </c>
      <c r="J312">
        <v>0</v>
      </c>
      <c r="L312">
        <v>1</v>
      </c>
      <c r="M312" s="1">
        <f t="shared" si="48"/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/>
      <c r="T312" s="2"/>
      <c r="U312" s="2"/>
      <c r="V312" s="4">
        <f t="shared" si="61"/>
        <v>1</v>
      </c>
      <c r="W312" s="7">
        <f t="shared" si="55"/>
        <v>0</v>
      </c>
      <c r="X312" s="7">
        <f t="shared" si="56"/>
        <v>0</v>
      </c>
      <c r="Y312" s="5">
        <f t="shared" si="49"/>
        <v>0</v>
      </c>
      <c r="Z312" s="5">
        <f t="shared" si="50"/>
        <v>0</v>
      </c>
      <c r="AA312" s="5">
        <f t="shared" si="51"/>
        <v>0</v>
      </c>
      <c r="AB312" s="7">
        <f t="shared" si="57"/>
        <v>0</v>
      </c>
      <c r="AC312" s="11">
        <f t="shared" si="58"/>
        <v>0</v>
      </c>
      <c r="AD312" s="7">
        <f t="shared" si="59"/>
        <v>0</v>
      </c>
      <c r="AE312" s="7">
        <f t="shared" si="60"/>
        <v>0</v>
      </c>
    </row>
    <row r="313" spans="1:31">
      <c r="A313" t="s">
        <v>334</v>
      </c>
      <c r="B313" t="s">
        <v>1892</v>
      </c>
      <c r="C313" t="s">
        <v>1893</v>
      </c>
      <c r="D313">
        <v>92</v>
      </c>
      <c r="E313">
        <v>430</v>
      </c>
      <c r="F313">
        <v>600.13900000000001</v>
      </c>
      <c r="G313">
        <v>1</v>
      </c>
      <c r="H313">
        <v>1</v>
      </c>
      <c r="I313" s="34">
        <v>0</v>
      </c>
      <c r="J313">
        <v>1</v>
      </c>
      <c r="L313">
        <v>0</v>
      </c>
      <c r="M313" s="1">
        <f t="shared" si="48"/>
        <v>-1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/>
      <c r="T313" s="2"/>
      <c r="U313" s="2"/>
      <c r="V313" s="4">
        <f t="shared" si="61"/>
        <v>0</v>
      </c>
      <c r="W313" s="7">
        <f t="shared" si="55"/>
        <v>0</v>
      </c>
      <c r="X313" s="7">
        <f t="shared" si="56"/>
        <v>0</v>
      </c>
      <c r="Y313" s="5">
        <f t="shared" si="49"/>
        <v>0</v>
      </c>
      <c r="Z313" s="5">
        <f t="shared" si="50"/>
        <v>0</v>
      </c>
      <c r="AA313" s="5">
        <f t="shared" si="51"/>
        <v>0</v>
      </c>
      <c r="AB313" s="7">
        <f t="shared" si="57"/>
        <v>0</v>
      </c>
      <c r="AC313" s="11">
        <f t="shared" si="58"/>
        <v>0</v>
      </c>
      <c r="AD313" s="7">
        <f t="shared" si="59"/>
        <v>1</v>
      </c>
      <c r="AE313" s="7">
        <f t="shared" si="60"/>
        <v>0</v>
      </c>
    </row>
    <row r="314" spans="1:31">
      <c r="A314" t="s">
        <v>335</v>
      </c>
      <c r="B314" t="s">
        <v>1892</v>
      </c>
      <c r="C314" t="s">
        <v>1893</v>
      </c>
      <c r="D314">
        <v>282</v>
      </c>
      <c r="E314">
        <v>380.5</v>
      </c>
      <c r="F314">
        <v>0</v>
      </c>
      <c r="G314">
        <v>0</v>
      </c>
      <c r="H314">
        <v>0</v>
      </c>
      <c r="I314" s="34">
        <v>0</v>
      </c>
      <c r="J314">
        <v>0</v>
      </c>
      <c r="L314">
        <v>1</v>
      </c>
      <c r="M314" s="1">
        <f t="shared" si="48"/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/>
      <c r="T314" s="2"/>
      <c r="U314" s="2"/>
      <c r="V314" s="4">
        <f t="shared" si="61"/>
        <v>1</v>
      </c>
      <c r="W314" s="7">
        <f t="shared" si="55"/>
        <v>0</v>
      </c>
      <c r="X314" s="7">
        <f t="shared" si="56"/>
        <v>0</v>
      </c>
      <c r="Y314" s="5">
        <f t="shared" si="49"/>
        <v>0</v>
      </c>
      <c r="Z314" s="5">
        <f t="shared" si="50"/>
        <v>0</v>
      </c>
      <c r="AA314" s="5">
        <f t="shared" si="51"/>
        <v>0</v>
      </c>
      <c r="AB314" s="7">
        <f t="shared" si="57"/>
        <v>0</v>
      </c>
      <c r="AC314" s="11">
        <f t="shared" si="58"/>
        <v>0</v>
      </c>
      <c r="AD314" s="7">
        <f t="shared" si="59"/>
        <v>0</v>
      </c>
      <c r="AE314" s="7">
        <f t="shared" si="60"/>
        <v>0</v>
      </c>
    </row>
    <row r="315" spans="1:31">
      <c r="A315" t="s">
        <v>336</v>
      </c>
      <c r="B315" t="s">
        <v>1892</v>
      </c>
      <c r="C315" t="s">
        <v>1893</v>
      </c>
      <c r="D315">
        <v>362</v>
      </c>
      <c r="E315">
        <v>410</v>
      </c>
      <c r="F315">
        <v>3894.7</v>
      </c>
      <c r="G315">
        <v>5</v>
      </c>
      <c r="H315">
        <v>6</v>
      </c>
      <c r="I315" s="34">
        <v>0</v>
      </c>
      <c r="J315">
        <v>6</v>
      </c>
      <c r="L315">
        <v>1</v>
      </c>
      <c r="M315" s="1">
        <f t="shared" si="48"/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/>
      <c r="T315" s="2"/>
      <c r="U315" s="2"/>
      <c r="V315" s="4">
        <f t="shared" si="61"/>
        <v>0</v>
      </c>
      <c r="W315" s="7">
        <f t="shared" si="55"/>
        <v>0</v>
      </c>
      <c r="X315" s="7">
        <f t="shared" si="56"/>
        <v>1</v>
      </c>
      <c r="Y315" s="5">
        <f t="shared" si="49"/>
        <v>0</v>
      </c>
      <c r="Z315" s="5">
        <f t="shared" si="50"/>
        <v>0</v>
      </c>
      <c r="AA315" s="5">
        <f t="shared" si="51"/>
        <v>0</v>
      </c>
      <c r="AB315" s="7">
        <f t="shared" si="57"/>
        <v>0</v>
      </c>
      <c r="AC315" s="11">
        <f t="shared" si="58"/>
        <v>0</v>
      </c>
      <c r="AD315" s="7">
        <f t="shared" si="59"/>
        <v>0</v>
      </c>
      <c r="AE315" s="7">
        <f t="shared" si="60"/>
        <v>0</v>
      </c>
    </row>
    <row r="316" spans="1:31">
      <c r="A316" t="s">
        <v>337</v>
      </c>
      <c r="B316" t="s">
        <v>1892</v>
      </c>
      <c r="C316" t="s">
        <v>1893</v>
      </c>
      <c r="D316">
        <v>566</v>
      </c>
      <c r="E316">
        <v>473</v>
      </c>
      <c r="F316">
        <v>0</v>
      </c>
      <c r="G316">
        <v>0</v>
      </c>
      <c r="H316">
        <v>0</v>
      </c>
      <c r="I316" s="34">
        <v>0</v>
      </c>
      <c r="J316">
        <v>0</v>
      </c>
      <c r="L316">
        <v>1</v>
      </c>
      <c r="M316" s="1">
        <f t="shared" si="48"/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/>
      <c r="T316" s="2"/>
      <c r="U316" s="2"/>
      <c r="V316" s="4">
        <f t="shared" si="61"/>
        <v>0</v>
      </c>
      <c r="W316" s="7">
        <f t="shared" si="55"/>
        <v>0</v>
      </c>
      <c r="X316" s="7">
        <f t="shared" si="56"/>
        <v>1</v>
      </c>
      <c r="Y316" s="5">
        <f t="shared" si="49"/>
        <v>0</v>
      </c>
      <c r="Z316" s="5">
        <f t="shared" si="50"/>
        <v>0</v>
      </c>
      <c r="AA316" s="5">
        <f t="shared" si="51"/>
        <v>0</v>
      </c>
      <c r="AB316" s="7">
        <f t="shared" si="57"/>
        <v>0</v>
      </c>
      <c r="AC316" s="11">
        <f t="shared" si="58"/>
        <v>0</v>
      </c>
      <c r="AD316" s="7">
        <f t="shared" si="59"/>
        <v>0</v>
      </c>
      <c r="AE316" s="7">
        <f t="shared" si="60"/>
        <v>0</v>
      </c>
    </row>
    <row r="317" spans="1:31">
      <c r="A317" t="s">
        <v>338</v>
      </c>
      <c r="B317" t="s">
        <v>1892</v>
      </c>
      <c r="C317" t="s">
        <v>1893</v>
      </c>
      <c r="D317">
        <v>586.5</v>
      </c>
      <c r="E317">
        <v>401</v>
      </c>
      <c r="F317">
        <v>1048.7170000000001</v>
      </c>
      <c r="G317">
        <v>2</v>
      </c>
      <c r="H317">
        <v>2</v>
      </c>
      <c r="I317" s="34">
        <v>0</v>
      </c>
      <c r="J317">
        <v>2</v>
      </c>
      <c r="L317">
        <v>1</v>
      </c>
      <c r="M317" s="1">
        <f t="shared" si="48"/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/>
      <c r="T317" s="2"/>
      <c r="U317" s="2"/>
      <c r="V317" s="4">
        <f t="shared" si="61"/>
        <v>0</v>
      </c>
      <c r="W317" s="7">
        <f t="shared" si="55"/>
        <v>1</v>
      </c>
      <c r="X317" s="7">
        <f t="shared" si="56"/>
        <v>0</v>
      </c>
      <c r="Y317" s="5">
        <f t="shared" si="49"/>
        <v>0</v>
      </c>
      <c r="Z317" s="5">
        <f t="shared" si="50"/>
        <v>0</v>
      </c>
      <c r="AA317" s="5">
        <f t="shared" si="51"/>
        <v>0</v>
      </c>
      <c r="AB317" s="7">
        <f t="shared" si="57"/>
        <v>0</v>
      </c>
      <c r="AC317" s="11">
        <f t="shared" si="58"/>
        <v>0</v>
      </c>
      <c r="AD317" s="7">
        <f t="shared" si="59"/>
        <v>0</v>
      </c>
      <c r="AE317" s="7">
        <f t="shared" si="60"/>
        <v>0</v>
      </c>
    </row>
    <row r="318" spans="1:31">
      <c r="A318" t="s">
        <v>339</v>
      </c>
      <c r="B318" t="s">
        <v>1892</v>
      </c>
      <c r="C318" t="s">
        <v>1893</v>
      </c>
      <c r="D318">
        <v>606.5</v>
      </c>
      <c r="E318">
        <v>313.5</v>
      </c>
      <c r="F318">
        <v>476.54300000000001</v>
      </c>
      <c r="G318">
        <v>1</v>
      </c>
      <c r="H318">
        <v>1</v>
      </c>
      <c r="I318" s="34">
        <v>0</v>
      </c>
      <c r="J318">
        <v>1</v>
      </c>
      <c r="L318">
        <v>2</v>
      </c>
      <c r="M318" s="1">
        <f t="shared" si="48"/>
        <v>1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/>
      <c r="T318" s="2"/>
      <c r="U318" s="2"/>
      <c r="V318" s="4">
        <f t="shared" si="61"/>
        <v>0</v>
      </c>
      <c r="W318" s="7">
        <f t="shared" si="55"/>
        <v>0</v>
      </c>
      <c r="X318" s="7">
        <f t="shared" si="56"/>
        <v>0</v>
      </c>
      <c r="Y318" s="5">
        <f t="shared" si="49"/>
        <v>1</v>
      </c>
      <c r="Z318" s="5">
        <f t="shared" si="50"/>
        <v>0</v>
      </c>
      <c r="AA318" s="5">
        <f t="shared" si="51"/>
        <v>0</v>
      </c>
      <c r="AB318" s="7">
        <f t="shared" si="57"/>
        <v>0</v>
      </c>
      <c r="AC318" s="11">
        <f t="shared" si="58"/>
        <v>0</v>
      </c>
      <c r="AD318" s="7">
        <f t="shared" si="59"/>
        <v>0</v>
      </c>
      <c r="AE318" s="7">
        <f t="shared" si="60"/>
        <v>0</v>
      </c>
    </row>
    <row r="319" spans="1:31">
      <c r="A319" t="s">
        <v>340</v>
      </c>
      <c r="B319" t="s">
        <v>1892</v>
      </c>
      <c r="C319" t="s">
        <v>1893</v>
      </c>
      <c r="D319">
        <v>532.5</v>
      </c>
      <c r="E319">
        <v>301</v>
      </c>
      <c r="F319">
        <v>687.76</v>
      </c>
      <c r="G319">
        <v>1</v>
      </c>
      <c r="H319">
        <v>1</v>
      </c>
      <c r="I319" s="34">
        <v>0</v>
      </c>
      <c r="J319">
        <v>1</v>
      </c>
      <c r="L319">
        <v>2</v>
      </c>
      <c r="M319" s="1">
        <f t="shared" si="48"/>
        <v>1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1</v>
      </c>
      <c r="T319" s="2">
        <v>1</v>
      </c>
      <c r="U319" s="2"/>
      <c r="V319" s="4">
        <f t="shared" si="61"/>
        <v>0</v>
      </c>
      <c r="W319" s="7">
        <f t="shared" si="55"/>
        <v>0</v>
      </c>
      <c r="X319" s="7">
        <f t="shared" si="56"/>
        <v>0</v>
      </c>
      <c r="Y319" s="5">
        <f t="shared" si="49"/>
        <v>0</v>
      </c>
      <c r="Z319" s="5">
        <f t="shared" si="50"/>
        <v>0</v>
      </c>
      <c r="AA319" s="5">
        <f t="shared" si="51"/>
        <v>0</v>
      </c>
      <c r="AB319" s="7">
        <f t="shared" si="57"/>
        <v>0</v>
      </c>
      <c r="AC319" s="11">
        <f t="shared" si="58"/>
        <v>0</v>
      </c>
      <c r="AD319" s="7">
        <f t="shared" si="59"/>
        <v>1</v>
      </c>
      <c r="AE319" s="7">
        <f t="shared" si="60"/>
        <v>0</v>
      </c>
    </row>
    <row r="320" spans="1:31">
      <c r="A320" t="s">
        <v>341</v>
      </c>
      <c r="B320" t="s">
        <v>1892</v>
      </c>
      <c r="C320" t="s">
        <v>1893</v>
      </c>
      <c r="D320">
        <v>555.5</v>
      </c>
      <c r="E320">
        <v>183.5</v>
      </c>
      <c r="F320">
        <v>0</v>
      </c>
      <c r="G320">
        <v>0</v>
      </c>
      <c r="H320">
        <v>0</v>
      </c>
      <c r="I320" s="34">
        <v>0</v>
      </c>
      <c r="J320">
        <v>0</v>
      </c>
      <c r="L320">
        <v>2</v>
      </c>
      <c r="M320" s="1">
        <f t="shared" si="48"/>
        <v>1</v>
      </c>
      <c r="N320" s="2">
        <v>0</v>
      </c>
      <c r="O320" s="2">
        <v>1</v>
      </c>
      <c r="P320" s="2">
        <v>1</v>
      </c>
      <c r="Q320" s="2">
        <v>1</v>
      </c>
      <c r="R320" s="2">
        <v>1</v>
      </c>
      <c r="S320" s="2"/>
      <c r="T320" s="2"/>
      <c r="U320" s="2"/>
      <c r="V320" s="4">
        <f t="shared" si="61"/>
        <v>0</v>
      </c>
      <c r="W320" s="7">
        <f t="shared" si="55"/>
        <v>0</v>
      </c>
      <c r="X320" s="7">
        <f t="shared" si="56"/>
        <v>0</v>
      </c>
      <c r="Y320" s="5">
        <f t="shared" si="49"/>
        <v>0</v>
      </c>
      <c r="Z320" s="5">
        <f t="shared" si="50"/>
        <v>0</v>
      </c>
      <c r="AA320" s="5">
        <f t="shared" si="51"/>
        <v>0</v>
      </c>
      <c r="AB320" s="7">
        <f t="shared" si="57"/>
        <v>1</v>
      </c>
      <c r="AC320" s="11">
        <f t="shared" si="58"/>
        <v>0</v>
      </c>
      <c r="AD320" s="7">
        <f t="shared" si="59"/>
        <v>0</v>
      </c>
      <c r="AE320" s="7">
        <f t="shared" si="60"/>
        <v>0</v>
      </c>
    </row>
    <row r="321" spans="1:32">
      <c r="A321" t="s">
        <v>342</v>
      </c>
      <c r="B321" t="s">
        <v>1892</v>
      </c>
      <c r="C321" t="s">
        <v>1893</v>
      </c>
      <c r="D321">
        <v>580</v>
      </c>
      <c r="E321">
        <v>238.5</v>
      </c>
      <c r="F321">
        <v>0</v>
      </c>
      <c r="G321">
        <v>0</v>
      </c>
      <c r="H321">
        <v>0</v>
      </c>
      <c r="I321" s="34">
        <v>0</v>
      </c>
      <c r="J321">
        <v>0</v>
      </c>
      <c r="L321">
        <v>1</v>
      </c>
      <c r="M321" s="1">
        <f t="shared" si="48"/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/>
      <c r="T321" s="2"/>
      <c r="U321" s="2"/>
      <c r="V321" s="4">
        <f t="shared" si="61"/>
        <v>0</v>
      </c>
      <c r="W321" s="7">
        <f t="shared" si="55"/>
        <v>0</v>
      </c>
      <c r="X321" s="7">
        <f t="shared" si="56"/>
        <v>1</v>
      </c>
      <c r="Y321" s="5">
        <f t="shared" si="49"/>
        <v>0</v>
      </c>
      <c r="Z321" s="5">
        <f t="shared" si="50"/>
        <v>0</v>
      </c>
      <c r="AA321" s="5">
        <f t="shared" si="51"/>
        <v>0</v>
      </c>
      <c r="AB321" s="7">
        <f t="shared" si="57"/>
        <v>0</v>
      </c>
      <c r="AC321" s="11">
        <f t="shared" si="58"/>
        <v>0</v>
      </c>
      <c r="AD321" s="7">
        <f t="shared" si="59"/>
        <v>0</v>
      </c>
      <c r="AE321" s="7">
        <f t="shared" si="60"/>
        <v>0</v>
      </c>
    </row>
    <row r="322" spans="1:32">
      <c r="A322" t="s">
        <v>343</v>
      </c>
      <c r="B322" t="s">
        <v>1892</v>
      </c>
      <c r="C322" t="s">
        <v>1893</v>
      </c>
      <c r="D322">
        <v>483.5</v>
      </c>
      <c r="E322">
        <v>366.5</v>
      </c>
      <c r="F322">
        <v>0</v>
      </c>
      <c r="G322">
        <v>0</v>
      </c>
      <c r="H322">
        <v>0</v>
      </c>
      <c r="I322" s="34">
        <v>0</v>
      </c>
      <c r="J322">
        <v>0</v>
      </c>
      <c r="L322">
        <v>2</v>
      </c>
      <c r="M322" s="1">
        <f t="shared" si="48"/>
        <v>1</v>
      </c>
      <c r="N322" s="2">
        <v>1</v>
      </c>
      <c r="O322" s="2">
        <v>0</v>
      </c>
      <c r="P322" s="2">
        <v>0</v>
      </c>
      <c r="Q322" s="2">
        <v>0</v>
      </c>
      <c r="R322" s="2">
        <v>1</v>
      </c>
      <c r="S322" s="2"/>
      <c r="T322" s="2"/>
      <c r="U322" s="2"/>
      <c r="V322" s="4">
        <f t="shared" si="61"/>
        <v>0</v>
      </c>
      <c r="W322" s="7">
        <f t="shared" si="55"/>
        <v>0</v>
      </c>
      <c r="X322" s="7">
        <f t="shared" si="56"/>
        <v>0</v>
      </c>
      <c r="Y322" s="5">
        <f t="shared" si="49"/>
        <v>1</v>
      </c>
      <c r="Z322" s="5">
        <f t="shared" si="50"/>
        <v>0</v>
      </c>
      <c r="AA322" s="5">
        <f t="shared" si="51"/>
        <v>0</v>
      </c>
      <c r="AB322" s="7">
        <f t="shared" si="57"/>
        <v>0</v>
      </c>
      <c r="AC322" s="11">
        <f t="shared" si="58"/>
        <v>0</v>
      </c>
      <c r="AD322" s="7">
        <f t="shared" si="59"/>
        <v>0</v>
      </c>
      <c r="AE322" s="7">
        <f t="shared" si="60"/>
        <v>0</v>
      </c>
    </row>
    <row r="323" spans="1:32">
      <c r="A323" t="s">
        <v>344</v>
      </c>
      <c r="B323" t="s">
        <v>1892</v>
      </c>
      <c r="C323" t="s">
        <v>1893</v>
      </c>
      <c r="D323">
        <v>399</v>
      </c>
      <c r="E323">
        <v>352</v>
      </c>
      <c r="F323">
        <v>0</v>
      </c>
      <c r="G323">
        <v>0</v>
      </c>
      <c r="H323">
        <v>0</v>
      </c>
      <c r="I323" s="34">
        <v>0</v>
      </c>
      <c r="J323">
        <v>0</v>
      </c>
      <c r="L323">
        <v>1</v>
      </c>
      <c r="M323" s="1">
        <f t="shared" ref="M323:M386" si="62">L323-1</f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/>
      <c r="T323" s="2"/>
      <c r="U323" s="2"/>
      <c r="V323" s="4">
        <f t="shared" si="61"/>
        <v>0</v>
      </c>
      <c r="W323" s="7">
        <f t="shared" si="55"/>
        <v>0</v>
      </c>
      <c r="X323" s="7">
        <f t="shared" si="56"/>
        <v>1</v>
      </c>
      <c r="Y323" s="5">
        <f t="shared" ref="Y323:Y386" si="63">IF((M323=1)*AND(OR(N323=0,N323=1))*AND(O323=0)*AND(R323=1)*AND(S323=0)*AND(Q323=0)*AND(OR(T323=0,T323=1)),1,0)</f>
        <v>0</v>
      </c>
      <c r="Z323" s="5">
        <f t="shared" ref="Z323:Z386" si="64">IF((M323=1)*AND(N323=1)*AND(O323=0)*AND(R323=1)*AND(S323=1)*AND(T323=1),1,0)</f>
        <v>0</v>
      </c>
      <c r="AA323" s="5">
        <f t="shared" ref="AA323:AA386" si="65">IF((R323=1)*AND(Q323=1)*AND(O323=1)*AND(P323=0)*AND(N323=0),1,0)</f>
        <v>0</v>
      </c>
      <c r="AB323" s="7">
        <f t="shared" si="57"/>
        <v>0</v>
      </c>
      <c r="AC323" s="11">
        <f t="shared" si="58"/>
        <v>0</v>
      </c>
      <c r="AD323" s="7">
        <f t="shared" si="59"/>
        <v>0</v>
      </c>
      <c r="AE323" s="7">
        <f t="shared" si="60"/>
        <v>0</v>
      </c>
    </row>
    <row r="324" spans="1:32">
      <c r="A324" t="s">
        <v>345</v>
      </c>
      <c r="B324" t="s">
        <v>1892</v>
      </c>
      <c r="C324" t="s">
        <v>1893</v>
      </c>
      <c r="D324">
        <v>470.5</v>
      </c>
      <c r="E324">
        <v>440</v>
      </c>
      <c r="F324">
        <v>0</v>
      </c>
      <c r="G324">
        <v>0</v>
      </c>
      <c r="H324">
        <v>0</v>
      </c>
      <c r="I324" s="34">
        <v>0</v>
      </c>
      <c r="J324">
        <v>0</v>
      </c>
      <c r="L324">
        <v>1</v>
      </c>
      <c r="M324" s="1">
        <f t="shared" si="62"/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/>
      <c r="T324" s="2"/>
      <c r="U324" s="2"/>
      <c r="V324" s="4">
        <f t="shared" si="61"/>
        <v>0</v>
      </c>
      <c r="W324" s="7">
        <f t="shared" si="55"/>
        <v>0</v>
      </c>
      <c r="X324" s="7">
        <f t="shared" si="56"/>
        <v>1</v>
      </c>
      <c r="Y324" s="5">
        <f t="shared" si="63"/>
        <v>0</v>
      </c>
      <c r="Z324" s="5">
        <f t="shared" si="64"/>
        <v>0</v>
      </c>
      <c r="AA324" s="5">
        <f t="shared" si="65"/>
        <v>0</v>
      </c>
      <c r="AB324" s="7">
        <f t="shared" si="57"/>
        <v>0</v>
      </c>
      <c r="AC324" s="11">
        <f t="shared" si="58"/>
        <v>0</v>
      </c>
      <c r="AD324" s="7">
        <f t="shared" si="59"/>
        <v>0</v>
      </c>
      <c r="AE324" s="7">
        <f t="shared" si="60"/>
        <v>0</v>
      </c>
    </row>
    <row r="325" spans="1:32">
      <c r="A325" t="s">
        <v>346</v>
      </c>
      <c r="B325" t="s">
        <v>1892</v>
      </c>
      <c r="C325" t="s">
        <v>1893</v>
      </c>
      <c r="D325">
        <v>487</v>
      </c>
      <c r="E325">
        <v>318</v>
      </c>
      <c r="F325">
        <v>0</v>
      </c>
      <c r="G325">
        <v>0</v>
      </c>
      <c r="H325">
        <v>0</v>
      </c>
      <c r="I325" s="34">
        <v>0</v>
      </c>
      <c r="J325">
        <v>0</v>
      </c>
      <c r="L325">
        <v>1</v>
      </c>
      <c r="M325" s="1">
        <f t="shared" si="62"/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/>
      <c r="T325" s="2"/>
      <c r="U325" s="2"/>
      <c r="V325" s="4">
        <f t="shared" si="61"/>
        <v>0</v>
      </c>
      <c r="W325" s="7">
        <f t="shared" si="55"/>
        <v>0</v>
      </c>
      <c r="X325" s="7">
        <f t="shared" si="56"/>
        <v>1</v>
      </c>
      <c r="Y325" s="5">
        <f t="shared" si="63"/>
        <v>0</v>
      </c>
      <c r="Z325" s="5">
        <f t="shared" si="64"/>
        <v>0</v>
      </c>
      <c r="AA325" s="5">
        <f t="shared" si="65"/>
        <v>0</v>
      </c>
      <c r="AB325" s="7">
        <f t="shared" si="57"/>
        <v>0</v>
      </c>
      <c r="AC325" s="11">
        <f t="shared" si="58"/>
        <v>0</v>
      </c>
      <c r="AD325" s="7">
        <f t="shared" si="59"/>
        <v>0</v>
      </c>
      <c r="AE325" s="7">
        <f t="shared" si="60"/>
        <v>0</v>
      </c>
    </row>
    <row r="326" spans="1:32">
      <c r="A326" t="s">
        <v>347</v>
      </c>
      <c r="B326" t="s">
        <v>1892</v>
      </c>
      <c r="C326" t="s">
        <v>1893</v>
      </c>
      <c r="D326">
        <v>567.5</v>
      </c>
      <c r="E326">
        <v>114.5</v>
      </c>
      <c r="F326">
        <v>0</v>
      </c>
      <c r="G326">
        <v>0</v>
      </c>
      <c r="H326">
        <v>0</v>
      </c>
      <c r="I326" s="34">
        <v>0</v>
      </c>
      <c r="J326">
        <v>0</v>
      </c>
      <c r="L326">
        <v>1</v>
      </c>
      <c r="M326" s="1">
        <f t="shared" si="62"/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/>
      <c r="T326" s="2"/>
      <c r="U326" s="2"/>
      <c r="V326" s="4">
        <f t="shared" si="61"/>
        <v>0</v>
      </c>
      <c r="W326" s="7">
        <f t="shared" ref="W326:W329" si="66">IF((M326=0)*AND(R326=0)*AND(P326=0)*AND(Q326=0),1,0)</f>
        <v>0</v>
      </c>
      <c r="X326" s="7">
        <f t="shared" ref="X326:X329" si="67">IF((R326=1)*AND(M326=0)*AND(Q326=0),1,0)</f>
        <v>1</v>
      </c>
      <c r="Y326" s="5">
        <f t="shared" si="63"/>
        <v>0</v>
      </c>
      <c r="Z326" s="5">
        <f t="shared" si="64"/>
        <v>0</v>
      </c>
      <c r="AA326" s="5">
        <f t="shared" si="65"/>
        <v>0</v>
      </c>
      <c r="AB326" s="7">
        <f t="shared" ref="AB326:AB329" si="68">IF((R326=1)*AND(Q326=1)*AND(O326=1)*AND(P326=1),1,0)</f>
        <v>0</v>
      </c>
      <c r="AC326" s="11">
        <f t="shared" si="58"/>
        <v>0</v>
      </c>
      <c r="AD326" s="7">
        <f t="shared" si="59"/>
        <v>0</v>
      </c>
      <c r="AE326" s="7">
        <f t="shared" si="60"/>
        <v>0</v>
      </c>
    </row>
    <row r="327" spans="1:32">
      <c r="A327" t="s">
        <v>348</v>
      </c>
      <c r="B327" t="s">
        <v>1892</v>
      </c>
      <c r="C327" t="s">
        <v>1893</v>
      </c>
      <c r="D327">
        <v>579.5</v>
      </c>
      <c r="E327">
        <v>43.5</v>
      </c>
      <c r="F327">
        <v>5858.4579999999996</v>
      </c>
      <c r="G327">
        <v>4</v>
      </c>
      <c r="H327">
        <v>9</v>
      </c>
      <c r="I327" s="34">
        <v>1</v>
      </c>
      <c r="J327">
        <v>4</v>
      </c>
      <c r="L327">
        <v>1</v>
      </c>
      <c r="M327" s="1">
        <f t="shared" si="62"/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/>
      <c r="T327" s="2"/>
      <c r="U327" s="2"/>
      <c r="V327" s="4">
        <f t="shared" si="61"/>
        <v>0</v>
      </c>
      <c r="W327" s="7">
        <f t="shared" si="66"/>
        <v>0</v>
      </c>
      <c r="X327" s="7">
        <f t="shared" si="67"/>
        <v>1</v>
      </c>
      <c r="Y327" s="5">
        <f t="shared" si="63"/>
        <v>0</v>
      </c>
      <c r="Z327" s="5">
        <f t="shared" si="64"/>
        <v>0</v>
      </c>
      <c r="AA327" s="5">
        <f t="shared" si="65"/>
        <v>0</v>
      </c>
      <c r="AB327" s="7">
        <f t="shared" si="68"/>
        <v>0</v>
      </c>
      <c r="AC327" s="11">
        <f t="shared" si="58"/>
        <v>0</v>
      </c>
      <c r="AD327" s="7">
        <f t="shared" si="59"/>
        <v>0</v>
      </c>
      <c r="AE327" s="7">
        <f t="shared" si="60"/>
        <v>0</v>
      </c>
    </row>
    <row r="328" spans="1:32" s="7" customFormat="1">
      <c r="A328" s="7" t="s">
        <v>349</v>
      </c>
      <c r="B328" s="7" t="s">
        <v>1892</v>
      </c>
      <c r="C328" s="7" t="s">
        <v>1893</v>
      </c>
      <c r="D328" s="7">
        <v>368.5</v>
      </c>
      <c r="E328" s="7">
        <v>52.5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L328" s="7">
        <v>1</v>
      </c>
      <c r="M328" s="23">
        <f t="shared" si="62"/>
        <v>0</v>
      </c>
      <c r="N328" s="23">
        <v>0</v>
      </c>
      <c r="O328" s="23">
        <v>0</v>
      </c>
      <c r="P328" s="23">
        <v>1</v>
      </c>
      <c r="Q328" s="23">
        <v>0</v>
      </c>
      <c r="R328" s="23">
        <v>0</v>
      </c>
      <c r="S328" s="23"/>
      <c r="T328" s="23"/>
      <c r="U328" s="23"/>
      <c r="V328" s="4">
        <f t="shared" si="61"/>
        <v>1</v>
      </c>
      <c r="W328" s="7">
        <f t="shared" si="66"/>
        <v>0</v>
      </c>
      <c r="X328" s="7">
        <f t="shared" si="67"/>
        <v>0</v>
      </c>
      <c r="Y328" s="7">
        <f t="shared" si="63"/>
        <v>0</v>
      </c>
      <c r="Z328" s="7">
        <f t="shared" si="64"/>
        <v>0</v>
      </c>
      <c r="AA328" s="7">
        <f t="shared" si="65"/>
        <v>0</v>
      </c>
      <c r="AB328" s="7">
        <f t="shared" si="68"/>
        <v>0</v>
      </c>
      <c r="AC328" s="7">
        <f t="shared" si="58"/>
        <v>0</v>
      </c>
      <c r="AD328" s="7">
        <f t="shared" si="59"/>
        <v>0</v>
      </c>
      <c r="AE328" s="7">
        <f t="shared" si="60"/>
        <v>0</v>
      </c>
    </row>
    <row r="329" spans="1:32" s="8" customFormat="1">
      <c r="A329" s="8" t="s">
        <v>2047</v>
      </c>
      <c r="B329" s="8" t="s">
        <v>2048</v>
      </c>
      <c r="C329" s="8" t="s">
        <v>2049</v>
      </c>
      <c r="D329" s="8">
        <v>331</v>
      </c>
      <c r="E329" s="8">
        <v>127</v>
      </c>
      <c r="F329" s="8">
        <v>12966.246999999999</v>
      </c>
      <c r="G329" s="8">
        <v>15</v>
      </c>
      <c r="H329" s="8">
        <v>21</v>
      </c>
      <c r="I329" s="8">
        <v>1</v>
      </c>
      <c r="J329" s="8">
        <v>0</v>
      </c>
      <c r="K329" s="8">
        <v>0</v>
      </c>
      <c r="L329" s="8">
        <v>1</v>
      </c>
      <c r="M329" s="2">
        <f t="shared" si="62"/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/>
      <c r="T329" s="2"/>
      <c r="U329" s="2" t="s">
        <v>4154</v>
      </c>
      <c r="V329" s="32">
        <f t="shared" ref="V329:V392" si="69">IF((M329=0)*AND(R329=0)*AND(P329=1)*AND(Q329=0),1,0)</f>
        <v>0</v>
      </c>
      <c r="W329" s="8">
        <f t="shared" si="66"/>
        <v>1</v>
      </c>
      <c r="X329" s="8">
        <f t="shared" si="67"/>
        <v>0</v>
      </c>
      <c r="Y329" s="8">
        <f t="shared" si="63"/>
        <v>0</v>
      </c>
      <c r="Z329" s="8">
        <f t="shared" si="64"/>
        <v>0</v>
      </c>
      <c r="AA329" s="8">
        <f t="shared" si="65"/>
        <v>0</v>
      </c>
      <c r="AB329" s="8">
        <f t="shared" si="68"/>
        <v>0</v>
      </c>
      <c r="AC329" s="8">
        <f t="shared" ref="AC329:AC392" si="70">IF((R329=0)*AND(M329=1),1,0)</f>
        <v>0</v>
      </c>
      <c r="AD329" s="8">
        <f t="shared" ref="AD329:AD392" si="71">IF((V329+W329+X329+Y329+Z329+AA329+AB329+AC329)=0,1,0)</f>
        <v>0</v>
      </c>
      <c r="AE329" s="8">
        <f t="shared" ref="AE329:AE392" si="72">IF(SUM(V329:AD329)&gt;1,1,0)</f>
        <v>0</v>
      </c>
    </row>
    <row r="330" spans="1:32">
      <c r="A330" s="20" t="s">
        <v>2050</v>
      </c>
      <c r="B330" s="20" t="s">
        <v>2048</v>
      </c>
      <c r="C330" s="20" t="s">
        <v>2049</v>
      </c>
      <c r="D330" s="20">
        <v>286.5</v>
      </c>
      <c r="E330" s="20">
        <v>74</v>
      </c>
      <c r="F330" s="20">
        <v>3853.527</v>
      </c>
      <c r="G330" s="20">
        <v>6</v>
      </c>
      <c r="H330" s="20">
        <v>6</v>
      </c>
      <c r="I330" s="34">
        <v>0</v>
      </c>
      <c r="J330" s="20">
        <v>0</v>
      </c>
      <c r="K330" s="20">
        <v>0</v>
      </c>
      <c r="L330">
        <v>1</v>
      </c>
      <c r="M330" s="1">
        <f t="shared" si="62"/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/>
      <c r="T330" s="21"/>
      <c r="U330" s="21"/>
      <c r="V330" s="4">
        <f t="shared" si="69"/>
        <v>0</v>
      </c>
      <c r="W330" s="7">
        <f t="shared" ref="W330:W393" si="73">IF((M330=0)*AND(R330=0)*AND(P330=0)*AND(Q330=0),1,0)</f>
        <v>1</v>
      </c>
      <c r="X330" s="7">
        <f t="shared" ref="X330:X393" si="74">IF((R330=1)*AND(M330=0)*AND(Q330=0),1,0)</f>
        <v>0</v>
      </c>
      <c r="Y330" s="5">
        <f t="shared" si="63"/>
        <v>0</v>
      </c>
      <c r="Z330" s="5">
        <f t="shared" si="64"/>
        <v>0</v>
      </c>
      <c r="AA330" s="5">
        <f t="shared" si="65"/>
        <v>0</v>
      </c>
      <c r="AB330" s="7">
        <f t="shared" ref="AB330:AB393" si="75">IF((R330=1)*AND(Q330=1)*AND(O330=1)*AND(P330=1),1,0)</f>
        <v>0</v>
      </c>
      <c r="AC330" s="11">
        <f t="shared" si="70"/>
        <v>0</v>
      </c>
      <c r="AD330" s="7">
        <f t="shared" si="71"/>
        <v>0</v>
      </c>
      <c r="AE330" s="7">
        <f t="shared" si="72"/>
        <v>0</v>
      </c>
    </row>
    <row r="331" spans="1:32">
      <c r="A331" s="20" t="s">
        <v>2051</v>
      </c>
      <c r="B331" s="20" t="s">
        <v>2048</v>
      </c>
      <c r="C331" s="20" t="s">
        <v>2049</v>
      </c>
      <c r="D331" s="20">
        <v>518</v>
      </c>
      <c r="E331" s="20">
        <v>228</v>
      </c>
      <c r="F331" s="20">
        <v>0</v>
      </c>
      <c r="G331" s="20">
        <v>0</v>
      </c>
      <c r="H331" s="20">
        <v>0</v>
      </c>
      <c r="I331" s="34">
        <v>0</v>
      </c>
      <c r="J331" s="20">
        <v>0</v>
      </c>
      <c r="K331" s="20">
        <v>0</v>
      </c>
      <c r="L331">
        <v>1</v>
      </c>
      <c r="M331" s="1">
        <f t="shared" si="62"/>
        <v>0</v>
      </c>
      <c r="N331" s="21">
        <v>0</v>
      </c>
      <c r="O331" s="21">
        <v>0</v>
      </c>
      <c r="P331" s="21">
        <v>1</v>
      </c>
      <c r="Q331" s="21">
        <v>0</v>
      </c>
      <c r="R331" s="21">
        <v>0</v>
      </c>
      <c r="S331" s="21"/>
      <c r="T331" s="21"/>
      <c r="U331" s="21"/>
      <c r="V331" s="4">
        <f t="shared" si="69"/>
        <v>1</v>
      </c>
      <c r="W331" s="7">
        <f t="shared" si="73"/>
        <v>0</v>
      </c>
      <c r="X331" s="7">
        <f t="shared" si="74"/>
        <v>0</v>
      </c>
      <c r="Y331" s="5">
        <f t="shared" si="63"/>
        <v>0</v>
      </c>
      <c r="Z331" s="5">
        <f t="shared" si="64"/>
        <v>0</v>
      </c>
      <c r="AA331" s="5">
        <f t="shared" si="65"/>
        <v>0</v>
      </c>
      <c r="AB331" s="7">
        <f t="shared" si="75"/>
        <v>0</v>
      </c>
      <c r="AC331" s="11">
        <f t="shared" si="70"/>
        <v>0</v>
      </c>
      <c r="AD331" s="7">
        <f t="shared" si="71"/>
        <v>0</v>
      </c>
      <c r="AE331" s="7">
        <f t="shared" si="72"/>
        <v>0</v>
      </c>
    </row>
    <row r="332" spans="1:32">
      <c r="A332" s="20" t="s">
        <v>2052</v>
      </c>
      <c r="B332" s="20" t="s">
        <v>2048</v>
      </c>
      <c r="C332" s="20" t="s">
        <v>2049</v>
      </c>
      <c r="D332" s="20">
        <v>382.5</v>
      </c>
      <c r="E332" s="20">
        <v>285</v>
      </c>
      <c r="F332" s="20">
        <v>0</v>
      </c>
      <c r="G332" s="20">
        <v>0</v>
      </c>
      <c r="H332" s="20">
        <v>0</v>
      </c>
      <c r="I332" s="34">
        <v>0</v>
      </c>
      <c r="J332" s="20">
        <v>0</v>
      </c>
      <c r="K332" s="20">
        <v>0</v>
      </c>
      <c r="L332">
        <v>1</v>
      </c>
      <c r="M332" s="1">
        <f t="shared" si="62"/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/>
      <c r="T332" s="21"/>
      <c r="U332" s="21"/>
      <c r="V332" s="4">
        <f t="shared" si="69"/>
        <v>0</v>
      </c>
      <c r="W332" s="7">
        <f t="shared" si="73"/>
        <v>1</v>
      </c>
      <c r="X332" s="7">
        <f t="shared" si="74"/>
        <v>0</v>
      </c>
      <c r="Y332" s="5">
        <f t="shared" si="63"/>
        <v>0</v>
      </c>
      <c r="Z332" s="5">
        <f t="shared" si="64"/>
        <v>0</v>
      </c>
      <c r="AA332" s="5">
        <f t="shared" si="65"/>
        <v>0</v>
      </c>
      <c r="AB332" s="7">
        <f t="shared" si="75"/>
        <v>0</v>
      </c>
      <c r="AC332" s="11">
        <f t="shared" si="70"/>
        <v>0</v>
      </c>
      <c r="AD332" s="7">
        <f t="shared" si="71"/>
        <v>0</v>
      </c>
      <c r="AE332" s="7">
        <f t="shared" si="72"/>
        <v>0</v>
      </c>
    </row>
    <row r="333" spans="1:32">
      <c r="A333" s="20" t="s">
        <v>2053</v>
      </c>
      <c r="B333" s="20" t="s">
        <v>2048</v>
      </c>
      <c r="C333" s="20" t="s">
        <v>2049</v>
      </c>
      <c r="D333" s="20">
        <v>467.5</v>
      </c>
      <c r="E333" s="20">
        <v>275</v>
      </c>
      <c r="F333" s="20">
        <v>2553.0100000000002</v>
      </c>
      <c r="G333" s="20">
        <v>4</v>
      </c>
      <c r="H333" s="20">
        <v>4</v>
      </c>
      <c r="I333" s="34">
        <v>0</v>
      </c>
      <c r="J333" s="20">
        <v>0</v>
      </c>
      <c r="K333" s="20">
        <v>0</v>
      </c>
      <c r="L333">
        <v>1</v>
      </c>
      <c r="M333" s="1">
        <f t="shared" si="62"/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/>
      <c r="T333" s="21"/>
      <c r="U333" s="21"/>
      <c r="V333" s="4">
        <f t="shared" si="69"/>
        <v>0</v>
      </c>
      <c r="W333" s="7">
        <f t="shared" si="73"/>
        <v>1</v>
      </c>
      <c r="X333" s="7">
        <f t="shared" si="74"/>
        <v>0</v>
      </c>
      <c r="Y333" s="5">
        <f t="shared" si="63"/>
        <v>0</v>
      </c>
      <c r="Z333" s="5">
        <f t="shared" si="64"/>
        <v>0</v>
      </c>
      <c r="AA333" s="5">
        <f t="shared" si="65"/>
        <v>0</v>
      </c>
      <c r="AB333" s="7">
        <f t="shared" si="75"/>
        <v>0</v>
      </c>
      <c r="AC333" s="11">
        <f t="shared" si="70"/>
        <v>0</v>
      </c>
      <c r="AD333" s="7">
        <f t="shared" si="71"/>
        <v>0</v>
      </c>
      <c r="AE333" s="7">
        <f t="shared" si="72"/>
        <v>0</v>
      </c>
    </row>
    <row r="334" spans="1:32">
      <c r="A334" s="20" t="s">
        <v>2054</v>
      </c>
      <c r="B334" s="20" t="s">
        <v>2048</v>
      </c>
      <c r="C334" s="20" t="s">
        <v>2049</v>
      </c>
      <c r="D334" s="20">
        <v>489.5</v>
      </c>
      <c r="E334" s="20">
        <v>344.5</v>
      </c>
      <c r="F334" s="20">
        <v>4536.192</v>
      </c>
      <c r="G334" s="20">
        <v>8</v>
      </c>
      <c r="H334" s="20">
        <v>8</v>
      </c>
      <c r="I334" s="34">
        <v>0</v>
      </c>
      <c r="J334" s="20">
        <v>0</v>
      </c>
      <c r="K334" s="20">
        <v>0</v>
      </c>
      <c r="L334">
        <v>1</v>
      </c>
      <c r="M334" s="1">
        <f t="shared" si="62"/>
        <v>0</v>
      </c>
      <c r="N334" s="21">
        <v>0</v>
      </c>
      <c r="O334" s="21">
        <v>0</v>
      </c>
      <c r="P334" s="21">
        <v>1</v>
      </c>
      <c r="Q334" s="21">
        <v>0</v>
      </c>
      <c r="R334" s="21">
        <v>0</v>
      </c>
      <c r="S334" s="21"/>
      <c r="T334" s="21"/>
      <c r="U334" s="21"/>
      <c r="V334" s="4">
        <f t="shared" si="69"/>
        <v>1</v>
      </c>
      <c r="W334" s="7">
        <f t="shared" si="73"/>
        <v>0</v>
      </c>
      <c r="X334" s="7">
        <f t="shared" si="74"/>
        <v>0</v>
      </c>
      <c r="Y334" s="5">
        <f t="shared" si="63"/>
        <v>0</v>
      </c>
      <c r="Z334" s="5">
        <f t="shared" si="64"/>
        <v>0</v>
      </c>
      <c r="AA334" s="5">
        <f t="shared" si="65"/>
        <v>0</v>
      </c>
      <c r="AB334" s="7">
        <f t="shared" si="75"/>
        <v>0</v>
      </c>
      <c r="AC334" s="11">
        <f t="shared" si="70"/>
        <v>0</v>
      </c>
      <c r="AD334" s="7">
        <f t="shared" si="71"/>
        <v>0</v>
      </c>
      <c r="AE334" s="7">
        <f t="shared" si="72"/>
        <v>0</v>
      </c>
    </row>
    <row r="335" spans="1:32">
      <c r="A335" s="20" t="s">
        <v>2055</v>
      </c>
      <c r="B335" s="20" t="s">
        <v>2048</v>
      </c>
      <c r="C335" s="20" t="s">
        <v>2049</v>
      </c>
      <c r="D335" s="20">
        <v>558.5</v>
      </c>
      <c r="E335" s="20">
        <v>395</v>
      </c>
      <c r="F335" s="20">
        <v>0</v>
      </c>
      <c r="G335" s="20">
        <v>0</v>
      </c>
      <c r="H335" s="20">
        <v>0</v>
      </c>
      <c r="I335" s="34">
        <v>0</v>
      </c>
      <c r="J335" s="20">
        <v>0</v>
      </c>
      <c r="K335" s="20">
        <v>0</v>
      </c>
      <c r="L335">
        <v>2</v>
      </c>
      <c r="M335" s="1">
        <f t="shared" si="62"/>
        <v>1</v>
      </c>
      <c r="N335" s="21">
        <v>0</v>
      </c>
      <c r="O335" s="21">
        <v>0</v>
      </c>
      <c r="P335" s="21">
        <v>0</v>
      </c>
      <c r="Q335" s="21">
        <v>0</v>
      </c>
      <c r="R335" s="21">
        <v>1</v>
      </c>
      <c r="S335" s="21"/>
      <c r="T335" s="21"/>
      <c r="U335" s="21"/>
      <c r="V335" s="4">
        <f t="shared" si="69"/>
        <v>0</v>
      </c>
      <c r="W335" s="7">
        <f t="shared" si="73"/>
        <v>0</v>
      </c>
      <c r="X335" s="7">
        <f t="shared" si="74"/>
        <v>0</v>
      </c>
      <c r="Y335" s="5">
        <f t="shared" si="63"/>
        <v>1</v>
      </c>
      <c r="Z335" s="5">
        <f t="shared" si="64"/>
        <v>0</v>
      </c>
      <c r="AA335" s="5">
        <f t="shared" si="65"/>
        <v>0</v>
      </c>
      <c r="AB335" s="7">
        <f t="shared" si="75"/>
        <v>0</v>
      </c>
      <c r="AC335" s="11">
        <f t="shared" si="70"/>
        <v>0</v>
      </c>
      <c r="AD335" s="7">
        <f t="shared" si="71"/>
        <v>0</v>
      </c>
      <c r="AE335" s="7">
        <f t="shared" si="72"/>
        <v>0</v>
      </c>
    </row>
    <row r="336" spans="1:32">
      <c r="A336" s="20" t="s">
        <v>2056</v>
      </c>
      <c r="B336" s="20" t="s">
        <v>2048</v>
      </c>
      <c r="C336" s="20" t="s">
        <v>2049</v>
      </c>
      <c r="D336" s="20">
        <v>430</v>
      </c>
      <c r="E336" s="20">
        <v>484</v>
      </c>
      <c r="F336" s="20">
        <v>0</v>
      </c>
      <c r="G336" s="20">
        <v>0</v>
      </c>
      <c r="H336" s="20">
        <v>0</v>
      </c>
      <c r="I336" s="34">
        <v>0</v>
      </c>
      <c r="J336" s="20">
        <v>0</v>
      </c>
      <c r="K336" s="20">
        <v>0</v>
      </c>
      <c r="L336">
        <v>2</v>
      </c>
      <c r="M336" s="1">
        <f t="shared" si="62"/>
        <v>1</v>
      </c>
      <c r="N336" s="21">
        <v>0</v>
      </c>
      <c r="O336" s="21">
        <v>1</v>
      </c>
      <c r="P336" s="21">
        <v>0</v>
      </c>
      <c r="Q336" s="21">
        <v>1</v>
      </c>
      <c r="R336" s="21">
        <v>1</v>
      </c>
      <c r="S336" s="21"/>
      <c r="T336" s="21"/>
      <c r="U336" s="21"/>
      <c r="V336" s="4">
        <f t="shared" si="69"/>
        <v>0</v>
      </c>
      <c r="W336" s="7">
        <f t="shared" si="73"/>
        <v>0</v>
      </c>
      <c r="X336" s="7">
        <f t="shared" si="74"/>
        <v>0</v>
      </c>
      <c r="Y336" s="5">
        <f t="shared" si="63"/>
        <v>0</v>
      </c>
      <c r="Z336" s="5">
        <f t="shared" si="64"/>
        <v>0</v>
      </c>
      <c r="AA336" s="5">
        <f t="shared" si="65"/>
        <v>1</v>
      </c>
      <c r="AB336" s="7">
        <f t="shared" si="75"/>
        <v>0</v>
      </c>
      <c r="AC336" s="11">
        <f t="shared" si="70"/>
        <v>0</v>
      </c>
      <c r="AD336" s="7">
        <f t="shared" si="71"/>
        <v>0</v>
      </c>
      <c r="AE336" s="7">
        <f t="shared" si="72"/>
        <v>0</v>
      </c>
      <c r="AF336" s="4"/>
    </row>
    <row r="337" spans="1:31">
      <c r="A337" s="20" t="s">
        <v>2057</v>
      </c>
      <c r="B337" s="20" t="s">
        <v>2048</v>
      </c>
      <c r="C337" s="20" t="s">
        <v>2049</v>
      </c>
      <c r="D337" s="20">
        <v>381</v>
      </c>
      <c r="E337" s="20">
        <v>373.5</v>
      </c>
      <c r="F337" s="20">
        <v>0</v>
      </c>
      <c r="G337" s="20">
        <v>0</v>
      </c>
      <c r="H337" s="20">
        <v>0</v>
      </c>
      <c r="I337" s="34">
        <v>0</v>
      </c>
      <c r="J337" s="20">
        <v>0</v>
      </c>
      <c r="K337" s="20">
        <v>0</v>
      </c>
      <c r="L337">
        <v>1</v>
      </c>
      <c r="M337" s="1">
        <f t="shared" si="62"/>
        <v>0</v>
      </c>
      <c r="N337" s="22">
        <v>0</v>
      </c>
      <c r="O337" s="22">
        <v>0</v>
      </c>
      <c r="P337" s="22">
        <v>1</v>
      </c>
      <c r="Q337" s="22">
        <v>0</v>
      </c>
      <c r="R337" s="22">
        <v>0</v>
      </c>
      <c r="S337" s="22"/>
      <c r="T337" s="22"/>
      <c r="U337" s="22"/>
      <c r="V337" s="4">
        <f t="shared" si="69"/>
        <v>1</v>
      </c>
      <c r="W337" s="7">
        <f t="shared" si="73"/>
        <v>0</v>
      </c>
      <c r="X337" s="7">
        <f t="shared" si="74"/>
        <v>0</v>
      </c>
      <c r="Y337" s="5">
        <f t="shared" si="63"/>
        <v>0</v>
      </c>
      <c r="Z337" s="5">
        <f t="shared" si="64"/>
        <v>0</v>
      </c>
      <c r="AA337" s="5">
        <f t="shared" si="65"/>
        <v>0</v>
      </c>
      <c r="AB337" s="7">
        <f t="shared" si="75"/>
        <v>0</v>
      </c>
      <c r="AC337" s="11">
        <f t="shared" si="70"/>
        <v>0</v>
      </c>
      <c r="AD337" s="7">
        <f t="shared" si="71"/>
        <v>0</v>
      </c>
      <c r="AE337" s="7">
        <f t="shared" si="72"/>
        <v>0</v>
      </c>
    </row>
    <row r="338" spans="1:31">
      <c r="A338" s="20" t="s">
        <v>2058</v>
      </c>
      <c r="B338" s="20" t="s">
        <v>2048</v>
      </c>
      <c r="C338" s="20" t="s">
        <v>2049</v>
      </c>
      <c r="D338" s="20">
        <v>237.5</v>
      </c>
      <c r="E338" s="20">
        <v>449.5</v>
      </c>
      <c r="F338" s="20">
        <v>6501.97</v>
      </c>
      <c r="G338" s="20">
        <v>9</v>
      </c>
      <c r="H338" s="20">
        <v>9</v>
      </c>
      <c r="I338" s="34">
        <v>1</v>
      </c>
      <c r="J338" s="20">
        <v>0</v>
      </c>
      <c r="K338" s="20">
        <v>0</v>
      </c>
      <c r="L338">
        <v>1</v>
      </c>
      <c r="M338" s="1">
        <f t="shared" si="62"/>
        <v>0</v>
      </c>
      <c r="N338" s="22">
        <v>0</v>
      </c>
      <c r="O338" s="22">
        <v>0</v>
      </c>
      <c r="P338" s="22">
        <v>1</v>
      </c>
      <c r="Q338" s="22">
        <v>0</v>
      </c>
      <c r="R338" s="22">
        <v>0</v>
      </c>
      <c r="S338" s="22"/>
      <c r="T338" s="22"/>
      <c r="U338" s="22"/>
      <c r="V338" s="4">
        <f t="shared" si="69"/>
        <v>1</v>
      </c>
      <c r="W338" s="7">
        <f t="shared" si="73"/>
        <v>0</v>
      </c>
      <c r="X338" s="7">
        <f t="shared" si="74"/>
        <v>0</v>
      </c>
      <c r="Y338" s="5">
        <f t="shared" si="63"/>
        <v>0</v>
      </c>
      <c r="Z338" s="5">
        <f t="shared" si="64"/>
        <v>0</v>
      </c>
      <c r="AA338" s="5">
        <f t="shared" si="65"/>
        <v>0</v>
      </c>
      <c r="AB338" s="7">
        <f t="shared" si="75"/>
        <v>0</v>
      </c>
      <c r="AC338" s="11">
        <f t="shared" si="70"/>
        <v>0</v>
      </c>
      <c r="AD338" s="7">
        <f t="shared" si="71"/>
        <v>0</v>
      </c>
      <c r="AE338" s="7">
        <f t="shared" si="72"/>
        <v>0</v>
      </c>
    </row>
    <row r="339" spans="1:31">
      <c r="A339" s="20" t="s">
        <v>2059</v>
      </c>
      <c r="B339" s="20" t="s">
        <v>2048</v>
      </c>
      <c r="C339" s="20" t="s">
        <v>2049</v>
      </c>
      <c r="D339" s="20">
        <v>316.5</v>
      </c>
      <c r="E339" s="20">
        <v>474.5</v>
      </c>
      <c r="F339" s="20">
        <v>0</v>
      </c>
      <c r="G339" s="20">
        <v>0</v>
      </c>
      <c r="H339" s="20">
        <v>0</v>
      </c>
      <c r="I339" s="34">
        <v>0</v>
      </c>
      <c r="J339" s="20">
        <v>0</v>
      </c>
      <c r="K339" s="20">
        <v>0</v>
      </c>
      <c r="L339">
        <v>2</v>
      </c>
      <c r="M339" s="1">
        <f t="shared" si="62"/>
        <v>1</v>
      </c>
      <c r="N339" s="22">
        <v>0</v>
      </c>
      <c r="O339" s="22">
        <v>0</v>
      </c>
      <c r="P339" s="22">
        <v>0</v>
      </c>
      <c r="Q339" s="22">
        <v>0</v>
      </c>
      <c r="R339" s="22">
        <v>1</v>
      </c>
      <c r="S339" s="22"/>
      <c r="T339" s="22"/>
      <c r="U339" s="22"/>
      <c r="V339" s="4">
        <f t="shared" si="69"/>
        <v>0</v>
      </c>
      <c r="W339" s="7">
        <f t="shared" si="73"/>
        <v>0</v>
      </c>
      <c r="X339" s="7">
        <f t="shared" si="74"/>
        <v>0</v>
      </c>
      <c r="Y339" s="5">
        <f t="shared" si="63"/>
        <v>1</v>
      </c>
      <c r="Z339" s="5">
        <f t="shared" si="64"/>
        <v>0</v>
      </c>
      <c r="AA339" s="5">
        <f t="shared" si="65"/>
        <v>0</v>
      </c>
      <c r="AB339" s="7">
        <f t="shared" si="75"/>
        <v>0</v>
      </c>
      <c r="AC339" s="11">
        <f t="shared" si="70"/>
        <v>0</v>
      </c>
      <c r="AD339" s="7">
        <f t="shared" si="71"/>
        <v>0</v>
      </c>
      <c r="AE339" s="7">
        <f t="shared" si="72"/>
        <v>0</v>
      </c>
    </row>
    <row r="340" spans="1:31">
      <c r="A340" s="20" t="s">
        <v>2060</v>
      </c>
      <c r="B340" s="20" t="s">
        <v>2048</v>
      </c>
      <c r="C340" s="20" t="s">
        <v>2049</v>
      </c>
      <c r="D340" s="20">
        <v>321</v>
      </c>
      <c r="E340" s="20">
        <v>314</v>
      </c>
      <c r="F340" s="20">
        <v>0</v>
      </c>
      <c r="G340" s="20">
        <v>0</v>
      </c>
      <c r="H340" s="20">
        <v>0</v>
      </c>
      <c r="I340" s="34">
        <v>0</v>
      </c>
      <c r="J340" s="20">
        <v>0</v>
      </c>
      <c r="K340" s="20">
        <v>0</v>
      </c>
      <c r="L340">
        <v>2</v>
      </c>
      <c r="M340" s="1">
        <f t="shared" si="62"/>
        <v>1</v>
      </c>
      <c r="N340" s="22">
        <v>1</v>
      </c>
      <c r="O340" s="22">
        <v>0</v>
      </c>
      <c r="P340" s="22">
        <v>0</v>
      </c>
      <c r="Q340" s="22">
        <v>0</v>
      </c>
      <c r="R340" s="22">
        <v>1</v>
      </c>
      <c r="S340" s="22"/>
      <c r="T340" s="22"/>
      <c r="U340" s="22"/>
      <c r="V340" s="4">
        <f t="shared" si="69"/>
        <v>0</v>
      </c>
      <c r="W340" s="7">
        <f t="shared" si="73"/>
        <v>0</v>
      </c>
      <c r="X340" s="7">
        <f t="shared" si="74"/>
        <v>0</v>
      </c>
      <c r="Y340" s="5">
        <f t="shared" si="63"/>
        <v>1</v>
      </c>
      <c r="Z340" s="5">
        <f t="shared" si="64"/>
        <v>0</v>
      </c>
      <c r="AA340" s="5">
        <f t="shared" si="65"/>
        <v>0</v>
      </c>
      <c r="AB340" s="7">
        <f t="shared" si="75"/>
        <v>0</v>
      </c>
      <c r="AC340" s="11">
        <f t="shared" si="70"/>
        <v>0</v>
      </c>
      <c r="AD340" s="7">
        <f t="shared" si="71"/>
        <v>0</v>
      </c>
      <c r="AE340" s="7">
        <f t="shared" si="72"/>
        <v>0</v>
      </c>
    </row>
    <row r="341" spans="1:31">
      <c r="A341" s="20" t="s">
        <v>2061</v>
      </c>
      <c r="B341" s="20" t="s">
        <v>2048</v>
      </c>
      <c r="C341" s="20" t="s">
        <v>2049</v>
      </c>
      <c r="D341" s="20">
        <v>245</v>
      </c>
      <c r="E341" s="20">
        <v>321.5</v>
      </c>
      <c r="F341" s="20">
        <v>13381.199000000001</v>
      </c>
      <c r="G341" s="20">
        <v>17</v>
      </c>
      <c r="H341" s="20">
        <v>23</v>
      </c>
      <c r="I341" s="34">
        <v>1</v>
      </c>
      <c r="J341" s="20">
        <v>0</v>
      </c>
      <c r="K341" s="20">
        <v>0</v>
      </c>
      <c r="L341">
        <v>1</v>
      </c>
      <c r="M341" s="1">
        <f t="shared" si="62"/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/>
      <c r="T341" s="22"/>
      <c r="U341" s="22"/>
      <c r="V341" s="4">
        <f t="shared" si="69"/>
        <v>0</v>
      </c>
      <c r="W341" s="7">
        <f t="shared" si="73"/>
        <v>1</v>
      </c>
      <c r="X341" s="7">
        <f t="shared" si="74"/>
        <v>0</v>
      </c>
      <c r="Y341" s="5">
        <f t="shared" si="63"/>
        <v>0</v>
      </c>
      <c r="Z341" s="5">
        <f t="shared" si="64"/>
        <v>0</v>
      </c>
      <c r="AA341" s="5">
        <f t="shared" si="65"/>
        <v>0</v>
      </c>
      <c r="AB341" s="7">
        <f t="shared" si="75"/>
        <v>0</v>
      </c>
      <c r="AC341" s="11">
        <f t="shared" si="70"/>
        <v>0</v>
      </c>
      <c r="AD341" s="7">
        <f t="shared" si="71"/>
        <v>0</v>
      </c>
      <c r="AE341" s="7">
        <f t="shared" si="72"/>
        <v>0</v>
      </c>
    </row>
    <row r="342" spans="1:31">
      <c r="A342" s="20" t="s">
        <v>2062</v>
      </c>
      <c r="B342" s="20" t="s">
        <v>2048</v>
      </c>
      <c r="C342" s="20" t="s">
        <v>2049</v>
      </c>
      <c r="D342" s="20">
        <v>152</v>
      </c>
      <c r="E342" s="20">
        <v>206.5</v>
      </c>
      <c r="F342" s="20">
        <v>0</v>
      </c>
      <c r="G342" s="20">
        <v>0</v>
      </c>
      <c r="H342" s="20">
        <v>0</v>
      </c>
      <c r="I342" s="34">
        <v>0</v>
      </c>
      <c r="J342" s="20">
        <v>0</v>
      </c>
      <c r="K342" s="20">
        <v>0</v>
      </c>
      <c r="L342">
        <v>2</v>
      </c>
      <c r="M342" s="1">
        <f t="shared" si="62"/>
        <v>1</v>
      </c>
      <c r="N342" s="22">
        <v>0</v>
      </c>
      <c r="O342" s="22">
        <v>0</v>
      </c>
      <c r="P342" s="22">
        <v>0</v>
      </c>
      <c r="Q342" s="22">
        <v>0</v>
      </c>
      <c r="R342" s="22">
        <v>1</v>
      </c>
      <c r="S342" s="22"/>
      <c r="T342" s="22"/>
      <c r="U342" s="22"/>
      <c r="V342" s="4">
        <f t="shared" si="69"/>
        <v>0</v>
      </c>
      <c r="W342" s="7">
        <f t="shared" si="73"/>
        <v>0</v>
      </c>
      <c r="X342" s="7">
        <f t="shared" si="74"/>
        <v>0</v>
      </c>
      <c r="Y342" s="5">
        <f t="shared" si="63"/>
        <v>1</v>
      </c>
      <c r="Z342" s="5">
        <f t="shared" si="64"/>
        <v>0</v>
      </c>
      <c r="AA342" s="5">
        <f t="shared" si="65"/>
        <v>0</v>
      </c>
      <c r="AB342" s="7">
        <f t="shared" si="75"/>
        <v>0</v>
      </c>
      <c r="AC342" s="11">
        <f t="shared" si="70"/>
        <v>0</v>
      </c>
      <c r="AD342" s="7">
        <f t="shared" si="71"/>
        <v>0</v>
      </c>
      <c r="AE342" s="7">
        <f t="shared" si="72"/>
        <v>0</v>
      </c>
    </row>
    <row r="343" spans="1:31">
      <c r="A343" s="20" t="s">
        <v>2063</v>
      </c>
      <c r="B343" s="20" t="s">
        <v>2048</v>
      </c>
      <c r="C343" s="20" t="s">
        <v>2049</v>
      </c>
      <c r="D343" s="20">
        <v>133</v>
      </c>
      <c r="E343" s="20">
        <v>133</v>
      </c>
      <c r="F343" s="20">
        <v>0</v>
      </c>
      <c r="G343" s="20">
        <v>0</v>
      </c>
      <c r="H343" s="20">
        <v>0</v>
      </c>
      <c r="I343" s="34">
        <v>0</v>
      </c>
      <c r="J343" s="20">
        <v>0</v>
      </c>
      <c r="K343" s="20">
        <v>0</v>
      </c>
      <c r="L343">
        <v>2</v>
      </c>
      <c r="M343" s="1">
        <f t="shared" si="62"/>
        <v>1</v>
      </c>
      <c r="N343" s="22">
        <v>0</v>
      </c>
      <c r="O343" s="22">
        <v>0</v>
      </c>
      <c r="P343" s="22">
        <v>0</v>
      </c>
      <c r="Q343" s="22">
        <v>0</v>
      </c>
      <c r="R343" s="22">
        <v>1</v>
      </c>
      <c r="S343" s="22"/>
      <c r="T343" s="22"/>
      <c r="U343" s="22"/>
      <c r="V343" s="4">
        <f t="shared" si="69"/>
        <v>0</v>
      </c>
      <c r="W343" s="7">
        <f t="shared" si="73"/>
        <v>0</v>
      </c>
      <c r="X343" s="7">
        <f t="shared" si="74"/>
        <v>0</v>
      </c>
      <c r="Y343" s="5">
        <f t="shared" si="63"/>
        <v>1</v>
      </c>
      <c r="Z343" s="5">
        <f t="shared" si="64"/>
        <v>0</v>
      </c>
      <c r="AA343" s="5">
        <f t="shared" si="65"/>
        <v>0</v>
      </c>
      <c r="AB343" s="7">
        <f t="shared" si="75"/>
        <v>0</v>
      </c>
      <c r="AC343" s="11">
        <f t="shared" si="70"/>
        <v>0</v>
      </c>
      <c r="AD343" s="7">
        <f t="shared" si="71"/>
        <v>0</v>
      </c>
      <c r="AE343" s="7">
        <f t="shared" si="72"/>
        <v>0</v>
      </c>
    </row>
    <row r="344" spans="1:31">
      <c r="A344" s="20" t="s">
        <v>2064</v>
      </c>
      <c r="B344" s="20" t="s">
        <v>2048</v>
      </c>
      <c r="C344" s="20" t="s">
        <v>2049</v>
      </c>
      <c r="D344" s="20">
        <v>52</v>
      </c>
      <c r="E344" s="20">
        <v>207.5</v>
      </c>
      <c r="F344" s="20">
        <v>0</v>
      </c>
      <c r="G344" s="20">
        <v>0</v>
      </c>
      <c r="H344" s="20">
        <v>0</v>
      </c>
      <c r="I344" s="34">
        <v>0</v>
      </c>
      <c r="J344" s="20">
        <v>0</v>
      </c>
      <c r="K344" s="20">
        <v>0</v>
      </c>
      <c r="L344">
        <v>2</v>
      </c>
      <c r="M344" s="1">
        <f t="shared" si="62"/>
        <v>1</v>
      </c>
      <c r="N344" s="22">
        <v>1</v>
      </c>
      <c r="O344" s="22">
        <v>0</v>
      </c>
      <c r="P344" s="22">
        <v>0</v>
      </c>
      <c r="Q344" s="22">
        <v>0</v>
      </c>
      <c r="R344" s="22">
        <v>1</v>
      </c>
      <c r="S344" s="22"/>
      <c r="T344" s="22"/>
      <c r="U344" s="22"/>
      <c r="V344" s="4">
        <f t="shared" si="69"/>
        <v>0</v>
      </c>
      <c r="W344" s="7">
        <f t="shared" si="73"/>
        <v>0</v>
      </c>
      <c r="X344" s="7">
        <f t="shared" si="74"/>
        <v>0</v>
      </c>
      <c r="Y344" s="5">
        <f t="shared" si="63"/>
        <v>1</v>
      </c>
      <c r="Z344" s="5">
        <f t="shared" si="64"/>
        <v>0</v>
      </c>
      <c r="AA344" s="5">
        <f t="shared" si="65"/>
        <v>0</v>
      </c>
      <c r="AB344" s="7">
        <f t="shared" si="75"/>
        <v>0</v>
      </c>
      <c r="AC344" s="11">
        <f t="shared" si="70"/>
        <v>0</v>
      </c>
      <c r="AD344" s="7">
        <f t="shared" si="71"/>
        <v>0</v>
      </c>
      <c r="AE344" s="7">
        <f t="shared" si="72"/>
        <v>0</v>
      </c>
    </row>
    <row r="345" spans="1:31">
      <c r="A345" s="20" t="s">
        <v>2065</v>
      </c>
      <c r="B345" s="20" t="s">
        <v>2048</v>
      </c>
      <c r="C345" s="20" t="s">
        <v>2049</v>
      </c>
      <c r="D345" s="20">
        <v>207</v>
      </c>
      <c r="E345" s="20">
        <v>369.5</v>
      </c>
      <c r="F345" s="20">
        <v>0</v>
      </c>
      <c r="G345" s="20">
        <v>0</v>
      </c>
      <c r="H345" s="20">
        <v>0</v>
      </c>
      <c r="I345" s="34">
        <v>0</v>
      </c>
      <c r="J345" s="20">
        <v>0</v>
      </c>
      <c r="K345" s="20">
        <v>0</v>
      </c>
      <c r="L345">
        <v>1</v>
      </c>
      <c r="M345" s="1">
        <f t="shared" si="62"/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1</v>
      </c>
      <c r="S345" s="22"/>
      <c r="T345" s="22"/>
      <c r="U345" s="22"/>
      <c r="V345" s="4">
        <f t="shared" si="69"/>
        <v>0</v>
      </c>
      <c r="W345" s="7">
        <f t="shared" si="73"/>
        <v>0</v>
      </c>
      <c r="X345" s="7">
        <f t="shared" si="74"/>
        <v>1</v>
      </c>
      <c r="Y345" s="5">
        <f t="shared" si="63"/>
        <v>0</v>
      </c>
      <c r="Z345" s="5">
        <f t="shared" si="64"/>
        <v>0</v>
      </c>
      <c r="AA345" s="5">
        <f t="shared" si="65"/>
        <v>0</v>
      </c>
      <c r="AB345" s="7">
        <f t="shared" si="75"/>
        <v>0</v>
      </c>
      <c r="AC345" s="11">
        <f t="shared" si="70"/>
        <v>0</v>
      </c>
      <c r="AD345" s="7">
        <f t="shared" si="71"/>
        <v>0</v>
      </c>
      <c r="AE345" s="7">
        <f t="shared" si="72"/>
        <v>0</v>
      </c>
    </row>
    <row r="346" spans="1:31">
      <c r="A346" s="20" t="s">
        <v>2066</v>
      </c>
      <c r="B346" s="20" t="s">
        <v>2048</v>
      </c>
      <c r="C346" s="20" t="s">
        <v>2049</v>
      </c>
      <c r="D346" s="20">
        <v>139</v>
      </c>
      <c r="E346" s="20">
        <v>344.5</v>
      </c>
      <c r="F346" s="20">
        <v>0</v>
      </c>
      <c r="G346" s="20">
        <v>0</v>
      </c>
      <c r="H346" s="20">
        <v>0</v>
      </c>
      <c r="I346" s="34">
        <v>0</v>
      </c>
      <c r="J346" s="20">
        <v>0</v>
      </c>
      <c r="K346" s="20">
        <v>0</v>
      </c>
      <c r="L346">
        <v>2</v>
      </c>
      <c r="M346" s="1">
        <f t="shared" si="62"/>
        <v>1</v>
      </c>
      <c r="N346" s="22">
        <v>0</v>
      </c>
      <c r="O346" s="22">
        <v>0</v>
      </c>
      <c r="P346" s="22">
        <v>0</v>
      </c>
      <c r="Q346" s="22">
        <v>0</v>
      </c>
      <c r="R346" s="22">
        <v>1</v>
      </c>
      <c r="S346" s="22"/>
      <c r="T346" s="22"/>
      <c r="U346" s="22"/>
      <c r="V346" s="4">
        <f t="shared" si="69"/>
        <v>0</v>
      </c>
      <c r="W346" s="7">
        <f t="shared" si="73"/>
        <v>0</v>
      </c>
      <c r="X346" s="7">
        <f t="shared" si="74"/>
        <v>0</v>
      </c>
      <c r="Y346" s="5">
        <f t="shared" si="63"/>
        <v>1</v>
      </c>
      <c r="Z346" s="5">
        <f t="shared" si="64"/>
        <v>0</v>
      </c>
      <c r="AA346" s="5">
        <f t="shared" si="65"/>
        <v>0</v>
      </c>
      <c r="AB346" s="7">
        <f t="shared" si="75"/>
        <v>0</v>
      </c>
      <c r="AC346" s="11">
        <f t="shared" si="70"/>
        <v>0</v>
      </c>
      <c r="AD346" s="7">
        <f t="shared" si="71"/>
        <v>0</v>
      </c>
      <c r="AE346" s="7">
        <f t="shared" si="72"/>
        <v>0</v>
      </c>
    </row>
    <row r="347" spans="1:31">
      <c r="A347" s="20" t="s">
        <v>2067</v>
      </c>
      <c r="B347" s="20" t="s">
        <v>2048</v>
      </c>
      <c r="C347" s="20" t="s">
        <v>2049</v>
      </c>
      <c r="D347" s="20">
        <v>166</v>
      </c>
      <c r="E347" s="20">
        <v>418</v>
      </c>
      <c r="F347" s="20">
        <v>0</v>
      </c>
      <c r="G347" s="20">
        <v>0</v>
      </c>
      <c r="H347" s="20">
        <v>0</v>
      </c>
      <c r="I347" s="34">
        <v>0</v>
      </c>
      <c r="J347" s="20">
        <v>0</v>
      </c>
      <c r="K347" s="20">
        <v>0</v>
      </c>
      <c r="L347">
        <v>1</v>
      </c>
      <c r="M347" s="1">
        <f t="shared" si="62"/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1</v>
      </c>
      <c r="S347" s="21"/>
      <c r="T347" s="21"/>
      <c r="U347" s="21"/>
      <c r="V347" s="4">
        <f t="shared" si="69"/>
        <v>0</v>
      </c>
      <c r="W347" s="7">
        <f t="shared" si="73"/>
        <v>0</v>
      </c>
      <c r="X347" s="7">
        <f t="shared" si="74"/>
        <v>1</v>
      </c>
      <c r="Y347" s="5">
        <f t="shared" si="63"/>
        <v>0</v>
      </c>
      <c r="Z347" s="5">
        <f t="shared" si="64"/>
        <v>0</v>
      </c>
      <c r="AA347" s="5">
        <f t="shared" si="65"/>
        <v>0</v>
      </c>
      <c r="AB347" s="7">
        <f t="shared" si="75"/>
        <v>0</v>
      </c>
      <c r="AC347" s="11">
        <f t="shared" si="70"/>
        <v>0</v>
      </c>
      <c r="AD347" s="7">
        <f t="shared" si="71"/>
        <v>0</v>
      </c>
      <c r="AE347" s="7">
        <f t="shared" si="72"/>
        <v>0</v>
      </c>
    </row>
    <row r="348" spans="1:31">
      <c r="A348" s="20" t="s">
        <v>2068</v>
      </c>
      <c r="B348" s="20" t="s">
        <v>2048</v>
      </c>
      <c r="C348" s="20" t="s">
        <v>2049</v>
      </c>
      <c r="D348" s="20">
        <v>108.5</v>
      </c>
      <c r="E348" s="20">
        <v>383.5</v>
      </c>
      <c r="F348" s="20">
        <v>5803.5140000000001</v>
      </c>
      <c r="G348" s="20">
        <v>10</v>
      </c>
      <c r="H348" s="20">
        <v>9</v>
      </c>
      <c r="I348" s="34">
        <v>0</v>
      </c>
      <c r="J348" s="20">
        <v>0</v>
      </c>
      <c r="K348" s="20">
        <v>0</v>
      </c>
      <c r="L348">
        <v>1</v>
      </c>
      <c r="M348" s="1">
        <f t="shared" si="62"/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/>
      <c r="T348" s="22"/>
      <c r="U348" s="22"/>
      <c r="V348" s="4">
        <f t="shared" si="69"/>
        <v>0</v>
      </c>
      <c r="W348" s="7">
        <f t="shared" si="73"/>
        <v>1</v>
      </c>
      <c r="X348" s="7">
        <f t="shared" si="74"/>
        <v>0</v>
      </c>
      <c r="Y348" s="5">
        <f t="shared" si="63"/>
        <v>0</v>
      </c>
      <c r="Z348" s="5">
        <f t="shared" si="64"/>
        <v>0</v>
      </c>
      <c r="AA348" s="5">
        <f t="shared" si="65"/>
        <v>0</v>
      </c>
      <c r="AB348" s="7">
        <f t="shared" si="75"/>
        <v>0</v>
      </c>
      <c r="AC348" s="11">
        <f t="shared" si="70"/>
        <v>0</v>
      </c>
      <c r="AD348" s="7">
        <f t="shared" si="71"/>
        <v>0</v>
      </c>
      <c r="AE348" s="7">
        <f t="shared" si="72"/>
        <v>0</v>
      </c>
    </row>
    <row r="349" spans="1:31">
      <c r="A349" s="20" t="s">
        <v>2069</v>
      </c>
      <c r="B349" s="20" t="s">
        <v>2048</v>
      </c>
      <c r="C349" s="20" t="s">
        <v>2049</v>
      </c>
      <c r="D349" s="20">
        <v>45.5</v>
      </c>
      <c r="E349" s="20">
        <v>334</v>
      </c>
      <c r="F349" s="20">
        <v>662.06500000000005</v>
      </c>
      <c r="G349" s="20">
        <v>1</v>
      </c>
      <c r="H349" s="20">
        <v>1</v>
      </c>
      <c r="I349" s="34">
        <v>0</v>
      </c>
      <c r="J349" s="20">
        <v>0</v>
      </c>
      <c r="K349" s="20">
        <v>0</v>
      </c>
      <c r="L349">
        <v>2</v>
      </c>
      <c r="M349" s="1">
        <f t="shared" si="62"/>
        <v>1</v>
      </c>
      <c r="N349" s="21">
        <v>0</v>
      </c>
      <c r="O349" s="21">
        <v>1</v>
      </c>
      <c r="P349" s="21">
        <v>0</v>
      </c>
      <c r="Q349" s="21">
        <v>1</v>
      </c>
      <c r="R349" s="21">
        <v>1</v>
      </c>
      <c r="S349" s="21"/>
      <c r="T349" s="21"/>
      <c r="U349" s="21"/>
      <c r="V349" s="4">
        <f t="shared" si="69"/>
        <v>0</v>
      </c>
      <c r="W349" s="7">
        <f t="shared" si="73"/>
        <v>0</v>
      </c>
      <c r="X349" s="7">
        <f t="shared" si="74"/>
        <v>0</v>
      </c>
      <c r="Y349" s="5">
        <f t="shared" si="63"/>
        <v>0</v>
      </c>
      <c r="Z349" s="5">
        <f t="shared" si="64"/>
        <v>0</v>
      </c>
      <c r="AA349" s="5">
        <f t="shared" si="65"/>
        <v>1</v>
      </c>
      <c r="AB349" s="7">
        <f t="shared" si="75"/>
        <v>0</v>
      </c>
      <c r="AC349" s="11">
        <f t="shared" si="70"/>
        <v>0</v>
      </c>
      <c r="AD349" s="7">
        <f t="shared" si="71"/>
        <v>0</v>
      </c>
      <c r="AE349" s="7">
        <f t="shared" si="72"/>
        <v>0</v>
      </c>
    </row>
    <row r="350" spans="1:31" s="5" customFormat="1">
      <c r="A350" s="5" t="s">
        <v>2070</v>
      </c>
      <c r="B350" s="5" t="s">
        <v>2071</v>
      </c>
      <c r="C350" s="5" t="s">
        <v>2072</v>
      </c>
      <c r="D350" s="5">
        <v>363</v>
      </c>
      <c r="E350" s="5">
        <v>369</v>
      </c>
      <c r="F350" s="5">
        <v>0</v>
      </c>
      <c r="G350" s="5">
        <v>0</v>
      </c>
      <c r="H350" s="5">
        <v>0</v>
      </c>
      <c r="I350" s="34">
        <v>0</v>
      </c>
      <c r="J350" s="5">
        <v>0</v>
      </c>
      <c r="K350" s="5">
        <v>0</v>
      </c>
      <c r="L350" s="5">
        <v>2</v>
      </c>
      <c r="M350" s="1">
        <f t="shared" si="62"/>
        <v>1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/>
      <c r="T350" s="1"/>
      <c r="U350" s="1"/>
      <c r="V350" s="6">
        <f t="shared" si="69"/>
        <v>0</v>
      </c>
      <c r="W350" s="5">
        <f t="shared" si="73"/>
        <v>0</v>
      </c>
      <c r="X350" s="5">
        <f t="shared" si="74"/>
        <v>0</v>
      </c>
      <c r="Y350" s="5">
        <f t="shared" si="63"/>
        <v>1</v>
      </c>
      <c r="Z350" s="5">
        <f t="shared" si="64"/>
        <v>0</v>
      </c>
      <c r="AA350" s="5">
        <f t="shared" si="65"/>
        <v>0</v>
      </c>
      <c r="AB350" s="5">
        <f t="shared" si="75"/>
        <v>0</v>
      </c>
      <c r="AC350" s="5">
        <f t="shared" si="70"/>
        <v>0</v>
      </c>
      <c r="AD350" s="5">
        <f t="shared" si="71"/>
        <v>0</v>
      </c>
      <c r="AE350" s="5">
        <f t="shared" si="72"/>
        <v>0</v>
      </c>
    </row>
    <row r="351" spans="1:31">
      <c r="A351" s="20" t="s">
        <v>2073</v>
      </c>
      <c r="B351" s="20" t="s">
        <v>2071</v>
      </c>
      <c r="C351" s="20" t="s">
        <v>2072</v>
      </c>
      <c r="D351" s="20">
        <v>519.5</v>
      </c>
      <c r="E351" s="20">
        <v>376</v>
      </c>
      <c r="F351" s="20">
        <v>0</v>
      </c>
      <c r="G351" s="20">
        <v>0</v>
      </c>
      <c r="H351" s="20">
        <v>0</v>
      </c>
      <c r="I351" s="34">
        <v>0</v>
      </c>
      <c r="J351" s="20">
        <v>0</v>
      </c>
      <c r="K351" s="20">
        <v>0</v>
      </c>
      <c r="L351">
        <v>2</v>
      </c>
      <c r="M351" s="1">
        <f t="shared" si="62"/>
        <v>1</v>
      </c>
      <c r="N351" s="21">
        <v>0</v>
      </c>
      <c r="O351" s="21">
        <v>1</v>
      </c>
      <c r="P351" s="21">
        <v>0</v>
      </c>
      <c r="Q351" s="21">
        <v>1</v>
      </c>
      <c r="R351" s="21">
        <v>1</v>
      </c>
      <c r="S351" s="21"/>
      <c r="T351" s="21"/>
      <c r="U351" s="21" t="s">
        <v>2274</v>
      </c>
      <c r="V351" s="4">
        <f t="shared" si="69"/>
        <v>0</v>
      </c>
      <c r="W351" s="7">
        <f t="shared" si="73"/>
        <v>0</v>
      </c>
      <c r="X351" s="7">
        <f t="shared" si="74"/>
        <v>0</v>
      </c>
      <c r="Y351" s="5">
        <f t="shared" si="63"/>
        <v>0</v>
      </c>
      <c r="Z351" s="5">
        <f t="shared" si="64"/>
        <v>0</v>
      </c>
      <c r="AA351" s="5">
        <f t="shared" si="65"/>
        <v>1</v>
      </c>
      <c r="AB351" s="7">
        <f t="shared" si="75"/>
        <v>0</v>
      </c>
      <c r="AC351" s="11">
        <f t="shared" si="70"/>
        <v>0</v>
      </c>
      <c r="AD351" s="7">
        <f t="shared" si="71"/>
        <v>0</v>
      </c>
      <c r="AE351" s="7">
        <f t="shared" si="72"/>
        <v>0</v>
      </c>
    </row>
    <row r="352" spans="1:31">
      <c r="A352" s="20" t="s">
        <v>2074</v>
      </c>
      <c r="B352" s="20" t="s">
        <v>2071</v>
      </c>
      <c r="C352" s="20" t="s">
        <v>2072</v>
      </c>
      <c r="D352" s="20">
        <v>633.5</v>
      </c>
      <c r="E352" s="20">
        <v>477.5</v>
      </c>
      <c r="F352" s="20">
        <v>1511.117</v>
      </c>
      <c r="G352" s="20">
        <v>5</v>
      </c>
      <c r="H352" s="20">
        <v>1</v>
      </c>
      <c r="I352" s="34">
        <v>0</v>
      </c>
      <c r="J352" s="20">
        <v>0</v>
      </c>
      <c r="K352" s="20">
        <v>0</v>
      </c>
      <c r="L352">
        <v>1</v>
      </c>
      <c r="M352" s="1">
        <f t="shared" si="62"/>
        <v>0</v>
      </c>
      <c r="N352" s="22">
        <v>0</v>
      </c>
      <c r="O352" s="22">
        <v>0</v>
      </c>
      <c r="P352" s="22">
        <v>1</v>
      </c>
      <c r="Q352" s="22">
        <v>0</v>
      </c>
      <c r="R352" s="22">
        <v>0</v>
      </c>
      <c r="S352" s="22"/>
      <c r="T352" s="22"/>
      <c r="U352" s="22"/>
      <c r="V352" s="4">
        <f t="shared" si="69"/>
        <v>1</v>
      </c>
      <c r="W352" s="7">
        <f t="shared" si="73"/>
        <v>0</v>
      </c>
      <c r="X352" s="7">
        <f t="shared" si="74"/>
        <v>0</v>
      </c>
      <c r="Y352" s="5">
        <f t="shared" si="63"/>
        <v>0</v>
      </c>
      <c r="Z352" s="5">
        <f t="shared" si="64"/>
        <v>0</v>
      </c>
      <c r="AA352" s="5">
        <f t="shared" si="65"/>
        <v>0</v>
      </c>
      <c r="AB352" s="7">
        <f t="shared" si="75"/>
        <v>0</v>
      </c>
      <c r="AC352" s="11">
        <f t="shared" si="70"/>
        <v>0</v>
      </c>
      <c r="AD352" s="7">
        <f t="shared" si="71"/>
        <v>0</v>
      </c>
      <c r="AE352" s="7">
        <f t="shared" si="72"/>
        <v>0</v>
      </c>
    </row>
    <row r="353" spans="1:31">
      <c r="A353" s="20" t="s">
        <v>2075</v>
      </c>
      <c r="B353" s="20" t="s">
        <v>2071</v>
      </c>
      <c r="C353" s="20" t="s">
        <v>2072</v>
      </c>
      <c r="D353" s="20">
        <v>633.5</v>
      </c>
      <c r="E353" s="20">
        <v>197</v>
      </c>
      <c r="F353" s="20">
        <v>0</v>
      </c>
      <c r="G353" s="20">
        <v>0</v>
      </c>
      <c r="H353" s="20">
        <v>0</v>
      </c>
      <c r="I353" s="34">
        <v>0</v>
      </c>
      <c r="J353" s="20">
        <v>0</v>
      </c>
      <c r="K353" s="20">
        <v>0</v>
      </c>
      <c r="L353">
        <v>1</v>
      </c>
      <c r="M353" s="1">
        <f t="shared" si="62"/>
        <v>0</v>
      </c>
      <c r="N353" s="22">
        <v>0</v>
      </c>
      <c r="O353" s="22">
        <v>0</v>
      </c>
      <c r="P353" s="22">
        <v>1</v>
      </c>
      <c r="Q353" s="22">
        <v>0</v>
      </c>
      <c r="R353" s="22">
        <v>0</v>
      </c>
      <c r="S353" s="22"/>
      <c r="T353" s="22"/>
      <c r="U353" s="22"/>
      <c r="V353" s="4">
        <f t="shared" si="69"/>
        <v>1</v>
      </c>
      <c r="W353" s="7">
        <f t="shared" si="73"/>
        <v>0</v>
      </c>
      <c r="X353" s="7">
        <f t="shared" si="74"/>
        <v>0</v>
      </c>
      <c r="Y353" s="5">
        <f t="shared" si="63"/>
        <v>0</v>
      </c>
      <c r="Z353" s="5">
        <f t="shared" si="64"/>
        <v>0</v>
      </c>
      <c r="AA353" s="5">
        <f t="shared" si="65"/>
        <v>0</v>
      </c>
      <c r="AB353" s="7">
        <f t="shared" si="75"/>
        <v>0</v>
      </c>
      <c r="AC353" s="11">
        <f t="shared" si="70"/>
        <v>0</v>
      </c>
      <c r="AD353" s="7">
        <f t="shared" si="71"/>
        <v>0</v>
      </c>
      <c r="AE353" s="7">
        <f t="shared" si="72"/>
        <v>0</v>
      </c>
    </row>
    <row r="354" spans="1:31">
      <c r="A354" s="20" t="s">
        <v>2076</v>
      </c>
      <c r="B354" s="20" t="s">
        <v>2071</v>
      </c>
      <c r="C354" s="20" t="s">
        <v>2072</v>
      </c>
      <c r="D354" s="20">
        <v>477</v>
      </c>
      <c r="E354" s="20">
        <v>284.5</v>
      </c>
      <c r="F354" s="20">
        <v>0</v>
      </c>
      <c r="G354" s="20">
        <v>0</v>
      </c>
      <c r="H354" s="20">
        <v>0</v>
      </c>
      <c r="I354" s="34">
        <v>0</v>
      </c>
      <c r="J354" s="20">
        <v>0</v>
      </c>
      <c r="K354" s="20">
        <v>0</v>
      </c>
      <c r="L354">
        <v>2</v>
      </c>
      <c r="M354" s="1">
        <f t="shared" si="62"/>
        <v>1</v>
      </c>
      <c r="N354" s="22">
        <v>0</v>
      </c>
      <c r="O354" s="22">
        <v>0</v>
      </c>
      <c r="P354" s="22">
        <v>0</v>
      </c>
      <c r="Q354" s="22">
        <v>0</v>
      </c>
      <c r="R354" s="22">
        <v>1</v>
      </c>
      <c r="S354" s="22"/>
      <c r="T354" s="22"/>
      <c r="U354" s="22"/>
      <c r="V354" s="4">
        <f t="shared" si="69"/>
        <v>0</v>
      </c>
      <c r="W354" s="7">
        <f t="shared" si="73"/>
        <v>0</v>
      </c>
      <c r="X354" s="7">
        <f t="shared" si="74"/>
        <v>0</v>
      </c>
      <c r="Y354" s="5">
        <f t="shared" si="63"/>
        <v>1</v>
      </c>
      <c r="Z354" s="5">
        <f t="shared" si="64"/>
        <v>0</v>
      </c>
      <c r="AA354" s="5">
        <f t="shared" si="65"/>
        <v>0</v>
      </c>
      <c r="AB354" s="7">
        <f t="shared" si="75"/>
        <v>0</v>
      </c>
      <c r="AC354" s="11">
        <f t="shared" si="70"/>
        <v>0</v>
      </c>
      <c r="AD354" s="7">
        <f t="shared" si="71"/>
        <v>0</v>
      </c>
      <c r="AE354" s="7">
        <f t="shared" si="72"/>
        <v>0</v>
      </c>
    </row>
    <row r="355" spans="1:31">
      <c r="A355" s="20" t="s">
        <v>2077</v>
      </c>
      <c r="B355" s="20" t="s">
        <v>2071</v>
      </c>
      <c r="C355" s="20" t="s">
        <v>2072</v>
      </c>
      <c r="D355" s="20">
        <v>506.5</v>
      </c>
      <c r="E355" s="20">
        <v>225</v>
      </c>
      <c r="F355" s="20">
        <v>0</v>
      </c>
      <c r="G355" s="20">
        <v>0</v>
      </c>
      <c r="H355" s="20">
        <v>0</v>
      </c>
      <c r="I355" s="34">
        <v>0</v>
      </c>
      <c r="J355" s="20">
        <v>0</v>
      </c>
      <c r="K355" s="20">
        <v>0</v>
      </c>
      <c r="L355">
        <v>2</v>
      </c>
      <c r="M355" s="1">
        <f t="shared" si="62"/>
        <v>1</v>
      </c>
      <c r="N355" s="22">
        <v>0</v>
      </c>
      <c r="O355" s="22">
        <v>1</v>
      </c>
      <c r="P355" s="22">
        <v>0</v>
      </c>
      <c r="Q355" s="22">
        <v>1</v>
      </c>
      <c r="R355" s="22">
        <v>1</v>
      </c>
      <c r="S355" s="22"/>
      <c r="T355" s="22"/>
      <c r="U355" s="22"/>
      <c r="V355" s="4">
        <f t="shared" si="69"/>
        <v>0</v>
      </c>
      <c r="W355" s="7">
        <f t="shared" si="73"/>
        <v>0</v>
      </c>
      <c r="X355" s="7">
        <f t="shared" si="74"/>
        <v>0</v>
      </c>
      <c r="Y355" s="5">
        <f t="shared" si="63"/>
        <v>0</v>
      </c>
      <c r="Z355" s="5">
        <f t="shared" si="64"/>
        <v>0</v>
      </c>
      <c r="AA355" s="5">
        <f t="shared" si="65"/>
        <v>1</v>
      </c>
      <c r="AB355" s="7">
        <f t="shared" si="75"/>
        <v>0</v>
      </c>
      <c r="AC355" s="11">
        <f t="shared" si="70"/>
        <v>0</v>
      </c>
      <c r="AD355" s="7">
        <f t="shared" si="71"/>
        <v>0</v>
      </c>
      <c r="AE355" s="7">
        <f t="shared" si="72"/>
        <v>0</v>
      </c>
    </row>
    <row r="356" spans="1:31">
      <c r="A356" s="20" t="s">
        <v>2078</v>
      </c>
      <c r="B356" s="20" t="s">
        <v>2071</v>
      </c>
      <c r="C356" s="20" t="s">
        <v>2072</v>
      </c>
      <c r="D356" s="20">
        <v>416</v>
      </c>
      <c r="E356" s="20">
        <v>50</v>
      </c>
      <c r="F356" s="20">
        <v>0</v>
      </c>
      <c r="G356" s="20">
        <v>0</v>
      </c>
      <c r="H356" s="20">
        <v>0</v>
      </c>
      <c r="I356" s="34">
        <v>0</v>
      </c>
      <c r="J356" s="20">
        <v>0</v>
      </c>
      <c r="K356" s="20">
        <v>0</v>
      </c>
      <c r="L356">
        <v>2</v>
      </c>
      <c r="M356" s="1">
        <f t="shared" si="62"/>
        <v>1</v>
      </c>
      <c r="N356" s="22">
        <v>1</v>
      </c>
      <c r="O356" s="22">
        <v>0</v>
      </c>
      <c r="P356" s="22">
        <v>0</v>
      </c>
      <c r="Q356" s="22">
        <v>0</v>
      </c>
      <c r="R356" s="22">
        <v>1</v>
      </c>
      <c r="S356" s="22"/>
      <c r="T356" s="22"/>
      <c r="U356" s="22"/>
      <c r="V356" s="4">
        <f t="shared" si="69"/>
        <v>0</v>
      </c>
      <c r="W356" s="7">
        <f t="shared" si="73"/>
        <v>0</v>
      </c>
      <c r="X356" s="7">
        <f t="shared" si="74"/>
        <v>0</v>
      </c>
      <c r="Y356" s="5">
        <f t="shared" si="63"/>
        <v>1</v>
      </c>
      <c r="Z356" s="5">
        <f t="shared" si="64"/>
        <v>0</v>
      </c>
      <c r="AA356" s="5">
        <f t="shared" si="65"/>
        <v>0</v>
      </c>
      <c r="AB356" s="7">
        <f t="shared" si="75"/>
        <v>0</v>
      </c>
      <c r="AC356" s="11">
        <f t="shared" si="70"/>
        <v>0</v>
      </c>
      <c r="AD356" s="7">
        <f t="shared" si="71"/>
        <v>0</v>
      </c>
      <c r="AE356" s="7">
        <f t="shared" si="72"/>
        <v>0</v>
      </c>
    </row>
    <row r="357" spans="1:31">
      <c r="A357" s="20" t="s">
        <v>2079</v>
      </c>
      <c r="B357" s="20" t="s">
        <v>2071</v>
      </c>
      <c r="C357" s="20" t="s">
        <v>2072</v>
      </c>
      <c r="D357" s="20">
        <v>323</v>
      </c>
      <c r="E357" s="20">
        <v>116.5</v>
      </c>
      <c r="F357" s="20">
        <v>0</v>
      </c>
      <c r="G357" s="20">
        <v>0</v>
      </c>
      <c r="H357" s="20">
        <v>0</v>
      </c>
      <c r="I357" s="34">
        <v>0</v>
      </c>
      <c r="J357" s="20">
        <v>0</v>
      </c>
      <c r="K357" s="20">
        <v>0</v>
      </c>
      <c r="L357">
        <v>2</v>
      </c>
      <c r="M357" s="1">
        <f t="shared" si="62"/>
        <v>1</v>
      </c>
      <c r="N357" s="22">
        <v>0</v>
      </c>
      <c r="O357" s="22">
        <v>1</v>
      </c>
      <c r="P357" s="22">
        <v>0</v>
      </c>
      <c r="Q357" s="22">
        <v>1</v>
      </c>
      <c r="R357" s="22">
        <v>1</v>
      </c>
      <c r="S357" s="22"/>
      <c r="T357" s="22"/>
      <c r="U357" s="22"/>
      <c r="V357" s="4">
        <f t="shared" si="69"/>
        <v>0</v>
      </c>
      <c r="W357" s="7">
        <f t="shared" si="73"/>
        <v>0</v>
      </c>
      <c r="X357" s="7">
        <f t="shared" si="74"/>
        <v>0</v>
      </c>
      <c r="Y357" s="5">
        <f t="shared" si="63"/>
        <v>0</v>
      </c>
      <c r="Z357" s="5">
        <f t="shared" si="64"/>
        <v>0</v>
      </c>
      <c r="AA357" s="5">
        <f t="shared" si="65"/>
        <v>1</v>
      </c>
      <c r="AB357" s="7">
        <f t="shared" si="75"/>
        <v>0</v>
      </c>
      <c r="AC357" s="11">
        <f t="shared" si="70"/>
        <v>0</v>
      </c>
      <c r="AD357" s="7">
        <f t="shared" si="71"/>
        <v>0</v>
      </c>
      <c r="AE357" s="7">
        <f t="shared" si="72"/>
        <v>0</v>
      </c>
    </row>
    <row r="358" spans="1:31">
      <c r="A358" s="20" t="s">
        <v>2080</v>
      </c>
      <c r="B358" s="20" t="s">
        <v>2071</v>
      </c>
      <c r="C358" s="20" t="s">
        <v>2072</v>
      </c>
      <c r="D358" s="20">
        <v>245.5</v>
      </c>
      <c r="E358" s="20">
        <v>55.5</v>
      </c>
      <c r="F358" s="20">
        <v>741.07100000000003</v>
      </c>
      <c r="G358" s="20">
        <v>4</v>
      </c>
      <c r="H358" s="20">
        <v>0</v>
      </c>
      <c r="I358" s="34">
        <v>0</v>
      </c>
      <c r="J358" s="20">
        <v>0</v>
      </c>
      <c r="K358" s="20">
        <v>0</v>
      </c>
      <c r="L358">
        <v>1</v>
      </c>
      <c r="M358" s="1">
        <f t="shared" si="62"/>
        <v>0</v>
      </c>
      <c r="N358" s="22">
        <v>0</v>
      </c>
      <c r="O358" s="22">
        <v>0</v>
      </c>
      <c r="P358" s="22">
        <v>0</v>
      </c>
      <c r="Q358" s="22">
        <v>0</v>
      </c>
      <c r="R358" s="22">
        <v>0</v>
      </c>
      <c r="S358" s="22"/>
      <c r="T358" s="22"/>
      <c r="U358" s="22"/>
      <c r="V358" s="4">
        <f t="shared" si="69"/>
        <v>0</v>
      </c>
      <c r="W358" s="7">
        <f t="shared" si="73"/>
        <v>1</v>
      </c>
      <c r="X358" s="7">
        <f t="shared" si="74"/>
        <v>0</v>
      </c>
      <c r="Y358" s="5">
        <f t="shared" si="63"/>
        <v>0</v>
      </c>
      <c r="Z358" s="5">
        <f t="shared" si="64"/>
        <v>0</v>
      </c>
      <c r="AA358" s="5">
        <f t="shared" si="65"/>
        <v>0</v>
      </c>
      <c r="AB358" s="7">
        <f t="shared" si="75"/>
        <v>0</v>
      </c>
      <c r="AC358" s="11">
        <f t="shared" si="70"/>
        <v>0</v>
      </c>
      <c r="AD358" s="7">
        <f t="shared" si="71"/>
        <v>0</v>
      </c>
      <c r="AE358" s="7">
        <f t="shared" si="72"/>
        <v>0</v>
      </c>
    </row>
    <row r="359" spans="1:31">
      <c r="A359" s="20" t="s">
        <v>2081</v>
      </c>
      <c r="B359" s="20" t="s">
        <v>2071</v>
      </c>
      <c r="C359" s="20" t="s">
        <v>2072</v>
      </c>
      <c r="D359" s="20">
        <v>330.5</v>
      </c>
      <c r="E359" s="20">
        <v>33.5</v>
      </c>
      <c r="F359" s="20">
        <v>678.81899999999996</v>
      </c>
      <c r="G359" s="20">
        <v>2</v>
      </c>
      <c r="H359" s="20">
        <v>1</v>
      </c>
      <c r="I359" s="34">
        <v>0</v>
      </c>
      <c r="J359" s="20">
        <v>0</v>
      </c>
      <c r="K359" s="20">
        <v>0</v>
      </c>
      <c r="L359">
        <v>1</v>
      </c>
      <c r="M359" s="1">
        <f t="shared" si="62"/>
        <v>0</v>
      </c>
      <c r="N359" s="22">
        <v>0</v>
      </c>
      <c r="O359" s="22">
        <v>0</v>
      </c>
      <c r="P359" s="22">
        <v>0</v>
      </c>
      <c r="Q359" s="22">
        <v>0</v>
      </c>
      <c r="R359" s="22">
        <v>0</v>
      </c>
      <c r="S359" s="22"/>
      <c r="T359" s="22"/>
      <c r="U359" s="22"/>
      <c r="V359" s="4">
        <f t="shared" si="69"/>
        <v>0</v>
      </c>
      <c r="W359" s="7">
        <f t="shared" si="73"/>
        <v>1</v>
      </c>
      <c r="X359" s="7">
        <f t="shared" si="74"/>
        <v>0</v>
      </c>
      <c r="Y359" s="5">
        <f t="shared" si="63"/>
        <v>0</v>
      </c>
      <c r="Z359" s="5">
        <f t="shared" si="64"/>
        <v>0</v>
      </c>
      <c r="AA359" s="5">
        <f t="shared" si="65"/>
        <v>0</v>
      </c>
      <c r="AB359" s="7">
        <f t="shared" si="75"/>
        <v>0</v>
      </c>
      <c r="AC359" s="11">
        <f t="shared" si="70"/>
        <v>0</v>
      </c>
      <c r="AD359" s="7">
        <f t="shared" si="71"/>
        <v>0</v>
      </c>
      <c r="AE359" s="7">
        <f t="shared" si="72"/>
        <v>0</v>
      </c>
    </row>
    <row r="360" spans="1:31">
      <c r="A360" s="20" t="s">
        <v>2082</v>
      </c>
      <c r="B360" s="20" t="s">
        <v>2071</v>
      </c>
      <c r="C360" s="20" t="s">
        <v>2072</v>
      </c>
      <c r="D360" s="20">
        <v>433</v>
      </c>
      <c r="E360" s="20">
        <v>114.5</v>
      </c>
      <c r="F360" s="20">
        <v>780.22400000000005</v>
      </c>
      <c r="G360" s="20">
        <v>3</v>
      </c>
      <c r="H360" s="20">
        <v>1</v>
      </c>
      <c r="I360" s="34">
        <v>0</v>
      </c>
      <c r="J360" s="20">
        <v>0</v>
      </c>
      <c r="K360" s="20">
        <v>0</v>
      </c>
      <c r="L360">
        <v>1</v>
      </c>
      <c r="M360" s="1">
        <f t="shared" si="62"/>
        <v>0</v>
      </c>
      <c r="N360" s="22">
        <v>0</v>
      </c>
      <c r="O360" s="22">
        <v>0</v>
      </c>
      <c r="P360" s="22">
        <v>1</v>
      </c>
      <c r="Q360" s="22">
        <v>0</v>
      </c>
      <c r="R360" s="22">
        <v>0</v>
      </c>
      <c r="S360" s="22"/>
      <c r="T360" s="22"/>
      <c r="U360" s="22"/>
      <c r="V360" s="4">
        <f t="shared" si="69"/>
        <v>1</v>
      </c>
      <c r="W360" s="7">
        <f t="shared" si="73"/>
        <v>0</v>
      </c>
      <c r="X360" s="7">
        <f t="shared" si="74"/>
        <v>0</v>
      </c>
      <c r="Y360" s="5">
        <f t="shared" si="63"/>
        <v>0</v>
      </c>
      <c r="Z360" s="5">
        <f t="shared" si="64"/>
        <v>0</v>
      </c>
      <c r="AA360" s="5">
        <f t="shared" si="65"/>
        <v>0</v>
      </c>
      <c r="AB360" s="7">
        <f t="shared" si="75"/>
        <v>0</v>
      </c>
      <c r="AC360" s="11">
        <f t="shared" si="70"/>
        <v>0</v>
      </c>
      <c r="AD360" s="7">
        <f t="shared" si="71"/>
        <v>0</v>
      </c>
      <c r="AE360" s="7">
        <f t="shared" si="72"/>
        <v>0</v>
      </c>
    </row>
    <row r="361" spans="1:31">
      <c r="A361" s="20" t="s">
        <v>2083</v>
      </c>
      <c r="B361" s="20" t="s">
        <v>2071</v>
      </c>
      <c r="C361" s="20" t="s">
        <v>2072</v>
      </c>
      <c r="D361" s="20">
        <v>474.5</v>
      </c>
      <c r="E361" s="20">
        <v>166</v>
      </c>
      <c r="F361" s="20">
        <v>0</v>
      </c>
      <c r="G361" s="20">
        <v>0</v>
      </c>
      <c r="H361" s="20">
        <v>0</v>
      </c>
      <c r="I361" s="34">
        <v>0</v>
      </c>
      <c r="J361" s="20">
        <v>0</v>
      </c>
      <c r="K361" s="20">
        <v>0</v>
      </c>
      <c r="L361">
        <v>1</v>
      </c>
      <c r="M361" s="1">
        <f t="shared" si="62"/>
        <v>0</v>
      </c>
      <c r="N361" s="22">
        <v>0</v>
      </c>
      <c r="O361" s="22">
        <v>0</v>
      </c>
      <c r="P361" s="22">
        <v>1</v>
      </c>
      <c r="Q361" s="22">
        <v>0</v>
      </c>
      <c r="R361" s="22">
        <v>0</v>
      </c>
      <c r="S361" s="22"/>
      <c r="T361" s="22"/>
      <c r="U361" s="22"/>
      <c r="V361" s="4">
        <f t="shared" si="69"/>
        <v>1</v>
      </c>
      <c r="W361" s="7">
        <f t="shared" si="73"/>
        <v>0</v>
      </c>
      <c r="X361" s="7">
        <f t="shared" si="74"/>
        <v>0</v>
      </c>
      <c r="Y361" s="5">
        <f t="shared" si="63"/>
        <v>0</v>
      </c>
      <c r="Z361" s="5">
        <f t="shared" si="64"/>
        <v>0</v>
      </c>
      <c r="AA361" s="5">
        <f t="shared" si="65"/>
        <v>0</v>
      </c>
      <c r="AB361" s="7">
        <f t="shared" si="75"/>
        <v>0</v>
      </c>
      <c r="AC361" s="11">
        <f t="shared" si="70"/>
        <v>0</v>
      </c>
      <c r="AD361" s="7">
        <f t="shared" si="71"/>
        <v>0</v>
      </c>
      <c r="AE361" s="7">
        <f t="shared" si="72"/>
        <v>0</v>
      </c>
    </row>
    <row r="362" spans="1:31">
      <c r="A362" s="20" t="s">
        <v>2084</v>
      </c>
      <c r="B362" s="20" t="s">
        <v>2071</v>
      </c>
      <c r="C362" s="20" t="s">
        <v>2072</v>
      </c>
      <c r="D362" s="20">
        <v>392.5</v>
      </c>
      <c r="E362" s="20">
        <v>169</v>
      </c>
      <c r="F362" s="20">
        <v>711.40099999999995</v>
      </c>
      <c r="G362" s="20">
        <v>3</v>
      </c>
      <c r="H362" s="20">
        <v>0</v>
      </c>
      <c r="I362" s="34">
        <v>0</v>
      </c>
      <c r="J362" s="20">
        <v>0</v>
      </c>
      <c r="K362" s="20">
        <v>0</v>
      </c>
      <c r="L362">
        <v>1</v>
      </c>
      <c r="M362" s="1">
        <f t="shared" si="62"/>
        <v>0</v>
      </c>
      <c r="N362" s="22">
        <v>0</v>
      </c>
      <c r="O362" s="22">
        <v>0</v>
      </c>
      <c r="P362" s="22">
        <v>1</v>
      </c>
      <c r="Q362" s="22">
        <v>0</v>
      </c>
      <c r="R362" s="22">
        <v>0</v>
      </c>
      <c r="S362" s="22"/>
      <c r="T362" s="22"/>
      <c r="U362" s="22"/>
      <c r="V362" s="4">
        <f t="shared" si="69"/>
        <v>1</v>
      </c>
      <c r="W362" s="7">
        <f t="shared" si="73"/>
        <v>0</v>
      </c>
      <c r="X362" s="7">
        <f t="shared" si="74"/>
        <v>0</v>
      </c>
      <c r="Y362" s="5">
        <f t="shared" si="63"/>
        <v>0</v>
      </c>
      <c r="Z362" s="5">
        <f t="shared" si="64"/>
        <v>0</v>
      </c>
      <c r="AA362" s="5">
        <f t="shared" si="65"/>
        <v>0</v>
      </c>
      <c r="AB362" s="7">
        <f t="shared" si="75"/>
        <v>0</v>
      </c>
      <c r="AC362" s="11">
        <f t="shared" si="70"/>
        <v>0</v>
      </c>
      <c r="AD362" s="7">
        <f t="shared" si="71"/>
        <v>0</v>
      </c>
      <c r="AE362" s="7">
        <f t="shared" si="72"/>
        <v>0</v>
      </c>
    </row>
    <row r="363" spans="1:31">
      <c r="A363" s="20" t="s">
        <v>2085</v>
      </c>
      <c r="B363" s="20" t="s">
        <v>2071</v>
      </c>
      <c r="C363" s="20" t="s">
        <v>2072</v>
      </c>
      <c r="D363" s="20">
        <v>410</v>
      </c>
      <c r="E363" s="20">
        <v>217</v>
      </c>
      <c r="F363" s="20">
        <v>0</v>
      </c>
      <c r="G363" s="20">
        <v>0</v>
      </c>
      <c r="H363" s="20">
        <v>0</v>
      </c>
      <c r="I363" s="34">
        <v>0</v>
      </c>
      <c r="J363" s="20">
        <v>0</v>
      </c>
      <c r="K363" s="20">
        <v>0</v>
      </c>
      <c r="L363">
        <v>1</v>
      </c>
      <c r="M363" s="1">
        <f t="shared" si="62"/>
        <v>0</v>
      </c>
      <c r="N363" s="22">
        <v>0</v>
      </c>
      <c r="O363" s="22">
        <v>0</v>
      </c>
      <c r="P363" s="22">
        <v>0</v>
      </c>
      <c r="Q363" s="22">
        <v>0</v>
      </c>
      <c r="R363" s="22">
        <v>1</v>
      </c>
      <c r="S363" s="22"/>
      <c r="T363" s="22"/>
      <c r="U363" s="22"/>
      <c r="V363" s="4">
        <f t="shared" si="69"/>
        <v>0</v>
      </c>
      <c r="W363" s="7">
        <f t="shared" si="73"/>
        <v>0</v>
      </c>
      <c r="X363" s="7">
        <f t="shared" si="74"/>
        <v>1</v>
      </c>
      <c r="Y363" s="5">
        <f t="shared" si="63"/>
        <v>0</v>
      </c>
      <c r="Z363" s="5">
        <f t="shared" si="64"/>
        <v>0</v>
      </c>
      <c r="AA363" s="5">
        <f t="shared" si="65"/>
        <v>0</v>
      </c>
      <c r="AB363" s="7">
        <f t="shared" si="75"/>
        <v>0</v>
      </c>
      <c r="AC363" s="11">
        <f t="shared" si="70"/>
        <v>0</v>
      </c>
      <c r="AD363" s="7">
        <f t="shared" si="71"/>
        <v>0</v>
      </c>
      <c r="AE363" s="7">
        <f t="shared" si="72"/>
        <v>0</v>
      </c>
    </row>
    <row r="364" spans="1:31">
      <c r="A364" s="20" t="s">
        <v>2086</v>
      </c>
      <c r="B364" s="20" t="s">
        <v>2071</v>
      </c>
      <c r="C364" s="20" t="s">
        <v>2072</v>
      </c>
      <c r="D364" s="20">
        <v>276</v>
      </c>
      <c r="E364" s="20">
        <v>374</v>
      </c>
      <c r="F364" s="20">
        <v>1897.9670000000001</v>
      </c>
      <c r="G364" s="20">
        <v>11</v>
      </c>
      <c r="H364" s="20">
        <v>0</v>
      </c>
      <c r="I364" s="34">
        <v>0</v>
      </c>
      <c r="J364" s="20">
        <v>0</v>
      </c>
      <c r="K364" s="20">
        <v>0</v>
      </c>
      <c r="L364">
        <v>1</v>
      </c>
      <c r="M364" s="1">
        <f t="shared" si="62"/>
        <v>0</v>
      </c>
      <c r="N364" s="22">
        <v>0</v>
      </c>
      <c r="O364" s="22">
        <v>0</v>
      </c>
      <c r="P364" s="22">
        <v>0</v>
      </c>
      <c r="Q364" s="22">
        <v>0</v>
      </c>
      <c r="R364" s="22">
        <v>0</v>
      </c>
      <c r="S364" s="22"/>
      <c r="T364" s="22"/>
      <c r="U364" s="22"/>
      <c r="V364" s="4">
        <f t="shared" si="69"/>
        <v>0</v>
      </c>
      <c r="W364" s="7">
        <f t="shared" si="73"/>
        <v>1</v>
      </c>
      <c r="X364" s="7">
        <f t="shared" si="74"/>
        <v>0</v>
      </c>
      <c r="Y364" s="5">
        <f t="shared" si="63"/>
        <v>0</v>
      </c>
      <c r="Z364" s="5">
        <f t="shared" si="64"/>
        <v>0</v>
      </c>
      <c r="AA364" s="5">
        <f t="shared" si="65"/>
        <v>0</v>
      </c>
      <c r="AB364" s="7">
        <f t="shared" si="75"/>
        <v>0</v>
      </c>
      <c r="AC364" s="11">
        <f t="shared" si="70"/>
        <v>0</v>
      </c>
      <c r="AD364" s="7">
        <f t="shared" si="71"/>
        <v>0</v>
      </c>
      <c r="AE364" s="7">
        <f t="shared" si="72"/>
        <v>0</v>
      </c>
    </row>
    <row r="365" spans="1:31">
      <c r="A365" s="20" t="s">
        <v>2087</v>
      </c>
      <c r="B365" s="20" t="s">
        <v>2071</v>
      </c>
      <c r="C365" s="20" t="s">
        <v>2072</v>
      </c>
      <c r="D365" s="20">
        <v>78.5</v>
      </c>
      <c r="E365" s="20">
        <v>143.5</v>
      </c>
      <c r="F365" s="20">
        <v>0</v>
      </c>
      <c r="G365" s="20">
        <v>0</v>
      </c>
      <c r="H365" s="20">
        <v>0</v>
      </c>
      <c r="I365" s="34">
        <v>0</v>
      </c>
      <c r="J365" s="20">
        <v>0</v>
      </c>
      <c r="K365" s="20">
        <v>0</v>
      </c>
      <c r="L365">
        <v>1</v>
      </c>
      <c r="M365" s="1">
        <f t="shared" si="62"/>
        <v>0</v>
      </c>
      <c r="N365" s="22">
        <v>0</v>
      </c>
      <c r="O365" s="22">
        <v>0</v>
      </c>
      <c r="P365" s="22">
        <v>0</v>
      </c>
      <c r="Q365" s="22">
        <v>0</v>
      </c>
      <c r="R365" s="22">
        <v>1</v>
      </c>
      <c r="S365" s="22"/>
      <c r="T365" s="22"/>
      <c r="U365" s="22"/>
      <c r="V365" s="4">
        <f t="shared" si="69"/>
        <v>0</v>
      </c>
      <c r="W365" s="7">
        <f t="shared" si="73"/>
        <v>0</v>
      </c>
      <c r="X365" s="7">
        <f t="shared" si="74"/>
        <v>1</v>
      </c>
      <c r="Y365" s="5">
        <f t="shared" si="63"/>
        <v>0</v>
      </c>
      <c r="Z365" s="5">
        <f t="shared" si="64"/>
        <v>0</v>
      </c>
      <c r="AA365" s="5">
        <f t="shared" si="65"/>
        <v>0</v>
      </c>
      <c r="AB365" s="7">
        <f t="shared" si="75"/>
        <v>0</v>
      </c>
      <c r="AC365" s="11">
        <f t="shared" si="70"/>
        <v>0</v>
      </c>
      <c r="AD365" s="7">
        <f t="shared" si="71"/>
        <v>0</v>
      </c>
      <c r="AE365" s="7">
        <f t="shared" si="72"/>
        <v>0</v>
      </c>
    </row>
    <row r="366" spans="1:31">
      <c r="A366" s="20" t="s">
        <v>2088</v>
      </c>
      <c r="B366" s="20" t="s">
        <v>2071</v>
      </c>
      <c r="C366" s="20" t="s">
        <v>2072</v>
      </c>
      <c r="D366" s="20">
        <v>76</v>
      </c>
      <c r="E366" s="20">
        <v>274</v>
      </c>
      <c r="F366" s="20">
        <v>1054.7539999999999</v>
      </c>
      <c r="G366" s="20">
        <v>3</v>
      </c>
      <c r="H366" s="20">
        <v>1</v>
      </c>
      <c r="I366" s="34">
        <v>0</v>
      </c>
      <c r="J366" s="20">
        <v>0</v>
      </c>
      <c r="K366" s="20">
        <v>0</v>
      </c>
      <c r="L366">
        <v>1</v>
      </c>
      <c r="M366" s="1">
        <f t="shared" si="62"/>
        <v>0</v>
      </c>
      <c r="N366" s="22">
        <v>0</v>
      </c>
      <c r="O366" s="22">
        <v>0</v>
      </c>
      <c r="P366" s="22">
        <v>1</v>
      </c>
      <c r="Q366" s="22">
        <v>0</v>
      </c>
      <c r="R366" s="22">
        <v>0</v>
      </c>
      <c r="S366" s="22"/>
      <c r="T366" s="22"/>
      <c r="U366" s="22"/>
      <c r="V366" s="4">
        <f t="shared" si="69"/>
        <v>1</v>
      </c>
      <c r="W366" s="7">
        <f t="shared" si="73"/>
        <v>0</v>
      </c>
      <c r="X366" s="7">
        <f t="shared" si="74"/>
        <v>0</v>
      </c>
      <c r="Y366" s="5">
        <f t="shared" si="63"/>
        <v>0</v>
      </c>
      <c r="Z366" s="5">
        <f t="shared" si="64"/>
        <v>0</v>
      </c>
      <c r="AA366" s="5">
        <f t="shared" si="65"/>
        <v>0</v>
      </c>
      <c r="AB366" s="7">
        <f t="shared" si="75"/>
        <v>0</v>
      </c>
      <c r="AC366" s="11">
        <f t="shared" si="70"/>
        <v>0</v>
      </c>
      <c r="AD366" s="7">
        <f t="shared" si="71"/>
        <v>0</v>
      </c>
      <c r="AE366" s="7">
        <f t="shared" si="72"/>
        <v>0</v>
      </c>
    </row>
    <row r="367" spans="1:31">
      <c r="A367" s="20" t="s">
        <v>2089</v>
      </c>
      <c r="B367" s="20" t="s">
        <v>2071</v>
      </c>
      <c r="C367" s="20" t="s">
        <v>2072</v>
      </c>
      <c r="D367" s="20">
        <v>139</v>
      </c>
      <c r="E367" s="20">
        <v>277.5</v>
      </c>
      <c r="F367" s="20">
        <v>0</v>
      </c>
      <c r="G367" s="20">
        <v>0</v>
      </c>
      <c r="H367" s="20">
        <v>0</v>
      </c>
      <c r="I367" s="34">
        <v>0</v>
      </c>
      <c r="J367" s="20">
        <v>0</v>
      </c>
      <c r="K367" s="20">
        <v>0</v>
      </c>
      <c r="L367">
        <v>1</v>
      </c>
      <c r="M367" s="1">
        <f t="shared" si="62"/>
        <v>0</v>
      </c>
      <c r="N367" s="22">
        <v>0</v>
      </c>
      <c r="O367" s="22">
        <v>0</v>
      </c>
      <c r="P367" s="22">
        <v>1</v>
      </c>
      <c r="Q367" s="22">
        <v>0</v>
      </c>
      <c r="R367" s="22">
        <v>0</v>
      </c>
      <c r="S367" s="22"/>
      <c r="T367" s="22"/>
      <c r="U367" s="22"/>
      <c r="V367" s="4">
        <f t="shared" si="69"/>
        <v>1</v>
      </c>
      <c r="W367" s="7">
        <f t="shared" si="73"/>
        <v>0</v>
      </c>
      <c r="X367" s="7">
        <f t="shared" si="74"/>
        <v>0</v>
      </c>
      <c r="Y367" s="5">
        <f t="shared" si="63"/>
        <v>0</v>
      </c>
      <c r="Z367" s="5">
        <f t="shared" si="64"/>
        <v>0</v>
      </c>
      <c r="AA367" s="5">
        <f t="shared" si="65"/>
        <v>0</v>
      </c>
      <c r="AB367" s="7">
        <f t="shared" si="75"/>
        <v>0</v>
      </c>
      <c r="AC367" s="11">
        <f t="shared" si="70"/>
        <v>0</v>
      </c>
      <c r="AD367" s="7">
        <f t="shared" si="71"/>
        <v>0</v>
      </c>
      <c r="AE367" s="7">
        <f t="shared" si="72"/>
        <v>0</v>
      </c>
    </row>
    <row r="368" spans="1:31">
      <c r="A368" s="20" t="s">
        <v>2090</v>
      </c>
      <c r="B368" s="20" t="s">
        <v>2071</v>
      </c>
      <c r="C368" s="20" t="s">
        <v>2072</v>
      </c>
      <c r="D368" s="20">
        <v>94</v>
      </c>
      <c r="E368" s="20">
        <v>350.5</v>
      </c>
      <c r="F368" s="20">
        <v>0</v>
      </c>
      <c r="G368" s="20">
        <v>0</v>
      </c>
      <c r="H368" s="20">
        <v>0</v>
      </c>
      <c r="I368" s="34">
        <v>0</v>
      </c>
      <c r="J368" s="20">
        <v>0</v>
      </c>
      <c r="K368" s="20">
        <v>0</v>
      </c>
      <c r="L368">
        <v>2</v>
      </c>
      <c r="M368" s="1">
        <f t="shared" si="62"/>
        <v>1</v>
      </c>
      <c r="N368" s="22">
        <v>0</v>
      </c>
      <c r="O368" s="22">
        <v>1</v>
      </c>
      <c r="P368" s="22">
        <v>0</v>
      </c>
      <c r="Q368" s="22">
        <v>0</v>
      </c>
      <c r="R368" s="22">
        <v>1</v>
      </c>
      <c r="S368" s="22"/>
      <c r="T368" s="22"/>
      <c r="U368" s="22"/>
      <c r="V368" s="4">
        <f t="shared" si="69"/>
        <v>0</v>
      </c>
      <c r="W368" s="7">
        <f t="shared" si="73"/>
        <v>0</v>
      </c>
      <c r="X368" s="7">
        <f t="shared" si="74"/>
        <v>0</v>
      </c>
      <c r="Y368" s="5">
        <f t="shared" si="63"/>
        <v>0</v>
      </c>
      <c r="Z368" s="5">
        <f t="shared" si="64"/>
        <v>0</v>
      </c>
      <c r="AA368" s="5">
        <f t="shared" si="65"/>
        <v>0</v>
      </c>
      <c r="AB368" s="7">
        <f t="shared" si="75"/>
        <v>0</v>
      </c>
      <c r="AC368" s="11">
        <f t="shared" si="70"/>
        <v>0</v>
      </c>
      <c r="AD368" s="7">
        <f t="shared" si="71"/>
        <v>1</v>
      </c>
      <c r="AE368" s="7">
        <f t="shared" si="72"/>
        <v>0</v>
      </c>
    </row>
    <row r="369" spans="1:31">
      <c r="A369" s="20" t="s">
        <v>2091</v>
      </c>
      <c r="B369" s="20" t="s">
        <v>2071</v>
      </c>
      <c r="C369" s="20" t="s">
        <v>2072</v>
      </c>
      <c r="D369" s="20">
        <v>54</v>
      </c>
      <c r="E369" s="20">
        <v>447</v>
      </c>
      <c r="F369" s="20">
        <v>982.63900000000001</v>
      </c>
      <c r="G369" s="20">
        <v>4</v>
      </c>
      <c r="H369" s="20">
        <v>1</v>
      </c>
      <c r="I369" s="34">
        <v>0</v>
      </c>
      <c r="J369" s="20">
        <v>0</v>
      </c>
      <c r="K369" s="20">
        <v>0</v>
      </c>
      <c r="L369">
        <v>1</v>
      </c>
      <c r="M369" s="1">
        <f t="shared" si="62"/>
        <v>0</v>
      </c>
      <c r="N369" s="22">
        <v>0</v>
      </c>
      <c r="O369" s="22">
        <v>0</v>
      </c>
      <c r="P369" s="22">
        <v>1</v>
      </c>
      <c r="Q369" s="22">
        <v>0</v>
      </c>
      <c r="R369" s="22">
        <v>0</v>
      </c>
      <c r="S369" s="22"/>
      <c r="T369" s="22"/>
      <c r="U369" s="22"/>
      <c r="V369" s="4">
        <f t="shared" si="69"/>
        <v>1</v>
      </c>
      <c r="W369" s="7">
        <f t="shared" si="73"/>
        <v>0</v>
      </c>
      <c r="X369" s="7">
        <f t="shared" si="74"/>
        <v>0</v>
      </c>
      <c r="Y369" s="5">
        <f t="shared" si="63"/>
        <v>0</v>
      </c>
      <c r="Z369" s="5">
        <f t="shared" si="64"/>
        <v>0</v>
      </c>
      <c r="AA369" s="5">
        <f t="shared" si="65"/>
        <v>0</v>
      </c>
      <c r="AB369" s="7">
        <f t="shared" si="75"/>
        <v>0</v>
      </c>
      <c r="AC369" s="11">
        <f t="shared" si="70"/>
        <v>0</v>
      </c>
      <c r="AD369" s="7">
        <f t="shared" si="71"/>
        <v>0</v>
      </c>
      <c r="AE369" s="7">
        <f t="shared" si="72"/>
        <v>0</v>
      </c>
    </row>
    <row r="370" spans="1:31">
      <c r="A370" s="20" t="s">
        <v>2092</v>
      </c>
      <c r="B370" s="20" t="s">
        <v>2071</v>
      </c>
      <c r="C370" s="20" t="s">
        <v>2072</v>
      </c>
      <c r="D370" s="20">
        <v>113</v>
      </c>
      <c r="E370" s="20">
        <v>408</v>
      </c>
      <c r="F370" s="20">
        <v>0</v>
      </c>
      <c r="G370" s="20">
        <v>0</v>
      </c>
      <c r="H370" s="20">
        <v>0</v>
      </c>
      <c r="I370" s="34">
        <v>0</v>
      </c>
      <c r="J370" s="20">
        <v>0</v>
      </c>
      <c r="K370" s="20">
        <v>0</v>
      </c>
      <c r="L370">
        <v>1</v>
      </c>
      <c r="M370" s="1">
        <f t="shared" si="62"/>
        <v>0</v>
      </c>
      <c r="N370" s="22">
        <v>0</v>
      </c>
      <c r="O370" s="22">
        <v>0</v>
      </c>
      <c r="P370" s="22">
        <v>1</v>
      </c>
      <c r="Q370" s="22">
        <v>0</v>
      </c>
      <c r="R370" s="22">
        <v>0</v>
      </c>
      <c r="S370" s="22"/>
      <c r="T370" s="22"/>
      <c r="U370" s="22"/>
      <c r="V370" s="4">
        <f t="shared" si="69"/>
        <v>1</v>
      </c>
      <c r="W370" s="7">
        <f t="shared" si="73"/>
        <v>0</v>
      </c>
      <c r="X370" s="7">
        <f t="shared" si="74"/>
        <v>0</v>
      </c>
      <c r="Y370" s="5">
        <f t="shared" si="63"/>
        <v>0</v>
      </c>
      <c r="Z370" s="5">
        <f t="shared" si="64"/>
        <v>0</v>
      </c>
      <c r="AA370" s="5">
        <f t="shared" si="65"/>
        <v>0</v>
      </c>
      <c r="AB370" s="7">
        <f t="shared" si="75"/>
        <v>0</v>
      </c>
      <c r="AC370" s="11">
        <f t="shared" si="70"/>
        <v>0</v>
      </c>
      <c r="AD370" s="7">
        <f t="shared" si="71"/>
        <v>0</v>
      </c>
      <c r="AE370" s="7">
        <f t="shared" si="72"/>
        <v>0</v>
      </c>
    </row>
    <row r="371" spans="1:31" s="5" customFormat="1">
      <c r="A371" s="5" t="s">
        <v>2093</v>
      </c>
      <c r="B371" s="5" t="s">
        <v>2094</v>
      </c>
      <c r="C371" s="5" t="s">
        <v>2095</v>
      </c>
      <c r="D371" s="5">
        <v>227</v>
      </c>
      <c r="E371" s="5">
        <v>47.5</v>
      </c>
      <c r="F371" s="5">
        <v>5482.9889999999996</v>
      </c>
      <c r="G371" s="5">
        <v>5</v>
      </c>
      <c r="H371" s="5">
        <v>9</v>
      </c>
      <c r="I371" s="34">
        <v>1</v>
      </c>
      <c r="J371" s="5">
        <v>0</v>
      </c>
      <c r="K371" s="5">
        <v>0</v>
      </c>
      <c r="L371" s="5">
        <v>1</v>
      </c>
      <c r="M371" s="1">
        <f t="shared" si="62"/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/>
      <c r="T371" s="1"/>
      <c r="U371" s="1"/>
      <c r="V371" s="6">
        <f t="shared" si="69"/>
        <v>1</v>
      </c>
      <c r="W371" s="5">
        <f t="shared" si="73"/>
        <v>0</v>
      </c>
      <c r="X371" s="5">
        <f t="shared" si="74"/>
        <v>0</v>
      </c>
      <c r="Y371" s="5">
        <f t="shared" si="63"/>
        <v>0</v>
      </c>
      <c r="Z371" s="5">
        <f t="shared" si="64"/>
        <v>0</v>
      </c>
      <c r="AA371" s="5">
        <f t="shared" si="65"/>
        <v>0</v>
      </c>
      <c r="AB371" s="5">
        <f t="shared" si="75"/>
        <v>0</v>
      </c>
      <c r="AC371" s="5">
        <f t="shared" si="70"/>
        <v>0</v>
      </c>
      <c r="AD371" s="5">
        <f t="shared" si="71"/>
        <v>0</v>
      </c>
      <c r="AE371" s="5">
        <f t="shared" si="72"/>
        <v>0</v>
      </c>
    </row>
    <row r="372" spans="1:31">
      <c r="A372" s="20" t="s">
        <v>2096</v>
      </c>
      <c r="B372" s="20" t="s">
        <v>2094</v>
      </c>
      <c r="C372" s="20" t="s">
        <v>2095</v>
      </c>
      <c r="D372" s="20">
        <v>174</v>
      </c>
      <c r="E372" s="20">
        <v>78</v>
      </c>
      <c r="F372" s="20">
        <v>7591.3450000000003</v>
      </c>
      <c r="G372" s="20">
        <v>10</v>
      </c>
      <c r="H372" s="20">
        <v>12</v>
      </c>
      <c r="I372" s="34">
        <v>1</v>
      </c>
      <c r="J372" s="20">
        <v>0</v>
      </c>
      <c r="K372" s="20">
        <v>0</v>
      </c>
      <c r="L372">
        <v>1</v>
      </c>
      <c r="M372" s="1">
        <f t="shared" si="62"/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/>
      <c r="T372" s="22"/>
      <c r="U372" s="22"/>
      <c r="V372" s="4">
        <f t="shared" si="69"/>
        <v>0</v>
      </c>
      <c r="W372" s="7">
        <f t="shared" si="73"/>
        <v>1</v>
      </c>
      <c r="X372" s="7">
        <f t="shared" si="74"/>
        <v>0</v>
      </c>
      <c r="Y372" s="5">
        <f t="shared" si="63"/>
        <v>0</v>
      </c>
      <c r="Z372" s="5">
        <f t="shared" si="64"/>
        <v>0</v>
      </c>
      <c r="AA372" s="5">
        <f t="shared" si="65"/>
        <v>0</v>
      </c>
      <c r="AB372" s="7">
        <f t="shared" si="75"/>
        <v>0</v>
      </c>
      <c r="AC372" s="11">
        <f t="shared" si="70"/>
        <v>0</v>
      </c>
      <c r="AD372" s="7">
        <f t="shared" si="71"/>
        <v>0</v>
      </c>
      <c r="AE372" s="7">
        <f t="shared" si="72"/>
        <v>0</v>
      </c>
    </row>
    <row r="373" spans="1:31">
      <c r="A373" s="20" t="s">
        <v>2097</v>
      </c>
      <c r="B373" s="20" t="s">
        <v>2094</v>
      </c>
      <c r="C373" s="20" t="s">
        <v>2095</v>
      </c>
      <c r="D373" s="20">
        <v>351.5</v>
      </c>
      <c r="E373" s="20">
        <v>117.5</v>
      </c>
      <c r="F373" s="20">
        <v>0</v>
      </c>
      <c r="G373" s="20">
        <v>0</v>
      </c>
      <c r="H373" s="20">
        <v>0</v>
      </c>
      <c r="I373" s="34">
        <v>0</v>
      </c>
      <c r="J373" s="20">
        <v>0</v>
      </c>
      <c r="K373" s="20">
        <v>0</v>
      </c>
      <c r="L373">
        <v>2</v>
      </c>
      <c r="M373" s="1">
        <f t="shared" si="62"/>
        <v>1</v>
      </c>
      <c r="N373" s="22">
        <v>0</v>
      </c>
      <c r="O373" s="22">
        <v>0</v>
      </c>
      <c r="P373" s="22">
        <v>0</v>
      </c>
      <c r="Q373" s="22">
        <v>0</v>
      </c>
      <c r="R373" s="22">
        <v>1</v>
      </c>
      <c r="S373" s="22"/>
      <c r="T373" s="22"/>
      <c r="U373" s="22"/>
      <c r="V373" s="4">
        <f t="shared" si="69"/>
        <v>0</v>
      </c>
      <c r="W373" s="7">
        <f t="shared" si="73"/>
        <v>0</v>
      </c>
      <c r="X373" s="7">
        <f t="shared" si="74"/>
        <v>0</v>
      </c>
      <c r="Y373" s="5">
        <f t="shared" si="63"/>
        <v>1</v>
      </c>
      <c r="Z373" s="5">
        <f t="shared" si="64"/>
        <v>0</v>
      </c>
      <c r="AA373" s="5">
        <f t="shared" si="65"/>
        <v>0</v>
      </c>
      <c r="AB373" s="7">
        <f t="shared" si="75"/>
        <v>0</v>
      </c>
      <c r="AC373" s="11">
        <f t="shared" si="70"/>
        <v>0</v>
      </c>
      <c r="AD373" s="7">
        <f t="shared" si="71"/>
        <v>0</v>
      </c>
      <c r="AE373" s="7">
        <f t="shared" si="72"/>
        <v>0</v>
      </c>
    </row>
    <row r="374" spans="1:31">
      <c r="A374" s="20" t="s">
        <v>2098</v>
      </c>
      <c r="B374" s="20" t="s">
        <v>2094</v>
      </c>
      <c r="C374" s="20" t="s">
        <v>2095</v>
      </c>
      <c r="D374" s="20">
        <v>336.5</v>
      </c>
      <c r="E374" s="20">
        <v>175.5</v>
      </c>
      <c r="F374" s="20">
        <v>0</v>
      </c>
      <c r="G374" s="20">
        <v>0</v>
      </c>
      <c r="H374" s="20">
        <v>0</v>
      </c>
      <c r="I374" s="34">
        <v>0</v>
      </c>
      <c r="J374" s="20">
        <v>0</v>
      </c>
      <c r="K374" s="20">
        <v>0</v>
      </c>
      <c r="L374">
        <v>1</v>
      </c>
      <c r="M374" s="1">
        <f t="shared" si="62"/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1</v>
      </c>
      <c r="S374" s="21"/>
      <c r="T374" s="21"/>
      <c r="U374" s="21"/>
      <c r="V374" s="4">
        <f t="shared" si="69"/>
        <v>0</v>
      </c>
      <c r="W374" s="7">
        <f t="shared" si="73"/>
        <v>0</v>
      </c>
      <c r="X374" s="7">
        <f t="shared" si="74"/>
        <v>1</v>
      </c>
      <c r="Y374" s="5">
        <f t="shared" si="63"/>
        <v>0</v>
      </c>
      <c r="Z374" s="5">
        <f t="shared" si="64"/>
        <v>0</v>
      </c>
      <c r="AA374" s="5">
        <f t="shared" si="65"/>
        <v>0</v>
      </c>
      <c r="AB374" s="7">
        <f t="shared" si="75"/>
        <v>0</v>
      </c>
      <c r="AC374" s="11">
        <f t="shared" si="70"/>
        <v>0</v>
      </c>
      <c r="AD374" s="7">
        <f t="shared" si="71"/>
        <v>0</v>
      </c>
      <c r="AE374" s="7">
        <f t="shared" si="72"/>
        <v>0</v>
      </c>
    </row>
    <row r="375" spans="1:31">
      <c r="A375" s="20" t="s">
        <v>2099</v>
      </c>
      <c r="B375" s="20" t="s">
        <v>2094</v>
      </c>
      <c r="C375" s="20" t="s">
        <v>2095</v>
      </c>
      <c r="D375" s="20">
        <v>343.5</v>
      </c>
      <c r="E375" s="20">
        <v>273.5</v>
      </c>
      <c r="F375" s="20">
        <v>9698.8439999999991</v>
      </c>
      <c r="G375" s="20">
        <v>9</v>
      </c>
      <c r="H375" s="20">
        <v>14</v>
      </c>
      <c r="I375" s="34">
        <v>1</v>
      </c>
      <c r="J375" s="20">
        <v>0</v>
      </c>
      <c r="K375" s="20">
        <v>0</v>
      </c>
      <c r="L375">
        <v>1</v>
      </c>
      <c r="M375" s="1">
        <f t="shared" si="62"/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/>
      <c r="T375" s="21"/>
      <c r="U375" s="21"/>
      <c r="V375" s="4">
        <f t="shared" si="69"/>
        <v>0</v>
      </c>
      <c r="W375" s="7">
        <f t="shared" si="73"/>
        <v>1</v>
      </c>
      <c r="X375" s="7">
        <f t="shared" si="74"/>
        <v>0</v>
      </c>
      <c r="Y375" s="5">
        <f t="shared" si="63"/>
        <v>0</v>
      </c>
      <c r="Z375" s="5">
        <f t="shared" si="64"/>
        <v>0</v>
      </c>
      <c r="AA375" s="5">
        <f t="shared" si="65"/>
        <v>0</v>
      </c>
      <c r="AB375" s="7">
        <f t="shared" si="75"/>
        <v>0</v>
      </c>
      <c r="AC375" s="11">
        <f t="shared" si="70"/>
        <v>0</v>
      </c>
      <c r="AD375" s="7">
        <f t="shared" si="71"/>
        <v>0</v>
      </c>
      <c r="AE375" s="7">
        <f t="shared" si="72"/>
        <v>0</v>
      </c>
    </row>
    <row r="376" spans="1:31">
      <c r="A376" s="20" t="s">
        <v>2100</v>
      </c>
      <c r="B376" s="20" t="s">
        <v>2094</v>
      </c>
      <c r="C376" s="20" t="s">
        <v>2095</v>
      </c>
      <c r="D376" s="20">
        <v>277</v>
      </c>
      <c r="E376" s="20">
        <v>263</v>
      </c>
      <c r="F376" s="20">
        <v>0</v>
      </c>
      <c r="G376" s="20">
        <v>0</v>
      </c>
      <c r="H376" s="20">
        <v>0</v>
      </c>
      <c r="I376" s="34">
        <v>0</v>
      </c>
      <c r="J376" s="20">
        <v>0</v>
      </c>
      <c r="K376" s="20">
        <v>0</v>
      </c>
      <c r="L376">
        <v>1</v>
      </c>
      <c r="M376" s="1">
        <f t="shared" si="62"/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1</v>
      </c>
      <c r="S376" s="21"/>
      <c r="T376" s="21"/>
      <c r="U376" s="21"/>
      <c r="V376" s="4">
        <f t="shared" si="69"/>
        <v>0</v>
      </c>
      <c r="W376" s="7">
        <f t="shared" si="73"/>
        <v>0</v>
      </c>
      <c r="X376" s="7">
        <f t="shared" si="74"/>
        <v>1</v>
      </c>
      <c r="Y376" s="5">
        <f t="shared" si="63"/>
        <v>0</v>
      </c>
      <c r="Z376" s="5">
        <f t="shared" si="64"/>
        <v>0</v>
      </c>
      <c r="AA376" s="5">
        <f t="shared" si="65"/>
        <v>0</v>
      </c>
      <c r="AB376" s="7">
        <f t="shared" si="75"/>
        <v>0</v>
      </c>
      <c r="AC376" s="11">
        <f t="shared" si="70"/>
        <v>0</v>
      </c>
      <c r="AD376" s="7">
        <f t="shared" si="71"/>
        <v>0</v>
      </c>
      <c r="AE376" s="7">
        <f t="shared" si="72"/>
        <v>0</v>
      </c>
    </row>
    <row r="377" spans="1:31">
      <c r="A377" s="20" t="s">
        <v>2101</v>
      </c>
      <c r="B377" s="20" t="s">
        <v>2094</v>
      </c>
      <c r="C377" s="20" t="s">
        <v>2095</v>
      </c>
      <c r="D377" s="20">
        <v>211</v>
      </c>
      <c r="E377" s="20">
        <v>288</v>
      </c>
      <c r="F377" s="20">
        <v>796.57799999999997</v>
      </c>
      <c r="G377" s="20">
        <v>1</v>
      </c>
      <c r="H377" s="20">
        <v>1</v>
      </c>
      <c r="I377" s="34">
        <v>0</v>
      </c>
      <c r="J377" s="20">
        <v>0</v>
      </c>
      <c r="K377" s="20">
        <v>0</v>
      </c>
      <c r="L377">
        <v>1</v>
      </c>
      <c r="M377" s="1">
        <f t="shared" si="62"/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/>
      <c r="T377" s="22"/>
      <c r="U377" s="22"/>
      <c r="V377" s="4">
        <f t="shared" si="69"/>
        <v>0</v>
      </c>
      <c r="W377" s="7">
        <f t="shared" si="73"/>
        <v>1</v>
      </c>
      <c r="X377" s="7">
        <f t="shared" si="74"/>
        <v>0</v>
      </c>
      <c r="Y377" s="5">
        <f t="shared" si="63"/>
        <v>0</v>
      </c>
      <c r="Z377" s="5">
        <f t="shared" si="64"/>
        <v>0</v>
      </c>
      <c r="AA377" s="5">
        <f t="shared" si="65"/>
        <v>0</v>
      </c>
      <c r="AB377" s="7">
        <f t="shared" si="75"/>
        <v>0</v>
      </c>
      <c r="AC377" s="11">
        <f t="shared" si="70"/>
        <v>0</v>
      </c>
      <c r="AD377" s="7">
        <f t="shared" si="71"/>
        <v>0</v>
      </c>
      <c r="AE377" s="7">
        <f t="shared" si="72"/>
        <v>0</v>
      </c>
    </row>
    <row r="378" spans="1:31">
      <c r="A378" s="20" t="s">
        <v>2102</v>
      </c>
      <c r="B378" s="20" t="s">
        <v>2094</v>
      </c>
      <c r="C378" s="20" t="s">
        <v>2095</v>
      </c>
      <c r="D378" s="20">
        <v>132</v>
      </c>
      <c r="E378" s="20">
        <v>164</v>
      </c>
      <c r="F378" s="20">
        <v>0</v>
      </c>
      <c r="G378" s="20">
        <v>0</v>
      </c>
      <c r="H378" s="20">
        <v>0</v>
      </c>
      <c r="I378" s="34">
        <v>0</v>
      </c>
      <c r="J378" s="20">
        <v>0</v>
      </c>
      <c r="K378" s="20">
        <v>0</v>
      </c>
      <c r="L378">
        <v>2</v>
      </c>
      <c r="M378" s="1">
        <f t="shared" si="62"/>
        <v>1</v>
      </c>
      <c r="N378" s="22">
        <v>0</v>
      </c>
      <c r="O378" s="22">
        <v>0</v>
      </c>
      <c r="P378" s="22">
        <v>0</v>
      </c>
      <c r="Q378" s="22">
        <v>0</v>
      </c>
      <c r="R378" s="22">
        <v>1</v>
      </c>
      <c r="S378" s="22"/>
      <c r="T378" s="22"/>
      <c r="U378" s="22"/>
      <c r="V378" s="4">
        <f t="shared" si="69"/>
        <v>0</v>
      </c>
      <c r="W378" s="7">
        <f t="shared" si="73"/>
        <v>0</v>
      </c>
      <c r="X378" s="7">
        <f t="shared" si="74"/>
        <v>0</v>
      </c>
      <c r="Y378" s="5">
        <f t="shared" si="63"/>
        <v>1</v>
      </c>
      <c r="Z378" s="5">
        <f t="shared" si="64"/>
        <v>0</v>
      </c>
      <c r="AA378" s="5">
        <f t="shared" si="65"/>
        <v>0</v>
      </c>
      <c r="AB378" s="7">
        <f t="shared" si="75"/>
        <v>0</v>
      </c>
      <c r="AC378" s="11">
        <f t="shared" si="70"/>
        <v>0</v>
      </c>
      <c r="AD378" s="7">
        <f t="shared" si="71"/>
        <v>0</v>
      </c>
      <c r="AE378" s="7">
        <f t="shared" si="72"/>
        <v>0</v>
      </c>
    </row>
    <row r="379" spans="1:31">
      <c r="A379" s="20" t="s">
        <v>2103</v>
      </c>
      <c r="B379" s="20" t="s">
        <v>2094</v>
      </c>
      <c r="C379" s="20" t="s">
        <v>2095</v>
      </c>
      <c r="D379" s="20">
        <v>192</v>
      </c>
      <c r="E379" s="20">
        <v>218</v>
      </c>
      <c r="F379" s="20">
        <v>0</v>
      </c>
      <c r="G379" s="20">
        <v>0</v>
      </c>
      <c r="H379" s="20">
        <v>0</v>
      </c>
      <c r="I379" s="34">
        <v>0</v>
      </c>
      <c r="J379" s="20">
        <v>0</v>
      </c>
      <c r="K379" s="20">
        <v>0</v>
      </c>
      <c r="L379">
        <v>1</v>
      </c>
      <c r="M379" s="1">
        <f t="shared" si="62"/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1</v>
      </c>
      <c r="S379" s="21"/>
      <c r="T379" s="21"/>
      <c r="U379" s="21"/>
      <c r="V379" s="4">
        <f t="shared" si="69"/>
        <v>0</v>
      </c>
      <c r="W379" s="7">
        <f t="shared" si="73"/>
        <v>0</v>
      </c>
      <c r="X379" s="7">
        <f t="shared" si="74"/>
        <v>1</v>
      </c>
      <c r="Y379" s="5">
        <f t="shared" si="63"/>
        <v>0</v>
      </c>
      <c r="Z379" s="5">
        <f t="shared" si="64"/>
        <v>0</v>
      </c>
      <c r="AA379" s="5">
        <f t="shared" si="65"/>
        <v>0</v>
      </c>
      <c r="AB379" s="7">
        <f t="shared" si="75"/>
        <v>0</v>
      </c>
      <c r="AC379" s="11">
        <f t="shared" si="70"/>
        <v>0</v>
      </c>
      <c r="AD379" s="7">
        <f t="shared" si="71"/>
        <v>0</v>
      </c>
      <c r="AE379" s="7">
        <f t="shared" si="72"/>
        <v>0</v>
      </c>
    </row>
    <row r="380" spans="1:31">
      <c r="A380" s="20" t="s">
        <v>2104</v>
      </c>
      <c r="B380" s="20" t="s">
        <v>2094</v>
      </c>
      <c r="C380" s="20" t="s">
        <v>2095</v>
      </c>
      <c r="D380" s="20">
        <v>133</v>
      </c>
      <c r="E380" s="20">
        <v>259</v>
      </c>
      <c r="F380" s="20">
        <v>8924.7520000000004</v>
      </c>
      <c r="G380" s="20">
        <v>9</v>
      </c>
      <c r="H380" s="20">
        <v>13</v>
      </c>
      <c r="I380" s="34">
        <v>1</v>
      </c>
      <c r="J380" s="20">
        <v>0</v>
      </c>
      <c r="K380" s="20">
        <v>0</v>
      </c>
      <c r="L380">
        <v>1</v>
      </c>
      <c r="M380" s="1">
        <f t="shared" si="62"/>
        <v>0</v>
      </c>
      <c r="N380" s="21">
        <v>0</v>
      </c>
      <c r="O380" s="21">
        <v>0</v>
      </c>
      <c r="P380" s="21">
        <v>1</v>
      </c>
      <c r="Q380" s="21">
        <v>0</v>
      </c>
      <c r="R380" s="21">
        <v>0</v>
      </c>
      <c r="S380" s="21"/>
      <c r="T380" s="21"/>
      <c r="U380" s="21"/>
      <c r="V380" s="4">
        <f t="shared" si="69"/>
        <v>1</v>
      </c>
      <c r="W380" s="7">
        <f t="shared" si="73"/>
        <v>0</v>
      </c>
      <c r="X380" s="7">
        <f t="shared" si="74"/>
        <v>0</v>
      </c>
      <c r="Y380" s="5">
        <f t="shared" si="63"/>
        <v>0</v>
      </c>
      <c r="Z380" s="5">
        <f t="shared" si="64"/>
        <v>0</v>
      </c>
      <c r="AA380" s="5">
        <f t="shared" si="65"/>
        <v>0</v>
      </c>
      <c r="AB380" s="7">
        <f t="shared" si="75"/>
        <v>0</v>
      </c>
      <c r="AC380" s="11">
        <f t="shared" si="70"/>
        <v>0</v>
      </c>
      <c r="AD380" s="7">
        <f t="shared" si="71"/>
        <v>0</v>
      </c>
      <c r="AE380" s="7">
        <f t="shared" si="72"/>
        <v>0</v>
      </c>
    </row>
    <row r="381" spans="1:31">
      <c r="A381" s="20" t="s">
        <v>2105</v>
      </c>
      <c r="B381" s="20" t="s">
        <v>2094</v>
      </c>
      <c r="C381" s="20" t="s">
        <v>2095</v>
      </c>
      <c r="D381" s="20">
        <v>79</v>
      </c>
      <c r="E381" s="20">
        <v>314</v>
      </c>
      <c r="F381" s="20">
        <v>0</v>
      </c>
      <c r="G381" s="20">
        <v>0</v>
      </c>
      <c r="H381" s="20">
        <v>0</v>
      </c>
      <c r="I381" s="34">
        <v>0</v>
      </c>
      <c r="J381" s="20">
        <v>0</v>
      </c>
      <c r="K381" s="20">
        <v>0</v>
      </c>
      <c r="L381">
        <v>1</v>
      </c>
      <c r="M381" s="1">
        <f t="shared" si="62"/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1</v>
      </c>
      <c r="S381" s="21"/>
      <c r="T381" s="21"/>
      <c r="U381" s="21"/>
      <c r="V381" s="4">
        <f t="shared" si="69"/>
        <v>0</v>
      </c>
      <c r="W381" s="7">
        <f t="shared" si="73"/>
        <v>0</v>
      </c>
      <c r="X381" s="7">
        <f t="shared" si="74"/>
        <v>1</v>
      </c>
      <c r="Y381" s="5">
        <f t="shared" si="63"/>
        <v>0</v>
      </c>
      <c r="Z381" s="5">
        <f t="shared" si="64"/>
        <v>0</v>
      </c>
      <c r="AA381" s="5">
        <f t="shared" si="65"/>
        <v>0</v>
      </c>
      <c r="AB381" s="7">
        <f t="shared" si="75"/>
        <v>0</v>
      </c>
      <c r="AC381" s="11">
        <f t="shared" si="70"/>
        <v>0</v>
      </c>
      <c r="AD381" s="7">
        <f t="shared" si="71"/>
        <v>0</v>
      </c>
      <c r="AE381" s="7">
        <f t="shared" si="72"/>
        <v>0</v>
      </c>
    </row>
    <row r="382" spans="1:31">
      <c r="A382" s="20" t="s">
        <v>2106</v>
      </c>
      <c r="B382" s="20" t="s">
        <v>2094</v>
      </c>
      <c r="C382" s="20" t="s">
        <v>2095</v>
      </c>
      <c r="D382" s="20">
        <v>138</v>
      </c>
      <c r="E382" s="20">
        <v>385.5</v>
      </c>
      <c r="F382" s="20">
        <v>0</v>
      </c>
      <c r="G382" s="20">
        <v>0</v>
      </c>
      <c r="H382" s="20">
        <v>0</v>
      </c>
      <c r="I382" s="34">
        <v>0</v>
      </c>
      <c r="J382" s="20">
        <v>0</v>
      </c>
      <c r="K382" s="20">
        <v>0</v>
      </c>
      <c r="L382">
        <v>1</v>
      </c>
      <c r="M382" s="1">
        <f t="shared" si="62"/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1</v>
      </c>
      <c r="S382" s="21"/>
      <c r="T382" s="21"/>
      <c r="U382" s="21"/>
      <c r="V382" s="4">
        <f t="shared" si="69"/>
        <v>0</v>
      </c>
      <c r="W382" s="7">
        <f t="shared" si="73"/>
        <v>0</v>
      </c>
      <c r="X382" s="7">
        <f t="shared" si="74"/>
        <v>1</v>
      </c>
      <c r="Y382" s="5">
        <f t="shared" si="63"/>
        <v>0</v>
      </c>
      <c r="Z382" s="5">
        <f t="shared" si="64"/>
        <v>0</v>
      </c>
      <c r="AA382" s="5">
        <f t="shared" si="65"/>
        <v>0</v>
      </c>
      <c r="AB382" s="7">
        <f t="shared" si="75"/>
        <v>0</v>
      </c>
      <c r="AC382" s="11">
        <f t="shared" si="70"/>
        <v>0</v>
      </c>
      <c r="AD382" s="7">
        <f t="shared" si="71"/>
        <v>0</v>
      </c>
      <c r="AE382" s="7">
        <f t="shared" si="72"/>
        <v>0</v>
      </c>
    </row>
    <row r="383" spans="1:31">
      <c r="A383" s="20" t="s">
        <v>2107</v>
      </c>
      <c r="B383" s="20" t="s">
        <v>2094</v>
      </c>
      <c r="C383" s="20" t="s">
        <v>2095</v>
      </c>
      <c r="D383" s="20">
        <v>235</v>
      </c>
      <c r="E383" s="20">
        <v>373.5</v>
      </c>
      <c r="F383" s="20">
        <v>4190.7470000000003</v>
      </c>
      <c r="G383" s="20">
        <v>5</v>
      </c>
      <c r="H383" s="20">
        <v>6</v>
      </c>
      <c r="I383" s="34">
        <v>0</v>
      </c>
      <c r="J383" s="20">
        <v>0</v>
      </c>
      <c r="K383" s="20">
        <v>0</v>
      </c>
      <c r="L383">
        <v>1</v>
      </c>
      <c r="M383" s="1">
        <f t="shared" si="62"/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/>
      <c r="T383" s="21"/>
      <c r="U383" s="21"/>
      <c r="V383" s="4">
        <f t="shared" si="69"/>
        <v>0</v>
      </c>
      <c r="W383" s="7">
        <f t="shared" si="73"/>
        <v>1</v>
      </c>
      <c r="X383" s="7">
        <f t="shared" si="74"/>
        <v>0</v>
      </c>
      <c r="Y383" s="5">
        <f t="shared" si="63"/>
        <v>0</v>
      </c>
      <c r="Z383" s="5">
        <f t="shared" si="64"/>
        <v>0</v>
      </c>
      <c r="AA383" s="5">
        <f t="shared" si="65"/>
        <v>0</v>
      </c>
      <c r="AB383" s="7">
        <f t="shared" si="75"/>
        <v>0</v>
      </c>
      <c r="AC383" s="11">
        <f t="shared" si="70"/>
        <v>0</v>
      </c>
      <c r="AD383" s="7">
        <f t="shared" si="71"/>
        <v>0</v>
      </c>
      <c r="AE383" s="7">
        <f t="shared" si="72"/>
        <v>0</v>
      </c>
    </row>
    <row r="384" spans="1:31">
      <c r="A384" s="20" t="s">
        <v>2108</v>
      </c>
      <c r="B384" s="20" t="s">
        <v>2094</v>
      </c>
      <c r="C384" s="20" t="s">
        <v>2095</v>
      </c>
      <c r="D384" s="20">
        <v>205</v>
      </c>
      <c r="E384" s="20">
        <v>421.5</v>
      </c>
      <c r="F384" s="20">
        <v>0</v>
      </c>
      <c r="G384" s="20">
        <v>0</v>
      </c>
      <c r="H384" s="20">
        <v>0</v>
      </c>
      <c r="I384" s="34">
        <v>0</v>
      </c>
      <c r="J384" s="20">
        <v>0</v>
      </c>
      <c r="K384" s="20">
        <v>0</v>
      </c>
      <c r="L384">
        <v>2</v>
      </c>
      <c r="M384" s="1">
        <f t="shared" si="62"/>
        <v>1</v>
      </c>
      <c r="N384" s="21">
        <v>1</v>
      </c>
      <c r="O384" s="21">
        <v>0</v>
      </c>
      <c r="P384" s="21">
        <v>0</v>
      </c>
      <c r="Q384" s="21">
        <v>0</v>
      </c>
      <c r="R384" s="21">
        <v>1</v>
      </c>
      <c r="S384" s="21"/>
      <c r="T384" s="21"/>
      <c r="U384" s="21"/>
      <c r="V384" s="4">
        <f t="shared" si="69"/>
        <v>0</v>
      </c>
      <c r="W384" s="7">
        <f t="shared" si="73"/>
        <v>0</v>
      </c>
      <c r="X384" s="7">
        <f t="shared" si="74"/>
        <v>0</v>
      </c>
      <c r="Y384" s="5">
        <f t="shared" si="63"/>
        <v>1</v>
      </c>
      <c r="Z384" s="5">
        <f t="shared" si="64"/>
        <v>0</v>
      </c>
      <c r="AA384" s="5">
        <f t="shared" si="65"/>
        <v>0</v>
      </c>
      <c r="AB384" s="7">
        <f t="shared" si="75"/>
        <v>0</v>
      </c>
      <c r="AC384" s="11">
        <f t="shared" si="70"/>
        <v>0</v>
      </c>
      <c r="AD384" s="7">
        <f t="shared" si="71"/>
        <v>0</v>
      </c>
      <c r="AE384" s="7">
        <f t="shared" si="72"/>
        <v>0</v>
      </c>
    </row>
    <row r="385" spans="1:31">
      <c r="A385" s="20" t="s">
        <v>2109</v>
      </c>
      <c r="B385" s="20" t="s">
        <v>2094</v>
      </c>
      <c r="C385" s="20" t="s">
        <v>2095</v>
      </c>
      <c r="D385" s="20">
        <v>244.5</v>
      </c>
      <c r="E385" s="20">
        <v>455.5</v>
      </c>
      <c r="F385" s="20">
        <v>746.71699999999998</v>
      </c>
      <c r="G385" s="20">
        <v>1</v>
      </c>
      <c r="H385" s="20">
        <v>1</v>
      </c>
      <c r="I385" s="34">
        <v>0</v>
      </c>
      <c r="J385" s="20">
        <v>0</v>
      </c>
      <c r="K385" s="20">
        <v>0</v>
      </c>
      <c r="L385">
        <v>2</v>
      </c>
      <c r="M385" s="1">
        <f t="shared" si="62"/>
        <v>1</v>
      </c>
      <c r="N385" s="21">
        <v>0</v>
      </c>
      <c r="O385" s="21">
        <v>1</v>
      </c>
      <c r="P385" s="21">
        <v>0</v>
      </c>
      <c r="Q385" s="21">
        <v>1</v>
      </c>
      <c r="R385" s="21">
        <v>1</v>
      </c>
      <c r="S385" s="21"/>
      <c r="T385" s="21"/>
      <c r="U385" s="21"/>
      <c r="V385" s="4">
        <f t="shared" si="69"/>
        <v>0</v>
      </c>
      <c r="W385" s="7">
        <f t="shared" si="73"/>
        <v>0</v>
      </c>
      <c r="X385" s="7">
        <f t="shared" si="74"/>
        <v>0</v>
      </c>
      <c r="Y385" s="5">
        <f t="shared" si="63"/>
        <v>0</v>
      </c>
      <c r="Z385" s="5">
        <f t="shared" si="64"/>
        <v>0</v>
      </c>
      <c r="AA385" s="5">
        <f t="shared" si="65"/>
        <v>1</v>
      </c>
      <c r="AB385" s="7">
        <f t="shared" si="75"/>
        <v>0</v>
      </c>
      <c r="AC385" s="11">
        <f t="shared" si="70"/>
        <v>0</v>
      </c>
      <c r="AD385" s="7">
        <f t="shared" si="71"/>
        <v>0</v>
      </c>
      <c r="AE385" s="7">
        <f t="shared" si="72"/>
        <v>0</v>
      </c>
    </row>
    <row r="386" spans="1:31">
      <c r="A386" s="20" t="s">
        <v>2110</v>
      </c>
      <c r="B386" s="20" t="s">
        <v>2094</v>
      </c>
      <c r="C386" s="20" t="s">
        <v>2095</v>
      </c>
      <c r="D386" s="20">
        <v>52</v>
      </c>
      <c r="E386" s="20">
        <v>473</v>
      </c>
      <c r="F386" s="20">
        <v>0</v>
      </c>
      <c r="G386" s="20">
        <v>0</v>
      </c>
      <c r="H386" s="20">
        <v>0</v>
      </c>
      <c r="I386" s="34">
        <v>0</v>
      </c>
      <c r="J386" s="20">
        <v>0</v>
      </c>
      <c r="K386" s="20">
        <v>0</v>
      </c>
      <c r="L386">
        <v>1</v>
      </c>
      <c r="M386" s="1">
        <f t="shared" si="62"/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/>
      <c r="T386" s="21"/>
      <c r="U386" s="21"/>
      <c r="V386" s="4">
        <f t="shared" si="69"/>
        <v>0</v>
      </c>
      <c r="W386" s="7">
        <f t="shared" si="73"/>
        <v>1</v>
      </c>
      <c r="X386" s="7">
        <f t="shared" si="74"/>
        <v>0</v>
      </c>
      <c r="Y386" s="5">
        <f t="shared" si="63"/>
        <v>0</v>
      </c>
      <c r="Z386" s="5">
        <f t="shared" si="64"/>
        <v>0</v>
      </c>
      <c r="AA386" s="5">
        <f t="shared" si="65"/>
        <v>0</v>
      </c>
      <c r="AB386" s="7">
        <f t="shared" si="75"/>
        <v>0</v>
      </c>
      <c r="AC386" s="11">
        <f t="shared" si="70"/>
        <v>0</v>
      </c>
      <c r="AD386" s="7">
        <f t="shared" si="71"/>
        <v>0</v>
      </c>
      <c r="AE386" s="7">
        <f t="shared" si="72"/>
        <v>0</v>
      </c>
    </row>
    <row r="387" spans="1:31">
      <c r="A387" s="20" t="s">
        <v>2111</v>
      </c>
      <c r="B387" s="20" t="s">
        <v>2094</v>
      </c>
      <c r="C387" s="20" t="s">
        <v>2095</v>
      </c>
      <c r="D387" s="20">
        <v>566</v>
      </c>
      <c r="E387" s="20">
        <v>257.5</v>
      </c>
      <c r="F387" s="20">
        <v>0</v>
      </c>
      <c r="G387" s="20">
        <v>0</v>
      </c>
      <c r="H387" s="20">
        <v>0</v>
      </c>
      <c r="I387" s="34">
        <v>0</v>
      </c>
      <c r="J387" s="20">
        <v>0</v>
      </c>
      <c r="K387" s="20">
        <v>0</v>
      </c>
      <c r="L387">
        <v>2</v>
      </c>
      <c r="M387" s="1">
        <f t="shared" ref="M387:M450" si="76">L387-1</f>
        <v>1</v>
      </c>
      <c r="N387" s="22">
        <v>0</v>
      </c>
      <c r="O387" s="22">
        <v>0</v>
      </c>
      <c r="P387" s="22">
        <v>0</v>
      </c>
      <c r="Q387" s="22">
        <v>0</v>
      </c>
      <c r="R387" s="22">
        <v>1</v>
      </c>
      <c r="S387" s="22"/>
      <c r="T387" s="22"/>
      <c r="U387" s="22"/>
      <c r="V387" s="4">
        <f t="shared" si="69"/>
        <v>0</v>
      </c>
      <c r="W387" s="7">
        <f t="shared" si="73"/>
        <v>0</v>
      </c>
      <c r="X387" s="7">
        <f t="shared" si="74"/>
        <v>0</v>
      </c>
      <c r="Y387" s="5">
        <f t="shared" ref="Y387:Y450" si="77">IF((M387=1)*AND(OR(N387=0,N387=1))*AND(O387=0)*AND(R387=1)*AND(S387=0)*AND(Q387=0)*AND(OR(T387=0,T387=1)),1,0)</f>
        <v>1</v>
      </c>
      <c r="Z387" s="5">
        <f t="shared" ref="Z387:Z450" si="78">IF((M387=1)*AND(N387=1)*AND(O387=0)*AND(R387=1)*AND(S387=1)*AND(T387=1),1,0)</f>
        <v>0</v>
      </c>
      <c r="AA387" s="5">
        <f t="shared" ref="AA387:AA450" si="79">IF((R387=1)*AND(Q387=1)*AND(O387=1)*AND(P387=0)*AND(N387=0),1,0)</f>
        <v>0</v>
      </c>
      <c r="AB387" s="7">
        <f t="shared" si="75"/>
        <v>0</v>
      </c>
      <c r="AC387" s="11">
        <f t="shared" si="70"/>
        <v>0</v>
      </c>
      <c r="AD387" s="7">
        <f t="shared" si="71"/>
        <v>0</v>
      </c>
      <c r="AE387" s="7">
        <f t="shared" si="72"/>
        <v>0</v>
      </c>
    </row>
    <row r="388" spans="1:31">
      <c r="A388" s="20" t="s">
        <v>2112</v>
      </c>
      <c r="B388" s="20" t="s">
        <v>2094</v>
      </c>
      <c r="C388" s="20" t="s">
        <v>2095</v>
      </c>
      <c r="D388" s="20">
        <v>483</v>
      </c>
      <c r="E388" s="20">
        <v>304</v>
      </c>
      <c r="F388" s="20">
        <v>0</v>
      </c>
      <c r="G388" s="20">
        <v>0</v>
      </c>
      <c r="H388" s="20">
        <v>0</v>
      </c>
      <c r="I388" s="34">
        <v>0</v>
      </c>
      <c r="J388" s="20">
        <v>0</v>
      </c>
      <c r="K388" s="20">
        <v>0</v>
      </c>
      <c r="L388">
        <v>1</v>
      </c>
      <c r="M388" s="1">
        <f t="shared" si="76"/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1</v>
      </c>
      <c r="S388" s="22"/>
      <c r="T388" s="22"/>
      <c r="U388" s="22"/>
      <c r="V388" s="4">
        <f t="shared" si="69"/>
        <v>0</v>
      </c>
      <c r="W388" s="7">
        <f t="shared" si="73"/>
        <v>0</v>
      </c>
      <c r="X388" s="7">
        <f t="shared" si="74"/>
        <v>1</v>
      </c>
      <c r="Y388" s="5">
        <f t="shared" si="77"/>
        <v>0</v>
      </c>
      <c r="Z388" s="5">
        <f t="shared" si="78"/>
        <v>0</v>
      </c>
      <c r="AA388" s="5">
        <f t="shared" si="79"/>
        <v>0</v>
      </c>
      <c r="AB388" s="7">
        <f t="shared" si="75"/>
        <v>0</v>
      </c>
      <c r="AC388" s="11">
        <f t="shared" si="70"/>
        <v>0</v>
      </c>
      <c r="AD388" s="7">
        <f t="shared" si="71"/>
        <v>0</v>
      </c>
      <c r="AE388" s="7">
        <f t="shared" si="72"/>
        <v>0</v>
      </c>
    </row>
    <row r="389" spans="1:31">
      <c r="A389" s="20" t="s">
        <v>2113</v>
      </c>
      <c r="B389" s="20" t="s">
        <v>2094</v>
      </c>
      <c r="C389" s="20" t="s">
        <v>2095</v>
      </c>
      <c r="D389" s="20">
        <v>519</v>
      </c>
      <c r="E389" s="20">
        <v>426.5</v>
      </c>
      <c r="F389" s="20">
        <v>13421.546</v>
      </c>
      <c r="G389" s="20">
        <v>17</v>
      </c>
      <c r="H389" s="20">
        <v>20</v>
      </c>
      <c r="I389" s="34">
        <v>0</v>
      </c>
      <c r="J389" s="20">
        <v>0</v>
      </c>
      <c r="K389" s="20">
        <v>0</v>
      </c>
      <c r="L389">
        <v>1</v>
      </c>
      <c r="M389" s="1">
        <f t="shared" si="76"/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/>
      <c r="T389" s="22"/>
      <c r="U389" s="22"/>
      <c r="V389" s="4">
        <f t="shared" si="69"/>
        <v>0</v>
      </c>
      <c r="W389" s="7">
        <f t="shared" si="73"/>
        <v>1</v>
      </c>
      <c r="X389" s="7">
        <f t="shared" si="74"/>
        <v>0</v>
      </c>
      <c r="Y389" s="5">
        <f t="shared" si="77"/>
        <v>0</v>
      </c>
      <c r="Z389" s="5">
        <f t="shared" si="78"/>
        <v>0</v>
      </c>
      <c r="AA389" s="5">
        <f t="shared" si="79"/>
        <v>0</v>
      </c>
      <c r="AB389" s="7">
        <f t="shared" si="75"/>
        <v>0</v>
      </c>
      <c r="AC389" s="11">
        <f t="shared" si="70"/>
        <v>0</v>
      </c>
      <c r="AD389" s="7">
        <f t="shared" si="71"/>
        <v>0</v>
      </c>
      <c r="AE389" s="7">
        <f t="shared" si="72"/>
        <v>0</v>
      </c>
    </row>
    <row r="390" spans="1:31">
      <c r="A390" s="20" t="s">
        <v>2114</v>
      </c>
      <c r="B390" s="20" t="s">
        <v>2094</v>
      </c>
      <c r="C390" s="20" t="s">
        <v>2095</v>
      </c>
      <c r="D390" s="20">
        <v>554</v>
      </c>
      <c r="E390" s="20">
        <v>361.5</v>
      </c>
      <c r="F390" s="20">
        <v>3763.0369999999998</v>
      </c>
      <c r="G390" s="20">
        <v>4</v>
      </c>
      <c r="H390" s="20">
        <v>5</v>
      </c>
      <c r="I390" s="34">
        <v>0</v>
      </c>
      <c r="J390" s="20">
        <v>0</v>
      </c>
      <c r="K390" s="20">
        <v>0</v>
      </c>
      <c r="L390">
        <v>1</v>
      </c>
      <c r="M390" s="1">
        <f t="shared" si="76"/>
        <v>0</v>
      </c>
      <c r="N390" s="22">
        <v>0</v>
      </c>
      <c r="O390" s="22">
        <v>0</v>
      </c>
      <c r="P390" s="22">
        <v>1</v>
      </c>
      <c r="Q390" s="22">
        <v>0</v>
      </c>
      <c r="R390" s="22">
        <v>0</v>
      </c>
      <c r="S390" s="22"/>
      <c r="T390" s="22"/>
      <c r="U390" s="22"/>
      <c r="V390" s="4">
        <f t="shared" si="69"/>
        <v>1</v>
      </c>
      <c r="W390" s="7">
        <f t="shared" si="73"/>
        <v>0</v>
      </c>
      <c r="X390" s="7">
        <f t="shared" si="74"/>
        <v>0</v>
      </c>
      <c r="Y390" s="5">
        <f t="shared" si="77"/>
        <v>0</v>
      </c>
      <c r="Z390" s="5">
        <f t="shared" si="78"/>
        <v>0</v>
      </c>
      <c r="AA390" s="5">
        <f t="shared" si="79"/>
        <v>0</v>
      </c>
      <c r="AB390" s="7">
        <f t="shared" si="75"/>
        <v>0</v>
      </c>
      <c r="AC390" s="11">
        <f t="shared" si="70"/>
        <v>0</v>
      </c>
      <c r="AD390" s="7">
        <f t="shared" si="71"/>
        <v>0</v>
      </c>
      <c r="AE390" s="7">
        <f t="shared" si="72"/>
        <v>0</v>
      </c>
    </row>
    <row r="391" spans="1:31">
      <c r="A391" s="20" t="s">
        <v>2115</v>
      </c>
      <c r="B391" s="20" t="s">
        <v>2094</v>
      </c>
      <c r="C391" s="20" t="s">
        <v>2095</v>
      </c>
      <c r="D391" s="20">
        <v>640.5</v>
      </c>
      <c r="E391" s="20">
        <v>344.5</v>
      </c>
      <c r="F391" s="20">
        <v>1794.6790000000001</v>
      </c>
      <c r="G391" s="20">
        <v>2</v>
      </c>
      <c r="H391" s="20">
        <v>3</v>
      </c>
      <c r="I391" s="34">
        <v>0</v>
      </c>
      <c r="J391" s="20">
        <v>0</v>
      </c>
      <c r="K391" s="20">
        <v>0</v>
      </c>
      <c r="L391">
        <v>1</v>
      </c>
      <c r="M391" s="1">
        <f t="shared" si="76"/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/>
      <c r="T391" s="22"/>
      <c r="U391" s="22"/>
      <c r="V391" s="4">
        <f t="shared" si="69"/>
        <v>0</v>
      </c>
      <c r="W391" s="7">
        <f t="shared" si="73"/>
        <v>1</v>
      </c>
      <c r="X391" s="7">
        <f t="shared" si="74"/>
        <v>0</v>
      </c>
      <c r="Y391" s="5">
        <f t="shared" si="77"/>
        <v>0</v>
      </c>
      <c r="Z391" s="5">
        <f t="shared" si="78"/>
        <v>0</v>
      </c>
      <c r="AA391" s="5">
        <f t="shared" si="79"/>
        <v>0</v>
      </c>
      <c r="AB391" s="7">
        <f t="shared" si="75"/>
        <v>0</v>
      </c>
      <c r="AC391" s="11">
        <f t="shared" si="70"/>
        <v>0</v>
      </c>
      <c r="AD391" s="7">
        <f t="shared" si="71"/>
        <v>0</v>
      </c>
      <c r="AE391" s="7">
        <f t="shared" si="72"/>
        <v>0</v>
      </c>
    </row>
    <row r="392" spans="1:31">
      <c r="A392" s="20" t="s">
        <v>2116</v>
      </c>
      <c r="B392" s="20" t="s">
        <v>2094</v>
      </c>
      <c r="C392" s="20" t="s">
        <v>2095</v>
      </c>
      <c r="D392" s="20">
        <v>651</v>
      </c>
      <c r="E392" s="20">
        <v>271</v>
      </c>
      <c r="F392" s="20">
        <v>0</v>
      </c>
      <c r="G392" s="20">
        <v>0</v>
      </c>
      <c r="H392" s="20">
        <v>0</v>
      </c>
      <c r="I392" s="34">
        <v>0</v>
      </c>
      <c r="J392" s="20">
        <v>0</v>
      </c>
      <c r="K392" s="20">
        <v>0</v>
      </c>
      <c r="L392">
        <v>2</v>
      </c>
      <c r="M392" s="1">
        <f t="shared" si="76"/>
        <v>1</v>
      </c>
      <c r="N392" s="22">
        <v>1</v>
      </c>
      <c r="O392" s="22">
        <v>0</v>
      </c>
      <c r="P392" s="22">
        <v>0</v>
      </c>
      <c r="Q392" s="22">
        <v>0</v>
      </c>
      <c r="R392" s="22">
        <v>1</v>
      </c>
      <c r="S392" s="22">
        <v>1</v>
      </c>
      <c r="T392" s="22">
        <v>1</v>
      </c>
      <c r="U392" s="22"/>
      <c r="V392" s="4">
        <f t="shared" si="69"/>
        <v>0</v>
      </c>
      <c r="W392" s="7">
        <f t="shared" si="73"/>
        <v>0</v>
      </c>
      <c r="X392" s="7">
        <f t="shared" si="74"/>
        <v>0</v>
      </c>
      <c r="Y392" s="5">
        <f t="shared" si="77"/>
        <v>0</v>
      </c>
      <c r="Z392" s="5">
        <f t="shared" si="78"/>
        <v>1</v>
      </c>
      <c r="AA392" s="5">
        <f t="shared" si="79"/>
        <v>0</v>
      </c>
      <c r="AB392" s="7">
        <f t="shared" si="75"/>
        <v>0</v>
      </c>
      <c r="AC392" s="11">
        <f t="shared" si="70"/>
        <v>0</v>
      </c>
      <c r="AD392" s="7">
        <f t="shared" si="71"/>
        <v>0</v>
      </c>
      <c r="AE392" s="7">
        <f t="shared" si="72"/>
        <v>0</v>
      </c>
    </row>
    <row r="393" spans="1:31">
      <c r="A393" s="20" t="s">
        <v>2117</v>
      </c>
      <c r="B393" s="20" t="s">
        <v>2094</v>
      </c>
      <c r="C393" s="20" t="s">
        <v>2095</v>
      </c>
      <c r="D393" s="20">
        <v>618.5</v>
      </c>
      <c r="E393" s="20">
        <v>125.5</v>
      </c>
      <c r="F393" s="20">
        <v>0</v>
      </c>
      <c r="G393" s="20">
        <v>0</v>
      </c>
      <c r="H393" s="20">
        <v>0</v>
      </c>
      <c r="I393" s="34">
        <v>0</v>
      </c>
      <c r="J393" s="20">
        <v>0</v>
      </c>
      <c r="K393" s="20">
        <v>0</v>
      </c>
      <c r="L393">
        <v>2</v>
      </c>
      <c r="M393" s="1">
        <f t="shared" si="76"/>
        <v>1</v>
      </c>
      <c r="N393" s="22">
        <v>1</v>
      </c>
      <c r="O393" s="22">
        <v>0</v>
      </c>
      <c r="P393" s="22">
        <v>0</v>
      </c>
      <c r="Q393" s="22">
        <v>0</v>
      </c>
      <c r="R393" s="22">
        <v>1</v>
      </c>
      <c r="S393" s="22"/>
      <c r="T393" s="22"/>
      <c r="U393" s="22"/>
      <c r="V393" s="4">
        <f t="shared" ref="V393:V456" si="80">IF((M393=0)*AND(R393=0)*AND(P393=1)*AND(Q393=0),1,0)</f>
        <v>0</v>
      </c>
      <c r="W393" s="7">
        <f t="shared" si="73"/>
        <v>0</v>
      </c>
      <c r="X393" s="7">
        <f t="shared" si="74"/>
        <v>0</v>
      </c>
      <c r="Y393" s="5">
        <f t="shared" si="77"/>
        <v>1</v>
      </c>
      <c r="Z393" s="5">
        <f t="shared" si="78"/>
        <v>0</v>
      </c>
      <c r="AA393" s="5">
        <f t="shared" si="79"/>
        <v>0</v>
      </c>
      <c r="AB393" s="7">
        <f t="shared" si="75"/>
        <v>0</v>
      </c>
      <c r="AC393" s="11">
        <f t="shared" ref="AC393:AC456" si="81">IF((R393=0)*AND(M393=1),1,0)</f>
        <v>0</v>
      </c>
      <c r="AD393" s="7">
        <f t="shared" ref="AD393:AD456" si="82">IF((V393+W393+X393+Y393+Z393+AA393+AB393+AC393)=0,1,0)</f>
        <v>0</v>
      </c>
      <c r="AE393" s="7">
        <f t="shared" ref="AE393:AE456" si="83">IF(SUM(V393:AD393)&gt;1,1,0)</f>
        <v>0</v>
      </c>
    </row>
    <row r="394" spans="1:31">
      <c r="A394" s="20" t="s">
        <v>2118</v>
      </c>
      <c r="B394" s="20" t="s">
        <v>2094</v>
      </c>
      <c r="C394" s="20" t="s">
        <v>2095</v>
      </c>
      <c r="D394" s="20">
        <v>610.5</v>
      </c>
      <c r="E394" s="20">
        <v>180</v>
      </c>
      <c r="F394" s="20">
        <v>0</v>
      </c>
      <c r="G394" s="20">
        <v>0</v>
      </c>
      <c r="H394" s="20">
        <v>0</v>
      </c>
      <c r="I394" s="34">
        <v>0</v>
      </c>
      <c r="J394" s="20">
        <v>0</v>
      </c>
      <c r="K394" s="20">
        <v>0</v>
      </c>
      <c r="L394">
        <v>1</v>
      </c>
      <c r="M394" s="1">
        <f t="shared" si="76"/>
        <v>0</v>
      </c>
      <c r="N394" s="22">
        <v>0</v>
      </c>
      <c r="O394" s="22">
        <v>0</v>
      </c>
      <c r="P394" s="22">
        <v>1</v>
      </c>
      <c r="Q394" s="22">
        <v>0</v>
      </c>
      <c r="R394" s="22">
        <v>0</v>
      </c>
      <c r="S394" s="22"/>
      <c r="T394" s="22"/>
      <c r="U394" s="22"/>
      <c r="V394" s="4">
        <f t="shared" si="80"/>
        <v>1</v>
      </c>
      <c r="W394" s="7">
        <f t="shared" ref="W394:W457" si="84">IF((M394=0)*AND(R394=0)*AND(P394=0)*AND(Q394=0),1,0)</f>
        <v>0</v>
      </c>
      <c r="X394" s="7">
        <f t="shared" ref="X394:X457" si="85">IF((R394=1)*AND(M394=0)*AND(Q394=0),1,0)</f>
        <v>0</v>
      </c>
      <c r="Y394" s="5">
        <f t="shared" si="77"/>
        <v>0</v>
      </c>
      <c r="Z394" s="5">
        <f t="shared" si="78"/>
        <v>0</v>
      </c>
      <c r="AA394" s="5">
        <f t="shared" si="79"/>
        <v>0</v>
      </c>
      <c r="AB394" s="7">
        <f t="shared" ref="AB394:AB457" si="86">IF((R394=1)*AND(Q394=1)*AND(O394=1)*AND(P394=1),1,0)</f>
        <v>0</v>
      </c>
      <c r="AC394" s="11">
        <f t="shared" si="81"/>
        <v>0</v>
      </c>
      <c r="AD394" s="7">
        <f t="shared" si="82"/>
        <v>0</v>
      </c>
      <c r="AE394" s="7">
        <f t="shared" si="83"/>
        <v>0</v>
      </c>
    </row>
    <row r="395" spans="1:31">
      <c r="A395" s="20" t="s">
        <v>2119</v>
      </c>
      <c r="B395" s="20" t="s">
        <v>2094</v>
      </c>
      <c r="C395" s="20" t="s">
        <v>2095</v>
      </c>
      <c r="D395" s="20">
        <v>539.5</v>
      </c>
      <c r="E395" s="20">
        <v>99.5</v>
      </c>
      <c r="F395" s="20">
        <v>0</v>
      </c>
      <c r="G395" s="20">
        <v>0</v>
      </c>
      <c r="H395" s="20">
        <v>0</v>
      </c>
      <c r="I395" s="34">
        <v>0</v>
      </c>
      <c r="J395" s="20">
        <v>0</v>
      </c>
      <c r="K395" s="20">
        <v>0</v>
      </c>
      <c r="L395">
        <v>1</v>
      </c>
      <c r="M395" s="1">
        <f t="shared" si="76"/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1</v>
      </c>
      <c r="S395" s="22"/>
      <c r="T395" s="22"/>
      <c r="U395" s="22"/>
      <c r="V395" s="4">
        <f t="shared" si="80"/>
        <v>0</v>
      </c>
      <c r="W395" s="7">
        <f t="shared" si="84"/>
        <v>0</v>
      </c>
      <c r="X395" s="7">
        <f t="shared" si="85"/>
        <v>1</v>
      </c>
      <c r="Y395" s="5">
        <f t="shared" si="77"/>
        <v>0</v>
      </c>
      <c r="Z395" s="5">
        <f t="shared" si="78"/>
        <v>0</v>
      </c>
      <c r="AA395" s="5">
        <f t="shared" si="79"/>
        <v>0</v>
      </c>
      <c r="AB395" s="7">
        <f t="shared" si="86"/>
        <v>0</v>
      </c>
      <c r="AC395" s="11">
        <f t="shared" si="81"/>
        <v>0</v>
      </c>
      <c r="AD395" s="7">
        <f t="shared" si="82"/>
        <v>0</v>
      </c>
      <c r="AE395" s="7">
        <f t="shared" si="83"/>
        <v>0</v>
      </c>
    </row>
    <row r="396" spans="1:31">
      <c r="A396" s="20" t="s">
        <v>2120</v>
      </c>
      <c r="B396" s="20" t="s">
        <v>2094</v>
      </c>
      <c r="C396" s="20" t="s">
        <v>2095</v>
      </c>
      <c r="D396" s="20">
        <v>591</v>
      </c>
      <c r="E396" s="20">
        <v>57</v>
      </c>
      <c r="F396" s="20">
        <v>0</v>
      </c>
      <c r="G396" s="20">
        <v>0</v>
      </c>
      <c r="H396" s="20">
        <v>0</v>
      </c>
      <c r="I396" s="34">
        <v>0</v>
      </c>
      <c r="J396" s="20">
        <v>0</v>
      </c>
      <c r="K396" s="20">
        <v>0</v>
      </c>
      <c r="L396">
        <v>2</v>
      </c>
      <c r="M396" s="1">
        <f t="shared" si="76"/>
        <v>1</v>
      </c>
      <c r="N396" s="22">
        <v>1</v>
      </c>
      <c r="O396" s="22">
        <v>0</v>
      </c>
      <c r="P396" s="22">
        <v>0</v>
      </c>
      <c r="Q396" s="22">
        <v>0</v>
      </c>
      <c r="R396" s="22">
        <v>1</v>
      </c>
      <c r="S396" s="22"/>
      <c r="T396" s="22"/>
      <c r="U396" s="22"/>
      <c r="V396" s="4">
        <f t="shared" si="80"/>
        <v>0</v>
      </c>
      <c r="W396" s="7">
        <f t="shared" si="84"/>
        <v>0</v>
      </c>
      <c r="X396" s="7">
        <f t="shared" si="85"/>
        <v>0</v>
      </c>
      <c r="Y396" s="5">
        <f t="shared" si="77"/>
        <v>1</v>
      </c>
      <c r="Z396" s="5">
        <f t="shared" si="78"/>
        <v>0</v>
      </c>
      <c r="AA396" s="5">
        <f t="shared" si="79"/>
        <v>0</v>
      </c>
      <c r="AB396" s="7">
        <f t="shared" si="86"/>
        <v>0</v>
      </c>
      <c r="AC396" s="11">
        <f t="shared" si="81"/>
        <v>0</v>
      </c>
      <c r="AD396" s="7">
        <f t="shared" si="82"/>
        <v>0</v>
      </c>
      <c r="AE396" s="7">
        <f t="shared" si="83"/>
        <v>0</v>
      </c>
    </row>
    <row r="397" spans="1:31">
      <c r="A397" s="20" t="s">
        <v>2121</v>
      </c>
      <c r="B397" s="20" t="s">
        <v>2094</v>
      </c>
      <c r="C397" s="20" t="s">
        <v>2095</v>
      </c>
      <c r="D397" s="20">
        <v>520.5</v>
      </c>
      <c r="E397" s="20">
        <v>39</v>
      </c>
      <c r="F397" s="20">
        <v>0</v>
      </c>
      <c r="G397" s="20">
        <v>0</v>
      </c>
      <c r="H397" s="20">
        <v>0</v>
      </c>
      <c r="I397" s="34">
        <v>0</v>
      </c>
      <c r="J397" s="20">
        <v>0</v>
      </c>
      <c r="K397" s="20">
        <v>0</v>
      </c>
      <c r="L397">
        <v>2</v>
      </c>
      <c r="M397" s="1">
        <f t="shared" si="76"/>
        <v>1</v>
      </c>
      <c r="N397" s="21">
        <v>0</v>
      </c>
      <c r="O397" s="21">
        <v>0</v>
      </c>
      <c r="P397" s="21">
        <v>0</v>
      </c>
      <c r="Q397" s="21">
        <v>0</v>
      </c>
      <c r="R397" s="21">
        <v>1</v>
      </c>
      <c r="S397" s="21"/>
      <c r="T397" s="21"/>
      <c r="U397" s="21"/>
      <c r="V397" s="4">
        <f t="shared" si="80"/>
        <v>0</v>
      </c>
      <c r="W397" s="7">
        <f t="shared" si="84"/>
        <v>0</v>
      </c>
      <c r="X397" s="7">
        <f t="shared" si="85"/>
        <v>0</v>
      </c>
      <c r="Y397" s="5">
        <f t="shared" si="77"/>
        <v>1</v>
      </c>
      <c r="Z397" s="5">
        <f t="shared" si="78"/>
        <v>0</v>
      </c>
      <c r="AA397" s="5">
        <f t="shared" si="79"/>
        <v>0</v>
      </c>
      <c r="AB397" s="7">
        <f t="shared" si="86"/>
        <v>0</v>
      </c>
      <c r="AC397" s="11">
        <f t="shared" si="81"/>
        <v>0</v>
      </c>
      <c r="AD397" s="7">
        <f t="shared" si="82"/>
        <v>0</v>
      </c>
      <c r="AE397" s="7">
        <f t="shared" si="83"/>
        <v>0</v>
      </c>
    </row>
    <row r="398" spans="1:31" s="5" customFormat="1">
      <c r="A398" s="5" t="s">
        <v>2122</v>
      </c>
      <c r="B398" s="5" t="s">
        <v>2123</v>
      </c>
      <c r="C398" s="5" t="s">
        <v>2124</v>
      </c>
      <c r="D398" s="5">
        <v>357</v>
      </c>
      <c r="E398" s="5">
        <v>465</v>
      </c>
      <c r="F398" s="5">
        <v>0</v>
      </c>
      <c r="G398" s="5">
        <v>0</v>
      </c>
      <c r="H398" s="5">
        <v>0</v>
      </c>
      <c r="I398" s="34">
        <v>0</v>
      </c>
      <c r="J398" s="5">
        <v>0</v>
      </c>
      <c r="K398" s="5">
        <v>0</v>
      </c>
      <c r="L398" s="5">
        <v>1</v>
      </c>
      <c r="M398" s="1">
        <f t="shared" si="76"/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/>
      <c r="T398" s="1"/>
      <c r="U398" s="1"/>
      <c r="V398" s="6">
        <f t="shared" si="80"/>
        <v>1</v>
      </c>
      <c r="W398" s="5">
        <f t="shared" si="84"/>
        <v>0</v>
      </c>
      <c r="X398" s="5">
        <f t="shared" si="85"/>
        <v>0</v>
      </c>
      <c r="Y398" s="5">
        <f t="shared" si="77"/>
        <v>0</v>
      </c>
      <c r="Z398" s="5">
        <f t="shared" si="78"/>
        <v>0</v>
      </c>
      <c r="AA398" s="5">
        <f t="shared" si="79"/>
        <v>0</v>
      </c>
      <c r="AB398" s="5">
        <f t="shared" si="86"/>
        <v>0</v>
      </c>
      <c r="AC398" s="5">
        <f t="shared" si="81"/>
        <v>0</v>
      </c>
      <c r="AD398" s="5">
        <f t="shared" si="82"/>
        <v>0</v>
      </c>
      <c r="AE398" s="5">
        <f t="shared" si="83"/>
        <v>0</v>
      </c>
    </row>
    <row r="399" spans="1:31">
      <c r="A399" s="20" t="s">
        <v>2125</v>
      </c>
      <c r="B399" s="20" t="s">
        <v>2123</v>
      </c>
      <c r="C399" s="20" t="s">
        <v>2124</v>
      </c>
      <c r="D399" s="20">
        <v>412</v>
      </c>
      <c r="E399" s="20">
        <v>422</v>
      </c>
      <c r="F399" s="20">
        <v>0</v>
      </c>
      <c r="G399" s="20">
        <v>0</v>
      </c>
      <c r="H399" s="20">
        <v>0</v>
      </c>
      <c r="I399" s="34">
        <v>0</v>
      </c>
      <c r="J399" s="20">
        <v>0</v>
      </c>
      <c r="K399" s="20">
        <v>0</v>
      </c>
      <c r="L399">
        <v>1</v>
      </c>
      <c r="M399" s="1">
        <f t="shared" si="76"/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/>
      <c r="T399" s="21"/>
      <c r="U399" s="21"/>
      <c r="V399" s="4">
        <f t="shared" si="80"/>
        <v>0</v>
      </c>
      <c r="W399" s="7">
        <f t="shared" si="84"/>
        <v>1</v>
      </c>
      <c r="X399" s="7">
        <f t="shared" si="85"/>
        <v>0</v>
      </c>
      <c r="Y399" s="5">
        <f t="shared" si="77"/>
        <v>0</v>
      </c>
      <c r="Z399" s="5">
        <f t="shared" si="78"/>
        <v>0</v>
      </c>
      <c r="AA399" s="5">
        <f t="shared" si="79"/>
        <v>0</v>
      </c>
      <c r="AB399" s="7">
        <f t="shared" si="86"/>
        <v>0</v>
      </c>
      <c r="AC399" s="11">
        <f t="shared" si="81"/>
        <v>0</v>
      </c>
      <c r="AD399" s="7">
        <f t="shared" si="82"/>
        <v>0</v>
      </c>
      <c r="AE399" s="7">
        <f t="shared" si="83"/>
        <v>0</v>
      </c>
    </row>
    <row r="400" spans="1:31">
      <c r="A400" s="20" t="s">
        <v>2126</v>
      </c>
      <c r="B400" s="20" t="s">
        <v>2123</v>
      </c>
      <c r="C400" s="20" t="s">
        <v>2124</v>
      </c>
      <c r="D400" s="20">
        <v>345</v>
      </c>
      <c r="E400" s="20">
        <v>351</v>
      </c>
      <c r="F400" s="20">
        <v>0</v>
      </c>
      <c r="G400" s="20">
        <v>0</v>
      </c>
      <c r="H400" s="20">
        <v>0</v>
      </c>
      <c r="I400" s="34">
        <v>0</v>
      </c>
      <c r="J400" s="20">
        <v>0</v>
      </c>
      <c r="K400" s="20">
        <v>0</v>
      </c>
      <c r="L400">
        <v>2</v>
      </c>
      <c r="M400" s="1">
        <f t="shared" si="76"/>
        <v>1</v>
      </c>
      <c r="N400" s="22">
        <v>0</v>
      </c>
      <c r="O400" s="22">
        <v>1</v>
      </c>
      <c r="P400" s="22">
        <v>0</v>
      </c>
      <c r="Q400" s="22">
        <v>1</v>
      </c>
      <c r="R400" s="22">
        <v>1</v>
      </c>
      <c r="S400" s="22"/>
      <c r="T400" s="22"/>
      <c r="U400" s="22"/>
      <c r="V400" s="4">
        <f t="shared" si="80"/>
        <v>0</v>
      </c>
      <c r="W400" s="7">
        <f t="shared" si="84"/>
        <v>0</v>
      </c>
      <c r="X400" s="7">
        <f t="shared" si="85"/>
        <v>0</v>
      </c>
      <c r="Y400" s="5">
        <f t="shared" si="77"/>
        <v>0</v>
      </c>
      <c r="Z400" s="5">
        <f t="shared" si="78"/>
        <v>0</v>
      </c>
      <c r="AA400" s="5">
        <f t="shared" si="79"/>
        <v>1</v>
      </c>
      <c r="AB400" s="7">
        <f t="shared" si="86"/>
        <v>0</v>
      </c>
      <c r="AC400" s="11">
        <f t="shared" si="81"/>
        <v>0</v>
      </c>
      <c r="AD400" s="7">
        <f t="shared" si="82"/>
        <v>0</v>
      </c>
      <c r="AE400" s="7">
        <f t="shared" si="83"/>
        <v>0</v>
      </c>
    </row>
    <row r="401" spans="1:31">
      <c r="A401" s="20" t="s">
        <v>2127</v>
      </c>
      <c r="B401" s="20" t="s">
        <v>2123</v>
      </c>
      <c r="C401" s="20" t="s">
        <v>2124</v>
      </c>
      <c r="D401" s="20">
        <v>328</v>
      </c>
      <c r="E401" s="20">
        <v>422.5</v>
      </c>
      <c r="F401" s="20">
        <v>5968.9040000000005</v>
      </c>
      <c r="G401" s="20">
        <v>6</v>
      </c>
      <c r="H401" s="20">
        <v>9</v>
      </c>
      <c r="I401" s="34">
        <v>1</v>
      </c>
      <c r="J401" s="20">
        <v>0</v>
      </c>
      <c r="K401" s="20">
        <v>0</v>
      </c>
      <c r="L401">
        <v>1</v>
      </c>
      <c r="M401" s="1">
        <f t="shared" si="76"/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/>
      <c r="T401" s="21"/>
      <c r="U401" s="21"/>
      <c r="V401" s="4">
        <f t="shared" si="80"/>
        <v>0</v>
      </c>
      <c r="W401" s="7">
        <f t="shared" si="84"/>
        <v>1</v>
      </c>
      <c r="X401" s="7">
        <f t="shared" si="85"/>
        <v>0</v>
      </c>
      <c r="Y401" s="5">
        <f t="shared" si="77"/>
        <v>0</v>
      </c>
      <c r="Z401" s="5">
        <f t="shared" si="78"/>
        <v>0</v>
      </c>
      <c r="AA401" s="5">
        <f t="shared" si="79"/>
        <v>0</v>
      </c>
      <c r="AB401" s="7">
        <f t="shared" si="86"/>
        <v>0</v>
      </c>
      <c r="AC401" s="11">
        <f t="shared" si="81"/>
        <v>0</v>
      </c>
      <c r="AD401" s="7">
        <f t="shared" si="82"/>
        <v>0</v>
      </c>
      <c r="AE401" s="7">
        <f t="shared" si="83"/>
        <v>0</v>
      </c>
    </row>
    <row r="402" spans="1:31">
      <c r="A402" s="20" t="s">
        <v>2128</v>
      </c>
      <c r="B402" s="20" t="s">
        <v>2123</v>
      </c>
      <c r="C402" s="20" t="s">
        <v>2124</v>
      </c>
      <c r="D402" s="20">
        <v>227.5</v>
      </c>
      <c r="E402" s="20">
        <v>434</v>
      </c>
      <c r="F402" s="20">
        <v>0</v>
      </c>
      <c r="G402" s="20">
        <v>0</v>
      </c>
      <c r="H402" s="20">
        <v>0</v>
      </c>
      <c r="I402" s="34">
        <v>0</v>
      </c>
      <c r="J402" s="20">
        <v>0</v>
      </c>
      <c r="K402" s="20">
        <v>0</v>
      </c>
      <c r="L402">
        <v>1</v>
      </c>
      <c r="M402" s="1">
        <f t="shared" si="76"/>
        <v>0</v>
      </c>
      <c r="N402" s="22">
        <v>0</v>
      </c>
      <c r="O402" s="22">
        <v>0</v>
      </c>
      <c r="P402" s="22">
        <v>0</v>
      </c>
      <c r="Q402" s="22">
        <v>0</v>
      </c>
      <c r="R402" s="22">
        <v>1</v>
      </c>
      <c r="S402" s="22"/>
      <c r="T402" s="22"/>
      <c r="U402" s="22"/>
      <c r="V402" s="4">
        <f t="shared" si="80"/>
        <v>0</v>
      </c>
      <c r="W402" s="7">
        <f t="shared" si="84"/>
        <v>0</v>
      </c>
      <c r="X402" s="7">
        <f t="shared" si="85"/>
        <v>1</v>
      </c>
      <c r="Y402" s="5">
        <f t="shared" si="77"/>
        <v>0</v>
      </c>
      <c r="Z402" s="5">
        <f t="shared" si="78"/>
        <v>0</v>
      </c>
      <c r="AA402" s="5">
        <f t="shared" si="79"/>
        <v>0</v>
      </c>
      <c r="AB402" s="7">
        <f t="shared" si="86"/>
        <v>0</v>
      </c>
      <c r="AC402" s="11">
        <f t="shared" si="81"/>
        <v>0</v>
      </c>
      <c r="AD402" s="7">
        <f t="shared" si="82"/>
        <v>0</v>
      </c>
      <c r="AE402" s="7">
        <f t="shared" si="83"/>
        <v>0</v>
      </c>
    </row>
    <row r="403" spans="1:31">
      <c r="A403" s="20" t="s">
        <v>2129</v>
      </c>
      <c r="B403" s="20" t="s">
        <v>2123</v>
      </c>
      <c r="C403" s="20" t="s">
        <v>2124</v>
      </c>
      <c r="D403" s="20">
        <v>281.5</v>
      </c>
      <c r="E403" s="20">
        <v>282.5</v>
      </c>
      <c r="F403" s="20">
        <v>10252.966</v>
      </c>
      <c r="G403" s="20">
        <v>15</v>
      </c>
      <c r="H403" s="20">
        <v>17</v>
      </c>
      <c r="I403" s="34">
        <v>0</v>
      </c>
      <c r="J403" s="20">
        <v>0</v>
      </c>
      <c r="K403" s="20">
        <v>0</v>
      </c>
      <c r="L403">
        <v>1</v>
      </c>
      <c r="M403" s="1">
        <f t="shared" si="76"/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/>
      <c r="T403" s="21"/>
      <c r="U403" s="21"/>
      <c r="V403" s="4">
        <f t="shared" si="80"/>
        <v>0</v>
      </c>
      <c r="W403" s="7">
        <f t="shared" si="84"/>
        <v>1</v>
      </c>
      <c r="X403" s="7">
        <f t="shared" si="85"/>
        <v>0</v>
      </c>
      <c r="Y403" s="5">
        <f t="shared" si="77"/>
        <v>0</v>
      </c>
      <c r="Z403" s="5">
        <f t="shared" si="78"/>
        <v>0</v>
      </c>
      <c r="AA403" s="5">
        <f t="shared" si="79"/>
        <v>0</v>
      </c>
      <c r="AB403" s="7">
        <f t="shared" si="86"/>
        <v>0</v>
      </c>
      <c r="AC403" s="11">
        <f t="shared" si="81"/>
        <v>0</v>
      </c>
      <c r="AD403" s="7">
        <f t="shared" si="82"/>
        <v>0</v>
      </c>
      <c r="AE403" s="7">
        <f t="shared" si="83"/>
        <v>0</v>
      </c>
    </row>
    <row r="404" spans="1:31">
      <c r="A404" s="20" t="s">
        <v>2130</v>
      </c>
      <c r="B404" s="20" t="s">
        <v>2123</v>
      </c>
      <c r="C404" s="20" t="s">
        <v>2124</v>
      </c>
      <c r="D404" s="20">
        <v>135.5</v>
      </c>
      <c r="E404" s="20">
        <v>141.5</v>
      </c>
      <c r="F404" s="20">
        <v>8454.741</v>
      </c>
      <c r="G404" s="20">
        <v>12</v>
      </c>
      <c r="H404" s="20">
        <v>14</v>
      </c>
      <c r="I404" s="34">
        <v>1</v>
      </c>
      <c r="J404" s="20">
        <v>0</v>
      </c>
      <c r="K404" s="20">
        <v>0</v>
      </c>
      <c r="L404">
        <v>1</v>
      </c>
      <c r="M404" s="1">
        <f t="shared" si="76"/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/>
      <c r="T404" s="21"/>
      <c r="U404" s="21"/>
      <c r="V404" s="4">
        <f t="shared" si="80"/>
        <v>0</v>
      </c>
      <c r="W404" s="7">
        <f t="shared" si="84"/>
        <v>1</v>
      </c>
      <c r="X404" s="7">
        <f t="shared" si="85"/>
        <v>0</v>
      </c>
      <c r="Y404" s="5">
        <f t="shared" si="77"/>
        <v>0</v>
      </c>
      <c r="Z404" s="5">
        <f t="shared" si="78"/>
        <v>0</v>
      </c>
      <c r="AA404" s="5">
        <f t="shared" si="79"/>
        <v>0</v>
      </c>
      <c r="AB404" s="7">
        <f t="shared" si="86"/>
        <v>0</v>
      </c>
      <c r="AC404" s="11">
        <f t="shared" si="81"/>
        <v>0</v>
      </c>
      <c r="AD404" s="7">
        <f t="shared" si="82"/>
        <v>0</v>
      </c>
      <c r="AE404" s="7">
        <f t="shared" si="83"/>
        <v>0</v>
      </c>
    </row>
    <row r="405" spans="1:31">
      <c r="A405" s="20" t="s">
        <v>2131</v>
      </c>
      <c r="B405" s="20" t="s">
        <v>2123</v>
      </c>
      <c r="C405" s="20" t="s">
        <v>2124</v>
      </c>
      <c r="D405" s="20">
        <v>125.5</v>
      </c>
      <c r="E405" s="20">
        <v>209</v>
      </c>
      <c r="F405" s="20">
        <v>0</v>
      </c>
      <c r="G405" s="20">
        <v>0</v>
      </c>
      <c r="H405" s="20">
        <v>0</v>
      </c>
      <c r="I405" s="34">
        <v>0</v>
      </c>
      <c r="J405" s="20">
        <v>0</v>
      </c>
      <c r="K405" s="20">
        <v>0</v>
      </c>
      <c r="L405">
        <v>1</v>
      </c>
      <c r="M405" s="1">
        <f t="shared" si="76"/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1</v>
      </c>
      <c r="S405" s="21"/>
      <c r="T405" s="21"/>
      <c r="U405" s="21"/>
      <c r="V405" s="4">
        <f t="shared" si="80"/>
        <v>0</v>
      </c>
      <c r="W405" s="7">
        <f t="shared" si="84"/>
        <v>0</v>
      </c>
      <c r="X405" s="7">
        <f t="shared" si="85"/>
        <v>1</v>
      </c>
      <c r="Y405" s="5">
        <f t="shared" si="77"/>
        <v>0</v>
      </c>
      <c r="Z405" s="5">
        <f t="shared" si="78"/>
        <v>0</v>
      </c>
      <c r="AA405" s="5">
        <f t="shared" si="79"/>
        <v>0</v>
      </c>
      <c r="AB405" s="7">
        <f t="shared" si="86"/>
        <v>0</v>
      </c>
      <c r="AC405" s="11">
        <f t="shared" si="81"/>
        <v>0</v>
      </c>
      <c r="AD405" s="7">
        <f t="shared" si="82"/>
        <v>0</v>
      </c>
      <c r="AE405" s="7">
        <f t="shared" si="83"/>
        <v>0</v>
      </c>
    </row>
    <row r="406" spans="1:31">
      <c r="A406" s="20" t="s">
        <v>2132</v>
      </c>
      <c r="B406" s="20" t="s">
        <v>2123</v>
      </c>
      <c r="C406" s="20" t="s">
        <v>2124</v>
      </c>
      <c r="D406" s="20">
        <v>52.5</v>
      </c>
      <c r="E406" s="20">
        <v>176.5</v>
      </c>
      <c r="F406" s="20">
        <v>1936.2460000000001</v>
      </c>
      <c r="G406" s="20">
        <v>3</v>
      </c>
      <c r="H406" s="20">
        <v>3</v>
      </c>
      <c r="I406" s="34">
        <v>0</v>
      </c>
      <c r="J406" s="20">
        <v>0</v>
      </c>
      <c r="K406" s="20">
        <v>0</v>
      </c>
      <c r="L406">
        <v>1</v>
      </c>
      <c r="M406" s="1">
        <f t="shared" si="76"/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1</v>
      </c>
      <c r="S406" s="21"/>
      <c r="T406" s="21"/>
      <c r="U406" s="21"/>
      <c r="V406" s="4">
        <f t="shared" si="80"/>
        <v>0</v>
      </c>
      <c r="W406" s="7">
        <f t="shared" si="84"/>
        <v>0</v>
      </c>
      <c r="X406" s="7">
        <f t="shared" si="85"/>
        <v>1</v>
      </c>
      <c r="Y406" s="5">
        <f t="shared" si="77"/>
        <v>0</v>
      </c>
      <c r="Z406" s="5">
        <f t="shared" si="78"/>
        <v>0</v>
      </c>
      <c r="AA406" s="5">
        <f t="shared" si="79"/>
        <v>0</v>
      </c>
      <c r="AB406" s="7">
        <f t="shared" si="86"/>
        <v>0</v>
      </c>
      <c r="AC406" s="11">
        <f t="shared" si="81"/>
        <v>0</v>
      </c>
      <c r="AD406" s="7">
        <f t="shared" si="82"/>
        <v>0</v>
      </c>
      <c r="AE406" s="7">
        <f t="shared" si="83"/>
        <v>0</v>
      </c>
    </row>
    <row r="407" spans="1:31">
      <c r="A407" s="20" t="s">
        <v>2133</v>
      </c>
      <c r="B407" s="20" t="s">
        <v>2123</v>
      </c>
      <c r="C407" s="20" t="s">
        <v>2124</v>
      </c>
      <c r="D407" s="20">
        <v>33.5</v>
      </c>
      <c r="E407" s="20">
        <v>232</v>
      </c>
      <c r="F407" s="20">
        <v>1782.0329999999999</v>
      </c>
      <c r="G407" s="20">
        <v>3</v>
      </c>
      <c r="H407" s="20">
        <v>3</v>
      </c>
      <c r="I407" s="34">
        <v>0</v>
      </c>
      <c r="J407" s="20">
        <v>0</v>
      </c>
      <c r="K407" s="20">
        <v>0</v>
      </c>
      <c r="L407">
        <v>1</v>
      </c>
      <c r="M407" s="1">
        <f t="shared" si="76"/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/>
      <c r="T407" s="21"/>
      <c r="U407" s="21"/>
      <c r="V407" s="4">
        <f t="shared" si="80"/>
        <v>0</v>
      </c>
      <c r="W407" s="7">
        <f t="shared" si="84"/>
        <v>1</v>
      </c>
      <c r="X407" s="7">
        <f t="shared" si="85"/>
        <v>0</v>
      </c>
      <c r="Y407" s="5">
        <f t="shared" si="77"/>
        <v>0</v>
      </c>
      <c r="Z407" s="5">
        <f t="shared" si="78"/>
        <v>0</v>
      </c>
      <c r="AA407" s="5">
        <f t="shared" si="79"/>
        <v>0</v>
      </c>
      <c r="AB407" s="7">
        <f t="shared" si="86"/>
        <v>0</v>
      </c>
      <c r="AC407" s="11">
        <f t="shared" si="81"/>
        <v>0</v>
      </c>
      <c r="AD407" s="7">
        <f t="shared" si="82"/>
        <v>0</v>
      </c>
      <c r="AE407" s="7">
        <f t="shared" si="83"/>
        <v>0</v>
      </c>
    </row>
    <row r="408" spans="1:31">
      <c r="A408" s="20" t="s">
        <v>2134</v>
      </c>
      <c r="B408" s="20" t="s">
        <v>2123</v>
      </c>
      <c r="C408" s="20" t="s">
        <v>2124</v>
      </c>
      <c r="D408" s="20">
        <v>40</v>
      </c>
      <c r="E408" s="20">
        <v>287</v>
      </c>
      <c r="F408" s="20">
        <v>4157.6509999999998</v>
      </c>
      <c r="G408" s="20">
        <v>6</v>
      </c>
      <c r="H408" s="20">
        <v>7</v>
      </c>
      <c r="I408" s="34">
        <v>0</v>
      </c>
      <c r="J408" s="20">
        <v>0</v>
      </c>
      <c r="K408" s="20">
        <v>0</v>
      </c>
      <c r="L408">
        <v>1</v>
      </c>
      <c r="M408" s="1">
        <f t="shared" si="76"/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/>
      <c r="T408" s="21"/>
      <c r="U408" s="21"/>
      <c r="V408" s="4">
        <f t="shared" si="80"/>
        <v>1</v>
      </c>
      <c r="W408" s="7">
        <f t="shared" si="84"/>
        <v>0</v>
      </c>
      <c r="X408" s="7">
        <f t="shared" si="85"/>
        <v>0</v>
      </c>
      <c r="Y408" s="5">
        <f t="shared" si="77"/>
        <v>0</v>
      </c>
      <c r="Z408" s="5">
        <f t="shared" si="78"/>
        <v>0</v>
      </c>
      <c r="AA408" s="5">
        <f t="shared" si="79"/>
        <v>0</v>
      </c>
      <c r="AB408" s="7">
        <f t="shared" si="86"/>
        <v>0</v>
      </c>
      <c r="AC408" s="11">
        <f t="shared" si="81"/>
        <v>0</v>
      </c>
      <c r="AD408" s="7">
        <f t="shared" si="82"/>
        <v>0</v>
      </c>
      <c r="AE408" s="7">
        <f t="shared" si="83"/>
        <v>0</v>
      </c>
    </row>
    <row r="409" spans="1:31">
      <c r="A409" s="20" t="s">
        <v>2135</v>
      </c>
      <c r="B409" s="20" t="s">
        <v>2123</v>
      </c>
      <c r="C409" s="20" t="s">
        <v>2124</v>
      </c>
      <c r="D409" s="20">
        <v>48</v>
      </c>
      <c r="E409" s="20">
        <v>344.5</v>
      </c>
      <c r="F409" s="20">
        <v>0</v>
      </c>
      <c r="G409" s="20">
        <v>0</v>
      </c>
      <c r="H409" s="20">
        <v>0</v>
      </c>
      <c r="I409" s="34">
        <v>0</v>
      </c>
      <c r="J409" s="20">
        <v>0</v>
      </c>
      <c r="K409" s="20">
        <v>0</v>
      </c>
      <c r="L409">
        <v>1</v>
      </c>
      <c r="M409" s="1">
        <f t="shared" si="76"/>
        <v>0</v>
      </c>
      <c r="N409" s="22">
        <v>0</v>
      </c>
      <c r="O409" s="22">
        <v>0</v>
      </c>
      <c r="P409" s="22">
        <v>1</v>
      </c>
      <c r="Q409" s="22">
        <v>0</v>
      </c>
      <c r="R409" s="22">
        <v>0</v>
      </c>
      <c r="S409" s="22"/>
      <c r="T409" s="22"/>
      <c r="U409" s="22"/>
      <c r="V409" s="4">
        <f t="shared" si="80"/>
        <v>1</v>
      </c>
      <c r="W409" s="7">
        <f t="shared" si="84"/>
        <v>0</v>
      </c>
      <c r="X409" s="7">
        <f t="shared" si="85"/>
        <v>0</v>
      </c>
      <c r="Y409" s="5">
        <f t="shared" si="77"/>
        <v>0</v>
      </c>
      <c r="Z409" s="5">
        <f t="shared" si="78"/>
        <v>0</v>
      </c>
      <c r="AA409" s="5">
        <f t="shared" si="79"/>
        <v>0</v>
      </c>
      <c r="AB409" s="7">
        <f t="shared" si="86"/>
        <v>0</v>
      </c>
      <c r="AC409" s="11">
        <f t="shared" si="81"/>
        <v>0</v>
      </c>
      <c r="AD409" s="7">
        <f t="shared" si="82"/>
        <v>0</v>
      </c>
      <c r="AE409" s="7">
        <f t="shared" si="83"/>
        <v>0</v>
      </c>
    </row>
    <row r="410" spans="1:31">
      <c r="A410" s="20" t="s">
        <v>2136</v>
      </c>
      <c r="B410" s="20" t="s">
        <v>2123</v>
      </c>
      <c r="C410" s="20" t="s">
        <v>2124</v>
      </c>
      <c r="D410" s="20">
        <v>133</v>
      </c>
      <c r="E410" s="20">
        <v>291.5</v>
      </c>
      <c r="F410" s="20">
        <v>659.87099999999998</v>
      </c>
      <c r="G410" s="20">
        <v>1</v>
      </c>
      <c r="H410" s="20">
        <v>1</v>
      </c>
      <c r="I410" s="34">
        <v>0</v>
      </c>
      <c r="J410" s="20">
        <v>0</v>
      </c>
      <c r="K410" s="20">
        <v>0</v>
      </c>
      <c r="L410">
        <v>2</v>
      </c>
      <c r="M410" s="1">
        <f t="shared" si="76"/>
        <v>1</v>
      </c>
      <c r="N410" s="22">
        <v>1</v>
      </c>
      <c r="O410" s="22">
        <v>0</v>
      </c>
      <c r="P410" s="22">
        <v>0</v>
      </c>
      <c r="Q410" s="22">
        <v>0</v>
      </c>
      <c r="R410" s="22">
        <v>1</v>
      </c>
      <c r="S410" s="22"/>
      <c r="T410" s="22"/>
      <c r="U410" s="22"/>
      <c r="V410" s="4">
        <f t="shared" si="80"/>
        <v>0</v>
      </c>
      <c r="W410" s="7">
        <f t="shared" si="84"/>
        <v>0</v>
      </c>
      <c r="X410" s="7">
        <f t="shared" si="85"/>
        <v>0</v>
      </c>
      <c r="Y410" s="5">
        <f t="shared" si="77"/>
        <v>1</v>
      </c>
      <c r="Z410" s="5">
        <f t="shared" si="78"/>
        <v>0</v>
      </c>
      <c r="AA410" s="5">
        <f t="shared" si="79"/>
        <v>0</v>
      </c>
      <c r="AB410" s="7">
        <f t="shared" si="86"/>
        <v>0</v>
      </c>
      <c r="AC410" s="11">
        <f t="shared" si="81"/>
        <v>0</v>
      </c>
      <c r="AD410" s="7">
        <f t="shared" si="82"/>
        <v>0</v>
      </c>
      <c r="AE410" s="7">
        <f t="shared" si="83"/>
        <v>0</v>
      </c>
    </row>
    <row r="411" spans="1:31">
      <c r="A411" s="20" t="s">
        <v>2137</v>
      </c>
      <c r="B411" s="20" t="s">
        <v>2123</v>
      </c>
      <c r="C411" s="20" t="s">
        <v>2124</v>
      </c>
      <c r="D411" s="20">
        <v>52.5</v>
      </c>
      <c r="E411" s="20">
        <v>444</v>
      </c>
      <c r="F411" s="20">
        <v>0</v>
      </c>
      <c r="G411" s="20">
        <v>0</v>
      </c>
      <c r="H411" s="20">
        <v>0</v>
      </c>
      <c r="I411" s="34">
        <v>0</v>
      </c>
      <c r="J411" s="20">
        <v>0</v>
      </c>
      <c r="K411" s="20">
        <v>0</v>
      </c>
      <c r="L411">
        <v>2</v>
      </c>
      <c r="M411" s="1">
        <f t="shared" si="76"/>
        <v>1</v>
      </c>
      <c r="N411" s="21">
        <v>1</v>
      </c>
      <c r="O411" s="21">
        <v>0</v>
      </c>
      <c r="P411" s="21">
        <v>0</v>
      </c>
      <c r="Q411" s="21">
        <v>0</v>
      </c>
      <c r="R411" s="21">
        <v>1</v>
      </c>
      <c r="S411" s="21"/>
      <c r="T411" s="21"/>
      <c r="U411" s="21"/>
      <c r="V411" s="4">
        <f t="shared" si="80"/>
        <v>0</v>
      </c>
      <c r="W411" s="7">
        <f t="shared" si="84"/>
        <v>0</v>
      </c>
      <c r="X411" s="7">
        <f t="shared" si="85"/>
        <v>0</v>
      </c>
      <c r="Y411" s="5">
        <f t="shared" si="77"/>
        <v>1</v>
      </c>
      <c r="Z411" s="5">
        <f t="shared" si="78"/>
        <v>0</v>
      </c>
      <c r="AA411" s="5">
        <f t="shared" si="79"/>
        <v>0</v>
      </c>
      <c r="AB411" s="7">
        <f t="shared" si="86"/>
        <v>0</v>
      </c>
      <c r="AC411" s="11">
        <f t="shared" si="81"/>
        <v>0</v>
      </c>
      <c r="AD411" s="7">
        <f t="shared" si="82"/>
        <v>0</v>
      </c>
      <c r="AE411" s="7">
        <f t="shared" si="83"/>
        <v>0</v>
      </c>
    </row>
    <row r="412" spans="1:31">
      <c r="A412" s="20" t="s">
        <v>2138</v>
      </c>
      <c r="B412" s="20" t="s">
        <v>2123</v>
      </c>
      <c r="C412" s="20" t="s">
        <v>2124</v>
      </c>
      <c r="D412" s="20">
        <v>131</v>
      </c>
      <c r="E412" s="20">
        <v>426</v>
      </c>
      <c r="F412" s="20">
        <v>0</v>
      </c>
      <c r="G412" s="20">
        <v>0</v>
      </c>
      <c r="H412" s="20">
        <v>0</v>
      </c>
      <c r="I412" s="34">
        <v>0</v>
      </c>
      <c r="J412" s="20">
        <v>0</v>
      </c>
      <c r="K412" s="20">
        <v>0</v>
      </c>
      <c r="L412">
        <v>1</v>
      </c>
      <c r="M412" s="1">
        <f t="shared" si="76"/>
        <v>0</v>
      </c>
      <c r="N412" s="21">
        <v>0</v>
      </c>
      <c r="O412" s="21">
        <v>0</v>
      </c>
      <c r="P412" s="21">
        <v>1</v>
      </c>
      <c r="Q412" s="21">
        <v>0</v>
      </c>
      <c r="R412" s="21">
        <v>0</v>
      </c>
      <c r="S412" s="21"/>
      <c r="T412" s="21"/>
      <c r="U412" s="21"/>
      <c r="V412" s="4">
        <f t="shared" si="80"/>
        <v>1</v>
      </c>
      <c r="W412" s="7">
        <f t="shared" si="84"/>
        <v>0</v>
      </c>
      <c r="X412" s="7">
        <f t="shared" si="85"/>
        <v>0</v>
      </c>
      <c r="Y412" s="5">
        <f t="shared" si="77"/>
        <v>0</v>
      </c>
      <c r="Z412" s="5">
        <f t="shared" si="78"/>
        <v>0</v>
      </c>
      <c r="AA412" s="5">
        <f t="shared" si="79"/>
        <v>0</v>
      </c>
      <c r="AB412" s="7">
        <f t="shared" si="86"/>
        <v>0</v>
      </c>
      <c r="AC412" s="11">
        <f t="shared" si="81"/>
        <v>0</v>
      </c>
      <c r="AD412" s="7">
        <f t="shared" si="82"/>
        <v>0</v>
      </c>
      <c r="AE412" s="7">
        <f t="shared" si="83"/>
        <v>0</v>
      </c>
    </row>
    <row r="413" spans="1:31">
      <c r="A413" s="20" t="s">
        <v>2139</v>
      </c>
      <c r="B413" s="20" t="s">
        <v>2123</v>
      </c>
      <c r="C413" s="20" t="s">
        <v>2124</v>
      </c>
      <c r="D413" s="20">
        <v>122.5</v>
      </c>
      <c r="E413" s="20">
        <v>364.5</v>
      </c>
      <c r="F413" s="20">
        <v>0</v>
      </c>
      <c r="G413" s="20">
        <v>0</v>
      </c>
      <c r="H413" s="20">
        <v>0</v>
      </c>
      <c r="I413" s="34">
        <v>0</v>
      </c>
      <c r="J413" s="20">
        <v>0</v>
      </c>
      <c r="K413" s="20">
        <v>0</v>
      </c>
      <c r="L413">
        <v>1</v>
      </c>
      <c r="M413" s="1">
        <f t="shared" si="76"/>
        <v>0</v>
      </c>
      <c r="N413" s="21">
        <v>0</v>
      </c>
      <c r="O413" s="21">
        <v>0</v>
      </c>
      <c r="P413" s="21">
        <v>1</v>
      </c>
      <c r="Q413" s="21">
        <v>0</v>
      </c>
      <c r="R413" s="21">
        <v>0</v>
      </c>
      <c r="S413" s="21"/>
      <c r="T413" s="21"/>
      <c r="U413" s="21"/>
      <c r="V413" s="4">
        <f t="shared" si="80"/>
        <v>1</v>
      </c>
      <c r="W413" s="7">
        <f t="shared" si="84"/>
        <v>0</v>
      </c>
      <c r="X413" s="7">
        <f t="shared" si="85"/>
        <v>0</v>
      </c>
      <c r="Y413" s="5">
        <f t="shared" si="77"/>
        <v>0</v>
      </c>
      <c r="Z413" s="5">
        <f t="shared" si="78"/>
        <v>0</v>
      </c>
      <c r="AA413" s="5">
        <f t="shared" si="79"/>
        <v>0</v>
      </c>
      <c r="AB413" s="7">
        <f t="shared" si="86"/>
        <v>0</v>
      </c>
      <c r="AC413" s="11">
        <f t="shared" si="81"/>
        <v>0</v>
      </c>
      <c r="AD413" s="7">
        <f t="shared" si="82"/>
        <v>0</v>
      </c>
      <c r="AE413" s="7">
        <f t="shared" si="83"/>
        <v>0</v>
      </c>
    </row>
    <row r="414" spans="1:31">
      <c r="A414" s="20" t="s">
        <v>2140</v>
      </c>
      <c r="B414" s="20" t="s">
        <v>2123</v>
      </c>
      <c r="C414" s="20" t="s">
        <v>2124</v>
      </c>
      <c r="D414" s="20">
        <v>356.5</v>
      </c>
      <c r="E414" s="20">
        <v>166</v>
      </c>
      <c r="F414" s="20">
        <v>0</v>
      </c>
      <c r="G414" s="20">
        <v>0</v>
      </c>
      <c r="H414" s="20">
        <v>0</v>
      </c>
      <c r="I414" s="34">
        <v>0</v>
      </c>
      <c r="J414" s="20">
        <v>0</v>
      </c>
      <c r="K414" s="20">
        <v>0</v>
      </c>
      <c r="L414">
        <v>1</v>
      </c>
      <c r="M414" s="1">
        <f t="shared" si="76"/>
        <v>0</v>
      </c>
      <c r="N414" s="21">
        <v>0</v>
      </c>
      <c r="O414" s="21">
        <v>0</v>
      </c>
      <c r="P414" s="21">
        <v>1</v>
      </c>
      <c r="Q414" s="21">
        <v>0</v>
      </c>
      <c r="R414" s="21">
        <v>0</v>
      </c>
      <c r="S414" s="21"/>
      <c r="T414" s="21"/>
      <c r="U414" s="21"/>
      <c r="V414" s="4">
        <f t="shared" si="80"/>
        <v>1</v>
      </c>
      <c r="W414" s="7">
        <f t="shared" si="84"/>
        <v>0</v>
      </c>
      <c r="X414" s="7">
        <f t="shared" si="85"/>
        <v>0</v>
      </c>
      <c r="Y414" s="5">
        <f t="shared" si="77"/>
        <v>0</v>
      </c>
      <c r="Z414" s="5">
        <f t="shared" si="78"/>
        <v>0</v>
      </c>
      <c r="AA414" s="5">
        <f t="shared" si="79"/>
        <v>0</v>
      </c>
      <c r="AB414" s="7">
        <f t="shared" si="86"/>
        <v>0</v>
      </c>
      <c r="AC414" s="11">
        <f t="shared" si="81"/>
        <v>0</v>
      </c>
      <c r="AD414" s="7">
        <f t="shared" si="82"/>
        <v>0</v>
      </c>
      <c r="AE414" s="7">
        <f t="shared" si="83"/>
        <v>0</v>
      </c>
    </row>
    <row r="415" spans="1:31">
      <c r="A415" s="20" t="s">
        <v>2141</v>
      </c>
      <c r="B415" s="20" t="s">
        <v>2123</v>
      </c>
      <c r="C415" s="20" t="s">
        <v>2124</v>
      </c>
      <c r="D415" s="20">
        <v>325.5</v>
      </c>
      <c r="E415" s="20">
        <v>213</v>
      </c>
      <c r="F415" s="20">
        <v>570.24699999999996</v>
      </c>
      <c r="G415" s="20">
        <v>1</v>
      </c>
      <c r="H415" s="20">
        <v>1</v>
      </c>
      <c r="I415" s="34">
        <v>0</v>
      </c>
      <c r="J415" s="20">
        <v>0</v>
      </c>
      <c r="K415" s="20">
        <v>0</v>
      </c>
      <c r="L415">
        <v>1</v>
      </c>
      <c r="M415" s="1">
        <f t="shared" si="76"/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/>
      <c r="T415" s="21"/>
      <c r="U415" s="21"/>
      <c r="V415" s="4">
        <f t="shared" si="80"/>
        <v>0</v>
      </c>
      <c r="W415" s="7">
        <f t="shared" si="84"/>
        <v>1</v>
      </c>
      <c r="X415" s="7">
        <f t="shared" si="85"/>
        <v>0</v>
      </c>
      <c r="Y415" s="5">
        <f t="shared" si="77"/>
        <v>0</v>
      </c>
      <c r="Z415" s="5">
        <f t="shared" si="78"/>
        <v>0</v>
      </c>
      <c r="AA415" s="5">
        <f t="shared" si="79"/>
        <v>0</v>
      </c>
      <c r="AB415" s="7">
        <f t="shared" si="86"/>
        <v>0</v>
      </c>
      <c r="AC415" s="11">
        <f t="shared" si="81"/>
        <v>0</v>
      </c>
      <c r="AD415" s="7">
        <f t="shared" si="82"/>
        <v>0</v>
      </c>
      <c r="AE415" s="7">
        <f t="shared" si="83"/>
        <v>0</v>
      </c>
    </row>
    <row r="416" spans="1:31">
      <c r="A416" s="20" t="s">
        <v>2142</v>
      </c>
      <c r="B416" s="20" t="s">
        <v>2123</v>
      </c>
      <c r="C416" s="20" t="s">
        <v>2124</v>
      </c>
      <c r="D416" s="20">
        <v>382</v>
      </c>
      <c r="E416" s="20">
        <v>262.5</v>
      </c>
      <c r="F416" s="20">
        <v>0</v>
      </c>
      <c r="G416" s="20">
        <v>0</v>
      </c>
      <c r="H416" s="20">
        <v>0</v>
      </c>
      <c r="I416" s="34">
        <v>0</v>
      </c>
      <c r="J416" s="20">
        <v>0</v>
      </c>
      <c r="K416" s="20">
        <v>0</v>
      </c>
      <c r="L416">
        <v>2</v>
      </c>
      <c r="M416" s="1">
        <f t="shared" si="76"/>
        <v>1</v>
      </c>
      <c r="N416" s="22">
        <v>0</v>
      </c>
      <c r="O416" s="22">
        <v>0</v>
      </c>
      <c r="P416" s="22">
        <v>0</v>
      </c>
      <c r="Q416" s="22">
        <v>0</v>
      </c>
      <c r="R416" s="22">
        <v>1</v>
      </c>
      <c r="S416" s="22"/>
      <c r="T416" s="22"/>
      <c r="U416" s="22"/>
      <c r="V416" s="4">
        <f t="shared" si="80"/>
        <v>0</v>
      </c>
      <c r="W416" s="7">
        <f t="shared" si="84"/>
        <v>0</v>
      </c>
      <c r="X416" s="7">
        <f t="shared" si="85"/>
        <v>0</v>
      </c>
      <c r="Y416" s="5">
        <f t="shared" si="77"/>
        <v>1</v>
      </c>
      <c r="Z416" s="5">
        <f t="shared" si="78"/>
        <v>0</v>
      </c>
      <c r="AA416" s="5">
        <f t="shared" si="79"/>
        <v>0</v>
      </c>
      <c r="AB416" s="7">
        <f t="shared" si="86"/>
        <v>0</v>
      </c>
      <c r="AC416" s="11">
        <f t="shared" si="81"/>
        <v>0</v>
      </c>
      <c r="AD416" s="7">
        <f t="shared" si="82"/>
        <v>0</v>
      </c>
      <c r="AE416" s="7">
        <f t="shared" si="83"/>
        <v>0</v>
      </c>
    </row>
    <row r="417" spans="1:31">
      <c r="A417" s="20" t="s">
        <v>2143</v>
      </c>
      <c r="B417" s="20" t="s">
        <v>2123</v>
      </c>
      <c r="C417" s="20" t="s">
        <v>2124</v>
      </c>
      <c r="D417" s="20">
        <v>417.5</v>
      </c>
      <c r="E417" s="20">
        <v>204</v>
      </c>
      <c r="F417" s="20">
        <v>0</v>
      </c>
      <c r="G417" s="20">
        <v>0</v>
      </c>
      <c r="H417" s="20">
        <v>0</v>
      </c>
      <c r="I417" s="34">
        <v>0</v>
      </c>
      <c r="J417" s="20">
        <v>0</v>
      </c>
      <c r="K417" s="20">
        <v>0</v>
      </c>
      <c r="L417">
        <v>1</v>
      </c>
      <c r="M417" s="1">
        <f t="shared" si="76"/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1</v>
      </c>
      <c r="S417" s="22"/>
      <c r="T417" s="22"/>
      <c r="U417" s="22"/>
      <c r="V417" s="4">
        <f t="shared" si="80"/>
        <v>0</v>
      </c>
      <c r="W417" s="7">
        <f t="shared" si="84"/>
        <v>0</v>
      </c>
      <c r="X417" s="7">
        <f t="shared" si="85"/>
        <v>1</v>
      </c>
      <c r="Y417" s="5">
        <f t="shared" si="77"/>
        <v>0</v>
      </c>
      <c r="Z417" s="5">
        <f t="shared" si="78"/>
        <v>0</v>
      </c>
      <c r="AA417" s="5">
        <f t="shared" si="79"/>
        <v>0</v>
      </c>
      <c r="AB417" s="7">
        <f t="shared" si="86"/>
        <v>0</v>
      </c>
      <c r="AC417" s="11">
        <f t="shared" si="81"/>
        <v>0</v>
      </c>
      <c r="AD417" s="7">
        <f t="shared" si="82"/>
        <v>0</v>
      </c>
      <c r="AE417" s="7">
        <f t="shared" si="83"/>
        <v>0</v>
      </c>
    </row>
    <row r="418" spans="1:31" s="5" customFormat="1">
      <c r="A418" s="5" t="s">
        <v>2144</v>
      </c>
      <c r="B418" s="5" t="s">
        <v>2145</v>
      </c>
      <c r="C418" s="5" t="s">
        <v>2146</v>
      </c>
      <c r="D418" s="5">
        <v>558</v>
      </c>
      <c r="E418" s="5">
        <v>475</v>
      </c>
      <c r="F418" s="5">
        <v>5835.3119999999999</v>
      </c>
      <c r="G418" s="5">
        <v>8</v>
      </c>
      <c r="H418" s="5">
        <v>9</v>
      </c>
      <c r="I418" s="34">
        <v>0</v>
      </c>
      <c r="J418" s="5">
        <v>0</v>
      </c>
      <c r="K418" s="5">
        <v>0</v>
      </c>
      <c r="L418" s="5">
        <v>2</v>
      </c>
      <c r="M418" s="1">
        <f t="shared" si="76"/>
        <v>1</v>
      </c>
      <c r="N418" s="1">
        <v>0</v>
      </c>
      <c r="O418" s="1">
        <v>1</v>
      </c>
      <c r="P418" s="1">
        <v>1</v>
      </c>
      <c r="Q418" s="1">
        <v>1</v>
      </c>
      <c r="R418" s="1">
        <v>1</v>
      </c>
      <c r="S418" s="1"/>
      <c r="T418" s="1"/>
      <c r="U418" s="1"/>
      <c r="V418" s="6">
        <f t="shared" si="80"/>
        <v>0</v>
      </c>
      <c r="W418" s="5">
        <f t="shared" si="84"/>
        <v>0</v>
      </c>
      <c r="X418" s="5">
        <f t="shared" si="85"/>
        <v>0</v>
      </c>
      <c r="Y418" s="5">
        <f t="shared" si="77"/>
        <v>0</v>
      </c>
      <c r="Z418" s="5">
        <f t="shared" si="78"/>
        <v>0</v>
      </c>
      <c r="AA418" s="5">
        <f t="shared" si="79"/>
        <v>0</v>
      </c>
      <c r="AB418" s="5">
        <f t="shared" si="86"/>
        <v>1</v>
      </c>
      <c r="AC418" s="5">
        <f t="shared" si="81"/>
        <v>0</v>
      </c>
      <c r="AD418" s="5">
        <f t="shared" si="82"/>
        <v>0</v>
      </c>
      <c r="AE418" s="5">
        <f t="shared" si="83"/>
        <v>0</v>
      </c>
    </row>
    <row r="419" spans="1:31">
      <c r="A419" s="20" t="s">
        <v>2147</v>
      </c>
      <c r="B419" s="20" t="s">
        <v>2145</v>
      </c>
      <c r="C419" s="20" t="s">
        <v>2146</v>
      </c>
      <c r="D419" s="20">
        <v>422</v>
      </c>
      <c r="E419" s="20">
        <v>449.5</v>
      </c>
      <c r="F419" s="20">
        <v>0</v>
      </c>
      <c r="G419" s="20">
        <v>0</v>
      </c>
      <c r="H419" s="20">
        <v>0</v>
      </c>
      <c r="I419" s="34">
        <v>0</v>
      </c>
      <c r="J419" s="20">
        <v>0</v>
      </c>
      <c r="K419" s="20">
        <v>0</v>
      </c>
      <c r="L419">
        <v>2</v>
      </c>
      <c r="M419" s="1">
        <f t="shared" si="76"/>
        <v>1</v>
      </c>
      <c r="N419" s="22">
        <v>0</v>
      </c>
      <c r="O419" s="22">
        <v>1</v>
      </c>
      <c r="P419" s="22">
        <v>1</v>
      </c>
      <c r="Q419" s="22">
        <v>1</v>
      </c>
      <c r="R419" s="22">
        <v>1</v>
      </c>
      <c r="S419" s="22"/>
      <c r="T419" s="22"/>
      <c r="U419" s="22" t="s">
        <v>2274</v>
      </c>
      <c r="V419" s="4">
        <f t="shared" si="80"/>
        <v>0</v>
      </c>
      <c r="W419" s="7">
        <f t="shared" si="84"/>
        <v>0</v>
      </c>
      <c r="X419" s="7">
        <f t="shared" si="85"/>
        <v>0</v>
      </c>
      <c r="Y419" s="5">
        <f t="shared" si="77"/>
        <v>0</v>
      </c>
      <c r="Z419" s="5">
        <f t="shared" si="78"/>
        <v>0</v>
      </c>
      <c r="AA419" s="5">
        <f t="shared" si="79"/>
        <v>0</v>
      </c>
      <c r="AB419" s="7">
        <f t="shared" si="86"/>
        <v>1</v>
      </c>
      <c r="AC419" s="11">
        <f t="shared" si="81"/>
        <v>0</v>
      </c>
      <c r="AD419" s="7">
        <f t="shared" si="82"/>
        <v>0</v>
      </c>
      <c r="AE419" s="7">
        <f t="shared" si="83"/>
        <v>0</v>
      </c>
    </row>
    <row r="420" spans="1:31">
      <c r="A420" s="20" t="s">
        <v>2148</v>
      </c>
      <c r="B420" s="20" t="s">
        <v>2145</v>
      </c>
      <c r="C420" s="20" t="s">
        <v>2146</v>
      </c>
      <c r="D420" s="20">
        <v>348</v>
      </c>
      <c r="E420" s="20">
        <v>489.5</v>
      </c>
      <c r="F420" s="20">
        <v>0</v>
      </c>
      <c r="G420" s="20">
        <v>0</v>
      </c>
      <c r="H420" s="20">
        <v>0</v>
      </c>
      <c r="I420" s="34">
        <v>0</v>
      </c>
      <c r="J420" s="20">
        <v>0</v>
      </c>
      <c r="K420" s="20">
        <v>0</v>
      </c>
      <c r="L420">
        <v>2</v>
      </c>
      <c r="M420" s="1">
        <f t="shared" si="76"/>
        <v>1</v>
      </c>
      <c r="N420" s="21">
        <v>0</v>
      </c>
      <c r="O420" s="21">
        <v>0</v>
      </c>
      <c r="P420" s="21">
        <v>0</v>
      </c>
      <c r="Q420" s="21">
        <v>0</v>
      </c>
      <c r="R420" s="21">
        <v>1</v>
      </c>
      <c r="S420" s="21"/>
      <c r="T420" s="21"/>
      <c r="U420" s="21"/>
      <c r="V420" s="4">
        <f t="shared" si="80"/>
        <v>0</v>
      </c>
      <c r="W420" s="7">
        <f t="shared" si="84"/>
        <v>0</v>
      </c>
      <c r="X420" s="7">
        <f t="shared" si="85"/>
        <v>0</v>
      </c>
      <c r="Y420" s="5">
        <f t="shared" si="77"/>
        <v>1</v>
      </c>
      <c r="Z420" s="5">
        <f t="shared" si="78"/>
        <v>0</v>
      </c>
      <c r="AA420" s="5">
        <f t="shared" si="79"/>
        <v>0</v>
      </c>
      <c r="AB420" s="7">
        <f t="shared" si="86"/>
        <v>0</v>
      </c>
      <c r="AC420" s="11">
        <f t="shared" si="81"/>
        <v>0</v>
      </c>
      <c r="AD420" s="7">
        <f t="shared" si="82"/>
        <v>0</v>
      </c>
      <c r="AE420" s="7">
        <f t="shared" si="83"/>
        <v>0</v>
      </c>
    </row>
    <row r="421" spans="1:31">
      <c r="A421" s="20" t="s">
        <v>2149</v>
      </c>
      <c r="B421" s="20" t="s">
        <v>2145</v>
      </c>
      <c r="C421" s="20" t="s">
        <v>2146</v>
      </c>
      <c r="D421" s="20">
        <v>170.5</v>
      </c>
      <c r="E421" s="20">
        <v>443.5</v>
      </c>
      <c r="F421" s="20">
        <v>11990.957</v>
      </c>
      <c r="G421" s="20">
        <v>16</v>
      </c>
      <c r="H421" s="20">
        <v>19</v>
      </c>
      <c r="I421" s="34">
        <v>1</v>
      </c>
      <c r="J421" s="20">
        <v>0</v>
      </c>
      <c r="K421" s="20">
        <v>0</v>
      </c>
      <c r="L421">
        <v>1</v>
      </c>
      <c r="M421" s="1">
        <f t="shared" si="76"/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/>
      <c r="T421" s="22"/>
      <c r="U421" s="22"/>
      <c r="V421" s="4">
        <f t="shared" si="80"/>
        <v>0</v>
      </c>
      <c r="W421" s="7">
        <f t="shared" si="84"/>
        <v>1</v>
      </c>
      <c r="X421" s="7">
        <f t="shared" si="85"/>
        <v>0</v>
      </c>
      <c r="Y421" s="5">
        <f t="shared" si="77"/>
        <v>0</v>
      </c>
      <c r="Z421" s="5">
        <f t="shared" si="78"/>
        <v>0</v>
      </c>
      <c r="AA421" s="5">
        <f t="shared" si="79"/>
        <v>0</v>
      </c>
      <c r="AB421" s="7">
        <f t="shared" si="86"/>
        <v>0</v>
      </c>
      <c r="AC421" s="11">
        <f t="shared" si="81"/>
        <v>0</v>
      </c>
      <c r="AD421" s="7">
        <f t="shared" si="82"/>
        <v>0</v>
      </c>
      <c r="AE421" s="7">
        <f t="shared" si="83"/>
        <v>0</v>
      </c>
    </row>
    <row r="422" spans="1:31">
      <c r="A422" s="20" t="s">
        <v>2150</v>
      </c>
      <c r="B422" s="20" t="s">
        <v>2145</v>
      </c>
      <c r="C422" s="20" t="s">
        <v>2146</v>
      </c>
      <c r="D422" s="20">
        <v>251.5</v>
      </c>
      <c r="E422" s="20">
        <v>462</v>
      </c>
      <c r="F422" s="20">
        <v>0</v>
      </c>
      <c r="G422" s="20">
        <v>0</v>
      </c>
      <c r="H422" s="20">
        <v>0</v>
      </c>
      <c r="I422" s="34">
        <v>0</v>
      </c>
      <c r="J422" s="20">
        <v>0</v>
      </c>
      <c r="K422" s="20">
        <v>0</v>
      </c>
      <c r="L422">
        <v>2</v>
      </c>
      <c r="M422" s="1">
        <f t="shared" si="76"/>
        <v>1</v>
      </c>
      <c r="N422" s="21">
        <v>0</v>
      </c>
      <c r="O422" s="21">
        <v>1</v>
      </c>
      <c r="P422" s="21">
        <v>0</v>
      </c>
      <c r="Q422" s="21">
        <v>1</v>
      </c>
      <c r="R422" s="21">
        <v>1</v>
      </c>
      <c r="S422" s="21"/>
      <c r="T422" s="21"/>
      <c r="U422" s="21"/>
      <c r="V422" s="4">
        <f t="shared" si="80"/>
        <v>0</v>
      </c>
      <c r="W422" s="7">
        <f t="shared" si="84"/>
        <v>0</v>
      </c>
      <c r="X422" s="7">
        <f t="shared" si="85"/>
        <v>0</v>
      </c>
      <c r="Y422" s="5">
        <f t="shared" si="77"/>
        <v>0</v>
      </c>
      <c r="Z422" s="5">
        <f t="shared" si="78"/>
        <v>0</v>
      </c>
      <c r="AA422" s="5">
        <f t="shared" si="79"/>
        <v>1</v>
      </c>
      <c r="AB422" s="7">
        <f t="shared" si="86"/>
        <v>0</v>
      </c>
      <c r="AC422" s="11">
        <f t="shared" si="81"/>
        <v>0</v>
      </c>
      <c r="AD422" s="7">
        <f t="shared" si="82"/>
        <v>0</v>
      </c>
      <c r="AE422" s="7">
        <f t="shared" si="83"/>
        <v>0</v>
      </c>
    </row>
    <row r="423" spans="1:31">
      <c r="A423" s="20" t="s">
        <v>2151</v>
      </c>
      <c r="B423" s="20" t="s">
        <v>2145</v>
      </c>
      <c r="C423" s="20" t="s">
        <v>2146</v>
      </c>
      <c r="D423" s="20">
        <v>27</v>
      </c>
      <c r="E423" s="20">
        <v>438</v>
      </c>
      <c r="F423" s="20">
        <v>3342.4369999999999</v>
      </c>
      <c r="G423" s="20">
        <v>4</v>
      </c>
      <c r="H423" s="20">
        <v>5</v>
      </c>
      <c r="I423" s="34">
        <v>0</v>
      </c>
      <c r="J423" s="20">
        <v>0</v>
      </c>
      <c r="K423" s="20">
        <v>0</v>
      </c>
      <c r="L423">
        <v>1</v>
      </c>
      <c r="M423" s="1">
        <f t="shared" si="76"/>
        <v>0</v>
      </c>
      <c r="N423" s="21">
        <v>0</v>
      </c>
      <c r="O423" s="21">
        <v>0</v>
      </c>
      <c r="P423" s="21">
        <v>1</v>
      </c>
      <c r="Q423" s="21">
        <v>0</v>
      </c>
      <c r="R423" s="21">
        <v>0</v>
      </c>
      <c r="S423" s="21"/>
      <c r="T423" s="21"/>
      <c r="U423" s="21"/>
      <c r="V423" s="4">
        <f t="shared" si="80"/>
        <v>1</v>
      </c>
      <c r="W423" s="7">
        <f t="shared" si="84"/>
        <v>0</v>
      </c>
      <c r="X423" s="7">
        <f t="shared" si="85"/>
        <v>0</v>
      </c>
      <c r="Y423" s="5">
        <f t="shared" si="77"/>
        <v>0</v>
      </c>
      <c r="Z423" s="5">
        <f t="shared" si="78"/>
        <v>0</v>
      </c>
      <c r="AA423" s="5">
        <f t="shared" si="79"/>
        <v>0</v>
      </c>
      <c r="AB423" s="7">
        <f t="shared" si="86"/>
        <v>0</v>
      </c>
      <c r="AC423" s="11">
        <f t="shared" si="81"/>
        <v>0</v>
      </c>
      <c r="AD423" s="7">
        <f t="shared" si="82"/>
        <v>0</v>
      </c>
      <c r="AE423" s="7">
        <f t="shared" si="83"/>
        <v>0</v>
      </c>
    </row>
    <row r="424" spans="1:31">
      <c r="A424" s="20" t="s">
        <v>2152</v>
      </c>
      <c r="B424" s="20" t="s">
        <v>2145</v>
      </c>
      <c r="C424" s="20" t="s">
        <v>2146</v>
      </c>
      <c r="D424" s="20">
        <v>40.5</v>
      </c>
      <c r="E424" s="20">
        <v>278.5</v>
      </c>
      <c r="F424" s="20">
        <v>0</v>
      </c>
      <c r="G424" s="20">
        <v>0</v>
      </c>
      <c r="H424" s="20">
        <v>0</v>
      </c>
      <c r="I424" s="34">
        <v>0</v>
      </c>
      <c r="J424" s="20">
        <v>0</v>
      </c>
      <c r="K424" s="20">
        <v>0</v>
      </c>
      <c r="L424">
        <v>2</v>
      </c>
      <c r="M424" s="1">
        <f t="shared" si="76"/>
        <v>1</v>
      </c>
      <c r="N424" s="21">
        <v>0</v>
      </c>
      <c r="O424" s="21">
        <v>1</v>
      </c>
      <c r="P424" s="21">
        <v>0</v>
      </c>
      <c r="Q424" s="21">
        <v>1</v>
      </c>
      <c r="R424" s="21">
        <v>1</v>
      </c>
      <c r="S424" s="21"/>
      <c r="T424" s="21"/>
      <c r="U424" s="21"/>
      <c r="V424" s="4">
        <f t="shared" si="80"/>
        <v>0</v>
      </c>
      <c r="W424" s="7">
        <f t="shared" si="84"/>
        <v>0</v>
      </c>
      <c r="X424" s="7">
        <f t="shared" si="85"/>
        <v>0</v>
      </c>
      <c r="Y424" s="5">
        <f t="shared" si="77"/>
        <v>0</v>
      </c>
      <c r="Z424" s="5">
        <f t="shared" si="78"/>
        <v>0</v>
      </c>
      <c r="AA424" s="5">
        <f t="shared" si="79"/>
        <v>1</v>
      </c>
      <c r="AB424" s="7">
        <f t="shared" si="86"/>
        <v>0</v>
      </c>
      <c r="AC424" s="11">
        <f t="shared" si="81"/>
        <v>0</v>
      </c>
      <c r="AD424" s="7">
        <f t="shared" si="82"/>
        <v>0</v>
      </c>
      <c r="AE424" s="7">
        <f t="shared" si="83"/>
        <v>0</v>
      </c>
    </row>
    <row r="425" spans="1:31">
      <c r="A425" s="20" t="s">
        <v>2153</v>
      </c>
      <c r="B425" s="20" t="s">
        <v>2145</v>
      </c>
      <c r="C425" s="20" t="s">
        <v>2146</v>
      </c>
      <c r="D425" s="20">
        <v>128</v>
      </c>
      <c r="E425" s="20">
        <v>318</v>
      </c>
      <c r="F425" s="20">
        <v>0</v>
      </c>
      <c r="G425" s="20">
        <v>0</v>
      </c>
      <c r="H425" s="20">
        <v>0</v>
      </c>
      <c r="I425" s="34">
        <v>0</v>
      </c>
      <c r="J425" s="20">
        <v>0</v>
      </c>
      <c r="K425" s="20">
        <v>0</v>
      </c>
      <c r="L425">
        <v>1</v>
      </c>
      <c r="M425" s="1">
        <f t="shared" si="76"/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1</v>
      </c>
      <c r="S425" s="22"/>
      <c r="T425" s="22"/>
      <c r="U425" s="22" t="s">
        <v>2274</v>
      </c>
      <c r="V425" s="4">
        <f t="shared" si="80"/>
        <v>0</v>
      </c>
      <c r="W425" s="7">
        <f t="shared" si="84"/>
        <v>0</v>
      </c>
      <c r="X425" s="7">
        <f t="shared" si="85"/>
        <v>1</v>
      </c>
      <c r="Y425" s="5">
        <f t="shared" si="77"/>
        <v>0</v>
      </c>
      <c r="Z425" s="5">
        <f t="shared" si="78"/>
        <v>0</v>
      </c>
      <c r="AA425" s="5">
        <f t="shared" si="79"/>
        <v>0</v>
      </c>
      <c r="AB425" s="7">
        <f t="shared" si="86"/>
        <v>0</v>
      </c>
      <c r="AC425" s="11">
        <f t="shared" si="81"/>
        <v>0</v>
      </c>
      <c r="AD425" s="7">
        <f t="shared" si="82"/>
        <v>0</v>
      </c>
      <c r="AE425" s="7">
        <f t="shared" si="83"/>
        <v>0</v>
      </c>
    </row>
    <row r="426" spans="1:31">
      <c r="A426" s="20" t="s">
        <v>2154</v>
      </c>
      <c r="B426" s="20" t="s">
        <v>2145</v>
      </c>
      <c r="C426" s="20" t="s">
        <v>2146</v>
      </c>
      <c r="D426" s="20">
        <v>115.5</v>
      </c>
      <c r="E426" s="20">
        <v>247.5</v>
      </c>
      <c r="F426" s="20">
        <v>6283.6419999999998</v>
      </c>
      <c r="G426" s="20">
        <v>10</v>
      </c>
      <c r="H426" s="20">
        <v>10</v>
      </c>
      <c r="I426" s="34">
        <v>0</v>
      </c>
      <c r="J426" s="20">
        <v>0</v>
      </c>
      <c r="K426" s="20">
        <v>0</v>
      </c>
      <c r="L426">
        <v>1</v>
      </c>
      <c r="M426" s="1">
        <f t="shared" si="76"/>
        <v>0</v>
      </c>
      <c r="N426" s="21">
        <v>0</v>
      </c>
      <c r="O426" s="21">
        <v>0</v>
      </c>
      <c r="P426" s="21">
        <v>1</v>
      </c>
      <c r="Q426" s="21">
        <v>0</v>
      </c>
      <c r="R426" s="21">
        <v>0</v>
      </c>
      <c r="S426" s="21"/>
      <c r="T426" s="21"/>
      <c r="U426" s="21" t="s">
        <v>2274</v>
      </c>
      <c r="V426" s="4">
        <f t="shared" si="80"/>
        <v>1</v>
      </c>
      <c r="W426" s="7">
        <f t="shared" si="84"/>
        <v>0</v>
      </c>
      <c r="X426" s="7">
        <f t="shared" si="85"/>
        <v>0</v>
      </c>
      <c r="Y426" s="5">
        <f t="shared" si="77"/>
        <v>0</v>
      </c>
      <c r="Z426" s="5">
        <f t="shared" si="78"/>
        <v>0</v>
      </c>
      <c r="AA426" s="5">
        <f t="shared" si="79"/>
        <v>0</v>
      </c>
      <c r="AB426" s="7">
        <f t="shared" si="86"/>
        <v>0</v>
      </c>
      <c r="AC426" s="11">
        <f t="shared" si="81"/>
        <v>0</v>
      </c>
      <c r="AD426" s="7">
        <f t="shared" si="82"/>
        <v>0</v>
      </c>
      <c r="AE426" s="7">
        <f t="shared" si="83"/>
        <v>0</v>
      </c>
    </row>
    <row r="427" spans="1:31">
      <c r="A427" s="20" t="s">
        <v>2155</v>
      </c>
      <c r="B427" s="20" t="s">
        <v>2145</v>
      </c>
      <c r="C427" s="20" t="s">
        <v>2146</v>
      </c>
      <c r="D427" s="20">
        <v>223.5</v>
      </c>
      <c r="E427" s="20">
        <v>219.5</v>
      </c>
      <c r="F427" s="20">
        <v>546.65499999999997</v>
      </c>
      <c r="G427" s="20">
        <v>1</v>
      </c>
      <c r="H427" s="20">
        <v>1</v>
      </c>
      <c r="I427" s="34">
        <v>0</v>
      </c>
      <c r="J427" s="20">
        <v>0</v>
      </c>
      <c r="K427" s="20">
        <v>0</v>
      </c>
      <c r="L427">
        <v>1</v>
      </c>
      <c r="M427" s="1">
        <f t="shared" si="76"/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1</v>
      </c>
      <c r="S427" s="21"/>
      <c r="T427" s="21"/>
      <c r="U427" s="21"/>
      <c r="V427" s="4">
        <f t="shared" si="80"/>
        <v>0</v>
      </c>
      <c r="W427" s="7">
        <f t="shared" si="84"/>
        <v>0</v>
      </c>
      <c r="X427" s="7">
        <f t="shared" si="85"/>
        <v>1</v>
      </c>
      <c r="Y427" s="5">
        <f t="shared" si="77"/>
        <v>0</v>
      </c>
      <c r="Z427" s="5">
        <f t="shared" si="78"/>
        <v>0</v>
      </c>
      <c r="AA427" s="5">
        <f t="shared" si="79"/>
        <v>0</v>
      </c>
      <c r="AB427" s="7">
        <f t="shared" si="86"/>
        <v>0</v>
      </c>
      <c r="AC427" s="11">
        <f t="shared" si="81"/>
        <v>0</v>
      </c>
      <c r="AD427" s="7">
        <f t="shared" si="82"/>
        <v>0</v>
      </c>
      <c r="AE427" s="7">
        <f t="shared" si="83"/>
        <v>0</v>
      </c>
    </row>
    <row r="428" spans="1:31">
      <c r="A428" s="20" t="s">
        <v>2156</v>
      </c>
      <c r="B428" s="20" t="s">
        <v>2145</v>
      </c>
      <c r="C428" s="20" t="s">
        <v>2146</v>
      </c>
      <c r="D428" s="20">
        <v>182.5</v>
      </c>
      <c r="E428" s="20">
        <v>346.5</v>
      </c>
      <c r="F428" s="20">
        <v>4910.7259999999997</v>
      </c>
      <c r="G428" s="20">
        <v>8</v>
      </c>
      <c r="H428" s="20">
        <v>9</v>
      </c>
      <c r="I428" s="34">
        <v>0</v>
      </c>
      <c r="J428" s="20">
        <v>0</v>
      </c>
      <c r="K428" s="20">
        <v>0</v>
      </c>
      <c r="L428">
        <v>1</v>
      </c>
      <c r="M428" s="1">
        <f t="shared" si="76"/>
        <v>0</v>
      </c>
      <c r="N428" s="22">
        <v>0</v>
      </c>
      <c r="O428" s="22">
        <v>0</v>
      </c>
      <c r="P428" s="22">
        <v>1</v>
      </c>
      <c r="Q428" s="22">
        <v>0</v>
      </c>
      <c r="R428" s="22">
        <v>0</v>
      </c>
      <c r="S428" s="22"/>
      <c r="T428" s="22"/>
      <c r="U428" s="22"/>
      <c r="V428" s="4">
        <f t="shared" si="80"/>
        <v>1</v>
      </c>
      <c r="W428" s="7">
        <f t="shared" si="84"/>
        <v>0</v>
      </c>
      <c r="X428" s="7">
        <f t="shared" si="85"/>
        <v>0</v>
      </c>
      <c r="Y428" s="5">
        <f t="shared" si="77"/>
        <v>0</v>
      </c>
      <c r="Z428" s="5">
        <f t="shared" si="78"/>
        <v>0</v>
      </c>
      <c r="AA428" s="5">
        <f t="shared" si="79"/>
        <v>0</v>
      </c>
      <c r="AB428" s="7">
        <f t="shared" si="86"/>
        <v>0</v>
      </c>
      <c r="AC428" s="11">
        <f t="shared" si="81"/>
        <v>0</v>
      </c>
      <c r="AD428" s="7">
        <f t="shared" si="82"/>
        <v>0</v>
      </c>
      <c r="AE428" s="7">
        <f t="shared" si="83"/>
        <v>0</v>
      </c>
    </row>
    <row r="429" spans="1:31">
      <c r="A429" s="20" t="s">
        <v>2157</v>
      </c>
      <c r="B429" s="20" t="s">
        <v>2145</v>
      </c>
      <c r="C429" s="20" t="s">
        <v>2146</v>
      </c>
      <c r="D429" s="20">
        <v>554</v>
      </c>
      <c r="E429" s="20">
        <v>300</v>
      </c>
      <c r="F429" s="20">
        <v>0</v>
      </c>
      <c r="G429" s="20">
        <v>0</v>
      </c>
      <c r="H429" s="20">
        <v>0</v>
      </c>
      <c r="I429" s="34">
        <v>0</v>
      </c>
      <c r="J429" s="20">
        <v>0</v>
      </c>
      <c r="K429" s="20">
        <v>0</v>
      </c>
      <c r="L429">
        <v>1</v>
      </c>
      <c r="M429" s="1">
        <f t="shared" si="76"/>
        <v>0</v>
      </c>
      <c r="N429" s="22">
        <v>0</v>
      </c>
      <c r="O429" s="21">
        <v>0</v>
      </c>
      <c r="P429" s="21">
        <v>1</v>
      </c>
      <c r="Q429" s="21">
        <v>0</v>
      </c>
      <c r="R429" s="21">
        <v>0</v>
      </c>
      <c r="S429" s="21"/>
      <c r="T429" s="21"/>
      <c r="U429" s="21"/>
      <c r="V429" s="4">
        <f t="shared" si="80"/>
        <v>1</v>
      </c>
      <c r="W429" s="7">
        <f t="shared" si="84"/>
        <v>0</v>
      </c>
      <c r="X429" s="7">
        <f t="shared" si="85"/>
        <v>0</v>
      </c>
      <c r="Y429" s="5">
        <f t="shared" si="77"/>
        <v>0</v>
      </c>
      <c r="Z429" s="5">
        <f t="shared" si="78"/>
        <v>0</v>
      </c>
      <c r="AA429" s="5">
        <f t="shared" si="79"/>
        <v>0</v>
      </c>
      <c r="AB429" s="7">
        <f t="shared" si="86"/>
        <v>0</v>
      </c>
      <c r="AC429" s="11">
        <f t="shared" si="81"/>
        <v>0</v>
      </c>
      <c r="AD429" s="7">
        <f t="shared" si="82"/>
        <v>0</v>
      </c>
      <c r="AE429" s="7">
        <f t="shared" si="83"/>
        <v>0</v>
      </c>
    </row>
    <row r="430" spans="1:31">
      <c r="A430" s="20" t="s">
        <v>2158</v>
      </c>
      <c r="B430" s="20" t="s">
        <v>2145</v>
      </c>
      <c r="C430" s="20" t="s">
        <v>2146</v>
      </c>
      <c r="D430" s="20">
        <v>484</v>
      </c>
      <c r="E430" s="20">
        <v>300.5</v>
      </c>
      <c r="F430" s="20">
        <v>3007.6239999999998</v>
      </c>
      <c r="G430" s="20">
        <v>5</v>
      </c>
      <c r="H430" s="20">
        <v>4</v>
      </c>
      <c r="I430" s="34">
        <v>0</v>
      </c>
      <c r="J430" s="20">
        <v>0</v>
      </c>
      <c r="K430" s="20">
        <v>0</v>
      </c>
      <c r="L430">
        <v>2</v>
      </c>
      <c r="M430" s="1">
        <f t="shared" si="76"/>
        <v>1</v>
      </c>
      <c r="N430" s="21">
        <v>0</v>
      </c>
      <c r="O430" s="21">
        <v>1</v>
      </c>
      <c r="P430" s="21">
        <v>1</v>
      </c>
      <c r="Q430" s="21">
        <v>1</v>
      </c>
      <c r="R430" s="21">
        <v>1</v>
      </c>
      <c r="S430" s="21"/>
      <c r="T430" s="21"/>
      <c r="U430" s="21"/>
      <c r="V430" s="4">
        <f t="shared" si="80"/>
        <v>0</v>
      </c>
      <c r="W430" s="7">
        <f t="shared" si="84"/>
        <v>0</v>
      </c>
      <c r="X430" s="7">
        <f t="shared" si="85"/>
        <v>0</v>
      </c>
      <c r="Y430" s="5">
        <f t="shared" si="77"/>
        <v>0</v>
      </c>
      <c r="Z430" s="5">
        <f t="shared" si="78"/>
        <v>0</v>
      </c>
      <c r="AA430" s="5">
        <f t="shared" si="79"/>
        <v>0</v>
      </c>
      <c r="AB430" s="7">
        <f t="shared" si="86"/>
        <v>1</v>
      </c>
      <c r="AC430" s="11">
        <f t="shared" si="81"/>
        <v>0</v>
      </c>
      <c r="AD430" s="7">
        <f t="shared" si="82"/>
        <v>0</v>
      </c>
      <c r="AE430" s="7">
        <f t="shared" si="83"/>
        <v>0</v>
      </c>
    </row>
    <row r="431" spans="1:31">
      <c r="A431" s="20" t="s">
        <v>2159</v>
      </c>
      <c r="B431" s="20" t="s">
        <v>2145</v>
      </c>
      <c r="C431" s="20" t="s">
        <v>2146</v>
      </c>
      <c r="D431" s="20">
        <v>366</v>
      </c>
      <c r="E431" s="20">
        <v>360</v>
      </c>
      <c r="F431" s="20">
        <v>11427.208000000001</v>
      </c>
      <c r="G431" s="20">
        <v>16</v>
      </c>
      <c r="H431" s="20">
        <v>18</v>
      </c>
      <c r="I431" s="34">
        <v>0</v>
      </c>
      <c r="J431" s="20">
        <v>0</v>
      </c>
      <c r="K431" s="20">
        <v>0</v>
      </c>
      <c r="L431">
        <v>1</v>
      </c>
      <c r="M431" s="1">
        <f t="shared" si="76"/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/>
      <c r="T431" s="22"/>
      <c r="U431" s="22"/>
      <c r="V431" s="4">
        <f t="shared" si="80"/>
        <v>0</v>
      </c>
      <c r="W431" s="7">
        <f t="shared" si="84"/>
        <v>1</v>
      </c>
      <c r="X431" s="7">
        <f t="shared" si="85"/>
        <v>0</v>
      </c>
      <c r="Y431" s="5">
        <f t="shared" si="77"/>
        <v>0</v>
      </c>
      <c r="Z431" s="5">
        <f t="shared" si="78"/>
        <v>0</v>
      </c>
      <c r="AA431" s="5">
        <f t="shared" si="79"/>
        <v>0</v>
      </c>
      <c r="AB431" s="7">
        <f t="shared" si="86"/>
        <v>0</v>
      </c>
      <c r="AC431" s="11">
        <f t="shared" si="81"/>
        <v>0</v>
      </c>
      <c r="AD431" s="7">
        <f t="shared" si="82"/>
        <v>0</v>
      </c>
      <c r="AE431" s="7">
        <f t="shared" si="83"/>
        <v>0</v>
      </c>
    </row>
    <row r="432" spans="1:31">
      <c r="A432" s="20" t="s">
        <v>2160</v>
      </c>
      <c r="B432" s="20" t="s">
        <v>2145</v>
      </c>
      <c r="C432" s="20" t="s">
        <v>2146</v>
      </c>
      <c r="D432" s="20">
        <v>441</v>
      </c>
      <c r="E432" s="20">
        <v>256</v>
      </c>
      <c r="F432" s="20">
        <v>11572.053</v>
      </c>
      <c r="G432" s="20">
        <v>13</v>
      </c>
      <c r="H432" s="20">
        <v>18</v>
      </c>
      <c r="I432" s="34">
        <v>1</v>
      </c>
      <c r="J432" s="20">
        <v>0</v>
      </c>
      <c r="K432" s="20">
        <v>0</v>
      </c>
      <c r="L432">
        <v>1</v>
      </c>
      <c r="M432" s="1">
        <f t="shared" si="76"/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/>
      <c r="T432" s="21"/>
      <c r="U432" s="21"/>
      <c r="V432" s="4">
        <f t="shared" si="80"/>
        <v>0</v>
      </c>
      <c r="W432" s="7">
        <f t="shared" si="84"/>
        <v>1</v>
      </c>
      <c r="X432" s="7">
        <f t="shared" si="85"/>
        <v>0</v>
      </c>
      <c r="Y432" s="5">
        <f t="shared" si="77"/>
        <v>0</v>
      </c>
      <c r="Z432" s="5">
        <f t="shared" si="78"/>
        <v>0</v>
      </c>
      <c r="AA432" s="5">
        <f t="shared" si="79"/>
        <v>0</v>
      </c>
      <c r="AB432" s="7">
        <f t="shared" si="86"/>
        <v>0</v>
      </c>
      <c r="AC432" s="11">
        <f t="shared" si="81"/>
        <v>0</v>
      </c>
      <c r="AD432" s="7">
        <f t="shared" si="82"/>
        <v>0</v>
      </c>
      <c r="AE432" s="7">
        <f t="shared" si="83"/>
        <v>0</v>
      </c>
    </row>
    <row r="433" spans="1:31">
      <c r="A433" s="20" t="s">
        <v>2161</v>
      </c>
      <c r="B433" s="20" t="s">
        <v>2145</v>
      </c>
      <c r="C433" s="20" t="s">
        <v>2146</v>
      </c>
      <c r="D433" s="20">
        <v>399.5</v>
      </c>
      <c r="E433" s="20">
        <v>305</v>
      </c>
      <c r="F433" s="20">
        <v>0</v>
      </c>
      <c r="G433" s="20">
        <v>0</v>
      </c>
      <c r="H433" s="20">
        <v>0</v>
      </c>
      <c r="I433" s="34">
        <v>0</v>
      </c>
      <c r="J433" s="20">
        <v>0</v>
      </c>
      <c r="K433" s="20">
        <v>0</v>
      </c>
      <c r="L433">
        <v>1</v>
      </c>
      <c r="M433" s="1">
        <f t="shared" si="76"/>
        <v>0</v>
      </c>
      <c r="N433" s="22">
        <v>0</v>
      </c>
      <c r="O433" s="22">
        <v>0</v>
      </c>
      <c r="P433" s="22">
        <v>1</v>
      </c>
      <c r="Q433" s="22">
        <v>0</v>
      </c>
      <c r="R433" s="22">
        <v>0</v>
      </c>
      <c r="S433" s="22"/>
      <c r="T433" s="22"/>
      <c r="U433" s="22"/>
      <c r="V433" s="4">
        <f t="shared" si="80"/>
        <v>1</v>
      </c>
      <c r="W433" s="7">
        <f t="shared" si="84"/>
        <v>0</v>
      </c>
      <c r="X433" s="7">
        <f t="shared" si="85"/>
        <v>0</v>
      </c>
      <c r="Y433" s="5">
        <f t="shared" si="77"/>
        <v>0</v>
      </c>
      <c r="Z433" s="5">
        <f t="shared" si="78"/>
        <v>0</v>
      </c>
      <c r="AA433" s="5">
        <f t="shared" si="79"/>
        <v>0</v>
      </c>
      <c r="AB433" s="7">
        <f t="shared" si="86"/>
        <v>0</v>
      </c>
      <c r="AC433" s="11">
        <f t="shared" si="81"/>
        <v>0</v>
      </c>
      <c r="AD433" s="7">
        <f t="shared" si="82"/>
        <v>0</v>
      </c>
      <c r="AE433" s="7">
        <f t="shared" si="83"/>
        <v>0</v>
      </c>
    </row>
    <row r="434" spans="1:31" s="5" customFormat="1">
      <c r="A434" s="5" t="s">
        <v>2162</v>
      </c>
      <c r="B434" s="5" t="s">
        <v>2163</v>
      </c>
      <c r="C434" s="5" t="s">
        <v>2164</v>
      </c>
      <c r="D434" s="5">
        <v>392.5</v>
      </c>
      <c r="E434" s="5">
        <v>142</v>
      </c>
      <c r="F434" s="5">
        <v>0</v>
      </c>
      <c r="G434" s="5">
        <v>0</v>
      </c>
      <c r="H434" s="5">
        <v>0</v>
      </c>
      <c r="I434" s="34">
        <v>0</v>
      </c>
      <c r="J434" s="5">
        <v>0</v>
      </c>
      <c r="K434" s="5">
        <v>0</v>
      </c>
      <c r="L434" s="5">
        <v>2</v>
      </c>
      <c r="M434" s="1">
        <f t="shared" si="76"/>
        <v>1</v>
      </c>
      <c r="N434" s="1">
        <v>0</v>
      </c>
      <c r="O434" s="1">
        <v>1</v>
      </c>
      <c r="P434" s="1">
        <v>1</v>
      </c>
      <c r="Q434" s="1">
        <v>1</v>
      </c>
      <c r="R434" s="1">
        <v>1</v>
      </c>
      <c r="S434" s="1"/>
      <c r="T434" s="1"/>
      <c r="U434" s="1"/>
      <c r="V434" s="6">
        <f t="shared" si="80"/>
        <v>0</v>
      </c>
      <c r="W434" s="5">
        <f t="shared" si="84"/>
        <v>0</v>
      </c>
      <c r="X434" s="5">
        <f t="shared" si="85"/>
        <v>0</v>
      </c>
      <c r="Y434" s="5">
        <f t="shared" si="77"/>
        <v>0</v>
      </c>
      <c r="Z434" s="5">
        <f t="shared" si="78"/>
        <v>0</v>
      </c>
      <c r="AA434" s="5">
        <f t="shared" si="79"/>
        <v>0</v>
      </c>
      <c r="AB434" s="5">
        <f t="shared" si="86"/>
        <v>1</v>
      </c>
      <c r="AC434" s="5">
        <f t="shared" si="81"/>
        <v>0</v>
      </c>
      <c r="AD434" s="5">
        <f t="shared" si="82"/>
        <v>0</v>
      </c>
      <c r="AE434" s="5">
        <f t="shared" si="83"/>
        <v>0</v>
      </c>
    </row>
    <row r="435" spans="1:31">
      <c r="A435" s="20" t="s">
        <v>2165</v>
      </c>
      <c r="B435" s="20" t="s">
        <v>2163</v>
      </c>
      <c r="C435" s="20" t="s">
        <v>2164</v>
      </c>
      <c r="D435" s="20">
        <v>509.5</v>
      </c>
      <c r="E435" s="20">
        <v>180.5</v>
      </c>
      <c r="F435" s="20">
        <v>0</v>
      </c>
      <c r="G435" s="20">
        <v>0</v>
      </c>
      <c r="H435" s="20">
        <v>0</v>
      </c>
      <c r="I435" s="34">
        <v>0</v>
      </c>
      <c r="J435" s="20">
        <v>0</v>
      </c>
      <c r="K435" s="20">
        <v>0</v>
      </c>
      <c r="L435">
        <v>1</v>
      </c>
      <c r="M435" s="1">
        <f t="shared" si="76"/>
        <v>0</v>
      </c>
      <c r="N435" s="22">
        <v>0</v>
      </c>
      <c r="O435" s="22">
        <v>0</v>
      </c>
      <c r="P435" s="22">
        <v>1</v>
      </c>
      <c r="Q435" s="22">
        <v>0</v>
      </c>
      <c r="R435" s="22">
        <v>0</v>
      </c>
      <c r="S435" s="22"/>
      <c r="T435" s="22"/>
      <c r="U435" s="22"/>
      <c r="V435" s="4">
        <f t="shared" si="80"/>
        <v>1</v>
      </c>
      <c r="W435" s="7">
        <f t="shared" si="84"/>
        <v>0</v>
      </c>
      <c r="X435" s="7">
        <f t="shared" si="85"/>
        <v>0</v>
      </c>
      <c r="Y435" s="5">
        <f t="shared" si="77"/>
        <v>0</v>
      </c>
      <c r="Z435" s="5">
        <f t="shared" si="78"/>
        <v>0</v>
      </c>
      <c r="AA435" s="5">
        <f t="shared" si="79"/>
        <v>0</v>
      </c>
      <c r="AB435" s="7">
        <f t="shared" si="86"/>
        <v>0</v>
      </c>
      <c r="AC435" s="11">
        <f t="shared" si="81"/>
        <v>0</v>
      </c>
      <c r="AD435" s="7">
        <f t="shared" si="82"/>
        <v>0</v>
      </c>
      <c r="AE435" s="7">
        <f t="shared" si="83"/>
        <v>0</v>
      </c>
    </row>
    <row r="436" spans="1:31">
      <c r="A436" s="20" t="s">
        <v>2166</v>
      </c>
      <c r="B436" s="20" t="s">
        <v>2163</v>
      </c>
      <c r="C436" s="20" t="s">
        <v>2164</v>
      </c>
      <c r="D436" s="20">
        <v>488.5</v>
      </c>
      <c r="E436" s="20">
        <v>232</v>
      </c>
      <c r="F436" s="20">
        <v>0</v>
      </c>
      <c r="G436" s="20">
        <v>0</v>
      </c>
      <c r="H436" s="20">
        <v>0</v>
      </c>
      <c r="I436" s="34">
        <v>0</v>
      </c>
      <c r="J436" s="20">
        <v>0</v>
      </c>
      <c r="K436" s="20">
        <v>0</v>
      </c>
      <c r="L436">
        <v>1</v>
      </c>
      <c r="M436" s="1">
        <f t="shared" si="76"/>
        <v>0</v>
      </c>
      <c r="N436" s="21">
        <v>0</v>
      </c>
      <c r="O436" s="21">
        <v>0</v>
      </c>
      <c r="P436" s="21">
        <v>1</v>
      </c>
      <c r="Q436" s="21">
        <v>0</v>
      </c>
      <c r="R436" s="21">
        <v>0</v>
      </c>
      <c r="S436" s="21"/>
      <c r="T436" s="21"/>
      <c r="U436" s="21"/>
      <c r="V436" s="4">
        <f t="shared" si="80"/>
        <v>1</v>
      </c>
      <c r="W436" s="7">
        <f t="shared" si="84"/>
        <v>0</v>
      </c>
      <c r="X436" s="7">
        <f t="shared" si="85"/>
        <v>0</v>
      </c>
      <c r="Y436" s="5">
        <f t="shared" si="77"/>
        <v>0</v>
      </c>
      <c r="Z436" s="5">
        <f t="shared" si="78"/>
        <v>0</v>
      </c>
      <c r="AA436" s="5">
        <f t="shared" si="79"/>
        <v>0</v>
      </c>
      <c r="AB436" s="7">
        <f t="shared" si="86"/>
        <v>0</v>
      </c>
      <c r="AC436" s="11">
        <f t="shared" si="81"/>
        <v>0</v>
      </c>
      <c r="AD436" s="7">
        <f t="shared" si="82"/>
        <v>0</v>
      </c>
      <c r="AE436" s="7">
        <f t="shared" si="83"/>
        <v>0</v>
      </c>
    </row>
    <row r="437" spans="1:31">
      <c r="A437" s="20" t="s">
        <v>2167</v>
      </c>
      <c r="B437" s="20" t="s">
        <v>2163</v>
      </c>
      <c r="C437" s="20" t="s">
        <v>2164</v>
      </c>
      <c r="D437" s="20">
        <v>544</v>
      </c>
      <c r="E437" s="20">
        <v>242.5</v>
      </c>
      <c r="F437" s="20">
        <v>0</v>
      </c>
      <c r="G437" s="20">
        <v>0</v>
      </c>
      <c r="H437" s="20">
        <v>0</v>
      </c>
      <c r="I437" s="34">
        <v>0</v>
      </c>
      <c r="J437" s="20">
        <v>0</v>
      </c>
      <c r="K437" s="20">
        <v>0</v>
      </c>
      <c r="L437">
        <v>1</v>
      </c>
      <c r="M437" s="1">
        <f t="shared" si="76"/>
        <v>0</v>
      </c>
      <c r="N437" s="21">
        <v>0</v>
      </c>
      <c r="O437" s="21">
        <v>0</v>
      </c>
      <c r="P437" s="21">
        <v>1</v>
      </c>
      <c r="Q437" s="21">
        <v>0</v>
      </c>
      <c r="R437" s="21">
        <v>0</v>
      </c>
      <c r="S437" s="21"/>
      <c r="T437" s="21"/>
      <c r="U437" s="21"/>
      <c r="V437" s="4">
        <f t="shared" si="80"/>
        <v>1</v>
      </c>
      <c r="W437" s="7">
        <f t="shared" si="84"/>
        <v>0</v>
      </c>
      <c r="X437" s="7">
        <f t="shared" si="85"/>
        <v>0</v>
      </c>
      <c r="Y437" s="5">
        <f t="shared" si="77"/>
        <v>0</v>
      </c>
      <c r="Z437" s="5">
        <f t="shared" si="78"/>
        <v>0</v>
      </c>
      <c r="AA437" s="5">
        <f t="shared" si="79"/>
        <v>0</v>
      </c>
      <c r="AB437" s="7">
        <f t="shared" si="86"/>
        <v>0</v>
      </c>
      <c r="AC437" s="11">
        <f t="shared" si="81"/>
        <v>0</v>
      </c>
      <c r="AD437" s="7">
        <f t="shared" si="82"/>
        <v>0</v>
      </c>
      <c r="AE437" s="7">
        <f t="shared" si="83"/>
        <v>0</v>
      </c>
    </row>
    <row r="438" spans="1:31">
      <c r="A438" s="20" t="s">
        <v>2168</v>
      </c>
      <c r="B438" s="20" t="s">
        <v>2163</v>
      </c>
      <c r="C438" s="20" t="s">
        <v>2164</v>
      </c>
      <c r="D438" s="20">
        <v>607.5</v>
      </c>
      <c r="E438" s="20">
        <v>251.5</v>
      </c>
      <c r="F438" s="20">
        <v>0</v>
      </c>
      <c r="G438" s="20">
        <v>0</v>
      </c>
      <c r="H438" s="20">
        <v>0</v>
      </c>
      <c r="I438" s="34">
        <v>0</v>
      </c>
      <c r="J438" s="20">
        <v>0</v>
      </c>
      <c r="K438" s="20">
        <v>0</v>
      </c>
      <c r="L438">
        <v>2</v>
      </c>
      <c r="M438" s="1">
        <f t="shared" si="76"/>
        <v>1</v>
      </c>
      <c r="N438" s="21">
        <v>0</v>
      </c>
      <c r="O438" s="21">
        <v>0</v>
      </c>
      <c r="P438" s="21">
        <v>0</v>
      </c>
      <c r="Q438" s="21">
        <v>0</v>
      </c>
      <c r="R438" s="21">
        <v>1</v>
      </c>
      <c r="S438" s="21"/>
      <c r="T438" s="21"/>
      <c r="U438" s="21"/>
      <c r="V438" s="4">
        <f t="shared" si="80"/>
        <v>0</v>
      </c>
      <c r="W438" s="7">
        <f t="shared" si="84"/>
        <v>0</v>
      </c>
      <c r="X438" s="7">
        <f t="shared" si="85"/>
        <v>0</v>
      </c>
      <c r="Y438" s="5">
        <f t="shared" si="77"/>
        <v>1</v>
      </c>
      <c r="Z438" s="5">
        <f t="shared" si="78"/>
        <v>0</v>
      </c>
      <c r="AA438" s="5">
        <f t="shared" si="79"/>
        <v>0</v>
      </c>
      <c r="AB438" s="7">
        <f t="shared" si="86"/>
        <v>0</v>
      </c>
      <c r="AC438" s="11">
        <f t="shared" si="81"/>
        <v>0</v>
      </c>
      <c r="AD438" s="7">
        <f t="shared" si="82"/>
        <v>0</v>
      </c>
      <c r="AE438" s="7">
        <f t="shared" si="83"/>
        <v>0</v>
      </c>
    </row>
    <row r="439" spans="1:31">
      <c r="A439" s="20" t="s">
        <v>2169</v>
      </c>
      <c r="B439" s="20" t="s">
        <v>2163</v>
      </c>
      <c r="C439" s="20" t="s">
        <v>2164</v>
      </c>
      <c r="D439" s="20">
        <v>569.5</v>
      </c>
      <c r="E439" s="20">
        <v>172</v>
      </c>
      <c r="F439" s="20">
        <v>14722.502</v>
      </c>
      <c r="G439" s="20">
        <v>17</v>
      </c>
      <c r="H439" s="20">
        <v>23</v>
      </c>
      <c r="I439" s="34">
        <v>1</v>
      </c>
      <c r="J439" s="20">
        <v>0</v>
      </c>
      <c r="K439" s="20">
        <v>0</v>
      </c>
      <c r="L439">
        <v>1</v>
      </c>
      <c r="M439" s="1">
        <f t="shared" si="76"/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/>
      <c r="T439" s="22"/>
      <c r="U439" s="22"/>
      <c r="V439" s="4">
        <f t="shared" si="80"/>
        <v>0</v>
      </c>
      <c r="W439" s="7">
        <f t="shared" si="84"/>
        <v>1</v>
      </c>
      <c r="X439" s="7">
        <f t="shared" si="85"/>
        <v>0</v>
      </c>
      <c r="Y439" s="5">
        <f t="shared" si="77"/>
        <v>0</v>
      </c>
      <c r="Z439" s="5">
        <f t="shared" si="78"/>
        <v>0</v>
      </c>
      <c r="AA439" s="5">
        <f t="shared" si="79"/>
        <v>0</v>
      </c>
      <c r="AB439" s="7">
        <f t="shared" si="86"/>
        <v>0</v>
      </c>
      <c r="AC439" s="11">
        <f t="shared" si="81"/>
        <v>0</v>
      </c>
      <c r="AD439" s="7">
        <f t="shared" si="82"/>
        <v>0</v>
      </c>
      <c r="AE439" s="7">
        <f t="shared" si="83"/>
        <v>0</v>
      </c>
    </row>
    <row r="440" spans="1:31">
      <c r="A440" s="20" t="s">
        <v>2170</v>
      </c>
      <c r="B440" s="20" t="s">
        <v>2163</v>
      </c>
      <c r="C440" s="20" t="s">
        <v>2164</v>
      </c>
      <c r="D440" s="20">
        <v>551</v>
      </c>
      <c r="E440" s="20">
        <v>113</v>
      </c>
      <c r="F440" s="20">
        <v>0</v>
      </c>
      <c r="G440" s="20">
        <v>0</v>
      </c>
      <c r="H440" s="20">
        <v>0</v>
      </c>
      <c r="I440" s="34">
        <v>0</v>
      </c>
      <c r="J440" s="20">
        <v>0</v>
      </c>
      <c r="K440" s="20">
        <v>0</v>
      </c>
      <c r="L440">
        <v>2</v>
      </c>
      <c r="M440" s="1">
        <f t="shared" si="76"/>
        <v>1</v>
      </c>
      <c r="N440" s="22">
        <v>0</v>
      </c>
      <c r="O440" s="22">
        <v>0</v>
      </c>
      <c r="P440" s="22">
        <v>0</v>
      </c>
      <c r="Q440" s="22">
        <v>0</v>
      </c>
      <c r="R440" s="22">
        <v>1</v>
      </c>
      <c r="S440" s="22"/>
      <c r="T440" s="22"/>
      <c r="U440" s="22"/>
      <c r="V440" s="4">
        <f t="shared" si="80"/>
        <v>0</v>
      </c>
      <c r="W440" s="7">
        <f t="shared" si="84"/>
        <v>0</v>
      </c>
      <c r="X440" s="7">
        <f t="shared" si="85"/>
        <v>0</v>
      </c>
      <c r="Y440" s="5">
        <f t="shared" si="77"/>
        <v>1</v>
      </c>
      <c r="Z440" s="5">
        <f t="shared" si="78"/>
        <v>0</v>
      </c>
      <c r="AA440" s="5">
        <f t="shared" si="79"/>
        <v>0</v>
      </c>
      <c r="AB440" s="7">
        <f t="shared" si="86"/>
        <v>0</v>
      </c>
      <c r="AC440" s="11">
        <f t="shared" si="81"/>
        <v>0</v>
      </c>
      <c r="AD440" s="7">
        <f t="shared" si="82"/>
        <v>0</v>
      </c>
      <c r="AE440" s="7">
        <f t="shared" si="83"/>
        <v>0</v>
      </c>
    </row>
    <row r="441" spans="1:31">
      <c r="A441" s="20" t="s">
        <v>2171</v>
      </c>
      <c r="B441" s="20" t="s">
        <v>2163</v>
      </c>
      <c r="C441" s="20" t="s">
        <v>2164</v>
      </c>
      <c r="D441" s="20">
        <v>462.5</v>
      </c>
      <c r="E441" s="20">
        <v>149</v>
      </c>
      <c r="F441" s="20">
        <v>8791.8389999999999</v>
      </c>
      <c r="G441" s="20">
        <v>10</v>
      </c>
      <c r="H441" s="20">
        <v>12</v>
      </c>
      <c r="I441" s="34">
        <v>0</v>
      </c>
      <c r="J441" s="20">
        <v>0</v>
      </c>
      <c r="K441" s="20">
        <v>0</v>
      </c>
      <c r="L441">
        <v>1</v>
      </c>
      <c r="M441" s="1">
        <f t="shared" si="76"/>
        <v>0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/>
      <c r="T441" s="22"/>
      <c r="U441" s="22"/>
      <c r="V441" s="4">
        <f t="shared" si="80"/>
        <v>0</v>
      </c>
      <c r="W441" s="7">
        <f t="shared" si="84"/>
        <v>1</v>
      </c>
      <c r="X441" s="7">
        <f t="shared" si="85"/>
        <v>0</v>
      </c>
      <c r="Y441" s="5">
        <f t="shared" si="77"/>
        <v>0</v>
      </c>
      <c r="Z441" s="5">
        <f t="shared" si="78"/>
        <v>0</v>
      </c>
      <c r="AA441" s="5">
        <f t="shared" si="79"/>
        <v>0</v>
      </c>
      <c r="AB441" s="7">
        <f t="shared" si="86"/>
        <v>0</v>
      </c>
      <c r="AC441" s="11">
        <f t="shared" si="81"/>
        <v>0</v>
      </c>
      <c r="AD441" s="7">
        <f t="shared" si="82"/>
        <v>0</v>
      </c>
      <c r="AE441" s="7">
        <f t="shared" si="83"/>
        <v>0</v>
      </c>
    </row>
    <row r="442" spans="1:31">
      <c r="A442" s="20" t="s">
        <v>2172</v>
      </c>
      <c r="B442" s="20" t="s">
        <v>2163</v>
      </c>
      <c r="C442" s="20" t="s">
        <v>2164</v>
      </c>
      <c r="D442" s="20">
        <v>424.5</v>
      </c>
      <c r="E442" s="20">
        <v>213</v>
      </c>
      <c r="F442" s="20">
        <v>490.56900000000002</v>
      </c>
      <c r="G442" s="20">
        <v>1</v>
      </c>
      <c r="H442" s="20">
        <v>1</v>
      </c>
      <c r="I442" s="34">
        <v>0</v>
      </c>
      <c r="J442" s="20">
        <v>0</v>
      </c>
      <c r="K442" s="20">
        <v>0</v>
      </c>
      <c r="L442">
        <v>1</v>
      </c>
      <c r="M442" s="1">
        <f t="shared" si="76"/>
        <v>0</v>
      </c>
      <c r="N442" s="22">
        <v>0</v>
      </c>
      <c r="O442" s="22">
        <v>0</v>
      </c>
      <c r="P442" s="22">
        <v>0</v>
      </c>
      <c r="Q442" s="22">
        <v>0</v>
      </c>
      <c r="R442" s="22">
        <v>1</v>
      </c>
      <c r="S442" s="22"/>
      <c r="T442" s="22"/>
      <c r="U442" s="22" t="s">
        <v>2275</v>
      </c>
      <c r="V442" s="4">
        <f t="shared" si="80"/>
        <v>0</v>
      </c>
      <c r="W442" s="7">
        <f t="shared" si="84"/>
        <v>0</v>
      </c>
      <c r="X442" s="7">
        <f t="shared" si="85"/>
        <v>1</v>
      </c>
      <c r="Y442" s="5">
        <f t="shared" si="77"/>
        <v>0</v>
      </c>
      <c r="Z442" s="5">
        <f t="shared" si="78"/>
        <v>0</v>
      </c>
      <c r="AA442" s="5">
        <f t="shared" si="79"/>
        <v>0</v>
      </c>
      <c r="AB442" s="7">
        <f t="shared" si="86"/>
        <v>0</v>
      </c>
      <c r="AC442" s="11">
        <f t="shared" si="81"/>
        <v>0</v>
      </c>
      <c r="AD442" s="7">
        <f t="shared" si="82"/>
        <v>0</v>
      </c>
      <c r="AE442" s="7">
        <f t="shared" si="83"/>
        <v>0</v>
      </c>
    </row>
    <row r="443" spans="1:31">
      <c r="A443" s="20" t="s">
        <v>2173</v>
      </c>
      <c r="B443" s="20" t="s">
        <v>2163</v>
      </c>
      <c r="C443" s="20" t="s">
        <v>2164</v>
      </c>
      <c r="D443" s="20">
        <v>87</v>
      </c>
      <c r="E443" s="20">
        <v>237.5</v>
      </c>
      <c r="F443" s="20">
        <v>0</v>
      </c>
      <c r="G443" s="20">
        <v>0</v>
      </c>
      <c r="H443" s="20">
        <v>0</v>
      </c>
      <c r="I443" s="34">
        <v>0</v>
      </c>
      <c r="J443" s="20">
        <v>0</v>
      </c>
      <c r="K443" s="20">
        <v>0</v>
      </c>
      <c r="L443">
        <v>2</v>
      </c>
      <c r="M443" s="1">
        <f t="shared" si="76"/>
        <v>1</v>
      </c>
      <c r="N443" s="22">
        <v>1</v>
      </c>
      <c r="O443" s="22">
        <v>0</v>
      </c>
      <c r="P443" s="22">
        <v>0</v>
      </c>
      <c r="Q443" s="22">
        <v>0</v>
      </c>
      <c r="R443" s="22">
        <v>1</v>
      </c>
      <c r="S443" s="22">
        <v>1</v>
      </c>
      <c r="T443" s="22">
        <v>1</v>
      </c>
      <c r="U443" s="22"/>
      <c r="V443" s="4">
        <f t="shared" si="80"/>
        <v>0</v>
      </c>
      <c r="W443" s="7">
        <f t="shared" si="84"/>
        <v>0</v>
      </c>
      <c r="X443" s="7">
        <f t="shared" si="85"/>
        <v>0</v>
      </c>
      <c r="Y443" s="5">
        <f t="shared" si="77"/>
        <v>0</v>
      </c>
      <c r="Z443" s="5">
        <f t="shared" si="78"/>
        <v>1</v>
      </c>
      <c r="AA443" s="5">
        <f t="shared" si="79"/>
        <v>0</v>
      </c>
      <c r="AB443" s="7">
        <f t="shared" si="86"/>
        <v>0</v>
      </c>
      <c r="AC443" s="11">
        <f t="shared" si="81"/>
        <v>0</v>
      </c>
      <c r="AD443" s="7">
        <f t="shared" si="82"/>
        <v>0</v>
      </c>
      <c r="AE443" s="7">
        <f t="shared" si="83"/>
        <v>0</v>
      </c>
    </row>
    <row r="444" spans="1:31">
      <c r="A444" s="20" t="s">
        <v>2174</v>
      </c>
      <c r="B444" s="20" t="s">
        <v>2163</v>
      </c>
      <c r="C444" s="20" t="s">
        <v>2164</v>
      </c>
      <c r="D444" s="20">
        <v>193.5</v>
      </c>
      <c r="E444" s="20">
        <v>360.5</v>
      </c>
      <c r="F444" s="20">
        <v>0</v>
      </c>
      <c r="G444" s="20">
        <v>0</v>
      </c>
      <c r="H444" s="20">
        <v>0</v>
      </c>
      <c r="I444" s="34">
        <v>0</v>
      </c>
      <c r="J444" s="20">
        <v>0</v>
      </c>
      <c r="K444" s="20">
        <v>0</v>
      </c>
      <c r="L444">
        <v>2</v>
      </c>
      <c r="M444" s="1">
        <f t="shared" si="76"/>
        <v>1</v>
      </c>
      <c r="N444" s="22">
        <v>0</v>
      </c>
      <c r="O444" s="22">
        <v>1</v>
      </c>
      <c r="P444" s="22">
        <v>1</v>
      </c>
      <c r="Q444" s="22">
        <v>1</v>
      </c>
      <c r="R444" s="22">
        <v>1</v>
      </c>
      <c r="S444" s="22"/>
      <c r="T444" s="22"/>
      <c r="U444" s="22"/>
      <c r="V444" s="4">
        <f t="shared" si="80"/>
        <v>0</v>
      </c>
      <c r="W444" s="7">
        <f t="shared" si="84"/>
        <v>0</v>
      </c>
      <c r="X444" s="7">
        <f t="shared" si="85"/>
        <v>0</v>
      </c>
      <c r="Y444" s="5">
        <f t="shared" si="77"/>
        <v>0</v>
      </c>
      <c r="Z444" s="5">
        <f t="shared" si="78"/>
        <v>0</v>
      </c>
      <c r="AA444" s="5">
        <f t="shared" si="79"/>
        <v>0</v>
      </c>
      <c r="AB444" s="7">
        <f t="shared" si="86"/>
        <v>1</v>
      </c>
      <c r="AC444" s="11">
        <f t="shared" si="81"/>
        <v>0</v>
      </c>
      <c r="AD444" s="7">
        <f t="shared" si="82"/>
        <v>0</v>
      </c>
      <c r="AE444" s="7">
        <f t="shared" si="83"/>
        <v>0</v>
      </c>
    </row>
    <row r="445" spans="1:31">
      <c r="A445" s="20" t="s">
        <v>2175</v>
      </c>
      <c r="B445" s="20" t="s">
        <v>2163</v>
      </c>
      <c r="C445" s="20" t="s">
        <v>2164</v>
      </c>
      <c r="D445" s="20">
        <v>111</v>
      </c>
      <c r="E445" s="20">
        <v>465</v>
      </c>
      <c r="F445" s="20">
        <v>0</v>
      </c>
      <c r="G445" s="20">
        <v>0</v>
      </c>
      <c r="H445" s="20">
        <v>0</v>
      </c>
      <c r="I445" s="34">
        <v>0</v>
      </c>
      <c r="J445" s="20">
        <v>0</v>
      </c>
      <c r="K445" s="20">
        <v>0</v>
      </c>
      <c r="L445">
        <v>1</v>
      </c>
      <c r="M445" s="1">
        <f t="shared" si="76"/>
        <v>0</v>
      </c>
      <c r="N445" s="22">
        <v>0</v>
      </c>
      <c r="O445" s="22">
        <v>0</v>
      </c>
      <c r="P445" s="22">
        <v>0</v>
      </c>
      <c r="Q445" s="22">
        <v>0</v>
      </c>
      <c r="R445" s="22">
        <v>1</v>
      </c>
      <c r="S445" s="22"/>
      <c r="T445" s="22"/>
      <c r="U445" s="22"/>
      <c r="V445" s="4">
        <f t="shared" si="80"/>
        <v>0</v>
      </c>
      <c r="W445" s="7">
        <f t="shared" si="84"/>
        <v>0</v>
      </c>
      <c r="X445" s="7">
        <f t="shared" si="85"/>
        <v>1</v>
      </c>
      <c r="Y445" s="5">
        <f t="shared" si="77"/>
        <v>0</v>
      </c>
      <c r="Z445" s="5">
        <f t="shared" si="78"/>
        <v>0</v>
      </c>
      <c r="AA445" s="5">
        <f t="shared" si="79"/>
        <v>0</v>
      </c>
      <c r="AB445" s="7">
        <f t="shared" si="86"/>
        <v>0</v>
      </c>
      <c r="AC445" s="11">
        <f t="shared" si="81"/>
        <v>0</v>
      </c>
      <c r="AD445" s="7">
        <f t="shared" si="82"/>
        <v>0</v>
      </c>
      <c r="AE445" s="7">
        <f t="shared" si="83"/>
        <v>0</v>
      </c>
    </row>
    <row r="446" spans="1:31">
      <c r="A446" s="20" t="s">
        <v>2176</v>
      </c>
      <c r="B446" s="20" t="s">
        <v>2163</v>
      </c>
      <c r="C446" s="20" t="s">
        <v>2164</v>
      </c>
      <c r="D446" s="20">
        <v>174.5</v>
      </c>
      <c r="E446" s="20">
        <v>454.5</v>
      </c>
      <c r="F446" s="20">
        <v>0</v>
      </c>
      <c r="G446" s="20">
        <v>0</v>
      </c>
      <c r="H446" s="20">
        <v>0</v>
      </c>
      <c r="I446" s="34">
        <v>0</v>
      </c>
      <c r="J446" s="20">
        <v>0</v>
      </c>
      <c r="K446" s="20">
        <v>0</v>
      </c>
      <c r="L446">
        <v>1</v>
      </c>
      <c r="M446" s="1">
        <f t="shared" si="76"/>
        <v>0</v>
      </c>
      <c r="N446" s="22">
        <v>0</v>
      </c>
      <c r="O446" s="22">
        <v>0</v>
      </c>
      <c r="P446" s="22">
        <v>0</v>
      </c>
      <c r="Q446" s="22">
        <v>0</v>
      </c>
      <c r="R446" s="22">
        <v>1</v>
      </c>
      <c r="S446" s="22"/>
      <c r="T446" s="22"/>
      <c r="U446" s="22"/>
      <c r="V446" s="4">
        <f t="shared" si="80"/>
        <v>0</v>
      </c>
      <c r="W446" s="7">
        <f t="shared" si="84"/>
        <v>0</v>
      </c>
      <c r="X446" s="7">
        <f t="shared" si="85"/>
        <v>1</v>
      </c>
      <c r="Y446" s="5">
        <f t="shared" si="77"/>
        <v>0</v>
      </c>
      <c r="Z446" s="5">
        <f t="shared" si="78"/>
        <v>0</v>
      </c>
      <c r="AA446" s="5">
        <f t="shared" si="79"/>
        <v>0</v>
      </c>
      <c r="AB446" s="7">
        <f t="shared" si="86"/>
        <v>0</v>
      </c>
      <c r="AC446" s="11">
        <f t="shared" si="81"/>
        <v>0</v>
      </c>
      <c r="AD446" s="7">
        <f t="shared" si="82"/>
        <v>0</v>
      </c>
      <c r="AE446" s="7">
        <f t="shared" si="83"/>
        <v>0</v>
      </c>
    </row>
    <row r="447" spans="1:31">
      <c r="A447" s="20" t="s">
        <v>2177</v>
      </c>
      <c r="B447" s="20" t="s">
        <v>2163</v>
      </c>
      <c r="C447" s="20" t="s">
        <v>2164</v>
      </c>
      <c r="D447" s="20">
        <v>354.5</v>
      </c>
      <c r="E447" s="20">
        <v>298</v>
      </c>
      <c r="F447" s="20">
        <v>0</v>
      </c>
      <c r="G447" s="20">
        <v>0</v>
      </c>
      <c r="H447" s="20">
        <v>0</v>
      </c>
      <c r="I447" s="34">
        <v>0</v>
      </c>
      <c r="J447" s="20">
        <v>0</v>
      </c>
      <c r="K447" s="20">
        <v>0</v>
      </c>
      <c r="L447">
        <v>1</v>
      </c>
      <c r="M447" s="1">
        <f t="shared" si="76"/>
        <v>0</v>
      </c>
      <c r="N447" s="22">
        <v>0</v>
      </c>
      <c r="O447" s="22">
        <v>0</v>
      </c>
      <c r="P447" s="22">
        <v>1</v>
      </c>
      <c r="Q447" s="22">
        <v>0</v>
      </c>
      <c r="R447" s="22">
        <v>0</v>
      </c>
      <c r="S447" s="22"/>
      <c r="T447" s="22"/>
      <c r="U447" s="22"/>
      <c r="V447" s="4">
        <f t="shared" si="80"/>
        <v>1</v>
      </c>
      <c r="W447" s="7">
        <f t="shared" si="84"/>
        <v>0</v>
      </c>
      <c r="X447" s="7">
        <f t="shared" si="85"/>
        <v>0</v>
      </c>
      <c r="Y447" s="5">
        <f t="shared" si="77"/>
        <v>0</v>
      </c>
      <c r="Z447" s="5">
        <f t="shared" si="78"/>
        <v>0</v>
      </c>
      <c r="AA447" s="5">
        <f t="shared" si="79"/>
        <v>0</v>
      </c>
      <c r="AB447" s="7">
        <f t="shared" si="86"/>
        <v>0</v>
      </c>
      <c r="AC447" s="11">
        <f t="shared" si="81"/>
        <v>0</v>
      </c>
      <c r="AD447" s="7">
        <f t="shared" si="82"/>
        <v>0</v>
      </c>
      <c r="AE447" s="7">
        <f t="shared" si="83"/>
        <v>0</v>
      </c>
    </row>
    <row r="448" spans="1:31">
      <c r="A448" s="20" t="s">
        <v>2178</v>
      </c>
      <c r="B448" s="20" t="s">
        <v>2163</v>
      </c>
      <c r="C448" s="20" t="s">
        <v>2164</v>
      </c>
      <c r="D448" s="20">
        <v>316</v>
      </c>
      <c r="E448" s="20">
        <v>264</v>
      </c>
      <c r="F448" s="20">
        <v>770.79700000000003</v>
      </c>
      <c r="G448" s="20">
        <v>1</v>
      </c>
      <c r="H448" s="20">
        <v>1</v>
      </c>
      <c r="I448" s="34">
        <v>0</v>
      </c>
      <c r="J448" s="20">
        <v>0</v>
      </c>
      <c r="K448" s="20">
        <v>0</v>
      </c>
      <c r="L448">
        <v>2</v>
      </c>
      <c r="M448" s="1">
        <f t="shared" si="76"/>
        <v>1</v>
      </c>
      <c r="N448" s="21">
        <v>0</v>
      </c>
      <c r="O448" s="21">
        <v>1</v>
      </c>
      <c r="P448" s="21">
        <v>0</v>
      </c>
      <c r="Q448" s="21">
        <v>1</v>
      </c>
      <c r="R448" s="21">
        <v>1</v>
      </c>
      <c r="S448" s="21"/>
      <c r="T448" s="21"/>
      <c r="U448" s="21"/>
      <c r="V448" s="4">
        <f t="shared" si="80"/>
        <v>0</v>
      </c>
      <c r="W448" s="7">
        <f t="shared" si="84"/>
        <v>0</v>
      </c>
      <c r="X448" s="7">
        <f t="shared" si="85"/>
        <v>0</v>
      </c>
      <c r="Y448" s="5">
        <f t="shared" si="77"/>
        <v>0</v>
      </c>
      <c r="Z448" s="5">
        <f t="shared" si="78"/>
        <v>0</v>
      </c>
      <c r="AA448" s="5">
        <f t="shared" si="79"/>
        <v>1</v>
      </c>
      <c r="AB448" s="7">
        <f t="shared" si="86"/>
        <v>0</v>
      </c>
      <c r="AC448" s="11">
        <f t="shared" si="81"/>
        <v>0</v>
      </c>
      <c r="AD448" s="7">
        <f t="shared" si="82"/>
        <v>0</v>
      </c>
      <c r="AE448" s="7">
        <f t="shared" si="83"/>
        <v>0</v>
      </c>
    </row>
    <row r="449" spans="1:31">
      <c r="A449" s="20" t="s">
        <v>2179</v>
      </c>
      <c r="B449" s="20" t="s">
        <v>2163</v>
      </c>
      <c r="C449" s="20" t="s">
        <v>2164</v>
      </c>
      <c r="D449" s="20">
        <v>276</v>
      </c>
      <c r="E449" s="20">
        <v>223</v>
      </c>
      <c r="F449" s="20">
        <v>1171.5239999999999</v>
      </c>
      <c r="G449" s="20">
        <v>2</v>
      </c>
      <c r="H449" s="20">
        <v>2</v>
      </c>
      <c r="I449" s="34">
        <v>0</v>
      </c>
      <c r="J449" s="20">
        <v>0</v>
      </c>
      <c r="K449" s="20">
        <v>0</v>
      </c>
      <c r="L449">
        <v>1</v>
      </c>
      <c r="M449" s="1">
        <f t="shared" si="76"/>
        <v>0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/>
      <c r="T449" s="22"/>
      <c r="U449" s="22"/>
      <c r="V449" s="4">
        <f t="shared" si="80"/>
        <v>0</v>
      </c>
      <c r="W449" s="7">
        <f t="shared" si="84"/>
        <v>1</v>
      </c>
      <c r="X449" s="7">
        <f t="shared" si="85"/>
        <v>0</v>
      </c>
      <c r="Y449" s="5">
        <f t="shared" si="77"/>
        <v>0</v>
      </c>
      <c r="Z449" s="5">
        <f t="shared" si="78"/>
        <v>0</v>
      </c>
      <c r="AA449" s="5">
        <f t="shared" si="79"/>
        <v>0</v>
      </c>
      <c r="AB449" s="7">
        <f t="shared" si="86"/>
        <v>0</v>
      </c>
      <c r="AC449" s="11">
        <f t="shared" si="81"/>
        <v>0</v>
      </c>
      <c r="AD449" s="7">
        <f t="shared" si="82"/>
        <v>0</v>
      </c>
      <c r="AE449" s="7">
        <f t="shared" si="83"/>
        <v>0</v>
      </c>
    </row>
    <row r="450" spans="1:31" s="5" customFormat="1">
      <c r="A450" s="5" t="s">
        <v>2180</v>
      </c>
      <c r="B450" s="5" t="s">
        <v>2181</v>
      </c>
      <c r="C450" s="5" t="s">
        <v>2182</v>
      </c>
      <c r="D450" s="5">
        <v>590.5</v>
      </c>
      <c r="E450" s="5">
        <v>109</v>
      </c>
      <c r="F450" s="5">
        <v>7752.134</v>
      </c>
      <c r="G450" s="5">
        <v>6</v>
      </c>
      <c r="H450" s="5">
        <v>12</v>
      </c>
      <c r="I450" s="34">
        <v>1</v>
      </c>
      <c r="J450" s="5">
        <v>0</v>
      </c>
      <c r="K450" s="5">
        <v>0</v>
      </c>
      <c r="L450" s="5">
        <v>1</v>
      </c>
      <c r="M450" s="1">
        <f t="shared" si="76"/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/>
      <c r="T450" s="1"/>
      <c r="U450" s="1"/>
      <c r="V450" s="6">
        <f t="shared" si="80"/>
        <v>0</v>
      </c>
      <c r="W450" s="5">
        <f t="shared" si="84"/>
        <v>1</v>
      </c>
      <c r="X450" s="5">
        <f t="shared" si="85"/>
        <v>0</v>
      </c>
      <c r="Y450" s="5">
        <f t="shared" si="77"/>
        <v>0</v>
      </c>
      <c r="Z450" s="5">
        <f t="shared" si="78"/>
        <v>0</v>
      </c>
      <c r="AA450" s="5">
        <f t="shared" si="79"/>
        <v>0</v>
      </c>
      <c r="AB450" s="5">
        <f t="shared" si="86"/>
        <v>0</v>
      </c>
      <c r="AC450" s="5">
        <f t="shared" si="81"/>
        <v>0</v>
      </c>
      <c r="AD450" s="5">
        <f t="shared" si="82"/>
        <v>0</v>
      </c>
      <c r="AE450" s="5">
        <f t="shared" si="83"/>
        <v>0</v>
      </c>
    </row>
    <row r="451" spans="1:31">
      <c r="A451" s="20" t="s">
        <v>2183</v>
      </c>
      <c r="B451" s="20" t="s">
        <v>2181</v>
      </c>
      <c r="C451" s="20" t="s">
        <v>2182</v>
      </c>
      <c r="D451" s="20">
        <v>652</v>
      </c>
      <c r="E451" s="20">
        <v>219</v>
      </c>
      <c r="F451" s="20">
        <v>1201.356</v>
      </c>
      <c r="G451" s="20">
        <v>1</v>
      </c>
      <c r="H451" s="20">
        <v>2</v>
      </c>
      <c r="I451" s="34">
        <v>0</v>
      </c>
      <c r="J451" s="20">
        <v>0</v>
      </c>
      <c r="K451" s="20">
        <v>0</v>
      </c>
      <c r="L451">
        <v>1</v>
      </c>
      <c r="M451" s="1">
        <f t="shared" ref="M451:M514" si="87">L451-1</f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1</v>
      </c>
      <c r="S451" s="21"/>
      <c r="T451" s="21"/>
      <c r="U451" s="21"/>
      <c r="V451" s="4">
        <f t="shared" si="80"/>
        <v>0</v>
      </c>
      <c r="W451" s="7">
        <f t="shared" si="84"/>
        <v>0</v>
      </c>
      <c r="X451" s="7">
        <f t="shared" si="85"/>
        <v>1</v>
      </c>
      <c r="Y451" s="5">
        <f t="shared" ref="Y451:Y514" si="88">IF((M451=1)*AND(OR(N451=0,N451=1))*AND(O451=0)*AND(R451=1)*AND(S451=0)*AND(Q451=0)*AND(OR(T451=0,T451=1)),1,0)</f>
        <v>0</v>
      </c>
      <c r="Z451" s="5">
        <f t="shared" ref="Z451:Z514" si="89">IF((M451=1)*AND(N451=1)*AND(O451=0)*AND(R451=1)*AND(S451=1)*AND(T451=1),1,0)</f>
        <v>0</v>
      </c>
      <c r="AA451" s="5">
        <f t="shared" ref="AA451:AA514" si="90">IF((R451=1)*AND(Q451=1)*AND(O451=1)*AND(P451=0)*AND(N451=0),1,0)</f>
        <v>0</v>
      </c>
      <c r="AB451" s="7">
        <f t="shared" si="86"/>
        <v>0</v>
      </c>
      <c r="AC451" s="11">
        <f t="shared" si="81"/>
        <v>0</v>
      </c>
      <c r="AD451" s="7">
        <f t="shared" si="82"/>
        <v>0</v>
      </c>
      <c r="AE451" s="7">
        <f t="shared" si="83"/>
        <v>0</v>
      </c>
    </row>
    <row r="452" spans="1:31">
      <c r="A452" s="20" t="s">
        <v>2184</v>
      </c>
      <c r="B452" s="20" t="s">
        <v>2181</v>
      </c>
      <c r="C452" s="20" t="s">
        <v>2182</v>
      </c>
      <c r="D452" s="20">
        <v>538</v>
      </c>
      <c r="E452" s="20">
        <v>239.5</v>
      </c>
      <c r="F452" s="20">
        <v>1300.307</v>
      </c>
      <c r="G452" s="20">
        <v>1</v>
      </c>
      <c r="H452" s="20">
        <v>2</v>
      </c>
      <c r="I452" s="34">
        <v>0</v>
      </c>
      <c r="J452" s="20">
        <v>0</v>
      </c>
      <c r="K452" s="20">
        <v>0</v>
      </c>
      <c r="L452">
        <v>1</v>
      </c>
      <c r="M452" s="1">
        <f t="shared" si="87"/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/>
      <c r="T452" s="21"/>
      <c r="U452" s="21"/>
      <c r="V452" s="4">
        <f t="shared" si="80"/>
        <v>0</v>
      </c>
      <c r="W452" s="7">
        <f t="shared" si="84"/>
        <v>1</v>
      </c>
      <c r="X452" s="7">
        <f t="shared" si="85"/>
        <v>0</v>
      </c>
      <c r="Y452" s="5">
        <f t="shared" si="88"/>
        <v>0</v>
      </c>
      <c r="Z452" s="5">
        <f t="shared" si="89"/>
        <v>0</v>
      </c>
      <c r="AA452" s="5">
        <f t="shared" si="90"/>
        <v>0</v>
      </c>
      <c r="AB452" s="7">
        <f t="shared" si="86"/>
        <v>0</v>
      </c>
      <c r="AC452" s="11">
        <f t="shared" si="81"/>
        <v>0</v>
      </c>
      <c r="AD452" s="7">
        <f t="shared" si="82"/>
        <v>0</v>
      </c>
      <c r="AE452" s="7">
        <f t="shared" si="83"/>
        <v>0</v>
      </c>
    </row>
    <row r="453" spans="1:31">
      <c r="A453" s="20" t="s">
        <v>2185</v>
      </c>
      <c r="B453" s="20" t="s">
        <v>2181</v>
      </c>
      <c r="C453" s="20" t="s">
        <v>2182</v>
      </c>
      <c r="D453" s="20">
        <v>535</v>
      </c>
      <c r="E453" s="20">
        <v>319.5</v>
      </c>
      <c r="F453" s="20">
        <v>1968.0519999999999</v>
      </c>
      <c r="G453" s="20">
        <v>2</v>
      </c>
      <c r="H453" s="20">
        <v>3</v>
      </c>
      <c r="I453" s="34">
        <v>0</v>
      </c>
      <c r="J453" s="20">
        <v>0</v>
      </c>
      <c r="K453" s="20">
        <v>0</v>
      </c>
      <c r="L453">
        <v>2</v>
      </c>
      <c r="M453" s="1">
        <f t="shared" si="87"/>
        <v>1</v>
      </c>
      <c r="N453" s="22">
        <v>1</v>
      </c>
      <c r="O453" s="22">
        <v>0</v>
      </c>
      <c r="P453" s="22">
        <v>0</v>
      </c>
      <c r="Q453" s="22">
        <v>0</v>
      </c>
      <c r="R453" s="22">
        <v>1</v>
      </c>
      <c r="S453" s="22">
        <v>1</v>
      </c>
      <c r="T453" s="22">
        <v>1</v>
      </c>
      <c r="U453" s="22"/>
      <c r="V453" s="4">
        <f t="shared" si="80"/>
        <v>0</v>
      </c>
      <c r="W453" s="7">
        <f t="shared" si="84"/>
        <v>0</v>
      </c>
      <c r="X453" s="7">
        <f t="shared" si="85"/>
        <v>0</v>
      </c>
      <c r="Y453" s="5">
        <f t="shared" si="88"/>
        <v>0</v>
      </c>
      <c r="Z453" s="5">
        <f t="shared" si="89"/>
        <v>1</v>
      </c>
      <c r="AA453" s="5">
        <f t="shared" si="90"/>
        <v>0</v>
      </c>
      <c r="AB453" s="7">
        <f t="shared" si="86"/>
        <v>0</v>
      </c>
      <c r="AC453" s="11">
        <f t="shared" si="81"/>
        <v>0</v>
      </c>
      <c r="AD453" s="7">
        <f t="shared" si="82"/>
        <v>0</v>
      </c>
      <c r="AE453" s="7">
        <f t="shared" si="83"/>
        <v>0</v>
      </c>
    </row>
    <row r="454" spans="1:31">
      <c r="A454" s="20" t="s">
        <v>2186</v>
      </c>
      <c r="B454" s="20" t="s">
        <v>2181</v>
      </c>
      <c r="C454" s="20" t="s">
        <v>2182</v>
      </c>
      <c r="D454" s="20">
        <v>491</v>
      </c>
      <c r="E454" s="20">
        <v>118</v>
      </c>
      <c r="F454" s="20">
        <v>1346.0440000000001</v>
      </c>
      <c r="G454" s="20">
        <v>1</v>
      </c>
      <c r="H454" s="20">
        <v>2</v>
      </c>
      <c r="I454" s="34">
        <v>0</v>
      </c>
      <c r="J454" s="20">
        <v>0</v>
      </c>
      <c r="K454" s="20">
        <v>0</v>
      </c>
      <c r="L454">
        <v>1</v>
      </c>
      <c r="M454" s="1">
        <f t="shared" si="87"/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/>
      <c r="T454" s="21"/>
      <c r="U454" s="22"/>
      <c r="V454" s="4">
        <f t="shared" si="80"/>
        <v>0</v>
      </c>
      <c r="W454" s="7">
        <f t="shared" si="84"/>
        <v>1</v>
      </c>
      <c r="X454" s="7">
        <f t="shared" si="85"/>
        <v>0</v>
      </c>
      <c r="Y454" s="5">
        <f t="shared" si="88"/>
        <v>0</v>
      </c>
      <c r="Z454" s="5">
        <f t="shared" si="89"/>
        <v>0</v>
      </c>
      <c r="AA454" s="5">
        <f t="shared" si="90"/>
        <v>0</v>
      </c>
      <c r="AB454" s="7">
        <f t="shared" si="86"/>
        <v>0</v>
      </c>
      <c r="AC454" s="11">
        <f t="shared" si="81"/>
        <v>0</v>
      </c>
      <c r="AD454" s="7">
        <f t="shared" si="82"/>
        <v>0</v>
      </c>
      <c r="AE454" s="7">
        <f t="shared" si="83"/>
        <v>0</v>
      </c>
    </row>
    <row r="455" spans="1:31">
      <c r="A455" s="20" t="s">
        <v>2187</v>
      </c>
      <c r="B455" s="20" t="s">
        <v>2181</v>
      </c>
      <c r="C455" s="20" t="s">
        <v>2182</v>
      </c>
      <c r="D455" s="20">
        <v>340.5</v>
      </c>
      <c r="E455" s="20">
        <v>125.5</v>
      </c>
      <c r="F455" s="20">
        <v>0</v>
      </c>
      <c r="G455" s="20">
        <v>0</v>
      </c>
      <c r="H455" s="20">
        <v>0</v>
      </c>
      <c r="I455" s="34">
        <v>0</v>
      </c>
      <c r="J455" s="20">
        <v>0</v>
      </c>
      <c r="K455" s="20">
        <v>0</v>
      </c>
      <c r="L455">
        <v>1</v>
      </c>
      <c r="M455" s="1">
        <f t="shared" si="87"/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1</v>
      </c>
      <c r="S455" s="21"/>
      <c r="T455" s="21"/>
      <c r="U455" s="22"/>
      <c r="V455" s="4">
        <f t="shared" si="80"/>
        <v>0</v>
      </c>
      <c r="W455" s="7">
        <f t="shared" si="84"/>
        <v>0</v>
      </c>
      <c r="X455" s="7">
        <f t="shared" si="85"/>
        <v>1</v>
      </c>
      <c r="Y455" s="5">
        <f t="shared" si="88"/>
        <v>0</v>
      </c>
      <c r="Z455" s="5">
        <f t="shared" si="89"/>
        <v>0</v>
      </c>
      <c r="AA455" s="5">
        <f t="shared" si="90"/>
        <v>0</v>
      </c>
      <c r="AB455" s="7">
        <f t="shared" si="86"/>
        <v>0</v>
      </c>
      <c r="AC455" s="11">
        <f t="shared" si="81"/>
        <v>0</v>
      </c>
      <c r="AD455" s="7">
        <f t="shared" si="82"/>
        <v>0</v>
      </c>
      <c r="AE455" s="7">
        <f t="shared" si="83"/>
        <v>0</v>
      </c>
    </row>
    <row r="456" spans="1:31">
      <c r="A456" s="20" t="s">
        <v>2188</v>
      </c>
      <c r="B456" s="20" t="s">
        <v>2181</v>
      </c>
      <c r="C456" s="20" t="s">
        <v>2182</v>
      </c>
      <c r="D456" s="20">
        <v>192.5</v>
      </c>
      <c r="E456" s="20">
        <v>209</v>
      </c>
      <c r="F456" s="20">
        <v>5306.9440000000004</v>
      </c>
      <c r="G456" s="20">
        <v>4</v>
      </c>
      <c r="H456" s="20">
        <v>8</v>
      </c>
      <c r="I456" s="34">
        <v>1</v>
      </c>
      <c r="J456" s="20">
        <v>0</v>
      </c>
      <c r="K456" s="20">
        <v>0</v>
      </c>
      <c r="L456">
        <v>1</v>
      </c>
      <c r="M456" s="1">
        <f t="shared" si="87"/>
        <v>0</v>
      </c>
      <c r="N456" s="22">
        <v>0</v>
      </c>
      <c r="O456" s="22">
        <v>0</v>
      </c>
      <c r="P456" s="22">
        <v>0</v>
      </c>
      <c r="Q456" s="22">
        <v>0</v>
      </c>
      <c r="R456" s="22">
        <v>1</v>
      </c>
      <c r="S456" s="22"/>
      <c r="T456" s="22"/>
      <c r="U456" s="22"/>
      <c r="V456" s="4">
        <f t="shared" si="80"/>
        <v>0</v>
      </c>
      <c r="W456" s="7">
        <f t="shared" si="84"/>
        <v>0</v>
      </c>
      <c r="X456" s="7">
        <f t="shared" si="85"/>
        <v>1</v>
      </c>
      <c r="Y456" s="5">
        <f t="shared" si="88"/>
        <v>0</v>
      </c>
      <c r="Z456" s="5">
        <f t="shared" si="89"/>
        <v>0</v>
      </c>
      <c r="AA456" s="5">
        <f t="shared" si="90"/>
        <v>0</v>
      </c>
      <c r="AB456" s="7">
        <f t="shared" si="86"/>
        <v>0</v>
      </c>
      <c r="AC456" s="11">
        <f t="shared" si="81"/>
        <v>0</v>
      </c>
      <c r="AD456" s="7">
        <f t="shared" si="82"/>
        <v>0</v>
      </c>
      <c r="AE456" s="7">
        <f t="shared" si="83"/>
        <v>0</v>
      </c>
    </row>
    <row r="457" spans="1:31">
      <c r="A457" s="20" t="s">
        <v>2189</v>
      </c>
      <c r="B457" s="20" t="s">
        <v>2181</v>
      </c>
      <c r="C457" s="20" t="s">
        <v>2182</v>
      </c>
      <c r="D457" s="20">
        <v>215.5</v>
      </c>
      <c r="E457" s="20">
        <v>335</v>
      </c>
      <c r="F457" s="20">
        <v>0</v>
      </c>
      <c r="G457" s="20">
        <v>0</v>
      </c>
      <c r="H457" s="20">
        <v>0</v>
      </c>
      <c r="I457" s="34">
        <v>0</v>
      </c>
      <c r="J457" s="20">
        <v>0</v>
      </c>
      <c r="K457" s="20">
        <v>0</v>
      </c>
      <c r="L457">
        <v>1</v>
      </c>
      <c r="M457" s="1">
        <f t="shared" si="87"/>
        <v>0</v>
      </c>
      <c r="N457" s="21">
        <v>0</v>
      </c>
      <c r="O457" s="21">
        <v>0</v>
      </c>
      <c r="P457" s="21">
        <v>1</v>
      </c>
      <c r="Q457" s="21">
        <v>0</v>
      </c>
      <c r="R457" s="21">
        <v>0</v>
      </c>
      <c r="S457" s="21"/>
      <c r="T457" s="21"/>
      <c r="U457" s="22"/>
      <c r="V457" s="4">
        <f t="shared" ref="V457:V520" si="91">IF((M457=0)*AND(R457=0)*AND(P457=1)*AND(Q457=0),1,0)</f>
        <v>1</v>
      </c>
      <c r="W457" s="7">
        <f t="shared" si="84"/>
        <v>0</v>
      </c>
      <c r="X457" s="7">
        <f t="shared" si="85"/>
        <v>0</v>
      </c>
      <c r="Y457" s="5">
        <f t="shared" si="88"/>
        <v>0</v>
      </c>
      <c r="Z457" s="5">
        <f t="shared" si="89"/>
        <v>0</v>
      </c>
      <c r="AA457" s="5">
        <f t="shared" si="90"/>
        <v>0</v>
      </c>
      <c r="AB457" s="7">
        <f t="shared" si="86"/>
        <v>0</v>
      </c>
      <c r="AC457" s="11">
        <f t="shared" ref="AC457:AC520" si="92">IF((R457=0)*AND(M457=1),1,0)</f>
        <v>0</v>
      </c>
      <c r="AD457" s="7">
        <f t="shared" ref="AD457:AD520" si="93">IF((V457+W457+X457+Y457+Z457+AA457+AB457+AC457)=0,1,0)</f>
        <v>0</v>
      </c>
      <c r="AE457" s="7">
        <f t="shared" ref="AE457:AE520" si="94">IF(SUM(V457:AD457)&gt;1,1,0)</f>
        <v>0</v>
      </c>
    </row>
    <row r="458" spans="1:31">
      <c r="A458" s="20" t="s">
        <v>2190</v>
      </c>
      <c r="B458" s="20" t="s">
        <v>2181</v>
      </c>
      <c r="C458" s="20" t="s">
        <v>2182</v>
      </c>
      <c r="D458" s="20">
        <v>401</v>
      </c>
      <c r="E458" s="20">
        <v>275.5</v>
      </c>
      <c r="F458" s="20">
        <v>0</v>
      </c>
      <c r="G458" s="20">
        <v>0</v>
      </c>
      <c r="H458" s="20">
        <v>0</v>
      </c>
      <c r="I458" s="34">
        <v>0</v>
      </c>
      <c r="J458" s="20">
        <v>0</v>
      </c>
      <c r="K458" s="20">
        <v>0</v>
      </c>
      <c r="L458">
        <v>1</v>
      </c>
      <c r="M458" s="1">
        <f t="shared" si="87"/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1</v>
      </c>
      <c r="S458" s="22"/>
      <c r="T458" s="22"/>
      <c r="U458" s="22"/>
      <c r="V458" s="4">
        <f t="shared" si="91"/>
        <v>0</v>
      </c>
      <c r="W458" s="7">
        <f t="shared" ref="W458:W521" si="95">IF((M458=0)*AND(R458=0)*AND(P458=0)*AND(Q458=0),1,0)</f>
        <v>0</v>
      </c>
      <c r="X458" s="7">
        <f t="shared" ref="X458:X521" si="96">IF((R458=1)*AND(M458=0)*AND(Q458=0),1,0)</f>
        <v>1</v>
      </c>
      <c r="Y458" s="5">
        <f t="shared" si="88"/>
        <v>0</v>
      </c>
      <c r="Z458" s="5">
        <f t="shared" si="89"/>
        <v>0</v>
      </c>
      <c r="AA458" s="5">
        <f t="shared" si="90"/>
        <v>0</v>
      </c>
      <c r="AB458" s="7">
        <f t="shared" ref="AB458:AB521" si="97">IF((R458=1)*AND(Q458=1)*AND(O458=1)*AND(P458=1),1,0)</f>
        <v>0</v>
      </c>
      <c r="AC458" s="11">
        <f t="shared" si="92"/>
        <v>0</v>
      </c>
      <c r="AD458" s="7">
        <f t="shared" si="93"/>
        <v>0</v>
      </c>
      <c r="AE458" s="7">
        <f t="shared" si="94"/>
        <v>0</v>
      </c>
    </row>
    <row r="459" spans="1:31">
      <c r="A459" s="20" t="s">
        <v>2191</v>
      </c>
      <c r="B459" s="20" t="s">
        <v>2181</v>
      </c>
      <c r="C459" s="20" t="s">
        <v>2182</v>
      </c>
      <c r="D459" s="20">
        <v>359</v>
      </c>
      <c r="E459" s="20">
        <v>381</v>
      </c>
      <c r="F459" s="20">
        <v>1076.6099999999999</v>
      </c>
      <c r="G459" s="20">
        <v>1</v>
      </c>
      <c r="H459" s="20">
        <v>2</v>
      </c>
      <c r="I459" s="34">
        <v>0</v>
      </c>
      <c r="J459" s="20">
        <v>0</v>
      </c>
      <c r="K459" s="20">
        <v>0</v>
      </c>
      <c r="L459">
        <v>2</v>
      </c>
      <c r="M459" s="1">
        <f t="shared" si="87"/>
        <v>1</v>
      </c>
      <c r="N459" s="22">
        <v>0</v>
      </c>
      <c r="O459" s="22">
        <v>0</v>
      </c>
      <c r="P459" s="22">
        <v>0</v>
      </c>
      <c r="Q459" s="22">
        <v>0</v>
      </c>
      <c r="R459" s="22">
        <v>1</v>
      </c>
      <c r="S459" s="22"/>
      <c r="T459" s="22"/>
      <c r="U459" s="22"/>
      <c r="V459" s="4">
        <f t="shared" si="91"/>
        <v>0</v>
      </c>
      <c r="W459" s="7">
        <f t="shared" si="95"/>
        <v>0</v>
      </c>
      <c r="X459" s="7">
        <f t="shared" si="96"/>
        <v>0</v>
      </c>
      <c r="Y459" s="5">
        <f t="shared" si="88"/>
        <v>1</v>
      </c>
      <c r="Z459" s="5">
        <f t="shared" si="89"/>
        <v>0</v>
      </c>
      <c r="AA459" s="5">
        <f t="shared" si="90"/>
        <v>0</v>
      </c>
      <c r="AB459" s="7">
        <f t="shared" si="97"/>
        <v>0</v>
      </c>
      <c r="AC459" s="11">
        <f t="shared" si="92"/>
        <v>0</v>
      </c>
      <c r="AD459" s="7">
        <f t="shared" si="93"/>
        <v>0</v>
      </c>
      <c r="AE459" s="7">
        <f t="shared" si="94"/>
        <v>0</v>
      </c>
    </row>
    <row r="460" spans="1:31">
      <c r="A460" s="20" t="s">
        <v>2192</v>
      </c>
      <c r="B460" s="20" t="s">
        <v>2181</v>
      </c>
      <c r="C460" s="20" t="s">
        <v>2182</v>
      </c>
      <c r="D460" s="20">
        <v>410.5</v>
      </c>
      <c r="E460" s="20">
        <v>360</v>
      </c>
      <c r="F460" s="20">
        <v>0</v>
      </c>
      <c r="G460" s="20">
        <v>0</v>
      </c>
      <c r="H460" s="20">
        <v>0</v>
      </c>
      <c r="I460" s="34">
        <v>0</v>
      </c>
      <c r="J460" s="20">
        <v>0</v>
      </c>
      <c r="K460" s="20">
        <v>0</v>
      </c>
      <c r="L460">
        <v>1</v>
      </c>
      <c r="M460" s="1">
        <f t="shared" si="87"/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/>
      <c r="T460" s="22"/>
      <c r="U460" s="22"/>
      <c r="V460" s="4">
        <f t="shared" si="91"/>
        <v>0</v>
      </c>
      <c r="W460" s="7">
        <f t="shared" si="95"/>
        <v>1</v>
      </c>
      <c r="X460" s="7">
        <f t="shared" si="96"/>
        <v>0</v>
      </c>
      <c r="Y460" s="5">
        <f t="shared" si="88"/>
        <v>0</v>
      </c>
      <c r="Z460" s="5">
        <f t="shared" si="89"/>
        <v>0</v>
      </c>
      <c r="AA460" s="5">
        <f t="shared" si="90"/>
        <v>0</v>
      </c>
      <c r="AB460" s="7">
        <f t="shared" si="97"/>
        <v>0</v>
      </c>
      <c r="AC460" s="11">
        <f t="shared" si="92"/>
        <v>0</v>
      </c>
      <c r="AD460" s="7">
        <f t="shared" si="93"/>
        <v>0</v>
      </c>
      <c r="AE460" s="7">
        <f t="shared" si="94"/>
        <v>0</v>
      </c>
    </row>
    <row r="461" spans="1:31">
      <c r="A461" s="20" t="s">
        <v>2193</v>
      </c>
      <c r="B461" s="20" t="s">
        <v>2181</v>
      </c>
      <c r="C461" s="20" t="s">
        <v>2182</v>
      </c>
      <c r="D461" s="20">
        <v>424.5</v>
      </c>
      <c r="E461" s="20">
        <v>429.5</v>
      </c>
      <c r="F461" s="20">
        <v>1186.8499999999999</v>
      </c>
      <c r="G461" s="20">
        <v>1</v>
      </c>
      <c r="H461" s="20">
        <v>2</v>
      </c>
      <c r="I461" s="34">
        <v>0</v>
      </c>
      <c r="J461" s="20">
        <v>0</v>
      </c>
      <c r="K461" s="20">
        <v>0</v>
      </c>
      <c r="L461">
        <v>1</v>
      </c>
      <c r="M461" s="1">
        <f t="shared" si="87"/>
        <v>0</v>
      </c>
      <c r="N461" s="22">
        <v>0</v>
      </c>
      <c r="O461" s="22">
        <v>0</v>
      </c>
      <c r="P461" s="22">
        <v>1</v>
      </c>
      <c r="Q461" s="22">
        <v>0</v>
      </c>
      <c r="R461" s="22">
        <v>0</v>
      </c>
      <c r="S461" s="22"/>
      <c r="T461" s="22"/>
      <c r="U461" s="22"/>
      <c r="V461" s="4">
        <f t="shared" si="91"/>
        <v>1</v>
      </c>
      <c r="W461" s="7">
        <f t="shared" si="95"/>
        <v>0</v>
      </c>
      <c r="X461" s="7">
        <f t="shared" si="96"/>
        <v>0</v>
      </c>
      <c r="Y461" s="5">
        <f t="shared" si="88"/>
        <v>0</v>
      </c>
      <c r="Z461" s="5">
        <f t="shared" si="89"/>
        <v>0</v>
      </c>
      <c r="AA461" s="5">
        <f t="shared" si="90"/>
        <v>0</v>
      </c>
      <c r="AB461" s="7">
        <f t="shared" si="97"/>
        <v>0</v>
      </c>
      <c r="AC461" s="11">
        <f t="shared" si="92"/>
        <v>0</v>
      </c>
      <c r="AD461" s="7">
        <f t="shared" si="93"/>
        <v>0</v>
      </c>
      <c r="AE461" s="7">
        <f t="shared" si="94"/>
        <v>0</v>
      </c>
    </row>
    <row r="462" spans="1:31">
      <c r="A462" s="20" t="s">
        <v>2194</v>
      </c>
      <c r="B462" s="20" t="s">
        <v>2181</v>
      </c>
      <c r="C462" s="20" t="s">
        <v>2182</v>
      </c>
      <c r="D462" s="20">
        <v>337.5</v>
      </c>
      <c r="E462" s="20">
        <v>464</v>
      </c>
      <c r="F462" s="20">
        <v>0</v>
      </c>
      <c r="G462" s="20">
        <v>0</v>
      </c>
      <c r="H462" s="20">
        <v>0</v>
      </c>
      <c r="I462" s="34">
        <v>0</v>
      </c>
      <c r="J462" s="20">
        <v>0</v>
      </c>
      <c r="K462" s="20">
        <v>0</v>
      </c>
      <c r="L462">
        <v>1</v>
      </c>
      <c r="M462" s="1">
        <f t="shared" si="87"/>
        <v>0</v>
      </c>
      <c r="N462" s="22">
        <v>0</v>
      </c>
      <c r="O462" s="22">
        <v>0</v>
      </c>
      <c r="P462" s="22">
        <v>1</v>
      </c>
      <c r="Q462" s="22">
        <v>0</v>
      </c>
      <c r="R462" s="22">
        <v>0</v>
      </c>
      <c r="S462" s="22"/>
      <c r="T462" s="22"/>
      <c r="U462" s="22"/>
      <c r="V462" s="4">
        <f t="shared" si="91"/>
        <v>1</v>
      </c>
      <c r="W462" s="7">
        <f t="shared" si="95"/>
        <v>0</v>
      </c>
      <c r="X462" s="7">
        <f t="shared" si="96"/>
        <v>0</v>
      </c>
      <c r="Y462" s="5">
        <f t="shared" si="88"/>
        <v>0</v>
      </c>
      <c r="Z462" s="5">
        <f t="shared" si="89"/>
        <v>0</v>
      </c>
      <c r="AA462" s="5">
        <f t="shared" si="90"/>
        <v>0</v>
      </c>
      <c r="AB462" s="7">
        <f t="shared" si="97"/>
        <v>0</v>
      </c>
      <c r="AC462" s="11">
        <f t="shared" si="92"/>
        <v>0</v>
      </c>
      <c r="AD462" s="7">
        <f t="shared" si="93"/>
        <v>0</v>
      </c>
      <c r="AE462" s="7">
        <f t="shared" si="94"/>
        <v>0</v>
      </c>
    </row>
    <row r="463" spans="1:31">
      <c r="A463" s="20" t="s">
        <v>2195</v>
      </c>
      <c r="B463" s="20" t="s">
        <v>2181</v>
      </c>
      <c r="C463" s="20" t="s">
        <v>2182</v>
      </c>
      <c r="D463" s="20">
        <v>254.5</v>
      </c>
      <c r="E463" s="20">
        <v>476</v>
      </c>
      <c r="F463" s="20">
        <v>0</v>
      </c>
      <c r="G463" s="20">
        <v>0</v>
      </c>
      <c r="H463" s="20">
        <v>0</v>
      </c>
      <c r="I463" s="34">
        <v>0</v>
      </c>
      <c r="J463" s="20">
        <v>0</v>
      </c>
      <c r="K463" s="20">
        <v>0</v>
      </c>
      <c r="L463">
        <v>2</v>
      </c>
      <c r="M463" s="1">
        <f t="shared" si="87"/>
        <v>1</v>
      </c>
      <c r="N463" s="22">
        <v>1</v>
      </c>
      <c r="O463" s="22">
        <v>0</v>
      </c>
      <c r="P463" s="22">
        <v>0</v>
      </c>
      <c r="Q463" s="22">
        <v>0</v>
      </c>
      <c r="R463" s="22">
        <v>1</v>
      </c>
      <c r="S463" s="22"/>
      <c r="T463" s="22"/>
      <c r="U463" s="22"/>
      <c r="V463" s="4">
        <f t="shared" si="91"/>
        <v>0</v>
      </c>
      <c r="W463" s="7">
        <f t="shared" si="95"/>
        <v>0</v>
      </c>
      <c r="X463" s="7">
        <f t="shared" si="96"/>
        <v>0</v>
      </c>
      <c r="Y463" s="5">
        <f t="shared" si="88"/>
        <v>1</v>
      </c>
      <c r="Z463" s="5">
        <f t="shared" si="89"/>
        <v>0</v>
      </c>
      <c r="AA463" s="5">
        <f t="shared" si="90"/>
        <v>0</v>
      </c>
      <c r="AB463" s="7">
        <f t="shared" si="97"/>
        <v>0</v>
      </c>
      <c r="AC463" s="11">
        <f t="shared" si="92"/>
        <v>0</v>
      </c>
      <c r="AD463" s="7">
        <f t="shared" si="93"/>
        <v>0</v>
      </c>
      <c r="AE463" s="7">
        <f t="shared" si="94"/>
        <v>0</v>
      </c>
    </row>
    <row r="464" spans="1:31" s="5" customFormat="1">
      <c r="A464" s="5" t="s">
        <v>2196</v>
      </c>
      <c r="B464" s="5" t="s">
        <v>2197</v>
      </c>
      <c r="C464" s="5" t="s">
        <v>2198</v>
      </c>
      <c r="D464" s="5">
        <v>211.5</v>
      </c>
      <c r="E464" s="5">
        <v>244</v>
      </c>
      <c r="F464" s="5">
        <v>0</v>
      </c>
      <c r="G464" s="5">
        <v>0</v>
      </c>
      <c r="H464" s="5">
        <v>0</v>
      </c>
      <c r="I464" s="34">
        <v>0</v>
      </c>
      <c r="J464" s="5">
        <v>0</v>
      </c>
      <c r="K464" s="5">
        <v>0</v>
      </c>
      <c r="L464" s="5">
        <v>2</v>
      </c>
      <c r="M464" s="1">
        <f t="shared" si="87"/>
        <v>1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/>
      <c r="T464" s="1"/>
      <c r="U464" s="1"/>
      <c r="V464" s="6">
        <f t="shared" si="91"/>
        <v>0</v>
      </c>
      <c r="W464" s="5">
        <f t="shared" si="95"/>
        <v>0</v>
      </c>
      <c r="X464" s="5">
        <f t="shared" si="96"/>
        <v>0</v>
      </c>
      <c r="Y464" s="5">
        <f t="shared" si="88"/>
        <v>1</v>
      </c>
      <c r="Z464" s="5">
        <f t="shared" si="89"/>
        <v>0</v>
      </c>
      <c r="AA464" s="5">
        <f t="shared" si="90"/>
        <v>0</v>
      </c>
      <c r="AB464" s="5">
        <f t="shared" si="97"/>
        <v>0</v>
      </c>
      <c r="AC464" s="5">
        <f t="shared" si="92"/>
        <v>0</v>
      </c>
      <c r="AD464" s="5">
        <f t="shared" si="93"/>
        <v>0</v>
      </c>
      <c r="AE464" s="5">
        <f t="shared" si="94"/>
        <v>0</v>
      </c>
    </row>
    <row r="465" spans="1:31">
      <c r="A465" s="20" t="s">
        <v>2199</v>
      </c>
      <c r="B465" s="20" t="s">
        <v>2197</v>
      </c>
      <c r="C465" s="20" t="s">
        <v>2198</v>
      </c>
      <c r="D465" s="20">
        <v>220.5</v>
      </c>
      <c r="E465" s="20">
        <v>95</v>
      </c>
      <c r="F465" s="20">
        <v>6292.7929999999997</v>
      </c>
      <c r="G465" s="20">
        <v>7</v>
      </c>
      <c r="H465" s="20">
        <v>10</v>
      </c>
      <c r="I465" s="34">
        <v>1</v>
      </c>
      <c r="J465" s="20">
        <v>0</v>
      </c>
      <c r="K465" s="20">
        <v>0</v>
      </c>
      <c r="L465">
        <v>1</v>
      </c>
      <c r="M465" s="1">
        <f t="shared" si="87"/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/>
      <c r="T465" s="22"/>
      <c r="U465" s="22"/>
      <c r="V465" s="4">
        <f t="shared" si="91"/>
        <v>0</v>
      </c>
      <c r="W465" s="7">
        <f t="shared" si="95"/>
        <v>1</v>
      </c>
      <c r="X465" s="7">
        <f t="shared" si="96"/>
        <v>0</v>
      </c>
      <c r="Y465" s="5">
        <f t="shared" si="88"/>
        <v>0</v>
      </c>
      <c r="Z465" s="5">
        <f t="shared" si="89"/>
        <v>0</v>
      </c>
      <c r="AA465" s="5">
        <f t="shared" si="90"/>
        <v>0</v>
      </c>
      <c r="AB465" s="7">
        <f t="shared" si="97"/>
        <v>0</v>
      </c>
      <c r="AC465" s="11">
        <f t="shared" si="92"/>
        <v>0</v>
      </c>
      <c r="AD465" s="7">
        <f t="shared" si="93"/>
        <v>0</v>
      </c>
      <c r="AE465" s="7">
        <f t="shared" si="94"/>
        <v>0</v>
      </c>
    </row>
    <row r="466" spans="1:31">
      <c r="A466" s="20" t="s">
        <v>2200</v>
      </c>
      <c r="B466" s="20" t="s">
        <v>2197</v>
      </c>
      <c r="C466" s="20" t="s">
        <v>2198</v>
      </c>
      <c r="D466" s="20">
        <v>317</v>
      </c>
      <c r="E466" s="20">
        <v>235</v>
      </c>
      <c r="F466" s="20">
        <v>0</v>
      </c>
      <c r="G466" s="20">
        <v>0</v>
      </c>
      <c r="H466" s="20">
        <v>0</v>
      </c>
      <c r="I466" s="34">
        <v>0</v>
      </c>
      <c r="J466" s="20">
        <v>0</v>
      </c>
      <c r="K466" s="20">
        <v>0</v>
      </c>
      <c r="L466">
        <v>2</v>
      </c>
      <c r="M466" s="1">
        <f t="shared" si="87"/>
        <v>1</v>
      </c>
      <c r="N466" s="22">
        <v>1</v>
      </c>
      <c r="O466" s="22">
        <v>0</v>
      </c>
      <c r="P466" s="22">
        <v>0</v>
      </c>
      <c r="Q466" s="22">
        <v>0</v>
      </c>
      <c r="R466" s="22">
        <v>1</v>
      </c>
      <c r="S466" s="22">
        <v>1</v>
      </c>
      <c r="T466" s="22">
        <v>1</v>
      </c>
      <c r="U466" s="22"/>
      <c r="V466" s="4">
        <f t="shared" si="91"/>
        <v>0</v>
      </c>
      <c r="W466" s="7">
        <f t="shared" si="95"/>
        <v>0</v>
      </c>
      <c r="X466" s="7">
        <f t="shared" si="96"/>
        <v>0</v>
      </c>
      <c r="Y466" s="5">
        <f t="shared" si="88"/>
        <v>0</v>
      </c>
      <c r="Z466" s="5">
        <f t="shared" si="89"/>
        <v>1</v>
      </c>
      <c r="AA466" s="5">
        <f t="shared" si="90"/>
        <v>0</v>
      </c>
      <c r="AB466" s="7">
        <f t="shared" si="97"/>
        <v>0</v>
      </c>
      <c r="AC466" s="11">
        <f t="shared" si="92"/>
        <v>0</v>
      </c>
      <c r="AD466" s="7">
        <f t="shared" si="93"/>
        <v>0</v>
      </c>
      <c r="AE466" s="7">
        <f t="shared" si="94"/>
        <v>0</v>
      </c>
    </row>
    <row r="467" spans="1:31">
      <c r="A467" s="20" t="s">
        <v>2201</v>
      </c>
      <c r="B467" s="20" t="s">
        <v>2197</v>
      </c>
      <c r="C467" s="20" t="s">
        <v>2198</v>
      </c>
      <c r="D467" s="20">
        <v>252.5</v>
      </c>
      <c r="E467" s="20">
        <v>170.5</v>
      </c>
      <c r="F467" s="20">
        <v>1368.298</v>
      </c>
      <c r="G467" s="20">
        <v>2</v>
      </c>
      <c r="H467" s="20">
        <v>2</v>
      </c>
      <c r="I467" s="34">
        <v>0</v>
      </c>
      <c r="J467" s="20">
        <v>0</v>
      </c>
      <c r="K467" s="20">
        <v>0</v>
      </c>
      <c r="L467">
        <v>1</v>
      </c>
      <c r="M467" s="1">
        <f t="shared" si="87"/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/>
      <c r="T467" s="22"/>
      <c r="U467" s="22"/>
      <c r="V467" s="4">
        <f t="shared" si="91"/>
        <v>0</v>
      </c>
      <c r="W467" s="7">
        <f t="shared" si="95"/>
        <v>1</v>
      </c>
      <c r="X467" s="7">
        <f t="shared" si="96"/>
        <v>0</v>
      </c>
      <c r="Y467" s="5">
        <f t="shared" si="88"/>
        <v>0</v>
      </c>
      <c r="Z467" s="5">
        <f t="shared" si="89"/>
        <v>0</v>
      </c>
      <c r="AA467" s="5">
        <f t="shared" si="90"/>
        <v>0</v>
      </c>
      <c r="AB467" s="7">
        <f t="shared" si="97"/>
        <v>0</v>
      </c>
      <c r="AC467" s="11">
        <f t="shared" si="92"/>
        <v>0</v>
      </c>
      <c r="AD467" s="7">
        <f t="shared" si="93"/>
        <v>0</v>
      </c>
      <c r="AE467" s="7">
        <f t="shared" si="94"/>
        <v>0</v>
      </c>
    </row>
    <row r="468" spans="1:31">
      <c r="A468" s="20" t="s">
        <v>2202</v>
      </c>
      <c r="B468" s="20" t="s">
        <v>2197</v>
      </c>
      <c r="C468" s="20" t="s">
        <v>2198</v>
      </c>
      <c r="D468" s="20">
        <v>296</v>
      </c>
      <c r="E468" s="20">
        <v>80</v>
      </c>
      <c r="F468" s="20">
        <v>0</v>
      </c>
      <c r="G468" s="20">
        <v>0</v>
      </c>
      <c r="H468" s="20">
        <v>0</v>
      </c>
      <c r="I468" s="34">
        <v>0</v>
      </c>
      <c r="J468" s="20">
        <v>0</v>
      </c>
      <c r="K468" s="20">
        <v>0</v>
      </c>
      <c r="L468">
        <v>2</v>
      </c>
      <c r="M468" s="1">
        <f t="shared" si="87"/>
        <v>1</v>
      </c>
      <c r="N468" s="22">
        <v>1</v>
      </c>
      <c r="O468" s="22">
        <v>0</v>
      </c>
      <c r="P468" s="22">
        <v>0</v>
      </c>
      <c r="Q468" s="22">
        <v>0</v>
      </c>
      <c r="R468" s="22">
        <v>1</v>
      </c>
      <c r="S468" s="22"/>
      <c r="T468" s="22"/>
      <c r="U468" s="22"/>
      <c r="V468" s="4">
        <f t="shared" si="91"/>
        <v>0</v>
      </c>
      <c r="W468" s="7">
        <f t="shared" si="95"/>
        <v>0</v>
      </c>
      <c r="X468" s="7">
        <f t="shared" si="96"/>
        <v>0</v>
      </c>
      <c r="Y468" s="5">
        <f t="shared" si="88"/>
        <v>1</v>
      </c>
      <c r="Z468" s="5">
        <f t="shared" si="89"/>
        <v>0</v>
      </c>
      <c r="AA468" s="5">
        <f t="shared" si="90"/>
        <v>0</v>
      </c>
      <c r="AB468" s="7">
        <f t="shared" si="97"/>
        <v>0</v>
      </c>
      <c r="AC468" s="11">
        <f t="shared" si="92"/>
        <v>0</v>
      </c>
      <c r="AD468" s="7">
        <f t="shared" si="93"/>
        <v>0</v>
      </c>
      <c r="AE468" s="7">
        <f t="shared" si="94"/>
        <v>0</v>
      </c>
    </row>
    <row r="469" spans="1:31">
      <c r="A469" s="20" t="s">
        <v>2203</v>
      </c>
      <c r="B469" s="20" t="s">
        <v>2197</v>
      </c>
      <c r="C469" s="20" t="s">
        <v>2198</v>
      </c>
      <c r="D469" s="20">
        <v>362.5</v>
      </c>
      <c r="E469" s="20">
        <v>86.5</v>
      </c>
      <c r="F469" s="20">
        <v>0</v>
      </c>
      <c r="G469" s="20">
        <v>0</v>
      </c>
      <c r="H469" s="20">
        <v>0</v>
      </c>
      <c r="I469" s="34">
        <v>0</v>
      </c>
      <c r="J469" s="20">
        <v>0</v>
      </c>
      <c r="K469" s="20">
        <v>0</v>
      </c>
      <c r="L469">
        <v>1</v>
      </c>
      <c r="M469" s="1">
        <f t="shared" si="87"/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1</v>
      </c>
      <c r="S469" s="22"/>
      <c r="T469" s="22"/>
      <c r="U469" s="22"/>
      <c r="V469" s="4">
        <f t="shared" si="91"/>
        <v>0</v>
      </c>
      <c r="W469" s="7">
        <f t="shared" si="95"/>
        <v>0</v>
      </c>
      <c r="X469" s="7">
        <f t="shared" si="96"/>
        <v>1</v>
      </c>
      <c r="Y469" s="5">
        <f t="shared" si="88"/>
        <v>0</v>
      </c>
      <c r="Z469" s="5">
        <f t="shared" si="89"/>
        <v>0</v>
      </c>
      <c r="AA469" s="5">
        <f t="shared" si="90"/>
        <v>0</v>
      </c>
      <c r="AB469" s="7">
        <f t="shared" si="97"/>
        <v>0</v>
      </c>
      <c r="AC469" s="11">
        <f t="shared" si="92"/>
        <v>0</v>
      </c>
      <c r="AD469" s="7">
        <f t="shared" si="93"/>
        <v>0</v>
      </c>
      <c r="AE469" s="7">
        <f t="shared" si="94"/>
        <v>0</v>
      </c>
    </row>
    <row r="470" spans="1:31">
      <c r="A470" s="20" t="s">
        <v>2204</v>
      </c>
      <c r="B470" s="20" t="s">
        <v>2197</v>
      </c>
      <c r="C470" s="20" t="s">
        <v>2198</v>
      </c>
      <c r="D470" s="20">
        <v>423</v>
      </c>
      <c r="E470" s="20">
        <v>76</v>
      </c>
      <c r="F470" s="20">
        <v>0</v>
      </c>
      <c r="G470" s="20">
        <v>0</v>
      </c>
      <c r="H470" s="20">
        <v>0</v>
      </c>
      <c r="I470" s="34">
        <v>0</v>
      </c>
      <c r="J470" s="20">
        <v>0</v>
      </c>
      <c r="K470" s="20">
        <v>0</v>
      </c>
      <c r="L470">
        <v>2</v>
      </c>
      <c r="M470" s="1">
        <f t="shared" si="87"/>
        <v>1</v>
      </c>
      <c r="N470" s="22">
        <v>0</v>
      </c>
      <c r="O470" s="22">
        <v>0</v>
      </c>
      <c r="P470" s="22">
        <v>0</v>
      </c>
      <c r="Q470" s="22">
        <v>0</v>
      </c>
      <c r="R470" s="22">
        <v>1</v>
      </c>
      <c r="S470" s="22"/>
      <c r="T470" s="22"/>
      <c r="U470" s="22"/>
      <c r="V470" s="4">
        <f t="shared" si="91"/>
        <v>0</v>
      </c>
      <c r="W470" s="7">
        <f t="shared" si="95"/>
        <v>0</v>
      </c>
      <c r="X470" s="7">
        <f t="shared" si="96"/>
        <v>0</v>
      </c>
      <c r="Y470" s="5">
        <f t="shared" si="88"/>
        <v>1</v>
      </c>
      <c r="Z470" s="5">
        <f t="shared" si="89"/>
        <v>0</v>
      </c>
      <c r="AA470" s="5">
        <f t="shared" si="90"/>
        <v>0</v>
      </c>
      <c r="AB470" s="7">
        <f t="shared" si="97"/>
        <v>0</v>
      </c>
      <c r="AC470" s="11">
        <f t="shared" si="92"/>
        <v>0</v>
      </c>
      <c r="AD470" s="7">
        <f t="shared" si="93"/>
        <v>0</v>
      </c>
      <c r="AE470" s="7">
        <f t="shared" si="94"/>
        <v>0</v>
      </c>
    </row>
    <row r="471" spans="1:31">
      <c r="A471" s="20" t="s">
        <v>2205</v>
      </c>
      <c r="B471" s="20" t="s">
        <v>2197</v>
      </c>
      <c r="C471" s="20" t="s">
        <v>2198</v>
      </c>
      <c r="D471" s="20">
        <v>313</v>
      </c>
      <c r="E471" s="20">
        <v>140</v>
      </c>
      <c r="F471" s="20">
        <v>1279.8019999999999</v>
      </c>
      <c r="G471" s="20">
        <v>1</v>
      </c>
      <c r="H471" s="20">
        <v>2</v>
      </c>
      <c r="I471" s="34">
        <v>0</v>
      </c>
      <c r="J471" s="20">
        <v>0</v>
      </c>
      <c r="K471" s="20">
        <v>0</v>
      </c>
      <c r="L471">
        <v>1</v>
      </c>
      <c r="M471" s="1">
        <f t="shared" si="87"/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/>
      <c r="T471" s="22"/>
      <c r="U471" s="22"/>
      <c r="V471" s="4">
        <f t="shared" si="91"/>
        <v>0</v>
      </c>
      <c r="W471" s="7">
        <f t="shared" si="95"/>
        <v>1</v>
      </c>
      <c r="X471" s="7">
        <f t="shared" si="96"/>
        <v>0</v>
      </c>
      <c r="Y471" s="5">
        <f t="shared" si="88"/>
        <v>0</v>
      </c>
      <c r="Z471" s="5">
        <f t="shared" si="89"/>
        <v>0</v>
      </c>
      <c r="AA471" s="5">
        <f t="shared" si="90"/>
        <v>0</v>
      </c>
      <c r="AB471" s="7">
        <f t="shared" si="97"/>
        <v>0</v>
      </c>
      <c r="AC471" s="11">
        <f t="shared" si="92"/>
        <v>0</v>
      </c>
      <c r="AD471" s="7">
        <f t="shared" si="93"/>
        <v>0</v>
      </c>
      <c r="AE471" s="7">
        <f t="shared" si="94"/>
        <v>0</v>
      </c>
    </row>
    <row r="472" spans="1:31">
      <c r="A472" s="20" t="s">
        <v>2206</v>
      </c>
      <c r="B472" s="20" t="s">
        <v>2197</v>
      </c>
      <c r="C472" s="20" t="s">
        <v>2198</v>
      </c>
      <c r="D472" s="20">
        <v>397</v>
      </c>
      <c r="E472" s="20">
        <v>167</v>
      </c>
      <c r="F472" s="20">
        <v>0</v>
      </c>
      <c r="G472" s="20">
        <v>0</v>
      </c>
      <c r="H472" s="20">
        <v>0</v>
      </c>
      <c r="I472" s="34">
        <v>0</v>
      </c>
      <c r="J472" s="20">
        <v>0</v>
      </c>
      <c r="K472" s="20">
        <v>0</v>
      </c>
      <c r="L472">
        <v>2</v>
      </c>
      <c r="M472" s="1">
        <f t="shared" si="87"/>
        <v>1</v>
      </c>
      <c r="N472" s="22">
        <v>0</v>
      </c>
      <c r="O472" s="22">
        <v>1</v>
      </c>
      <c r="P472" s="22">
        <v>0</v>
      </c>
      <c r="Q472" s="22">
        <v>1</v>
      </c>
      <c r="R472" s="22">
        <v>1</v>
      </c>
      <c r="S472" s="22"/>
      <c r="T472" s="22"/>
      <c r="U472" s="22"/>
      <c r="V472" s="4">
        <f t="shared" si="91"/>
        <v>0</v>
      </c>
      <c r="W472" s="7">
        <f t="shared" si="95"/>
        <v>0</v>
      </c>
      <c r="X472" s="7">
        <f t="shared" si="96"/>
        <v>0</v>
      </c>
      <c r="Y472" s="5">
        <f t="shared" si="88"/>
        <v>0</v>
      </c>
      <c r="Z472" s="5">
        <f t="shared" si="89"/>
        <v>0</v>
      </c>
      <c r="AA472" s="5">
        <f t="shared" si="90"/>
        <v>1</v>
      </c>
      <c r="AB472" s="7">
        <f t="shared" si="97"/>
        <v>0</v>
      </c>
      <c r="AC472" s="11">
        <f t="shared" si="92"/>
        <v>0</v>
      </c>
      <c r="AD472" s="7">
        <f t="shared" si="93"/>
        <v>0</v>
      </c>
      <c r="AE472" s="7">
        <f t="shared" si="94"/>
        <v>0</v>
      </c>
    </row>
    <row r="473" spans="1:31">
      <c r="A473" s="20" t="s">
        <v>2207</v>
      </c>
      <c r="B473" s="20" t="s">
        <v>2197</v>
      </c>
      <c r="C473" s="20" t="s">
        <v>2198</v>
      </c>
      <c r="D473" s="20">
        <v>394.5</v>
      </c>
      <c r="E473" s="20">
        <v>321.5</v>
      </c>
      <c r="F473" s="20">
        <v>12033.052</v>
      </c>
      <c r="G473" s="20">
        <v>12</v>
      </c>
      <c r="H473" s="20">
        <v>18</v>
      </c>
      <c r="I473" s="34">
        <v>1</v>
      </c>
      <c r="J473" s="20">
        <v>0</v>
      </c>
      <c r="K473" s="20">
        <v>0</v>
      </c>
      <c r="L473">
        <v>1</v>
      </c>
      <c r="M473" s="1">
        <f t="shared" si="87"/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/>
      <c r="T473" s="22"/>
      <c r="U473" s="22"/>
      <c r="V473" s="4">
        <f t="shared" si="91"/>
        <v>0</v>
      </c>
      <c r="W473" s="7">
        <f t="shared" si="95"/>
        <v>1</v>
      </c>
      <c r="X473" s="7">
        <f t="shared" si="96"/>
        <v>0</v>
      </c>
      <c r="Y473" s="5">
        <f t="shared" si="88"/>
        <v>0</v>
      </c>
      <c r="Z473" s="5">
        <f t="shared" si="89"/>
        <v>0</v>
      </c>
      <c r="AA473" s="5">
        <f t="shared" si="90"/>
        <v>0</v>
      </c>
      <c r="AB473" s="7">
        <f t="shared" si="97"/>
        <v>0</v>
      </c>
      <c r="AC473" s="11">
        <f t="shared" si="92"/>
        <v>0</v>
      </c>
      <c r="AD473" s="7">
        <f t="shared" si="93"/>
        <v>0</v>
      </c>
      <c r="AE473" s="7">
        <f t="shared" si="94"/>
        <v>0</v>
      </c>
    </row>
    <row r="474" spans="1:31">
      <c r="A474" s="20" t="s">
        <v>2208</v>
      </c>
      <c r="B474" s="20" t="s">
        <v>2197</v>
      </c>
      <c r="C474" s="20" t="s">
        <v>2198</v>
      </c>
      <c r="D474" s="20">
        <v>344.5</v>
      </c>
      <c r="E474" s="20">
        <v>357.5</v>
      </c>
      <c r="F474" s="20">
        <v>2112.0050000000001</v>
      </c>
      <c r="G474" s="20">
        <v>2</v>
      </c>
      <c r="H474" s="20">
        <v>3</v>
      </c>
      <c r="I474" s="34">
        <v>0</v>
      </c>
      <c r="J474" s="20">
        <v>0</v>
      </c>
      <c r="K474" s="20">
        <v>0</v>
      </c>
      <c r="L474">
        <v>1</v>
      </c>
      <c r="M474" s="1">
        <f t="shared" si="87"/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1</v>
      </c>
      <c r="S474" s="22"/>
      <c r="T474" s="22"/>
      <c r="U474" s="22"/>
      <c r="V474" s="4">
        <f t="shared" si="91"/>
        <v>0</v>
      </c>
      <c r="W474" s="7">
        <f t="shared" si="95"/>
        <v>0</v>
      </c>
      <c r="X474" s="7">
        <f t="shared" si="96"/>
        <v>1</v>
      </c>
      <c r="Y474" s="5">
        <f t="shared" si="88"/>
        <v>0</v>
      </c>
      <c r="Z474" s="5">
        <f t="shared" si="89"/>
        <v>0</v>
      </c>
      <c r="AA474" s="5">
        <f t="shared" si="90"/>
        <v>0</v>
      </c>
      <c r="AB474" s="7">
        <f t="shared" si="97"/>
        <v>0</v>
      </c>
      <c r="AC474" s="11">
        <f t="shared" si="92"/>
        <v>0</v>
      </c>
      <c r="AD474" s="7">
        <f t="shared" si="93"/>
        <v>0</v>
      </c>
      <c r="AE474" s="7">
        <f t="shared" si="94"/>
        <v>0</v>
      </c>
    </row>
    <row r="475" spans="1:31">
      <c r="A475" s="20" t="s">
        <v>2209</v>
      </c>
      <c r="B475" s="20" t="s">
        <v>2197</v>
      </c>
      <c r="C475" s="20" t="s">
        <v>2198</v>
      </c>
      <c r="D475" s="20">
        <v>296.5</v>
      </c>
      <c r="E475" s="20">
        <v>305.5</v>
      </c>
      <c r="F475" s="20">
        <v>1624.296</v>
      </c>
      <c r="G475" s="20">
        <v>2</v>
      </c>
      <c r="H475" s="20">
        <v>2</v>
      </c>
      <c r="I475" s="34">
        <v>0</v>
      </c>
      <c r="J475" s="20">
        <v>0</v>
      </c>
      <c r="K475" s="20">
        <v>0</v>
      </c>
      <c r="L475">
        <v>1</v>
      </c>
      <c r="M475" s="1">
        <f t="shared" si="87"/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/>
      <c r="T475" s="22"/>
      <c r="U475" s="22"/>
      <c r="V475" s="4">
        <f t="shared" si="91"/>
        <v>0</v>
      </c>
      <c r="W475" s="7">
        <f t="shared" si="95"/>
        <v>1</v>
      </c>
      <c r="X475" s="7">
        <f t="shared" si="96"/>
        <v>0</v>
      </c>
      <c r="Y475" s="5">
        <f t="shared" si="88"/>
        <v>0</v>
      </c>
      <c r="Z475" s="5">
        <f t="shared" si="89"/>
        <v>0</v>
      </c>
      <c r="AA475" s="5">
        <f t="shared" si="90"/>
        <v>0</v>
      </c>
      <c r="AB475" s="7">
        <f t="shared" si="97"/>
        <v>0</v>
      </c>
      <c r="AC475" s="11">
        <f t="shared" si="92"/>
        <v>0</v>
      </c>
      <c r="AD475" s="7">
        <f t="shared" si="93"/>
        <v>0</v>
      </c>
      <c r="AE475" s="7">
        <f t="shared" si="94"/>
        <v>0</v>
      </c>
    </row>
    <row r="476" spans="1:31">
      <c r="A476" s="20" t="s">
        <v>2210</v>
      </c>
      <c r="B476" s="20" t="s">
        <v>2197</v>
      </c>
      <c r="C476" s="20" t="s">
        <v>2198</v>
      </c>
      <c r="D476" s="20">
        <v>393</v>
      </c>
      <c r="E476" s="20">
        <v>426.5</v>
      </c>
      <c r="F476" s="20">
        <v>0</v>
      </c>
      <c r="G476" s="20">
        <v>0</v>
      </c>
      <c r="H476" s="20">
        <v>0</v>
      </c>
      <c r="I476" s="34">
        <v>0</v>
      </c>
      <c r="J476" s="20">
        <v>0</v>
      </c>
      <c r="K476" s="20">
        <v>0</v>
      </c>
      <c r="L476">
        <v>2</v>
      </c>
      <c r="M476" s="1">
        <f t="shared" si="87"/>
        <v>1</v>
      </c>
      <c r="N476" s="22">
        <v>1</v>
      </c>
      <c r="O476" s="22">
        <v>0</v>
      </c>
      <c r="P476" s="22">
        <v>0</v>
      </c>
      <c r="Q476" s="22">
        <v>0</v>
      </c>
      <c r="R476" s="22">
        <v>1</v>
      </c>
      <c r="S476" s="22">
        <v>1</v>
      </c>
      <c r="T476" s="22">
        <v>1</v>
      </c>
      <c r="U476" s="22"/>
      <c r="V476" s="4">
        <f t="shared" si="91"/>
        <v>0</v>
      </c>
      <c r="W476" s="7">
        <f t="shared" si="95"/>
        <v>0</v>
      </c>
      <c r="X476" s="7">
        <f t="shared" si="96"/>
        <v>0</v>
      </c>
      <c r="Y476" s="5">
        <f t="shared" si="88"/>
        <v>0</v>
      </c>
      <c r="Z476" s="5">
        <f t="shared" si="89"/>
        <v>1</v>
      </c>
      <c r="AA476" s="5">
        <f t="shared" si="90"/>
        <v>0</v>
      </c>
      <c r="AB476" s="7">
        <f t="shared" si="97"/>
        <v>0</v>
      </c>
      <c r="AC476" s="11">
        <f t="shared" si="92"/>
        <v>0</v>
      </c>
      <c r="AD476" s="7">
        <f t="shared" si="93"/>
        <v>0</v>
      </c>
      <c r="AE476" s="7">
        <f t="shared" si="94"/>
        <v>0</v>
      </c>
    </row>
    <row r="477" spans="1:31">
      <c r="A477" s="20" t="s">
        <v>2211</v>
      </c>
      <c r="B477" s="20" t="s">
        <v>2197</v>
      </c>
      <c r="C477" s="20" t="s">
        <v>2198</v>
      </c>
      <c r="D477" s="20">
        <v>298.5</v>
      </c>
      <c r="E477" s="20">
        <v>483.5</v>
      </c>
      <c r="F477" s="20">
        <v>10983.146000000001</v>
      </c>
      <c r="G477" s="20">
        <v>13</v>
      </c>
      <c r="H477" s="20">
        <v>18</v>
      </c>
      <c r="I477" s="34">
        <v>1</v>
      </c>
      <c r="J477" s="20">
        <v>0</v>
      </c>
      <c r="K477" s="20">
        <v>0</v>
      </c>
      <c r="L477">
        <v>1</v>
      </c>
      <c r="M477" s="1">
        <f t="shared" si="87"/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/>
      <c r="T477" s="22"/>
      <c r="U477" s="22"/>
      <c r="V477" s="4">
        <f t="shared" si="91"/>
        <v>0</v>
      </c>
      <c r="W477" s="7">
        <f t="shared" si="95"/>
        <v>1</v>
      </c>
      <c r="X477" s="7">
        <f t="shared" si="96"/>
        <v>0</v>
      </c>
      <c r="Y477" s="5">
        <f t="shared" si="88"/>
        <v>0</v>
      </c>
      <c r="Z477" s="5">
        <f t="shared" si="89"/>
        <v>0</v>
      </c>
      <c r="AA477" s="5">
        <f t="shared" si="90"/>
        <v>0</v>
      </c>
      <c r="AB477" s="7">
        <f t="shared" si="97"/>
        <v>0</v>
      </c>
      <c r="AC477" s="11">
        <f t="shared" si="92"/>
        <v>0</v>
      </c>
      <c r="AD477" s="7">
        <f t="shared" si="93"/>
        <v>0</v>
      </c>
      <c r="AE477" s="7">
        <f t="shared" si="94"/>
        <v>0</v>
      </c>
    </row>
    <row r="478" spans="1:31">
      <c r="A478" s="20" t="s">
        <v>2212</v>
      </c>
      <c r="B478" s="20" t="s">
        <v>2197</v>
      </c>
      <c r="C478" s="20" t="s">
        <v>2198</v>
      </c>
      <c r="D478" s="20">
        <v>221.5</v>
      </c>
      <c r="E478" s="20">
        <v>457</v>
      </c>
      <c r="F478" s="20">
        <v>757.87699999999995</v>
      </c>
      <c r="G478" s="20">
        <v>1</v>
      </c>
      <c r="H478" s="20">
        <v>1</v>
      </c>
      <c r="I478" s="34">
        <v>0</v>
      </c>
      <c r="J478" s="20">
        <v>0</v>
      </c>
      <c r="K478" s="20">
        <v>0</v>
      </c>
      <c r="L478">
        <v>1</v>
      </c>
      <c r="M478" s="1">
        <f t="shared" si="87"/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1</v>
      </c>
      <c r="S478" s="22"/>
      <c r="T478" s="22"/>
      <c r="U478" s="22"/>
      <c r="V478" s="4">
        <f t="shared" si="91"/>
        <v>0</v>
      </c>
      <c r="W478" s="7">
        <f t="shared" si="95"/>
        <v>0</v>
      </c>
      <c r="X478" s="7">
        <f t="shared" si="96"/>
        <v>1</v>
      </c>
      <c r="Y478" s="5">
        <f t="shared" si="88"/>
        <v>0</v>
      </c>
      <c r="Z478" s="5">
        <f t="shared" si="89"/>
        <v>0</v>
      </c>
      <c r="AA478" s="5">
        <f t="shared" si="90"/>
        <v>0</v>
      </c>
      <c r="AB478" s="7">
        <f t="shared" si="97"/>
        <v>0</v>
      </c>
      <c r="AC478" s="11">
        <f t="shared" si="92"/>
        <v>0</v>
      </c>
      <c r="AD478" s="7">
        <f t="shared" si="93"/>
        <v>0</v>
      </c>
      <c r="AE478" s="7">
        <f t="shared" si="94"/>
        <v>0</v>
      </c>
    </row>
    <row r="479" spans="1:31">
      <c r="A479" s="20" t="s">
        <v>2213</v>
      </c>
      <c r="B479" s="20" t="s">
        <v>2197</v>
      </c>
      <c r="C479" s="20" t="s">
        <v>2198</v>
      </c>
      <c r="D479" s="20">
        <v>149</v>
      </c>
      <c r="E479" s="20">
        <v>431.5</v>
      </c>
      <c r="F479" s="20">
        <v>10262.290000000001</v>
      </c>
      <c r="G479" s="20">
        <v>9</v>
      </c>
      <c r="H479" s="20">
        <v>16</v>
      </c>
      <c r="I479" s="34">
        <v>2</v>
      </c>
      <c r="J479" s="20">
        <v>0</v>
      </c>
      <c r="K479" s="20">
        <v>0</v>
      </c>
      <c r="L479">
        <v>1</v>
      </c>
      <c r="M479" s="1">
        <f t="shared" si="87"/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/>
      <c r="T479" s="22"/>
      <c r="U479" s="22"/>
      <c r="V479" s="4">
        <f t="shared" si="91"/>
        <v>0</v>
      </c>
      <c r="W479" s="7">
        <f t="shared" si="95"/>
        <v>1</v>
      </c>
      <c r="X479" s="7">
        <f t="shared" si="96"/>
        <v>0</v>
      </c>
      <c r="Y479" s="5">
        <f t="shared" si="88"/>
        <v>0</v>
      </c>
      <c r="Z479" s="5">
        <f t="shared" si="89"/>
        <v>0</v>
      </c>
      <c r="AA479" s="5">
        <f t="shared" si="90"/>
        <v>0</v>
      </c>
      <c r="AB479" s="7">
        <f t="shared" si="97"/>
        <v>0</v>
      </c>
      <c r="AC479" s="11">
        <f t="shared" si="92"/>
        <v>0</v>
      </c>
      <c r="AD479" s="7">
        <f t="shared" si="93"/>
        <v>0</v>
      </c>
      <c r="AE479" s="7">
        <f t="shared" si="94"/>
        <v>0</v>
      </c>
    </row>
    <row r="480" spans="1:31">
      <c r="A480" s="20" t="s">
        <v>2214</v>
      </c>
      <c r="B480" s="20" t="s">
        <v>2197</v>
      </c>
      <c r="C480" s="20" t="s">
        <v>2198</v>
      </c>
      <c r="D480" s="20">
        <v>143.5</v>
      </c>
      <c r="E480" s="20">
        <v>321</v>
      </c>
      <c r="F480" s="20">
        <v>0</v>
      </c>
      <c r="G480" s="20">
        <v>0</v>
      </c>
      <c r="H480" s="20">
        <v>0</v>
      </c>
      <c r="I480" s="34">
        <v>0</v>
      </c>
      <c r="J480" s="20">
        <v>0</v>
      </c>
      <c r="K480" s="20">
        <v>0</v>
      </c>
      <c r="L480">
        <v>2</v>
      </c>
      <c r="M480" s="1">
        <f t="shared" si="87"/>
        <v>1</v>
      </c>
      <c r="N480" s="22">
        <v>1</v>
      </c>
      <c r="O480" s="22">
        <v>0</v>
      </c>
      <c r="P480" s="22">
        <v>0</v>
      </c>
      <c r="Q480" s="22">
        <v>0</v>
      </c>
      <c r="R480" s="22">
        <v>1</v>
      </c>
      <c r="S480" s="22">
        <v>1</v>
      </c>
      <c r="T480" s="22">
        <v>1</v>
      </c>
      <c r="U480" s="22"/>
      <c r="V480" s="4">
        <f t="shared" si="91"/>
        <v>0</v>
      </c>
      <c r="W480" s="7">
        <f t="shared" si="95"/>
        <v>0</v>
      </c>
      <c r="X480" s="7">
        <f t="shared" si="96"/>
        <v>0</v>
      </c>
      <c r="Y480" s="5">
        <f t="shared" si="88"/>
        <v>0</v>
      </c>
      <c r="Z480" s="5">
        <f t="shared" si="89"/>
        <v>1</v>
      </c>
      <c r="AA480" s="5">
        <f t="shared" si="90"/>
        <v>0</v>
      </c>
      <c r="AB480" s="7">
        <f t="shared" si="97"/>
        <v>0</v>
      </c>
      <c r="AC480" s="11">
        <f t="shared" si="92"/>
        <v>0</v>
      </c>
      <c r="AD480" s="7">
        <f t="shared" si="93"/>
        <v>0</v>
      </c>
      <c r="AE480" s="7">
        <f t="shared" si="94"/>
        <v>0</v>
      </c>
    </row>
    <row r="481" spans="1:31">
      <c r="A481" s="20" t="s">
        <v>2215</v>
      </c>
      <c r="B481" s="20" t="s">
        <v>2197</v>
      </c>
      <c r="C481" s="20" t="s">
        <v>2198</v>
      </c>
      <c r="D481" s="20">
        <v>225.5</v>
      </c>
      <c r="E481" s="20">
        <v>357</v>
      </c>
      <c r="F481" s="20">
        <v>821.77</v>
      </c>
      <c r="G481" s="20">
        <v>1</v>
      </c>
      <c r="H481" s="20">
        <v>1</v>
      </c>
      <c r="I481" s="34">
        <v>0</v>
      </c>
      <c r="J481" s="20">
        <v>0</v>
      </c>
      <c r="K481" s="20">
        <v>0</v>
      </c>
      <c r="L481">
        <v>2</v>
      </c>
      <c r="M481" s="1">
        <f t="shared" si="87"/>
        <v>1</v>
      </c>
      <c r="N481" s="22">
        <v>0</v>
      </c>
      <c r="O481" s="22">
        <v>1</v>
      </c>
      <c r="P481" s="22">
        <v>1</v>
      </c>
      <c r="Q481" s="22">
        <v>1</v>
      </c>
      <c r="R481" s="22">
        <v>1</v>
      </c>
      <c r="S481" s="22"/>
      <c r="T481" s="22"/>
      <c r="U481" s="22"/>
      <c r="V481" s="4">
        <f t="shared" si="91"/>
        <v>0</v>
      </c>
      <c r="W481" s="7">
        <f t="shared" si="95"/>
        <v>0</v>
      </c>
      <c r="X481" s="7">
        <f t="shared" si="96"/>
        <v>0</v>
      </c>
      <c r="Y481" s="5">
        <f t="shared" si="88"/>
        <v>0</v>
      </c>
      <c r="Z481" s="5">
        <f t="shared" si="89"/>
        <v>0</v>
      </c>
      <c r="AA481" s="5">
        <f t="shared" si="90"/>
        <v>0</v>
      </c>
      <c r="AB481" s="7">
        <f t="shared" si="97"/>
        <v>1</v>
      </c>
      <c r="AC481" s="11">
        <f t="shared" si="92"/>
        <v>0</v>
      </c>
      <c r="AD481" s="7">
        <f t="shared" si="93"/>
        <v>0</v>
      </c>
      <c r="AE481" s="7">
        <f t="shared" si="94"/>
        <v>0</v>
      </c>
    </row>
    <row r="482" spans="1:31">
      <c r="A482" s="20" t="s">
        <v>2216</v>
      </c>
      <c r="B482" s="20" t="s">
        <v>2197</v>
      </c>
      <c r="C482" s="20" t="s">
        <v>2198</v>
      </c>
      <c r="D482" s="20">
        <v>77</v>
      </c>
      <c r="E482" s="20">
        <v>302.5</v>
      </c>
      <c r="F482" s="20">
        <v>0</v>
      </c>
      <c r="G482" s="20">
        <v>0</v>
      </c>
      <c r="H482" s="20">
        <v>0</v>
      </c>
      <c r="I482" s="34">
        <v>0</v>
      </c>
      <c r="J482" s="20">
        <v>0</v>
      </c>
      <c r="K482" s="20">
        <v>0</v>
      </c>
      <c r="L482">
        <v>2</v>
      </c>
      <c r="M482" s="1">
        <f t="shared" si="87"/>
        <v>1</v>
      </c>
      <c r="N482" s="22">
        <v>1</v>
      </c>
      <c r="O482" s="22">
        <v>0</v>
      </c>
      <c r="P482" s="22">
        <v>0</v>
      </c>
      <c r="Q482" s="22">
        <v>0</v>
      </c>
      <c r="R482" s="22">
        <v>1</v>
      </c>
      <c r="S482" s="22"/>
      <c r="T482" s="22"/>
      <c r="U482" s="22"/>
      <c r="V482" s="4">
        <f t="shared" si="91"/>
        <v>0</v>
      </c>
      <c r="W482" s="7">
        <f t="shared" si="95"/>
        <v>0</v>
      </c>
      <c r="X482" s="7">
        <f t="shared" si="96"/>
        <v>0</v>
      </c>
      <c r="Y482" s="5">
        <f t="shared" si="88"/>
        <v>1</v>
      </c>
      <c r="Z482" s="5">
        <f t="shared" si="89"/>
        <v>0</v>
      </c>
      <c r="AA482" s="5">
        <f t="shared" si="90"/>
        <v>0</v>
      </c>
      <c r="AB482" s="7">
        <f t="shared" si="97"/>
        <v>0</v>
      </c>
      <c r="AC482" s="11">
        <f t="shared" si="92"/>
        <v>0</v>
      </c>
      <c r="AD482" s="7">
        <f t="shared" si="93"/>
        <v>0</v>
      </c>
      <c r="AE482" s="7">
        <f t="shared" si="94"/>
        <v>0</v>
      </c>
    </row>
    <row r="483" spans="1:31">
      <c r="A483" s="20" t="s">
        <v>2217</v>
      </c>
      <c r="B483" s="20" t="s">
        <v>2197</v>
      </c>
      <c r="C483" s="20" t="s">
        <v>2198</v>
      </c>
      <c r="D483" s="20">
        <v>547</v>
      </c>
      <c r="E483" s="20">
        <v>148</v>
      </c>
      <c r="F483" s="20">
        <v>0</v>
      </c>
      <c r="G483" s="20">
        <v>0</v>
      </c>
      <c r="H483" s="20">
        <v>0</v>
      </c>
      <c r="I483" s="34">
        <v>0</v>
      </c>
      <c r="J483" s="20">
        <v>0</v>
      </c>
      <c r="K483" s="20">
        <v>0</v>
      </c>
      <c r="L483">
        <v>2</v>
      </c>
      <c r="M483" s="1">
        <f t="shared" si="87"/>
        <v>1</v>
      </c>
      <c r="N483" s="22">
        <v>0</v>
      </c>
      <c r="O483" s="22">
        <v>1</v>
      </c>
      <c r="P483" s="22">
        <v>0</v>
      </c>
      <c r="Q483" s="22">
        <v>1</v>
      </c>
      <c r="R483" s="22">
        <v>1</v>
      </c>
      <c r="S483" s="22"/>
      <c r="T483" s="22"/>
      <c r="U483" s="22"/>
      <c r="V483" s="4">
        <f t="shared" si="91"/>
        <v>0</v>
      </c>
      <c r="W483" s="7">
        <f t="shared" si="95"/>
        <v>0</v>
      </c>
      <c r="X483" s="7">
        <f t="shared" si="96"/>
        <v>0</v>
      </c>
      <c r="Y483" s="5">
        <f t="shared" si="88"/>
        <v>0</v>
      </c>
      <c r="Z483" s="5">
        <f t="shared" si="89"/>
        <v>0</v>
      </c>
      <c r="AA483" s="5">
        <f t="shared" si="90"/>
        <v>1</v>
      </c>
      <c r="AB483" s="7">
        <f t="shared" si="97"/>
        <v>0</v>
      </c>
      <c r="AC483" s="11">
        <f t="shared" si="92"/>
        <v>0</v>
      </c>
      <c r="AD483" s="7">
        <f t="shared" si="93"/>
        <v>0</v>
      </c>
      <c r="AE483" s="7">
        <f t="shared" si="94"/>
        <v>0</v>
      </c>
    </row>
    <row r="484" spans="1:31">
      <c r="A484" s="20" t="s">
        <v>2218</v>
      </c>
      <c r="B484" s="20" t="s">
        <v>2197</v>
      </c>
      <c r="C484" s="20" t="s">
        <v>2198</v>
      </c>
      <c r="D484" s="20">
        <v>53.5</v>
      </c>
      <c r="E484" s="20">
        <v>235</v>
      </c>
      <c r="F484" s="20">
        <v>0</v>
      </c>
      <c r="G484" s="20">
        <v>0</v>
      </c>
      <c r="H484" s="20">
        <v>0</v>
      </c>
      <c r="I484" s="34">
        <v>0</v>
      </c>
      <c r="J484" s="20">
        <v>0</v>
      </c>
      <c r="K484" s="20">
        <v>0</v>
      </c>
      <c r="L484">
        <v>2</v>
      </c>
      <c r="M484" s="1">
        <f t="shared" si="87"/>
        <v>1</v>
      </c>
      <c r="N484" s="22">
        <v>1</v>
      </c>
      <c r="O484" s="22">
        <v>0</v>
      </c>
      <c r="P484" s="22">
        <v>0</v>
      </c>
      <c r="Q484" s="22">
        <v>0</v>
      </c>
      <c r="R484" s="22">
        <v>1</v>
      </c>
      <c r="S484" s="22"/>
      <c r="T484" s="22"/>
      <c r="U484" s="22"/>
      <c r="V484" s="4">
        <f t="shared" si="91"/>
        <v>0</v>
      </c>
      <c r="W484" s="7">
        <f t="shared" si="95"/>
        <v>0</v>
      </c>
      <c r="X484" s="7">
        <f t="shared" si="96"/>
        <v>0</v>
      </c>
      <c r="Y484" s="5">
        <f t="shared" si="88"/>
        <v>1</v>
      </c>
      <c r="Z484" s="5">
        <f t="shared" si="89"/>
        <v>0</v>
      </c>
      <c r="AA484" s="5">
        <f t="shared" si="90"/>
        <v>0</v>
      </c>
      <c r="AB484" s="7">
        <f t="shared" si="97"/>
        <v>0</v>
      </c>
      <c r="AC484" s="11">
        <f t="shared" si="92"/>
        <v>0</v>
      </c>
      <c r="AD484" s="7">
        <f t="shared" si="93"/>
        <v>0</v>
      </c>
      <c r="AE484" s="7">
        <f t="shared" si="94"/>
        <v>0</v>
      </c>
    </row>
    <row r="485" spans="1:31">
      <c r="A485" s="20" t="s">
        <v>2219</v>
      </c>
      <c r="B485" s="20" t="s">
        <v>2197</v>
      </c>
      <c r="C485" s="20" t="s">
        <v>2198</v>
      </c>
      <c r="D485" s="20">
        <v>106</v>
      </c>
      <c r="E485" s="20">
        <v>184.5</v>
      </c>
      <c r="F485" s="20">
        <v>0</v>
      </c>
      <c r="G485" s="20">
        <v>0</v>
      </c>
      <c r="H485" s="20">
        <v>0</v>
      </c>
      <c r="I485" s="34">
        <v>0</v>
      </c>
      <c r="J485" s="20">
        <v>0</v>
      </c>
      <c r="K485" s="20">
        <v>0</v>
      </c>
      <c r="L485">
        <v>1</v>
      </c>
      <c r="M485" s="1">
        <f t="shared" si="87"/>
        <v>0</v>
      </c>
      <c r="N485" s="22">
        <v>0</v>
      </c>
      <c r="O485" s="22">
        <v>0</v>
      </c>
      <c r="P485" s="22">
        <v>1</v>
      </c>
      <c r="Q485" s="22">
        <v>0</v>
      </c>
      <c r="R485" s="22">
        <v>0</v>
      </c>
      <c r="S485" s="22"/>
      <c r="T485" s="22"/>
      <c r="U485" s="22"/>
      <c r="V485" s="4">
        <f t="shared" si="91"/>
        <v>1</v>
      </c>
      <c r="W485" s="7">
        <f t="shared" si="95"/>
        <v>0</v>
      </c>
      <c r="X485" s="7">
        <f t="shared" si="96"/>
        <v>0</v>
      </c>
      <c r="Y485" s="5">
        <f t="shared" si="88"/>
        <v>0</v>
      </c>
      <c r="Z485" s="5">
        <f t="shared" si="89"/>
        <v>0</v>
      </c>
      <c r="AA485" s="5">
        <f t="shared" si="90"/>
        <v>0</v>
      </c>
      <c r="AB485" s="7">
        <f t="shared" si="97"/>
        <v>0</v>
      </c>
      <c r="AC485" s="11">
        <f t="shared" si="92"/>
        <v>0</v>
      </c>
      <c r="AD485" s="7">
        <f t="shared" si="93"/>
        <v>0</v>
      </c>
      <c r="AE485" s="7">
        <f t="shared" si="94"/>
        <v>0</v>
      </c>
    </row>
    <row r="486" spans="1:31">
      <c r="A486" s="20" t="s">
        <v>2220</v>
      </c>
      <c r="B486" s="20" t="s">
        <v>2197</v>
      </c>
      <c r="C486" s="20" t="s">
        <v>2198</v>
      </c>
      <c r="D486" s="20">
        <v>639.5</v>
      </c>
      <c r="E486" s="20">
        <v>52.5</v>
      </c>
      <c r="F486" s="20">
        <v>0</v>
      </c>
      <c r="G486" s="20">
        <v>0</v>
      </c>
      <c r="H486" s="20">
        <v>0</v>
      </c>
      <c r="I486" s="34">
        <v>0</v>
      </c>
      <c r="J486" s="20">
        <v>0</v>
      </c>
      <c r="K486" s="20">
        <v>0</v>
      </c>
      <c r="L486">
        <v>2</v>
      </c>
      <c r="M486" s="1">
        <f t="shared" si="87"/>
        <v>1</v>
      </c>
      <c r="N486" s="22">
        <v>0</v>
      </c>
      <c r="O486" s="22">
        <v>1</v>
      </c>
      <c r="P486" s="22">
        <v>1</v>
      </c>
      <c r="Q486" s="22">
        <v>1</v>
      </c>
      <c r="R486" s="22">
        <v>1</v>
      </c>
      <c r="S486" s="22"/>
      <c r="T486" s="22"/>
      <c r="U486" s="22" t="s">
        <v>2274</v>
      </c>
      <c r="V486" s="4">
        <f t="shared" si="91"/>
        <v>0</v>
      </c>
      <c r="W486" s="7">
        <f t="shared" si="95"/>
        <v>0</v>
      </c>
      <c r="X486" s="7">
        <f t="shared" si="96"/>
        <v>0</v>
      </c>
      <c r="Y486" s="5">
        <f t="shared" si="88"/>
        <v>0</v>
      </c>
      <c r="Z486" s="5">
        <f t="shared" si="89"/>
        <v>0</v>
      </c>
      <c r="AA486" s="5">
        <f t="shared" si="90"/>
        <v>0</v>
      </c>
      <c r="AB486" s="7">
        <f t="shared" si="97"/>
        <v>1</v>
      </c>
      <c r="AC486" s="11">
        <f t="shared" si="92"/>
        <v>0</v>
      </c>
      <c r="AD486" s="7">
        <f t="shared" si="93"/>
        <v>0</v>
      </c>
      <c r="AE486" s="7">
        <f t="shared" si="94"/>
        <v>0</v>
      </c>
    </row>
    <row r="487" spans="1:31">
      <c r="A487" s="20" t="s">
        <v>2221</v>
      </c>
      <c r="B487" s="20" t="s">
        <v>2197</v>
      </c>
      <c r="C487" s="20" t="s">
        <v>2198</v>
      </c>
      <c r="D487" s="20">
        <v>546</v>
      </c>
      <c r="E487" s="20">
        <v>59.5</v>
      </c>
      <c r="F487" s="20">
        <v>0</v>
      </c>
      <c r="G487" s="20">
        <v>0</v>
      </c>
      <c r="H487" s="20">
        <v>0</v>
      </c>
      <c r="I487" s="34">
        <v>0</v>
      </c>
      <c r="J487" s="20">
        <v>0</v>
      </c>
      <c r="K487" s="20">
        <v>0</v>
      </c>
      <c r="L487">
        <v>2</v>
      </c>
      <c r="M487" s="1">
        <f t="shared" si="87"/>
        <v>1</v>
      </c>
      <c r="N487" s="22">
        <v>1</v>
      </c>
      <c r="O487" s="22">
        <v>0</v>
      </c>
      <c r="P487" s="22">
        <v>0</v>
      </c>
      <c r="Q487" s="22">
        <v>0</v>
      </c>
      <c r="R487" s="22">
        <v>1</v>
      </c>
      <c r="S487" s="22"/>
      <c r="T487" s="22"/>
      <c r="U487" s="22"/>
      <c r="V487" s="4">
        <f t="shared" si="91"/>
        <v>0</v>
      </c>
      <c r="W487" s="7">
        <f t="shared" si="95"/>
        <v>0</v>
      </c>
      <c r="X487" s="7">
        <f t="shared" si="96"/>
        <v>0</v>
      </c>
      <c r="Y487" s="5">
        <f t="shared" si="88"/>
        <v>1</v>
      </c>
      <c r="Z487" s="5">
        <f t="shared" si="89"/>
        <v>0</v>
      </c>
      <c r="AA487" s="5">
        <f t="shared" si="90"/>
        <v>0</v>
      </c>
      <c r="AB487" s="7">
        <f t="shared" si="97"/>
        <v>0</v>
      </c>
      <c r="AC487" s="11">
        <f t="shared" si="92"/>
        <v>0</v>
      </c>
      <c r="AD487" s="7">
        <f t="shared" si="93"/>
        <v>0</v>
      </c>
      <c r="AE487" s="7">
        <f t="shared" si="94"/>
        <v>0</v>
      </c>
    </row>
    <row r="488" spans="1:31">
      <c r="A488" s="20" t="s">
        <v>2222</v>
      </c>
      <c r="B488" s="20" t="s">
        <v>2197</v>
      </c>
      <c r="C488" s="20" t="s">
        <v>2198</v>
      </c>
      <c r="D488" s="20">
        <v>333</v>
      </c>
      <c r="E488" s="20">
        <v>28</v>
      </c>
      <c r="F488" s="20">
        <v>0</v>
      </c>
      <c r="G488" s="20">
        <v>0</v>
      </c>
      <c r="H488" s="20">
        <v>0</v>
      </c>
      <c r="I488" s="34">
        <v>0</v>
      </c>
      <c r="J488" s="20">
        <v>0</v>
      </c>
      <c r="K488" s="20">
        <v>0</v>
      </c>
      <c r="L488">
        <v>2</v>
      </c>
      <c r="M488" s="1">
        <f t="shared" si="87"/>
        <v>1</v>
      </c>
      <c r="N488" s="22">
        <v>0</v>
      </c>
      <c r="O488" s="22">
        <v>1</v>
      </c>
      <c r="P488" s="22">
        <v>0</v>
      </c>
      <c r="Q488" s="22">
        <v>1</v>
      </c>
      <c r="R488" s="22">
        <v>1</v>
      </c>
      <c r="S488" s="22"/>
      <c r="T488" s="22"/>
      <c r="U488" s="22"/>
      <c r="V488" s="4">
        <f t="shared" si="91"/>
        <v>0</v>
      </c>
      <c r="W488" s="7">
        <f t="shared" si="95"/>
        <v>0</v>
      </c>
      <c r="X488" s="7">
        <f t="shared" si="96"/>
        <v>0</v>
      </c>
      <c r="Y488" s="5">
        <f t="shared" si="88"/>
        <v>0</v>
      </c>
      <c r="Z488" s="5">
        <f t="shared" si="89"/>
        <v>0</v>
      </c>
      <c r="AA488" s="5">
        <f t="shared" si="90"/>
        <v>1</v>
      </c>
      <c r="AB488" s="7">
        <f t="shared" si="97"/>
        <v>0</v>
      </c>
      <c r="AC488" s="11">
        <f t="shared" si="92"/>
        <v>0</v>
      </c>
      <c r="AD488" s="7">
        <f t="shared" si="93"/>
        <v>0</v>
      </c>
      <c r="AE488" s="7">
        <f t="shared" si="94"/>
        <v>0</v>
      </c>
    </row>
    <row r="489" spans="1:31">
      <c r="A489" s="20" t="s">
        <v>2223</v>
      </c>
      <c r="B489" s="20" t="s">
        <v>2197</v>
      </c>
      <c r="C489" s="20" t="s">
        <v>2198</v>
      </c>
      <c r="D489" s="20">
        <v>463.5</v>
      </c>
      <c r="E489" s="20">
        <v>226</v>
      </c>
      <c r="F489" s="20">
        <v>0</v>
      </c>
      <c r="G489" s="20">
        <v>0</v>
      </c>
      <c r="H489" s="20">
        <v>0</v>
      </c>
      <c r="I489" s="34">
        <v>0</v>
      </c>
      <c r="J489" s="20">
        <v>0</v>
      </c>
      <c r="K489" s="20">
        <v>0</v>
      </c>
      <c r="L489">
        <v>2</v>
      </c>
      <c r="M489" s="1">
        <f t="shared" si="87"/>
        <v>1</v>
      </c>
      <c r="N489" s="21">
        <v>1</v>
      </c>
      <c r="O489" s="21">
        <v>0</v>
      </c>
      <c r="P489" s="21">
        <v>0</v>
      </c>
      <c r="Q489" s="21">
        <v>0</v>
      </c>
      <c r="R489" s="21">
        <v>1</v>
      </c>
      <c r="S489" s="21"/>
      <c r="T489" s="21"/>
      <c r="U489" s="22"/>
      <c r="V489" s="4">
        <f t="shared" si="91"/>
        <v>0</v>
      </c>
      <c r="W489" s="7">
        <f t="shared" si="95"/>
        <v>0</v>
      </c>
      <c r="X489" s="7">
        <f t="shared" si="96"/>
        <v>0</v>
      </c>
      <c r="Y489" s="5">
        <f t="shared" si="88"/>
        <v>1</v>
      </c>
      <c r="Z489" s="5">
        <f t="shared" si="89"/>
        <v>0</v>
      </c>
      <c r="AA489" s="5">
        <f t="shared" si="90"/>
        <v>0</v>
      </c>
      <c r="AB489" s="7">
        <f t="shared" si="97"/>
        <v>0</v>
      </c>
      <c r="AC489" s="11">
        <f t="shared" si="92"/>
        <v>0</v>
      </c>
      <c r="AD489" s="7">
        <f t="shared" si="93"/>
        <v>0</v>
      </c>
      <c r="AE489" s="7">
        <f t="shared" si="94"/>
        <v>0</v>
      </c>
    </row>
    <row r="490" spans="1:31">
      <c r="A490" s="20" t="s">
        <v>2224</v>
      </c>
      <c r="B490" s="20" t="s">
        <v>2197</v>
      </c>
      <c r="C490" s="20" t="s">
        <v>2198</v>
      </c>
      <c r="D490" s="20">
        <v>400.5</v>
      </c>
      <c r="E490" s="20">
        <v>262.5</v>
      </c>
      <c r="F490" s="20">
        <v>0</v>
      </c>
      <c r="G490" s="20">
        <v>0</v>
      </c>
      <c r="H490" s="20">
        <v>0</v>
      </c>
      <c r="I490" s="34">
        <v>0</v>
      </c>
      <c r="J490" s="20">
        <v>0</v>
      </c>
      <c r="K490" s="20">
        <v>0</v>
      </c>
      <c r="L490">
        <v>1</v>
      </c>
      <c r="M490" s="1">
        <f t="shared" si="87"/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1</v>
      </c>
      <c r="S490" s="21"/>
      <c r="T490" s="21"/>
      <c r="U490" s="21"/>
      <c r="V490" s="4">
        <f t="shared" si="91"/>
        <v>0</v>
      </c>
      <c r="W490" s="7">
        <f t="shared" si="95"/>
        <v>0</v>
      </c>
      <c r="X490" s="7">
        <f t="shared" si="96"/>
        <v>1</v>
      </c>
      <c r="Y490" s="5">
        <f t="shared" si="88"/>
        <v>0</v>
      </c>
      <c r="Z490" s="5">
        <f t="shared" si="89"/>
        <v>0</v>
      </c>
      <c r="AA490" s="5">
        <f t="shared" si="90"/>
        <v>0</v>
      </c>
      <c r="AB490" s="7">
        <f t="shared" si="97"/>
        <v>0</v>
      </c>
      <c r="AC490" s="11">
        <f t="shared" si="92"/>
        <v>0</v>
      </c>
      <c r="AD490" s="7">
        <f t="shared" si="93"/>
        <v>0</v>
      </c>
      <c r="AE490" s="7">
        <f t="shared" si="94"/>
        <v>0</v>
      </c>
    </row>
    <row r="491" spans="1:31">
      <c r="A491" s="20" t="s">
        <v>2225</v>
      </c>
      <c r="B491" s="20" t="s">
        <v>2197</v>
      </c>
      <c r="C491" s="20" t="s">
        <v>2198</v>
      </c>
      <c r="D491" s="20">
        <v>468</v>
      </c>
      <c r="E491" s="20">
        <v>346.5</v>
      </c>
      <c r="F491" s="20">
        <v>0</v>
      </c>
      <c r="G491" s="20">
        <v>0</v>
      </c>
      <c r="H491" s="20">
        <v>0</v>
      </c>
      <c r="I491" s="34">
        <v>0</v>
      </c>
      <c r="J491" s="20">
        <v>0</v>
      </c>
      <c r="K491" s="20">
        <v>0</v>
      </c>
      <c r="L491">
        <v>2</v>
      </c>
      <c r="M491" s="1">
        <f t="shared" si="87"/>
        <v>1</v>
      </c>
      <c r="N491" s="21">
        <v>0</v>
      </c>
      <c r="O491" s="21">
        <v>1</v>
      </c>
      <c r="P491" s="21">
        <v>1</v>
      </c>
      <c r="Q491" s="21">
        <v>1</v>
      </c>
      <c r="R491" s="21">
        <v>1</v>
      </c>
      <c r="S491" s="21"/>
      <c r="T491" s="21"/>
      <c r="U491" s="21"/>
      <c r="V491" s="4">
        <f t="shared" si="91"/>
        <v>0</v>
      </c>
      <c r="W491" s="7">
        <f t="shared" si="95"/>
        <v>0</v>
      </c>
      <c r="X491" s="7">
        <f t="shared" si="96"/>
        <v>0</v>
      </c>
      <c r="Y491" s="5">
        <f t="shared" si="88"/>
        <v>0</v>
      </c>
      <c r="Z491" s="5">
        <f t="shared" si="89"/>
        <v>0</v>
      </c>
      <c r="AA491" s="5">
        <f t="shared" si="90"/>
        <v>0</v>
      </c>
      <c r="AB491" s="7">
        <f t="shared" si="97"/>
        <v>1</v>
      </c>
      <c r="AC491" s="11">
        <f t="shared" si="92"/>
        <v>0</v>
      </c>
      <c r="AD491" s="7">
        <f t="shared" si="93"/>
        <v>0</v>
      </c>
      <c r="AE491" s="7">
        <f t="shared" si="94"/>
        <v>0</v>
      </c>
    </row>
    <row r="492" spans="1:31" s="5" customFormat="1">
      <c r="A492" s="5" t="s">
        <v>2226</v>
      </c>
      <c r="B492" s="5" t="s">
        <v>2227</v>
      </c>
      <c r="C492" s="5" t="s">
        <v>2228</v>
      </c>
      <c r="D492" s="5">
        <v>616.5</v>
      </c>
      <c r="E492" s="5">
        <v>249.5</v>
      </c>
      <c r="F492" s="5">
        <v>439.923</v>
      </c>
      <c r="G492" s="5">
        <v>1</v>
      </c>
      <c r="H492" s="5">
        <v>1</v>
      </c>
      <c r="I492" s="34">
        <v>0</v>
      </c>
      <c r="J492" s="5">
        <v>0</v>
      </c>
      <c r="K492" s="5">
        <v>0</v>
      </c>
      <c r="L492" s="5">
        <v>1</v>
      </c>
      <c r="M492" s="1">
        <f t="shared" si="87"/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/>
      <c r="T492" s="1"/>
      <c r="U492" s="1"/>
      <c r="V492" s="6">
        <f t="shared" si="91"/>
        <v>0</v>
      </c>
      <c r="W492" s="5">
        <f t="shared" si="95"/>
        <v>0</v>
      </c>
      <c r="X492" s="5">
        <f t="shared" si="96"/>
        <v>1</v>
      </c>
      <c r="Y492" s="5">
        <f t="shared" si="88"/>
        <v>0</v>
      </c>
      <c r="Z492" s="5">
        <f t="shared" si="89"/>
        <v>0</v>
      </c>
      <c r="AA492" s="5">
        <f t="shared" si="90"/>
        <v>0</v>
      </c>
      <c r="AB492" s="5">
        <f t="shared" si="97"/>
        <v>0</v>
      </c>
      <c r="AC492" s="5">
        <f t="shared" si="92"/>
        <v>0</v>
      </c>
      <c r="AD492" s="5">
        <f t="shared" si="93"/>
        <v>0</v>
      </c>
      <c r="AE492" s="5">
        <f t="shared" si="94"/>
        <v>0</v>
      </c>
    </row>
    <row r="493" spans="1:31">
      <c r="A493" s="20" t="s">
        <v>2229</v>
      </c>
      <c r="B493" s="20" t="s">
        <v>2227</v>
      </c>
      <c r="C493" s="20" t="s">
        <v>2228</v>
      </c>
      <c r="D493" s="20">
        <v>600.5</v>
      </c>
      <c r="E493" s="20">
        <v>339</v>
      </c>
      <c r="F493" s="20">
        <v>9731.9699999999993</v>
      </c>
      <c r="G493" s="20">
        <v>10</v>
      </c>
      <c r="H493" s="20">
        <v>15</v>
      </c>
      <c r="I493" s="34">
        <v>1</v>
      </c>
      <c r="J493" s="20">
        <v>0</v>
      </c>
      <c r="K493" s="20">
        <v>0</v>
      </c>
      <c r="L493">
        <v>1</v>
      </c>
      <c r="M493" s="1">
        <f t="shared" si="87"/>
        <v>0</v>
      </c>
      <c r="N493" s="22">
        <v>0</v>
      </c>
      <c r="O493" s="22">
        <v>0</v>
      </c>
      <c r="P493" s="22">
        <v>0</v>
      </c>
      <c r="Q493" s="22">
        <v>0</v>
      </c>
      <c r="R493" s="22">
        <v>0</v>
      </c>
      <c r="S493" s="22"/>
      <c r="T493" s="22"/>
      <c r="U493" s="22"/>
      <c r="V493" s="4">
        <f t="shared" si="91"/>
        <v>0</v>
      </c>
      <c r="W493" s="7">
        <f t="shared" si="95"/>
        <v>1</v>
      </c>
      <c r="X493" s="7">
        <f t="shared" si="96"/>
        <v>0</v>
      </c>
      <c r="Y493" s="5">
        <f t="shared" si="88"/>
        <v>0</v>
      </c>
      <c r="Z493" s="5">
        <f t="shared" si="89"/>
        <v>0</v>
      </c>
      <c r="AA493" s="5">
        <f t="shared" si="90"/>
        <v>0</v>
      </c>
      <c r="AB493" s="7">
        <f t="shared" si="97"/>
        <v>0</v>
      </c>
      <c r="AC493" s="11">
        <f t="shared" si="92"/>
        <v>0</v>
      </c>
      <c r="AD493" s="7">
        <f t="shared" si="93"/>
        <v>0</v>
      </c>
      <c r="AE493" s="7">
        <f t="shared" si="94"/>
        <v>0</v>
      </c>
    </row>
    <row r="494" spans="1:31">
      <c r="A494" s="20" t="s">
        <v>2230</v>
      </c>
      <c r="B494" s="20" t="s">
        <v>2227</v>
      </c>
      <c r="C494" s="20" t="s">
        <v>2228</v>
      </c>
      <c r="D494" s="20">
        <v>516.5</v>
      </c>
      <c r="E494" s="20">
        <v>203.5</v>
      </c>
      <c r="F494" s="20">
        <v>0</v>
      </c>
      <c r="G494" s="20">
        <v>0</v>
      </c>
      <c r="H494" s="20">
        <v>0</v>
      </c>
      <c r="I494" s="34">
        <v>0</v>
      </c>
      <c r="J494" s="20">
        <v>0</v>
      </c>
      <c r="K494" s="20">
        <v>0</v>
      </c>
      <c r="L494">
        <v>2</v>
      </c>
      <c r="M494" s="1">
        <f t="shared" si="87"/>
        <v>1</v>
      </c>
      <c r="N494" s="21">
        <v>0</v>
      </c>
      <c r="O494" s="21">
        <v>0</v>
      </c>
      <c r="P494" s="21">
        <v>0</v>
      </c>
      <c r="Q494" s="21">
        <v>0</v>
      </c>
      <c r="R494" s="21">
        <v>1</v>
      </c>
      <c r="S494" s="21"/>
      <c r="T494" s="21"/>
      <c r="U494" s="21"/>
      <c r="V494" s="4">
        <f t="shared" si="91"/>
        <v>0</v>
      </c>
      <c r="W494" s="7">
        <f t="shared" si="95"/>
        <v>0</v>
      </c>
      <c r="X494" s="7">
        <f t="shared" si="96"/>
        <v>0</v>
      </c>
      <c r="Y494" s="5">
        <f t="shared" si="88"/>
        <v>1</v>
      </c>
      <c r="Z494" s="5">
        <f t="shared" si="89"/>
        <v>0</v>
      </c>
      <c r="AA494" s="5">
        <f t="shared" si="90"/>
        <v>0</v>
      </c>
      <c r="AB494" s="7">
        <f t="shared" si="97"/>
        <v>0</v>
      </c>
      <c r="AC494" s="11">
        <f t="shared" si="92"/>
        <v>0</v>
      </c>
      <c r="AD494" s="7">
        <f t="shared" si="93"/>
        <v>0</v>
      </c>
      <c r="AE494" s="7">
        <f t="shared" si="94"/>
        <v>0</v>
      </c>
    </row>
    <row r="495" spans="1:31">
      <c r="A495" s="20" t="s">
        <v>2231</v>
      </c>
      <c r="B495" s="20" t="s">
        <v>2227</v>
      </c>
      <c r="C495" s="20" t="s">
        <v>2228</v>
      </c>
      <c r="D495" s="20">
        <v>486</v>
      </c>
      <c r="E495" s="20">
        <v>57</v>
      </c>
      <c r="F495" s="20">
        <v>0</v>
      </c>
      <c r="G495" s="20">
        <v>0</v>
      </c>
      <c r="H495" s="20">
        <v>0</v>
      </c>
      <c r="I495" s="34">
        <v>0</v>
      </c>
      <c r="J495" s="20">
        <v>0</v>
      </c>
      <c r="K495" s="20">
        <v>0</v>
      </c>
      <c r="L495">
        <v>2</v>
      </c>
      <c r="M495" s="1">
        <f t="shared" si="87"/>
        <v>1</v>
      </c>
      <c r="N495" s="21">
        <v>0</v>
      </c>
      <c r="O495" s="21">
        <v>1</v>
      </c>
      <c r="P495" s="21">
        <v>0</v>
      </c>
      <c r="Q495" s="21">
        <v>1</v>
      </c>
      <c r="R495" s="21">
        <v>1</v>
      </c>
      <c r="S495" s="21"/>
      <c r="T495" s="21"/>
      <c r="U495" s="21" t="s">
        <v>2274</v>
      </c>
      <c r="V495" s="4">
        <f t="shared" si="91"/>
        <v>0</v>
      </c>
      <c r="W495" s="7">
        <f t="shared" si="95"/>
        <v>0</v>
      </c>
      <c r="X495" s="7">
        <f t="shared" si="96"/>
        <v>0</v>
      </c>
      <c r="Y495" s="5">
        <f t="shared" si="88"/>
        <v>0</v>
      </c>
      <c r="Z495" s="5">
        <f t="shared" si="89"/>
        <v>0</v>
      </c>
      <c r="AA495" s="5">
        <f t="shared" si="90"/>
        <v>1</v>
      </c>
      <c r="AB495" s="7">
        <f t="shared" si="97"/>
        <v>0</v>
      </c>
      <c r="AC495" s="11">
        <f t="shared" si="92"/>
        <v>0</v>
      </c>
      <c r="AD495" s="7">
        <f t="shared" si="93"/>
        <v>0</v>
      </c>
      <c r="AE495" s="7">
        <f t="shared" si="94"/>
        <v>0</v>
      </c>
    </row>
    <row r="496" spans="1:31">
      <c r="A496" s="20" t="s">
        <v>2232</v>
      </c>
      <c r="B496" s="20" t="s">
        <v>2227</v>
      </c>
      <c r="C496" s="20" t="s">
        <v>2228</v>
      </c>
      <c r="D496" s="20">
        <v>653</v>
      </c>
      <c r="E496" s="20">
        <v>148</v>
      </c>
      <c r="F496" s="20">
        <v>0</v>
      </c>
      <c r="G496" s="20">
        <v>0</v>
      </c>
      <c r="H496" s="20">
        <v>0</v>
      </c>
      <c r="I496" s="34">
        <v>0</v>
      </c>
      <c r="J496" s="20">
        <v>0</v>
      </c>
      <c r="K496" s="20">
        <v>0</v>
      </c>
      <c r="L496">
        <v>1</v>
      </c>
      <c r="M496" s="1">
        <f t="shared" si="87"/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/>
      <c r="T496" s="21"/>
      <c r="U496" s="21"/>
      <c r="V496" s="4">
        <f t="shared" si="91"/>
        <v>0</v>
      </c>
      <c r="W496" s="7">
        <f t="shared" si="95"/>
        <v>1</v>
      </c>
      <c r="X496" s="7">
        <f t="shared" si="96"/>
        <v>0</v>
      </c>
      <c r="Y496" s="5">
        <f t="shared" si="88"/>
        <v>0</v>
      </c>
      <c r="Z496" s="5">
        <f t="shared" si="89"/>
        <v>0</v>
      </c>
      <c r="AA496" s="5">
        <f t="shared" si="90"/>
        <v>0</v>
      </c>
      <c r="AB496" s="7">
        <f t="shared" si="97"/>
        <v>0</v>
      </c>
      <c r="AC496" s="11">
        <f t="shared" si="92"/>
        <v>0</v>
      </c>
      <c r="AD496" s="7">
        <f t="shared" si="93"/>
        <v>0</v>
      </c>
      <c r="AE496" s="7">
        <f t="shared" si="94"/>
        <v>0</v>
      </c>
    </row>
    <row r="497" spans="1:31">
      <c r="A497" s="20" t="s">
        <v>2233</v>
      </c>
      <c r="B497" s="20" t="s">
        <v>2227</v>
      </c>
      <c r="C497" s="20" t="s">
        <v>2228</v>
      </c>
      <c r="D497" s="20">
        <v>354</v>
      </c>
      <c r="E497" s="20">
        <v>448.5</v>
      </c>
      <c r="F497" s="20">
        <v>0</v>
      </c>
      <c r="G497" s="20">
        <v>0</v>
      </c>
      <c r="H497" s="20">
        <v>0</v>
      </c>
      <c r="I497" s="34">
        <v>0</v>
      </c>
      <c r="J497" s="20">
        <v>0</v>
      </c>
      <c r="K497" s="20">
        <v>0</v>
      </c>
      <c r="L497">
        <v>1</v>
      </c>
      <c r="M497" s="1">
        <f t="shared" si="87"/>
        <v>0</v>
      </c>
      <c r="N497" s="21">
        <v>0</v>
      </c>
      <c r="O497" s="21">
        <v>0</v>
      </c>
      <c r="P497" s="21">
        <v>1</v>
      </c>
      <c r="Q497" s="21">
        <v>0</v>
      </c>
      <c r="R497" s="21">
        <v>0</v>
      </c>
      <c r="S497" s="21"/>
      <c r="T497" s="21"/>
      <c r="U497" s="21"/>
      <c r="V497" s="4">
        <f t="shared" si="91"/>
        <v>1</v>
      </c>
      <c r="W497" s="7">
        <f t="shared" si="95"/>
        <v>0</v>
      </c>
      <c r="X497" s="7">
        <f t="shared" si="96"/>
        <v>0</v>
      </c>
      <c r="Y497" s="5">
        <f t="shared" si="88"/>
        <v>0</v>
      </c>
      <c r="Z497" s="5">
        <f t="shared" si="89"/>
        <v>0</v>
      </c>
      <c r="AA497" s="5">
        <f t="shared" si="90"/>
        <v>0</v>
      </c>
      <c r="AB497" s="7">
        <f t="shared" si="97"/>
        <v>0</v>
      </c>
      <c r="AC497" s="11">
        <f t="shared" si="92"/>
        <v>0</v>
      </c>
      <c r="AD497" s="7">
        <f t="shared" si="93"/>
        <v>0</v>
      </c>
      <c r="AE497" s="7">
        <f t="shared" si="94"/>
        <v>0</v>
      </c>
    </row>
    <row r="498" spans="1:31">
      <c r="A498" s="20" t="s">
        <v>2234</v>
      </c>
      <c r="B498" s="20" t="s">
        <v>2227</v>
      </c>
      <c r="C498" s="20" t="s">
        <v>2228</v>
      </c>
      <c r="D498" s="20">
        <v>320.5</v>
      </c>
      <c r="E498" s="20">
        <v>406.5</v>
      </c>
      <c r="F498" s="20">
        <v>0</v>
      </c>
      <c r="G498" s="20">
        <v>0</v>
      </c>
      <c r="H498" s="20">
        <v>0</v>
      </c>
      <c r="I498" s="34">
        <v>0</v>
      </c>
      <c r="J498" s="20">
        <v>0</v>
      </c>
      <c r="K498" s="20">
        <v>0</v>
      </c>
      <c r="L498">
        <v>2</v>
      </c>
      <c r="M498" s="1">
        <f t="shared" si="87"/>
        <v>1</v>
      </c>
      <c r="N498" s="21">
        <v>1</v>
      </c>
      <c r="O498" s="21">
        <v>0</v>
      </c>
      <c r="P498" s="21">
        <v>0</v>
      </c>
      <c r="Q498" s="21">
        <v>0</v>
      </c>
      <c r="R498" s="21">
        <v>1</v>
      </c>
      <c r="S498" s="21"/>
      <c r="T498" s="21"/>
      <c r="U498" s="21"/>
      <c r="V498" s="4">
        <f t="shared" si="91"/>
        <v>0</v>
      </c>
      <c r="W498" s="7">
        <f t="shared" si="95"/>
        <v>0</v>
      </c>
      <c r="X498" s="7">
        <f t="shared" si="96"/>
        <v>0</v>
      </c>
      <c r="Y498" s="5">
        <f t="shared" si="88"/>
        <v>1</v>
      </c>
      <c r="Z498" s="5">
        <f t="shared" si="89"/>
        <v>0</v>
      </c>
      <c r="AA498" s="5">
        <f t="shared" si="90"/>
        <v>0</v>
      </c>
      <c r="AB498" s="7">
        <f t="shared" si="97"/>
        <v>0</v>
      </c>
      <c r="AC498" s="11">
        <f t="shared" si="92"/>
        <v>0</v>
      </c>
      <c r="AD498" s="7">
        <f t="shared" si="93"/>
        <v>0</v>
      </c>
      <c r="AE498" s="7">
        <f t="shared" si="94"/>
        <v>0</v>
      </c>
    </row>
    <row r="499" spans="1:31">
      <c r="A499" s="20" t="s">
        <v>2235</v>
      </c>
      <c r="B499" s="20" t="s">
        <v>2227</v>
      </c>
      <c r="C499" s="20" t="s">
        <v>2228</v>
      </c>
      <c r="D499" s="20">
        <v>252</v>
      </c>
      <c r="E499" s="20">
        <v>410</v>
      </c>
      <c r="F499" s="20">
        <v>0</v>
      </c>
      <c r="G499" s="20">
        <v>0</v>
      </c>
      <c r="H499" s="20">
        <v>0</v>
      </c>
      <c r="I499" s="34">
        <v>0</v>
      </c>
      <c r="J499" s="20">
        <v>0</v>
      </c>
      <c r="K499" s="20">
        <v>0</v>
      </c>
      <c r="L499">
        <v>1</v>
      </c>
      <c r="M499" s="1">
        <f t="shared" si="87"/>
        <v>0</v>
      </c>
      <c r="N499" s="21">
        <v>0</v>
      </c>
      <c r="O499" s="21">
        <v>0</v>
      </c>
      <c r="P499" s="21">
        <v>1</v>
      </c>
      <c r="Q499" s="21">
        <v>0</v>
      </c>
      <c r="R499" s="21">
        <v>0</v>
      </c>
      <c r="S499" s="21"/>
      <c r="T499" s="21"/>
      <c r="U499" s="21"/>
      <c r="V499" s="4">
        <f t="shared" si="91"/>
        <v>1</v>
      </c>
      <c r="W499" s="7">
        <f t="shared" si="95"/>
        <v>0</v>
      </c>
      <c r="X499" s="7">
        <f t="shared" si="96"/>
        <v>0</v>
      </c>
      <c r="Y499" s="5">
        <f t="shared" si="88"/>
        <v>0</v>
      </c>
      <c r="Z499" s="5">
        <f t="shared" si="89"/>
        <v>0</v>
      </c>
      <c r="AA499" s="5">
        <f t="shared" si="90"/>
        <v>0</v>
      </c>
      <c r="AB499" s="7">
        <f t="shared" si="97"/>
        <v>0</v>
      </c>
      <c r="AC499" s="11">
        <f t="shared" si="92"/>
        <v>0</v>
      </c>
      <c r="AD499" s="7">
        <f t="shared" si="93"/>
        <v>0</v>
      </c>
      <c r="AE499" s="7">
        <f t="shared" si="94"/>
        <v>0</v>
      </c>
    </row>
    <row r="500" spans="1:31">
      <c r="A500" s="20" t="s">
        <v>2236</v>
      </c>
      <c r="B500" s="20" t="s">
        <v>2227</v>
      </c>
      <c r="C500" s="20" t="s">
        <v>2228</v>
      </c>
      <c r="D500" s="20">
        <v>283.5</v>
      </c>
      <c r="E500" s="20">
        <v>351.5</v>
      </c>
      <c r="F500" s="20">
        <v>1888.6320000000001</v>
      </c>
      <c r="G500" s="20">
        <v>4</v>
      </c>
      <c r="H500" s="20">
        <v>4</v>
      </c>
      <c r="I500" s="34">
        <v>0</v>
      </c>
      <c r="J500" s="20">
        <v>0</v>
      </c>
      <c r="K500" s="20">
        <v>0</v>
      </c>
      <c r="L500">
        <v>1</v>
      </c>
      <c r="M500" s="1">
        <f t="shared" si="87"/>
        <v>0</v>
      </c>
      <c r="N500" s="22">
        <v>0</v>
      </c>
      <c r="O500" s="22">
        <v>0</v>
      </c>
      <c r="P500" s="22">
        <v>1</v>
      </c>
      <c r="Q500" s="22">
        <v>0</v>
      </c>
      <c r="R500" s="22">
        <v>0</v>
      </c>
      <c r="S500" s="22"/>
      <c r="T500" s="22"/>
      <c r="U500" s="22"/>
      <c r="V500" s="4">
        <f t="shared" si="91"/>
        <v>1</v>
      </c>
      <c r="W500" s="7">
        <f t="shared" si="95"/>
        <v>0</v>
      </c>
      <c r="X500" s="7">
        <f t="shared" si="96"/>
        <v>0</v>
      </c>
      <c r="Y500" s="5">
        <f t="shared" si="88"/>
        <v>0</v>
      </c>
      <c r="Z500" s="5">
        <f t="shared" si="89"/>
        <v>0</v>
      </c>
      <c r="AA500" s="5">
        <f t="shared" si="90"/>
        <v>0</v>
      </c>
      <c r="AB500" s="7">
        <f t="shared" si="97"/>
        <v>0</v>
      </c>
      <c r="AC500" s="11">
        <f t="shared" si="92"/>
        <v>0</v>
      </c>
      <c r="AD500" s="7">
        <f t="shared" si="93"/>
        <v>0</v>
      </c>
      <c r="AE500" s="7">
        <f t="shared" si="94"/>
        <v>0</v>
      </c>
    </row>
    <row r="501" spans="1:31">
      <c r="A501" s="20" t="s">
        <v>2237</v>
      </c>
      <c r="B501" s="20" t="s">
        <v>2227</v>
      </c>
      <c r="C501" s="20" t="s">
        <v>2228</v>
      </c>
      <c r="D501" s="20">
        <v>183</v>
      </c>
      <c r="E501" s="20">
        <v>388.5</v>
      </c>
      <c r="F501" s="20">
        <v>0</v>
      </c>
      <c r="G501" s="20">
        <v>0</v>
      </c>
      <c r="H501" s="20">
        <v>0</v>
      </c>
      <c r="I501" s="34">
        <v>0</v>
      </c>
      <c r="J501" s="20">
        <v>0</v>
      </c>
      <c r="K501" s="20">
        <v>0</v>
      </c>
      <c r="L501">
        <v>1</v>
      </c>
      <c r="M501" s="1">
        <f t="shared" si="87"/>
        <v>0</v>
      </c>
      <c r="N501" s="22">
        <v>0</v>
      </c>
      <c r="O501" s="22">
        <v>0</v>
      </c>
      <c r="P501" s="22">
        <v>1</v>
      </c>
      <c r="Q501" s="22">
        <v>0</v>
      </c>
      <c r="R501" s="22">
        <v>0</v>
      </c>
      <c r="S501" s="22"/>
      <c r="T501" s="22"/>
      <c r="U501" s="22"/>
      <c r="V501" s="4">
        <f t="shared" si="91"/>
        <v>1</v>
      </c>
      <c r="W501" s="7">
        <f t="shared" si="95"/>
        <v>0</v>
      </c>
      <c r="X501" s="7">
        <f t="shared" si="96"/>
        <v>0</v>
      </c>
      <c r="Y501" s="5">
        <f t="shared" si="88"/>
        <v>0</v>
      </c>
      <c r="Z501" s="5">
        <f t="shared" si="89"/>
        <v>0</v>
      </c>
      <c r="AA501" s="5">
        <f t="shared" si="90"/>
        <v>0</v>
      </c>
      <c r="AB501" s="7">
        <f t="shared" si="97"/>
        <v>0</v>
      </c>
      <c r="AC501" s="11">
        <f t="shared" si="92"/>
        <v>0</v>
      </c>
      <c r="AD501" s="7">
        <f t="shared" si="93"/>
        <v>0</v>
      </c>
      <c r="AE501" s="7">
        <f t="shared" si="94"/>
        <v>0</v>
      </c>
    </row>
    <row r="502" spans="1:31">
      <c r="A502" s="20" t="s">
        <v>2238</v>
      </c>
      <c r="B502" s="20" t="s">
        <v>2227</v>
      </c>
      <c r="C502" s="20" t="s">
        <v>2228</v>
      </c>
      <c r="D502" s="20">
        <v>256</v>
      </c>
      <c r="E502" s="20">
        <v>304</v>
      </c>
      <c r="F502" s="20">
        <v>1207.3520000000001</v>
      </c>
      <c r="G502" s="20">
        <v>3</v>
      </c>
      <c r="H502" s="20">
        <v>2</v>
      </c>
      <c r="I502" s="34">
        <v>0</v>
      </c>
      <c r="J502" s="20">
        <v>0</v>
      </c>
      <c r="K502" s="20">
        <v>0</v>
      </c>
      <c r="L502">
        <v>1</v>
      </c>
      <c r="M502" s="1">
        <f t="shared" si="87"/>
        <v>0</v>
      </c>
      <c r="N502" s="22">
        <v>0</v>
      </c>
      <c r="O502" s="22">
        <v>0</v>
      </c>
      <c r="P502" s="22">
        <v>1</v>
      </c>
      <c r="Q502" s="22">
        <v>0</v>
      </c>
      <c r="R502" s="22">
        <v>0</v>
      </c>
      <c r="S502" s="22"/>
      <c r="T502" s="22"/>
      <c r="U502" s="22"/>
      <c r="V502" s="4">
        <f t="shared" si="91"/>
        <v>1</v>
      </c>
      <c r="W502" s="7">
        <f t="shared" si="95"/>
        <v>0</v>
      </c>
      <c r="X502" s="7">
        <f t="shared" si="96"/>
        <v>0</v>
      </c>
      <c r="Y502" s="5">
        <f t="shared" si="88"/>
        <v>0</v>
      </c>
      <c r="Z502" s="5">
        <f t="shared" si="89"/>
        <v>0</v>
      </c>
      <c r="AA502" s="5">
        <f t="shared" si="90"/>
        <v>0</v>
      </c>
      <c r="AB502" s="7">
        <f t="shared" si="97"/>
        <v>0</v>
      </c>
      <c r="AC502" s="11">
        <f t="shared" si="92"/>
        <v>0</v>
      </c>
      <c r="AD502" s="7">
        <f t="shared" si="93"/>
        <v>0</v>
      </c>
      <c r="AE502" s="7">
        <f t="shared" si="94"/>
        <v>0</v>
      </c>
    </row>
    <row r="503" spans="1:31">
      <c r="A503" s="20" t="s">
        <v>2239</v>
      </c>
      <c r="B503" s="20" t="s">
        <v>2227</v>
      </c>
      <c r="C503" s="20" t="s">
        <v>2228</v>
      </c>
      <c r="D503" s="20">
        <v>218</v>
      </c>
      <c r="E503" s="20">
        <v>240</v>
      </c>
      <c r="F503" s="20">
        <v>0</v>
      </c>
      <c r="G503" s="20">
        <v>0</v>
      </c>
      <c r="H503" s="20">
        <v>0</v>
      </c>
      <c r="I503" s="34">
        <v>0</v>
      </c>
      <c r="J503" s="20">
        <v>0</v>
      </c>
      <c r="K503" s="20">
        <v>0</v>
      </c>
      <c r="L503">
        <v>1</v>
      </c>
      <c r="M503" s="1">
        <f t="shared" si="87"/>
        <v>0</v>
      </c>
      <c r="N503" s="22">
        <v>0</v>
      </c>
      <c r="O503" s="22">
        <v>0</v>
      </c>
      <c r="P503" s="22">
        <v>1</v>
      </c>
      <c r="Q503" s="22">
        <v>0</v>
      </c>
      <c r="R503" s="22">
        <v>0</v>
      </c>
      <c r="S503" s="22"/>
      <c r="T503" s="22"/>
      <c r="U503" s="22"/>
      <c r="V503" s="4">
        <f t="shared" si="91"/>
        <v>1</v>
      </c>
      <c r="W503" s="7">
        <f t="shared" si="95"/>
        <v>0</v>
      </c>
      <c r="X503" s="7">
        <f t="shared" si="96"/>
        <v>0</v>
      </c>
      <c r="Y503" s="5">
        <f t="shared" si="88"/>
        <v>0</v>
      </c>
      <c r="Z503" s="5">
        <f t="shared" si="89"/>
        <v>0</v>
      </c>
      <c r="AA503" s="5">
        <f t="shared" si="90"/>
        <v>0</v>
      </c>
      <c r="AB503" s="7">
        <f t="shared" si="97"/>
        <v>0</v>
      </c>
      <c r="AC503" s="11">
        <f t="shared" si="92"/>
        <v>0</v>
      </c>
      <c r="AD503" s="7">
        <f t="shared" si="93"/>
        <v>0</v>
      </c>
      <c r="AE503" s="7">
        <f t="shared" si="94"/>
        <v>0</v>
      </c>
    </row>
    <row r="504" spans="1:31">
      <c r="A504" s="20" t="s">
        <v>2240</v>
      </c>
      <c r="B504" s="20" t="s">
        <v>2227</v>
      </c>
      <c r="C504" s="20" t="s">
        <v>2228</v>
      </c>
      <c r="D504" s="20">
        <v>221</v>
      </c>
      <c r="E504" s="20">
        <v>164.5</v>
      </c>
      <c r="F504" s="20">
        <v>0</v>
      </c>
      <c r="G504" s="20">
        <v>0</v>
      </c>
      <c r="H504" s="20">
        <v>0</v>
      </c>
      <c r="I504" s="34">
        <v>0</v>
      </c>
      <c r="J504" s="20">
        <v>0</v>
      </c>
      <c r="K504" s="20">
        <v>0</v>
      </c>
      <c r="L504">
        <v>1</v>
      </c>
      <c r="M504" s="1">
        <f t="shared" si="87"/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1</v>
      </c>
      <c r="S504" s="22"/>
      <c r="T504" s="22"/>
      <c r="U504" s="22"/>
      <c r="V504" s="4">
        <f t="shared" si="91"/>
        <v>0</v>
      </c>
      <c r="W504" s="7">
        <f t="shared" si="95"/>
        <v>0</v>
      </c>
      <c r="X504" s="7">
        <f t="shared" si="96"/>
        <v>1</v>
      </c>
      <c r="Y504" s="5">
        <f t="shared" si="88"/>
        <v>0</v>
      </c>
      <c r="Z504" s="5">
        <f t="shared" si="89"/>
        <v>0</v>
      </c>
      <c r="AA504" s="5">
        <f t="shared" si="90"/>
        <v>0</v>
      </c>
      <c r="AB504" s="7">
        <f t="shared" si="97"/>
        <v>0</v>
      </c>
      <c r="AC504" s="11">
        <f t="shared" si="92"/>
        <v>0</v>
      </c>
      <c r="AD504" s="7">
        <f t="shared" si="93"/>
        <v>0</v>
      </c>
      <c r="AE504" s="7">
        <f t="shared" si="94"/>
        <v>0</v>
      </c>
    </row>
    <row r="505" spans="1:31">
      <c r="A505" s="20" t="s">
        <v>2241</v>
      </c>
      <c r="B505" s="20" t="s">
        <v>2227</v>
      </c>
      <c r="C505" s="20" t="s">
        <v>2228</v>
      </c>
      <c r="D505" s="20">
        <v>124.5</v>
      </c>
      <c r="E505" s="20">
        <v>207</v>
      </c>
      <c r="F505" s="20">
        <v>0</v>
      </c>
      <c r="G505" s="20">
        <v>0</v>
      </c>
      <c r="H505" s="20">
        <v>0</v>
      </c>
      <c r="I505" s="34">
        <v>0</v>
      </c>
      <c r="J505" s="20">
        <v>0</v>
      </c>
      <c r="K505" s="20">
        <v>0</v>
      </c>
      <c r="L505">
        <v>2</v>
      </c>
      <c r="M505" s="1">
        <f t="shared" si="87"/>
        <v>1</v>
      </c>
      <c r="N505" s="22">
        <v>1</v>
      </c>
      <c r="O505" s="22">
        <v>0</v>
      </c>
      <c r="P505" s="22">
        <v>0</v>
      </c>
      <c r="Q505" s="22">
        <v>0</v>
      </c>
      <c r="R505" s="22">
        <v>1</v>
      </c>
      <c r="S505" s="22"/>
      <c r="T505" s="22"/>
      <c r="U505" s="22"/>
      <c r="V505" s="4">
        <f t="shared" si="91"/>
        <v>0</v>
      </c>
      <c r="W505" s="7">
        <f t="shared" si="95"/>
        <v>0</v>
      </c>
      <c r="X505" s="7">
        <f t="shared" si="96"/>
        <v>0</v>
      </c>
      <c r="Y505" s="5">
        <f t="shared" si="88"/>
        <v>1</v>
      </c>
      <c r="Z505" s="5">
        <f t="shared" si="89"/>
        <v>0</v>
      </c>
      <c r="AA505" s="5">
        <f t="shared" si="90"/>
        <v>0</v>
      </c>
      <c r="AB505" s="7">
        <f t="shared" si="97"/>
        <v>0</v>
      </c>
      <c r="AC505" s="11">
        <f t="shared" si="92"/>
        <v>0</v>
      </c>
      <c r="AD505" s="7">
        <f t="shared" si="93"/>
        <v>0</v>
      </c>
      <c r="AE505" s="7">
        <f t="shared" si="94"/>
        <v>0</v>
      </c>
    </row>
    <row r="506" spans="1:31">
      <c r="A506" s="20" t="s">
        <v>2242</v>
      </c>
      <c r="B506" s="20" t="s">
        <v>2227</v>
      </c>
      <c r="C506" s="20" t="s">
        <v>2228</v>
      </c>
      <c r="D506" s="20">
        <v>74.5</v>
      </c>
      <c r="E506" s="20">
        <v>172.5</v>
      </c>
      <c r="F506" s="20">
        <v>3166.8380000000002</v>
      </c>
      <c r="G506" s="20">
        <v>6</v>
      </c>
      <c r="H506" s="20">
        <v>5</v>
      </c>
      <c r="I506" s="34">
        <v>0</v>
      </c>
      <c r="J506" s="20">
        <v>0</v>
      </c>
      <c r="K506" s="20">
        <v>0</v>
      </c>
      <c r="L506">
        <v>1</v>
      </c>
      <c r="M506" s="1">
        <f t="shared" si="87"/>
        <v>0</v>
      </c>
      <c r="N506" s="22">
        <v>0</v>
      </c>
      <c r="O506" s="22">
        <v>0</v>
      </c>
      <c r="P506" s="22">
        <v>1</v>
      </c>
      <c r="Q506" s="22">
        <v>0</v>
      </c>
      <c r="R506" s="22">
        <v>0</v>
      </c>
      <c r="S506" s="22"/>
      <c r="T506" s="22"/>
      <c r="U506" s="22"/>
      <c r="V506" s="4">
        <f t="shared" si="91"/>
        <v>1</v>
      </c>
      <c r="W506" s="7">
        <f t="shared" si="95"/>
        <v>0</v>
      </c>
      <c r="X506" s="7">
        <f t="shared" si="96"/>
        <v>0</v>
      </c>
      <c r="Y506" s="5">
        <f t="shared" si="88"/>
        <v>0</v>
      </c>
      <c r="Z506" s="5">
        <f t="shared" si="89"/>
        <v>0</v>
      </c>
      <c r="AA506" s="5">
        <f t="shared" si="90"/>
        <v>0</v>
      </c>
      <c r="AB506" s="7">
        <f t="shared" si="97"/>
        <v>0</v>
      </c>
      <c r="AC506" s="11">
        <f t="shared" si="92"/>
        <v>0</v>
      </c>
      <c r="AD506" s="7">
        <f t="shared" si="93"/>
        <v>0</v>
      </c>
      <c r="AE506" s="7">
        <f t="shared" si="94"/>
        <v>0</v>
      </c>
    </row>
    <row r="507" spans="1:31">
      <c r="A507" s="20" t="s">
        <v>2243</v>
      </c>
      <c r="B507" s="20" t="s">
        <v>2227</v>
      </c>
      <c r="C507" s="20" t="s">
        <v>2228</v>
      </c>
      <c r="D507" s="20">
        <v>110</v>
      </c>
      <c r="E507" s="20">
        <v>105.5</v>
      </c>
      <c r="F507" s="20">
        <v>0</v>
      </c>
      <c r="G507" s="20">
        <v>0</v>
      </c>
      <c r="H507" s="20">
        <v>0</v>
      </c>
      <c r="I507" s="34">
        <v>0</v>
      </c>
      <c r="J507" s="20">
        <v>0</v>
      </c>
      <c r="K507" s="20">
        <v>0</v>
      </c>
      <c r="L507">
        <v>2</v>
      </c>
      <c r="M507" s="1">
        <f t="shared" si="87"/>
        <v>1</v>
      </c>
      <c r="N507" s="22">
        <v>0</v>
      </c>
      <c r="O507" s="22">
        <v>1</v>
      </c>
      <c r="P507" s="22">
        <v>0</v>
      </c>
      <c r="Q507" s="22">
        <v>1</v>
      </c>
      <c r="R507" s="22">
        <v>1</v>
      </c>
      <c r="S507" s="22"/>
      <c r="T507" s="22"/>
      <c r="U507" s="22"/>
      <c r="V507" s="4">
        <f t="shared" si="91"/>
        <v>0</v>
      </c>
      <c r="W507" s="7">
        <f t="shared" si="95"/>
        <v>0</v>
      </c>
      <c r="X507" s="7">
        <f t="shared" si="96"/>
        <v>0</v>
      </c>
      <c r="Y507" s="5">
        <f t="shared" si="88"/>
        <v>0</v>
      </c>
      <c r="Z507" s="5">
        <f t="shared" si="89"/>
        <v>0</v>
      </c>
      <c r="AA507" s="5">
        <f t="shared" si="90"/>
        <v>1</v>
      </c>
      <c r="AB507" s="7">
        <f t="shared" si="97"/>
        <v>0</v>
      </c>
      <c r="AC507" s="11">
        <f t="shared" si="92"/>
        <v>0</v>
      </c>
      <c r="AD507" s="7">
        <f t="shared" si="93"/>
        <v>0</v>
      </c>
      <c r="AE507" s="7">
        <f t="shared" si="94"/>
        <v>0</v>
      </c>
    </row>
    <row r="508" spans="1:31">
      <c r="A508" s="20" t="s">
        <v>2244</v>
      </c>
      <c r="B508" s="20" t="s">
        <v>2227</v>
      </c>
      <c r="C508" s="20" t="s">
        <v>2228</v>
      </c>
      <c r="D508" s="20">
        <v>135.5</v>
      </c>
      <c r="E508" s="20">
        <v>55.5</v>
      </c>
      <c r="F508" s="20">
        <v>0</v>
      </c>
      <c r="G508" s="20">
        <v>0</v>
      </c>
      <c r="H508" s="20">
        <v>0</v>
      </c>
      <c r="I508" s="34">
        <v>0</v>
      </c>
      <c r="J508" s="20">
        <v>0</v>
      </c>
      <c r="K508" s="20">
        <v>0</v>
      </c>
      <c r="L508">
        <v>1</v>
      </c>
      <c r="M508" s="1">
        <f t="shared" si="87"/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1</v>
      </c>
      <c r="S508" s="22"/>
      <c r="T508" s="22"/>
      <c r="U508" s="22"/>
      <c r="V508" s="4">
        <f t="shared" si="91"/>
        <v>0</v>
      </c>
      <c r="W508" s="7">
        <f t="shared" si="95"/>
        <v>0</v>
      </c>
      <c r="X508" s="7">
        <f t="shared" si="96"/>
        <v>1</v>
      </c>
      <c r="Y508" s="5">
        <f t="shared" si="88"/>
        <v>0</v>
      </c>
      <c r="Z508" s="5">
        <f t="shared" si="89"/>
        <v>0</v>
      </c>
      <c r="AA508" s="5">
        <f t="shared" si="90"/>
        <v>0</v>
      </c>
      <c r="AB508" s="7">
        <f t="shared" si="97"/>
        <v>0</v>
      </c>
      <c r="AC508" s="11">
        <f t="shared" si="92"/>
        <v>0</v>
      </c>
      <c r="AD508" s="7">
        <f t="shared" si="93"/>
        <v>0</v>
      </c>
      <c r="AE508" s="7">
        <f t="shared" si="94"/>
        <v>0</v>
      </c>
    </row>
    <row r="509" spans="1:31">
      <c r="A509" s="20" t="s">
        <v>2245</v>
      </c>
      <c r="B509" s="20" t="s">
        <v>2227</v>
      </c>
      <c r="C509" s="20" t="s">
        <v>2228</v>
      </c>
      <c r="D509" s="20">
        <v>187.5</v>
      </c>
      <c r="E509" s="20">
        <v>93.5</v>
      </c>
      <c r="F509" s="20">
        <v>0</v>
      </c>
      <c r="G509" s="20">
        <v>0</v>
      </c>
      <c r="H509" s="20">
        <v>0</v>
      </c>
      <c r="I509" s="34">
        <v>0</v>
      </c>
      <c r="J509" s="20">
        <v>0</v>
      </c>
      <c r="K509" s="20">
        <v>0</v>
      </c>
      <c r="L509">
        <v>1</v>
      </c>
      <c r="M509" s="1">
        <f t="shared" si="87"/>
        <v>0</v>
      </c>
      <c r="N509" s="22">
        <v>0</v>
      </c>
      <c r="O509" s="22">
        <v>0</v>
      </c>
      <c r="P509" s="22">
        <v>1</v>
      </c>
      <c r="Q509" s="22">
        <v>0</v>
      </c>
      <c r="R509" s="22">
        <v>0</v>
      </c>
      <c r="S509" s="22"/>
      <c r="T509" s="22"/>
      <c r="U509" s="22"/>
      <c r="V509" s="4">
        <f t="shared" si="91"/>
        <v>1</v>
      </c>
      <c r="W509" s="7">
        <f t="shared" si="95"/>
        <v>0</v>
      </c>
      <c r="X509" s="7">
        <f t="shared" si="96"/>
        <v>0</v>
      </c>
      <c r="Y509" s="5">
        <f t="shared" si="88"/>
        <v>0</v>
      </c>
      <c r="Z509" s="5">
        <f t="shared" si="89"/>
        <v>0</v>
      </c>
      <c r="AA509" s="5">
        <f t="shared" si="90"/>
        <v>0</v>
      </c>
      <c r="AB509" s="7">
        <f t="shared" si="97"/>
        <v>0</v>
      </c>
      <c r="AC509" s="11">
        <f t="shared" si="92"/>
        <v>0</v>
      </c>
      <c r="AD509" s="7">
        <f t="shared" si="93"/>
        <v>0</v>
      </c>
      <c r="AE509" s="7">
        <f t="shared" si="94"/>
        <v>0</v>
      </c>
    </row>
    <row r="510" spans="1:31">
      <c r="A510" s="20" t="s">
        <v>2246</v>
      </c>
      <c r="B510" s="20" t="s">
        <v>2227</v>
      </c>
      <c r="C510" s="20" t="s">
        <v>2228</v>
      </c>
      <c r="D510" s="20">
        <v>242</v>
      </c>
      <c r="E510" s="20">
        <v>83</v>
      </c>
      <c r="F510" s="20">
        <v>0</v>
      </c>
      <c r="G510" s="20">
        <v>0</v>
      </c>
      <c r="H510" s="20">
        <v>0</v>
      </c>
      <c r="I510" s="34">
        <v>0</v>
      </c>
      <c r="J510" s="20">
        <v>0</v>
      </c>
      <c r="K510" s="20">
        <v>0</v>
      </c>
      <c r="L510">
        <v>1</v>
      </c>
      <c r="M510" s="1">
        <f t="shared" si="87"/>
        <v>0</v>
      </c>
      <c r="N510" s="22">
        <v>0</v>
      </c>
      <c r="O510" s="22">
        <v>0</v>
      </c>
      <c r="P510" s="22">
        <v>1</v>
      </c>
      <c r="Q510" s="22">
        <v>0</v>
      </c>
      <c r="R510" s="22">
        <v>0</v>
      </c>
      <c r="S510" s="22"/>
      <c r="T510" s="22"/>
      <c r="U510" s="22"/>
      <c r="V510" s="4">
        <f t="shared" si="91"/>
        <v>1</v>
      </c>
      <c r="W510" s="7">
        <f t="shared" si="95"/>
        <v>0</v>
      </c>
      <c r="X510" s="7">
        <f t="shared" si="96"/>
        <v>0</v>
      </c>
      <c r="Y510" s="5">
        <f t="shared" si="88"/>
        <v>0</v>
      </c>
      <c r="Z510" s="5">
        <f t="shared" si="89"/>
        <v>0</v>
      </c>
      <c r="AA510" s="5">
        <f t="shared" si="90"/>
        <v>0</v>
      </c>
      <c r="AB510" s="7">
        <f t="shared" si="97"/>
        <v>0</v>
      </c>
      <c r="AC510" s="11">
        <f t="shared" si="92"/>
        <v>0</v>
      </c>
      <c r="AD510" s="7">
        <f t="shared" si="93"/>
        <v>0</v>
      </c>
      <c r="AE510" s="7">
        <f t="shared" si="94"/>
        <v>0</v>
      </c>
    </row>
    <row r="511" spans="1:31">
      <c r="A511" s="20" t="s">
        <v>2247</v>
      </c>
      <c r="B511" s="20" t="s">
        <v>2227</v>
      </c>
      <c r="C511" s="20" t="s">
        <v>2228</v>
      </c>
      <c r="D511" s="20">
        <v>325.5</v>
      </c>
      <c r="E511" s="20">
        <v>47</v>
      </c>
      <c r="F511" s="20">
        <v>0</v>
      </c>
      <c r="G511" s="20">
        <v>0</v>
      </c>
      <c r="H511" s="20">
        <v>0</v>
      </c>
      <c r="I511" s="34">
        <v>0</v>
      </c>
      <c r="J511" s="20">
        <v>0</v>
      </c>
      <c r="K511" s="20">
        <v>0</v>
      </c>
      <c r="L511">
        <v>2</v>
      </c>
      <c r="M511" s="1">
        <f t="shared" si="87"/>
        <v>1</v>
      </c>
      <c r="N511" s="22">
        <v>0</v>
      </c>
      <c r="O511" s="22">
        <v>0</v>
      </c>
      <c r="P511" s="22">
        <v>0</v>
      </c>
      <c r="Q511" s="22">
        <v>0</v>
      </c>
      <c r="R511" s="22">
        <v>1</v>
      </c>
      <c r="S511" s="22"/>
      <c r="T511" s="22"/>
      <c r="U511" s="22"/>
      <c r="V511" s="4">
        <f t="shared" si="91"/>
        <v>0</v>
      </c>
      <c r="W511" s="7">
        <f t="shared" si="95"/>
        <v>0</v>
      </c>
      <c r="X511" s="7">
        <f t="shared" si="96"/>
        <v>0</v>
      </c>
      <c r="Y511" s="5">
        <f t="shared" si="88"/>
        <v>1</v>
      </c>
      <c r="Z511" s="5">
        <f t="shared" si="89"/>
        <v>0</v>
      </c>
      <c r="AA511" s="5">
        <f t="shared" si="90"/>
        <v>0</v>
      </c>
      <c r="AB511" s="7">
        <f t="shared" si="97"/>
        <v>0</v>
      </c>
      <c r="AC511" s="11">
        <f t="shared" si="92"/>
        <v>0</v>
      </c>
      <c r="AD511" s="7">
        <f t="shared" si="93"/>
        <v>0</v>
      </c>
      <c r="AE511" s="7">
        <f t="shared" si="94"/>
        <v>0</v>
      </c>
    </row>
    <row r="512" spans="1:31">
      <c r="A512" s="20" t="s">
        <v>2248</v>
      </c>
      <c r="B512" s="20" t="s">
        <v>2227</v>
      </c>
      <c r="C512" s="20" t="s">
        <v>2228</v>
      </c>
      <c r="D512" s="20">
        <v>386</v>
      </c>
      <c r="E512" s="20">
        <v>44.5</v>
      </c>
      <c r="F512" s="20">
        <v>0</v>
      </c>
      <c r="G512" s="20">
        <v>0</v>
      </c>
      <c r="H512" s="20">
        <v>0</v>
      </c>
      <c r="I512" s="34">
        <v>0</v>
      </c>
      <c r="J512" s="20">
        <v>0</v>
      </c>
      <c r="K512" s="20">
        <v>0</v>
      </c>
      <c r="L512">
        <v>1</v>
      </c>
      <c r="M512" s="1">
        <f t="shared" si="87"/>
        <v>0</v>
      </c>
      <c r="N512" s="22">
        <v>0</v>
      </c>
      <c r="O512" s="22">
        <v>0</v>
      </c>
      <c r="P512" s="22">
        <v>1</v>
      </c>
      <c r="Q512" s="22">
        <v>0</v>
      </c>
      <c r="R512" s="22">
        <v>0</v>
      </c>
      <c r="S512" s="22"/>
      <c r="T512" s="22"/>
      <c r="U512" s="22"/>
      <c r="V512" s="4">
        <f t="shared" si="91"/>
        <v>1</v>
      </c>
      <c r="W512" s="7">
        <f t="shared" si="95"/>
        <v>0</v>
      </c>
      <c r="X512" s="7">
        <f t="shared" si="96"/>
        <v>0</v>
      </c>
      <c r="Y512" s="5">
        <f t="shared" si="88"/>
        <v>0</v>
      </c>
      <c r="Z512" s="5">
        <f t="shared" si="89"/>
        <v>0</v>
      </c>
      <c r="AA512" s="5">
        <f t="shared" si="90"/>
        <v>0</v>
      </c>
      <c r="AB512" s="7">
        <f t="shared" si="97"/>
        <v>0</v>
      </c>
      <c r="AC512" s="11">
        <f t="shared" si="92"/>
        <v>0</v>
      </c>
      <c r="AD512" s="7">
        <f t="shared" si="93"/>
        <v>0</v>
      </c>
      <c r="AE512" s="7">
        <f t="shared" si="94"/>
        <v>0</v>
      </c>
    </row>
    <row r="513" spans="1:31">
      <c r="A513" s="20" t="s">
        <v>2249</v>
      </c>
      <c r="B513" s="20" t="s">
        <v>2227</v>
      </c>
      <c r="C513" s="20" t="s">
        <v>2228</v>
      </c>
      <c r="D513" s="20">
        <v>268.5</v>
      </c>
      <c r="E513" s="20">
        <v>46</v>
      </c>
      <c r="F513" s="20">
        <v>0</v>
      </c>
      <c r="G513" s="20">
        <v>0</v>
      </c>
      <c r="H513" s="20">
        <v>0</v>
      </c>
      <c r="I513" s="34">
        <v>0</v>
      </c>
      <c r="J513" s="20">
        <v>0</v>
      </c>
      <c r="K513" s="20">
        <v>0</v>
      </c>
      <c r="L513">
        <v>1</v>
      </c>
      <c r="M513" s="1">
        <f t="shared" si="87"/>
        <v>0</v>
      </c>
      <c r="N513" s="22">
        <v>0</v>
      </c>
      <c r="O513" s="22">
        <v>0</v>
      </c>
      <c r="P513" s="22">
        <v>1</v>
      </c>
      <c r="Q513" s="22">
        <v>0</v>
      </c>
      <c r="R513" s="22">
        <v>0</v>
      </c>
      <c r="S513" s="22"/>
      <c r="T513" s="22"/>
      <c r="U513" s="22"/>
      <c r="V513" s="4">
        <f t="shared" si="91"/>
        <v>1</v>
      </c>
      <c r="W513" s="7">
        <f t="shared" si="95"/>
        <v>0</v>
      </c>
      <c r="X513" s="7">
        <f t="shared" si="96"/>
        <v>0</v>
      </c>
      <c r="Y513" s="5">
        <f t="shared" si="88"/>
        <v>0</v>
      </c>
      <c r="Z513" s="5">
        <f t="shared" si="89"/>
        <v>0</v>
      </c>
      <c r="AA513" s="5">
        <f t="shared" si="90"/>
        <v>0</v>
      </c>
      <c r="AB513" s="7">
        <f t="shared" si="97"/>
        <v>0</v>
      </c>
      <c r="AC513" s="11">
        <f t="shared" si="92"/>
        <v>0</v>
      </c>
      <c r="AD513" s="7">
        <f t="shared" si="93"/>
        <v>0</v>
      </c>
      <c r="AE513" s="7">
        <f t="shared" si="94"/>
        <v>0</v>
      </c>
    </row>
    <row r="514" spans="1:31" s="5" customFormat="1">
      <c r="A514" s="5" t="s">
        <v>2250</v>
      </c>
      <c r="B514" s="5" t="s">
        <v>2251</v>
      </c>
      <c r="C514" s="5" t="s">
        <v>2252</v>
      </c>
      <c r="D514" s="5">
        <v>350.5</v>
      </c>
      <c r="E514" s="5">
        <v>78</v>
      </c>
      <c r="F514" s="5">
        <v>0</v>
      </c>
      <c r="G514" s="5">
        <v>0</v>
      </c>
      <c r="H514" s="5">
        <v>0</v>
      </c>
      <c r="I514" s="34">
        <v>0</v>
      </c>
      <c r="J514" s="5">
        <v>0</v>
      </c>
      <c r="K514" s="5">
        <v>0</v>
      </c>
      <c r="L514" s="5">
        <v>1</v>
      </c>
      <c r="M514" s="1">
        <f t="shared" si="87"/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/>
      <c r="T514" s="1"/>
      <c r="U514" s="1"/>
      <c r="V514" s="6">
        <f t="shared" si="91"/>
        <v>0</v>
      </c>
      <c r="W514" s="5">
        <f t="shared" si="95"/>
        <v>1</v>
      </c>
      <c r="X514" s="5">
        <f t="shared" si="96"/>
        <v>0</v>
      </c>
      <c r="Y514" s="5">
        <f t="shared" si="88"/>
        <v>0</v>
      </c>
      <c r="Z514" s="5">
        <f t="shared" si="89"/>
        <v>0</v>
      </c>
      <c r="AA514" s="5">
        <f t="shared" si="90"/>
        <v>0</v>
      </c>
      <c r="AB514" s="5">
        <f t="shared" si="97"/>
        <v>0</v>
      </c>
      <c r="AC514" s="5">
        <f t="shared" si="92"/>
        <v>0</v>
      </c>
      <c r="AD514" s="5">
        <f t="shared" si="93"/>
        <v>0</v>
      </c>
      <c r="AE514" s="5">
        <f t="shared" si="94"/>
        <v>0</v>
      </c>
    </row>
    <row r="515" spans="1:31">
      <c r="A515" s="20" t="s">
        <v>2253</v>
      </c>
      <c r="B515" s="20" t="s">
        <v>2251</v>
      </c>
      <c r="C515" s="20" t="s">
        <v>2252</v>
      </c>
      <c r="D515" s="20">
        <v>594.5</v>
      </c>
      <c r="E515" s="20">
        <v>134.5</v>
      </c>
      <c r="F515" s="20">
        <v>755.68399999999997</v>
      </c>
      <c r="G515" s="20">
        <v>1</v>
      </c>
      <c r="H515" s="20">
        <v>1</v>
      </c>
      <c r="I515" s="34">
        <v>0</v>
      </c>
      <c r="J515" s="20">
        <v>0</v>
      </c>
      <c r="K515" s="20">
        <v>0</v>
      </c>
      <c r="L515">
        <v>1</v>
      </c>
      <c r="M515" s="1">
        <f t="shared" ref="M515:M535" si="98">L515-1</f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1</v>
      </c>
      <c r="S515" s="21"/>
      <c r="T515" s="21"/>
      <c r="U515" s="21"/>
      <c r="V515" s="4">
        <f t="shared" si="91"/>
        <v>0</v>
      </c>
      <c r="W515" s="7">
        <f t="shared" si="95"/>
        <v>0</v>
      </c>
      <c r="X515" s="7">
        <f t="shared" si="96"/>
        <v>1</v>
      </c>
      <c r="Y515" s="5">
        <f t="shared" ref="Y515:Y578" si="99">IF((M515=1)*AND(OR(N515=0,N515=1))*AND(O515=0)*AND(R515=1)*AND(S515=0)*AND(Q515=0)*AND(OR(T515=0,T515=1)),1,0)</f>
        <v>0</v>
      </c>
      <c r="Z515" s="5">
        <f t="shared" ref="Z515:Z578" si="100">IF((M515=1)*AND(N515=1)*AND(O515=0)*AND(R515=1)*AND(S515=1)*AND(T515=1),1,0)</f>
        <v>0</v>
      </c>
      <c r="AA515" s="5">
        <f t="shared" ref="AA515:AA578" si="101">IF((R515=1)*AND(Q515=1)*AND(O515=1)*AND(P515=0)*AND(N515=0),1,0)</f>
        <v>0</v>
      </c>
      <c r="AB515" s="7">
        <f t="shared" si="97"/>
        <v>0</v>
      </c>
      <c r="AC515" s="11">
        <f t="shared" si="92"/>
        <v>0</v>
      </c>
      <c r="AD515" s="7">
        <f t="shared" si="93"/>
        <v>0</v>
      </c>
      <c r="AE515" s="7">
        <f t="shared" si="94"/>
        <v>0</v>
      </c>
    </row>
    <row r="516" spans="1:31">
      <c r="A516" s="20" t="s">
        <v>2254</v>
      </c>
      <c r="B516" s="20" t="s">
        <v>2251</v>
      </c>
      <c r="C516" s="20" t="s">
        <v>2252</v>
      </c>
      <c r="D516" s="20">
        <v>531.5</v>
      </c>
      <c r="E516" s="20">
        <v>198.5</v>
      </c>
      <c r="F516" s="20">
        <v>0</v>
      </c>
      <c r="G516" s="20">
        <v>0</v>
      </c>
      <c r="H516" s="20">
        <v>0</v>
      </c>
      <c r="I516" s="34">
        <v>0</v>
      </c>
      <c r="J516" s="20">
        <v>0</v>
      </c>
      <c r="K516" s="20">
        <v>0</v>
      </c>
      <c r="L516">
        <v>2</v>
      </c>
      <c r="M516" s="1">
        <f t="shared" si="98"/>
        <v>1</v>
      </c>
      <c r="N516" s="22">
        <v>0</v>
      </c>
      <c r="O516" s="22">
        <v>0</v>
      </c>
      <c r="P516" s="22">
        <v>0</v>
      </c>
      <c r="Q516" s="22">
        <v>0</v>
      </c>
      <c r="R516" s="22">
        <v>1</v>
      </c>
      <c r="S516" s="22"/>
      <c r="T516" s="22"/>
      <c r="U516" s="22"/>
      <c r="V516" s="4">
        <f t="shared" si="91"/>
        <v>0</v>
      </c>
      <c r="W516" s="7">
        <f t="shared" si="95"/>
        <v>0</v>
      </c>
      <c r="X516" s="7">
        <f t="shared" si="96"/>
        <v>0</v>
      </c>
      <c r="Y516" s="5">
        <f t="shared" si="99"/>
        <v>1</v>
      </c>
      <c r="Z516" s="5">
        <f t="shared" si="100"/>
        <v>0</v>
      </c>
      <c r="AA516" s="5">
        <f t="shared" si="101"/>
        <v>0</v>
      </c>
      <c r="AB516" s="7">
        <f t="shared" si="97"/>
        <v>0</v>
      </c>
      <c r="AC516" s="11">
        <f t="shared" si="92"/>
        <v>0</v>
      </c>
      <c r="AD516" s="7">
        <f t="shared" si="93"/>
        <v>0</v>
      </c>
      <c r="AE516" s="7">
        <f t="shared" si="94"/>
        <v>0</v>
      </c>
    </row>
    <row r="517" spans="1:31">
      <c r="A517" s="20" t="s">
        <v>2255</v>
      </c>
      <c r="B517" s="20" t="s">
        <v>2251</v>
      </c>
      <c r="C517" s="20" t="s">
        <v>2252</v>
      </c>
      <c r="D517" s="20">
        <v>569.5</v>
      </c>
      <c r="E517" s="20">
        <v>289</v>
      </c>
      <c r="F517" s="20">
        <v>0</v>
      </c>
      <c r="G517" s="20">
        <v>0</v>
      </c>
      <c r="H517" s="20">
        <v>0</v>
      </c>
      <c r="I517" s="34">
        <v>0</v>
      </c>
      <c r="J517" s="20">
        <v>0</v>
      </c>
      <c r="K517" s="20">
        <v>0</v>
      </c>
      <c r="L517">
        <v>2</v>
      </c>
      <c r="M517" s="1">
        <f t="shared" si="98"/>
        <v>1</v>
      </c>
      <c r="N517" s="21">
        <v>1</v>
      </c>
      <c r="O517" s="21">
        <v>0</v>
      </c>
      <c r="P517" s="21">
        <v>0</v>
      </c>
      <c r="Q517" s="21">
        <v>0</v>
      </c>
      <c r="R517" s="21">
        <v>1</v>
      </c>
      <c r="S517" s="21">
        <v>1</v>
      </c>
      <c r="T517" s="21">
        <v>1</v>
      </c>
      <c r="U517" s="21"/>
      <c r="V517" s="4">
        <f t="shared" si="91"/>
        <v>0</v>
      </c>
      <c r="W517" s="7">
        <f t="shared" si="95"/>
        <v>0</v>
      </c>
      <c r="X517" s="7">
        <f t="shared" si="96"/>
        <v>0</v>
      </c>
      <c r="Y517" s="5">
        <f t="shared" si="99"/>
        <v>0</v>
      </c>
      <c r="Z517" s="5">
        <f t="shared" si="100"/>
        <v>1</v>
      </c>
      <c r="AA517" s="5">
        <f t="shared" si="101"/>
        <v>0</v>
      </c>
      <c r="AB517" s="7">
        <f t="shared" si="97"/>
        <v>0</v>
      </c>
      <c r="AC517" s="11">
        <f t="shared" si="92"/>
        <v>0</v>
      </c>
      <c r="AD517" s="7">
        <f t="shared" si="93"/>
        <v>0</v>
      </c>
      <c r="AE517" s="7">
        <f t="shared" si="94"/>
        <v>0</v>
      </c>
    </row>
    <row r="518" spans="1:31">
      <c r="A518" s="20" t="s">
        <v>2256</v>
      </c>
      <c r="B518" s="20" t="s">
        <v>2251</v>
      </c>
      <c r="C518" s="20" t="s">
        <v>2252</v>
      </c>
      <c r="D518" s="20">
        <v>532</v>
      </c>
      <c r="E518" s="20">
        <v>381</v>
      </c>
      <c r="F518" s="20">
        <v>974.75800000000004</v>
      </c>
      <c r="G518" s="20">
        <v>1</v>
      </c>
      <c r="H518" s="20">
        <v>1</v>
      </c>
      <c r="I518" s="34">
        <v>0</v>
      </c>
      <c r="J518" s="20">
        <v>0</v>
      </c>
      <c r="K518" s="20">
        <v>0</v>
      </c>
      <c r="L518">
        <v>1</v>
      </c>
      <c r="M518" s="1">
        <f t="shared" si="98"/>
        <v>0</v>
      </c>
      <c r="N518" s="21">
        <v>0</v>
      </c>
      <c r="O518" s="21">
        <v>0</v>
      </c>
      <c r="P518" s="21">
        <v>1</v>
      </c>
      <c r="Q518" s="21">
        <v>0</v>
      </c>
      <c r="R518" s="21">
        <v>0</v>
      </c>
      <c r="S518" s="21"/>
      <c r="T518" s="21"/>
      <c r="U518" s="21"/>
      <c r="V518" s="4">
        <f t="shared" si="91"/>
        <v>1</v>
      </c>
      <c r="W518" s="7">
        <f t="shared" si="95"/>
        <v>0</v>
      </c>
      <c r="X518" s="7">
        <f t="shared" si="96"/>
        <v>0</v>
      </c>
      <c r="Y518" s="5">
        <f t="shared" si="99"/>
        <v>0</v>
      </c>
      <c r="Z518" s="5">
        <f t="shared" si="100"/>
        <v>0</v>
      </c>
      <c r="AA518" s="5">
        <f t="shared" si="101"/>
        <v>0</v>
      </c>
      <c r="AB518" s="7">
        <f t="shared" si="97"/>
        <v>0</v>
      </c>
      <c r="AC518" s="11">
        <f t="shared" si="92"/>
        <v>0</v>
      </c>
      <c r="AD518" s="7">
        <f t="shared" si="93"/>
        <v>0</v>
      </c>
      <c r="AE518" s="7">
        <f t="shared" si="94"/>
        <v>0</v>
      </c>
    </row>
    <row r="519" spans="1:31">
      <c r="A519" s="20" t="s">
        <v>2257</v>
      </c>
      <c r="B519" s="20" t="s">
        <v>2251</v>
      </c>
      <c r="C519" s="20" t="s">
        <v>2252</v>
      </c>
      <c r="D519" s="20">
        <v>267.5</v>
      </c>
      <c r="E519" s="20">
        <v>418</v>
      </c>
      <c r="F519" s="20">
        <v>10849.474</v>
      </c>
      <c r="G519" s="20">
        <v>11</v>
      </c>
      <c r="H519" s="20">
        <v>17</v>
      </c>
      <c r="I519" s="34">
        <v>2</v>
      </c>
      <c r="J519" s="20">
        <v>0</v>
      </c>
      <c r="K519" s="20">
        <v>0</v>
      </c>
      <c r="L519">
        <v>1</v>
      </c>
      <c r="M519" s="1">
        <f t="shared" si="98"/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/>
      <c r="T519" s="21"/>
      <c r="U519" s="21"/>
      <c r="V519" s="4">
        <f t="shared" si="91"/>
        <v>0</v>
      </c>
      <c r="W519" s="7">
        <f t="shared" si="95"/>
        <v>1</v>
      </c>
      <c r="X519" s="7">
        <f t="shared" si="96"/>
        <v>0</v>
      </c>
      <c r="Y519" s="5">
        <f t="shared" si="99"/>
        <v>0</v>
      </c>
      <c r="Z519" s="5">
        <f t="shared" si="100"/>
        <v>0</v>
      </c>
      <c r="AA519" s="5">
        <f t="shared" si="101"/>
        <v>0</v>
      </c>
      <c r="AB519" s="7">
        <f t="shared" si="97"/>
        <v>0</v>
      </c>
      <c r="AC519" s="11">
        <f t="shared" si="92"/>
        <v>0</v>
      </c>
      <c r="AD519" s="7">
        <f t="shared" si="93"/>
        <v>0</v>
      </c>
      <c r="AE519" s="7">
        <f t="shared" si="94"/>
        <v>0</v>
      </c>
    </row>
    <row r="520" spans="1:31">
      <c r="A520" s="20" t="s">
        <v>2258</v>
      </c>
      <c r="B520" s="20" t="s">
        <v>2251</v>
      </c>
      <c r="C520" s="20" t="s">
        <v>2252</v>
      </c>
      <c r="D520" s="20">
        <v>210</v>
      </c>
      <c r="E520" s="20">
        <v>457</v>
      </c>
      <c r="F520" s="20">
        <v>0</v>
      </c>
      <c r="G520" s="20">
        <v>0</v>
      </c>
      <c r="H520" s="20">
        <v>0</v>
      </c>
      <c r="I520" s="34">
        <v>0</v>
      </c>
      <c r="J520" s="20">
        <v>0</v>
      </c>
      <c r="K520" s="20">
        <v>0</v>
      </c>
      <c r="L520">
        <v>1</v>
      </c>
      <c r="M520" s="1">
        <f t="shared" si="98"/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1</v>
      </c>
      <c r="S520" s="21"/>
      <c r="T520" s="21"/>
      <c r="U520" s="21"/>
      <c r="V520" s="4">
        <f t="shared" si="91"/>
        <v>0</v>
      </c>
      <c r="W520" s="7">
        <f t="shared" si="95"/>
        <v>0</v>
      </c>
      <c r="X520" s="7">
        <f t="shared" si="96"/>
        <v>1</v>
      </c>
      <c r="Y520" s="5">
        <f t="shared" si="99"/>
        <v>0</v>
      </c>
      <c r="Z520" s="5">
        <f t="shared" si="100"/>
        <v>0</v>
      </c>
      <c r="AA520" s="5">
        <f t="shared" si="101"/>
        <v>0</v>
      </c>
      <c r="AB520" s="7">
        <f t="shared" si="97"/>
        <v>0</v>
      </c>
      <c r="AC520" s="11">
        <f t="shared" si="92"/>
        <v>0</v>
      </c>
      <c r="AD520" s="7">
        <f t="shared" si="93"/>
        <v>0</v>
      </c>
      <c r="AE520" s="7">
        <f t="shared" si="94"/>
        <v>0</v>
      </c>
    </row>
    <row r="521" spans="1:31">
      <c r="A521" s="20" t="s">
        <v>2259</v>
      </c>
      <c r="B521" s="20" t="s">
        <v>2251</v>
      </c>
      <c r="C521" s="20" t="s">
        <v>2252</v>
      </c>
      <c r="D521" s="20">
        <v>150</v>
      </c>
      <c r="E521" s="20">
        <v>396.5</v>
      </c>
      <c r="F521" s="20">
        <v>7990.0870000000004</v>
      </c>
      <c r="G521" s="20">
        <v>11</v>
      </c>
      <c r="H521" s="20">
        <v>14</v>
      </c>
      <c r="I521" s="34">
        <v>0</v>
      </c>
      <c r="J521" s="20">
        <v>0</v>
      </c>
      <c r="K521" s="20">
        <v>0</v>
      </c>
      <c r="L521">
        <v>1</v>
      </c>
      <c r="M521" s="1">
        <f t="shared" si="98"/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/>
      <c r="T521" s="21"/>
      <c r="U521" s="21"/>
      <c r="V521" s="4">
        <f t="shared" ref="V521:V535" si="102">IF((M521=0)*AND(R521=0)*AND(P521=1)*AND(Q521=0),1,0)</f>
        <v>0</v>
      </c>
      <c r="W521" s="7">
        <f t="shared" si="95"/>
        <v>1</v>
      </c>
      <c r="X521" s="7">
        <f t="shared" si="96"/>
        <v>0</v>
      </c>
      <c r="Y521" s="5">
        <f t="shared" si="99"/>
        <v>0</v>
      </c>
      <c r="Z521" s="5">
        <f t="shared" si="100"/>
        <v>0</v>
      </c>
      <c r="AA521" s="5">
        <f t="shared" si="101"/>
        <v>0</v>
      </c>
      <c r="AB521" s="7">
        <f t="shared" si="97"/>
        <v>0</v>
      </c>
      <c r="AC521" s="11">
        <f t="shared" ref="AC521:AC535" si="103">IF((R521=0)*AND(M521=1),1,0)</f>
        <v>0</v>
      </c>
      <c r="AD521" s="7">
        <f t="shared" ref="AD521:AD535" si="104">IF((V521+W521+X521+Y521+Z521+AA521+AB521+AC521)=0,1,0)</f>
        <v>0</v>
      </c>
      <c r="AE521" s="7">
        <f t="shared" ref="AE521:AE535" si="105">IF(SUM(V521:AD521)&gt;1,1,0)</f>
        <v>0</v>
      </c>
    </row>
    <row r="522" spans="1:31">
      <c r="A522" s="20" t="s">
        <v>2260</v>
      </c>
      <c r="B522" s="20" t="s">
        <v>2251</v>
      </c>
      <c r="C522" s="20" t="s">
        <v>2252</v>
      </c>
      <c r="D522" s="20">
        <v>88.5</v>
      </c>
      <c r="E522" s="20">
        <v>379</v>
      </c>
      <c r="F522" s="20">
        <v>5118.7449999999999</v>
      </c>
      <c r="G522" s="20">
        <v>4</v>
      </c>
      <c r="H522" s="20">
        <v>7</v>
      </c>
      <c r="I522" s="34">
        <v>1</v>
      </c>
      <c r="J522" s="20">
        <v>0</v>
      </c>
      <c r="K522" s="20">
        <v>0</v>
      </c>
      <c r="L522">
        <v>1</v>
      </c>
      <c r="M522" s="1">
        <f t="shared" si="98"/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/>
      <c r="T522" s="21"/>
      <c r="U522" s="21"/>
      <c r="V522" s="4">
        <f t="shared" si="102"/>
        <v>0</v>
      </c>
      <c r="W522" s="7">
        <f t="shared" ref="W522:W535" si="106">IF((M522=0)*AND(R522=0)*AND(P522=0)*AND(Q522=0),1,0)</f>
        <v>1</v>
      </c>
      <c r="X522" s="7">
        <f t="shared" ref="X522:X535" si="107">IF((R522=1)*AND(M522=0)*AND(Q522=0),1,0)</f>
        <v>0</v>
      </c>
      <c r="Y522" s="5">
        <f t="shared" si="99"/>
        <v>0</v>
      </c>
      <c r="Z522" s="5">
        <f t="shared" si="100"/>
        <v>0</v>
      </c>
      <c r="AA522" s="5">
        <f t="shared" si="101"/>
        <v>0</v>
      </c>
      <c r="AB522" s="7">
        <f t="shared" ref="AB522:AB535" si="108">IF((R522=1)*AND(Q522=1)*AND(O522=1)*AND(P522=1),1,0)</f>
        <v>0</v>
      </c>
      <c r="AC522" s="11">
        <f t="shared" si="103"/>
        <v>0</v>
      </c>
      <c r="AD522" s="7">
        <f t="shared" si="104"/>
        <v>0</v>
      </c>
      <c r="AE522" s="7">
        <f t="shared" si="105"/>
        <v>0</v>
      </c>
    </row>
    <row r="523" spans="1:31">
      <c r="A523" s="20" t="s">
        <v>2261</v>
      </c>
      <c r="B523" s="20" t="s">
        <v>2251</v>
      </c>
      <c r="C523" s="20" t="s">
        <v>2252</v>
      </c>
      <c r="D523" s="20">
        <v>219.5</v>
      </c>
      <c r="E523" s="20">
        <v>394</v>
      </c>
      <c r="F523" s="20">
        <v>6579.3010000000004</v>
      </c>
      <c r="G523" s="20">
        <v>7</v>
      </c>
      <c r="H523" s="20">
        <v>9</v>
      </c>
      <c r="I523" s="34">
        <v>1</v>
      </c>
      <c r="J523" s="20">
        <v>0</v>
      </c>
      <c r="K523" s="20">
        <v>0</v>
      </c>
      <c r="L523">
        <v>1</v>
      </c>
      <c r="M523" s="1">
        <f t="shared" si="98"/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/>
      <c r="T523" s="21"/>
      <c r="U523" s="21"/>
      <c r="V523" s="4">
        <f t="shared" si="102"/>
        <v>0</v>
      </c>
      <c r="W523" s="7">
        <f t="shared" si="106"/>
        <v>1</v>
      </c>
      <c r="X523" s="7">
        <f t="shared" si="107"/>
        <v>0</v>
      </c>
      <c r="Y523" s="5">
        <f t="shared" si="99"/>
        <v>0</v>
      </c>
      <c r="Z523" s="5">
        <f t="shared" si="100"/>
        <v>0</v>
      </c>
      <c r="AA523" s="5">
        <f t="shared" si="101"/>
        <v>0</v>
      </c>
      <c r="AB523" s="7">
        <f t="shared" si="108"/>
        <v>0</v>
      </c>
      <c r="AC523" s="11">
        <f t="shared" si="103"/>
        <v>0</v>
      </c>
      <c r="AD523" s="7">
        <f t="shared" si="104"/>
        <v>0</v>
      </c>
      <c r="AE523" s="7">
        <f t="shared" si="105"/>
        <v>0</v>
      </c>
    </row>
    <row r="524" spans="1:31">
      <c r="A524" s="20" t="s">
        <v>2262</v>
      </c>
      <c r="B524" s="20" t="s">
        <v>2251</v>
      </c>
      <c r="C524" s="20" t="s">
        <v>2252</v>
      </c>
      <c r="D524" s="20">
        <v>87.5</v>
      </c>
      <c r="E524" s="20">
        <v>463</v>
      </c>
      <c r="F524" s="20">
        <v>0</v>
      </c>
      <c r="G524" s="20">
        <v>0</v>
      </c>
      <c r="H524" s="20">
        <v>0</v>
      </c>
      <c r="I524" s="34">
        <v>0</v>
      </c>
      <c r="J524" s="20">
        <v>0</v>
      </c>
      <c r="K524" s="20">
        <v>0</v>
      </c>
      <c r="L524">
        <v>2</v>
      </c>
      <c r="M524" s="1">
        <f t="shared" si="98"/>
        <v>1</v>
      </c>
      <c r="N524" s="21">
        <v>1</v>
      </c>
      <c r="O524" s="21">
        <v>0</v>
      </c>
      <c r="P524" s="22">
        <v>0</v>
      </c>
      <c r="Q524" s="22">
        <v>0</v>
      </c>
      <c r="R524" s="22">
        <v>1</v>
      </c>
      <c r="S524" s="22"/>
      <c r="T524" s="22"/>
      <c r="U524" s="22"/>
      <c r="V524" s="4">
        <f t="shared" si="102"/>
        <v>0</v>
      </c>
      <c r="W524" s="7">
        <f t="shared" si="106"/>
        <v>0</v>
      </c>
      <c r="X524" s="7">
        <f t="shared" si="107"/>
        <v>0</v>
      </c>
      <c r="Y524" s="5">
        <f t="shared" si="99"/>
        <v>1</v>
      </c>
      <c r="Z524" s="5">
        <f t="shared" si="100"/>
        <v>0</v>
      </c>
      <c r="AA524" s="5">
        <f t="shared" si="101"/>
        <v>0</v>
      </c>
      <c r="AB524" s="7">
        <f t="shared" si="108"/>
        <v>0</v>
      </c>
      <c r="AC524" s="11">
        <f t="shared" si="103"/>
        <v>0</v>
      </c>
      <c r="AD524" s="7">
        <f t="shared" si="104"/>
        <v>0</v>
      </c>
      <c r="AE524" s="7">
        <f t="shared" si="105"/>
        <v>0</v>
      </c>
    </row>
    <row r="525" spans="1:31">
      <c r="A525" s="20" t="s">
        <v>2263</v>
      </c>
      <c r="B525" s="20" t="s">
        <v>2251</v>
      </c>
      <c r="C525" s="20" t="s">
        <v>2252</v>
      </c>
      <c r="D525" s="20">
        <v>173.5</v>
      </c>
      <c r="E525" s="20">
        <v>278</v>
      </c>
      <c r="F525" s="20">
        <v>7255.1210000000001</v>
      </c>
      <c r="G525" s="20">
        <v>6</v>
      </c>
      <c r="H525" s="20">
        <v>11</v>
      </c>
      <c r="I525" s="34">
        <v>1</v>
      </c>
      <c r="J525" s="20">
        <v>0</v>
      </c>
      <c r="K525" s="20">
        <v>0</v>
      </c>
      <c r="L525">
        <v>1</v>
      </c>
      <c r="M525" s="1">
        <f t="shared" si="98"/>
        <v>0</v>
      </c>
      <c r="N525" s="21">
        <v>0</v>
      </c>
      <c r="O525" s="21">
        <v>0</v>
      </c>
      <c r="P525" s="22">
        <v>0</v>
      </c>
      <c r="Q525" s="22">
        <v>0</v>
      </c>
      <c r="R525" s="22">
        <v>1</v>
      </c>
      <c r="S525" s="22"/>
      <c r="T525" s="22"/>
      <c r="U525" s="22"/>
      <c r="V525" s="4">
        <f t="shared" si="102"/>
        <v>0</v>
      </c>
      <c r="W525" s="7">
        <f t="shared" si="106"/>
        <v>0</v>
      </c>
      <c r="X525" s="7">
        <f t="shared" si="107"/>
        <v>1</v>
      </c>
      <c r="Y525" s="5">
        <f t="shared" si="99"/>
        <v>0</v>
      </c>
      <c r="Z525" s="5">
        <f t="shared" si="100"/>
        <v>0</v>
      </c>
      <c r="AA525" s="5">
        <f t="shared" si="101"/>
        <v>0</v>
      </c>
      <c r="AB525" s="7">
        <f t="shared" si="108"/>
        <v>0</v>
      </c>
      <c r="AC525" s="11">
        <f t="shared" si="103"/>
        <v>0</v>
      </c>
      <c r="AD525" s="7">
        <f t="shared" si="104"/>
        <v>0</v>
      </c>
      <c r="AE525" s="7">
        <f t="shared" si="105"/>
        <v>0</v>
      </c>
    </row>
    <row r="526" spans="1:31">
      <c r="A526" s="20" t="s">
        <v>2264</v>
      </c>
      <c r="B526" s="20" t="s">
        <v>2251</v>
      </c>
      <c r="C526" s="20" t="s">
        <v>2252</v>
      </c>
      <c r="D526" s="20">
        <v>348.5</v>
      </c>
      <c r="E526" s="20">
        <v>159</v>
      </c>
      <c r="F526" s="20">
        <v>0</v>
      </c>
      <c r="G526" s="20">
        <v>0</v>
      </c>
      <c r="H526" s="20">
        <v>0</v>
      </c>
      <c r="I526" s="34">
        <v>0</v>
      </c>
      <c r="J526" s="20">
        <v>0</v>
      </c>
      <c r="K526" s="20">
        <v>0</v>
      </c>
      <c r="L526">
        <v>2</v>
      </c>
      <c r="M526" s="1">
        <f t="shared" si="98"/>
        <v>1</v>
      </c>
      <c r="N526" s="21">
        <v>1</v>
      </c>
      <c r="O526" s="21">
        <v>0</v>
      </c>
      <c r="P526" s="22">
        <v>0</v>
      </c>
      <c r="Q526" s="22">
        <v>0</v>
      </c>
      <c r="R526" s="22">
        <v>1</v>
      </c>
      <c r="S526" s="22"/>
      <c r="T526" s="22"/>
      <c r="U526" s="22"/>
      <c r="V526" s="4">
        <f t="shared" si="102"/>
        <v>0</v>
      </c>
      <c r="W526" s="7">
        <f t="shared" si="106"/>
        <v>0</v>
      </c>
      <c r="X526" s="7">
        <f t="shared" si="107"/>
        <v>0</v>
      </c>
      <c r="Y526" s="5">
        <f t="shared" si="99"/>
        <v>1</v>
      </c>
      <c r="Z526" s="5">
        <f t="shared" si="100"/>
        <v>0</v>
      </c>
      <c r="AA526" s="5">
        <f t="shared" si="101"/>
        <v>0</v>
      </c>
      <c r="AB526" s="7">
        <f t="shared" si="108"/>
        <v>0</v>
      </c>
      <c r="AC526" s="11">
        <f t="shared" si="103"/>
        <v>0</v>
      </c>
      <c r="AD526" s="7">
        <f t="shared" si="104"/>
        <v>0</v>
      </c>
      <c r="AE526" s="7">
        <f t="shared" si="105"/>
        <v>0</v>
      </c>
    </row>
    <row r="527" spans="1:31">
      <c r="A527" s="20" t="s">
        <v>2265</v>
      </c>
      <c r="B527" s="20" t="s">
        <v>2251</v>
      </c>
      <c r="C527" s="20" t="s">
        <v>2252</v>
      </c>
      <c r="D527" s="20">
        <v>193.5</v>
      </c>
      <c r="E527" s="20">
        <v>133.5</v>
      </c>
      <c r="F527" s="20">
        <v>8661.1550000000007</v>
      </c>
      <c r="G527" s="20">
        <v>7</v>
      </c>
      <c r="H527" s="20">
        <v>14</v>
      </c>
      <c r="I527" s="34">
        <v>1</v>
      </c>
      <c r="J527" s="20">
        <v>0</v>
      </c>
      <c r="K527" s="20">
        <v>0</v>
      </c>
      <c r="L527">
        <v>1</v>
      </c>
      <c r="M527" s="1">
        <f t="shared" si="98"/>
        <v>0</v>
      </c>
      <c r="N527" s="21">
        <v>0</v>
      </c>
      <c r="O527" s="21">
        <v>0</v>
      </c>
      <c r="P527" s="22">
        <v>0</v>
      </c>
      <c r="Q527" s="22">
        <v>0</v>
      </c>
      <c r="R527" s="22">
        <v>0</v>
      </c>
      <c r="S527" s="22"/>
      <c r="T527" s="22"/>
      <c r="U527" s="22"/>
      <c r="V527" s="4">
        <f t="shared" si="102"/>
        <v>0</v>
      </c>
      <c r="W527" s="7">
        <f t="shared" si="106"/>
        <v>1</v>
      </c>
      <c r="X527" s="7">
        <f t="shared" si="107"/>
        <v>0</v>
      </c>
      <c r="Y527" s="5">
        <f t="shared" si="99"/>
        <v>0</v>
      </c>
      <c r="Z527" s="5">
        <f t="shared" si="100"/>
        <v>0</v>
      </c>
      <c r="AA527" s="5">
        <f t="shared" si="101"/>
        <v>0</v>
      </c>
      <c r="AB527" s="7">
        <f t="shared" si="108"/>
        <v>0</v>
      </c>
      <c r="AC527" s="11">
        <f t="shared" si="103"/>
        <v>0</v>
      </c>
      <c r="AD527" s="7">
        <f t="shared" si="104"/>
        <v>0</v>
      </c>
      <c r="AE527" s="7">
        <f t="shared" si="105"/>
        <v>0</v>
      </c>
    </row>
    <row r="528" spans="1:31">
      <c r="A528" s="20" t="s">
        <v>2266</v>
      </c>
      <c r="B528" s="20" t="s">
        <v>2251</v>
      </c>
      <c r="C528" s="20" t="s">
        <v>2252</v>
      </c>
      <c r="D528" s="20">
        <v>233</v>
      </c>
      <c r="E528" s="20">
        <v>198.5</v>
      </c>
      <c r="F528" s="20">
        <v>0</v>
      </c>
      <c r="G528" s="20">
        <v>0</v>
      </c>
      <c r="H528" s="20">
        <v>0</v>
      </c>
      <c r="I528" s="34">
        <v>0</v>
      </c>
      <c r="J528" s="20">
        <v>0</v>
      </c>
      <c r="K528" s="20">
        <v>0</v>
      </c>
      <c r="L528">
        <v>2</v>
      </c>
      <c r="M528" s="1">
        <f t="shared" si="98"/>
        <v>1</v>
      </c>
      <c r="N528" s="21">
        <v>0</v>
      </c>
      <c r="O528" s="21">
        <v>1</v>
      </c>
      <c r="P528" s="22">
        <v>1</v>
      </c>
      <c r="Q528" s="22">
        <v>1</v>
      </c>
      <c r="R528" s="22">
        <v>1</v>
      </c>
      <c r="S528" s="22"/>
      <c r="T528" s="22"/>
      <c r="U528" s="22"/>
      <c r="V528" s="4">
        <f t="shared" si="102"/>
        <v>0</v>
      </c>
      <c r="W528" s="7">
        <f t="shared" si="106"/>
        <v>0</v>
      </c>
      <c r="X528" s="7">
        <f t="shared" si="107"/>
        <v>0</v>
      </c>
      <c r="Y528" s="5">
        <f t="shared" si="99"/>
        <v>0</v>
      </c>
      <c r="Z528" s="5">
        <f t="shared" si="100"/>
        <v>0</v>
      </c>
      <c r="AA528" s="5">
        <f t="shared" si="101"/>
        <v>0</v>
      </c>
      <c r="AB528" s="7">
        <f t="shared" si="108"/>
        <v>1</v>
      </c>
      <c r="AC528" s="11">
        <f t="shared" si="103"/>
        <v>0</v>
      </c>
      <c r="AD528" s="7">
        <f t="shared" si="104"/>
        <v>0</v>
      </c>
      <c r="AE528" s="7">
        <f t="shared" si="105"/>
        <v>0</v>
      </c>
    </row>
    <row r="529" spans="1:31">
      <c r="A529" s="20" t="s">
        <v>2267</v>
      </c>
      <c r="B529" s="20" t="s">
        <v>2251</v>
      </c>
      <c r="C529" s="20" t="s">
        <v>2252</v>
      </c>
      <c r="D529" s="20">
        <v>347.5</v>
      </c>
      <c r="E529" s="20">
        <v>277.5</v>
      </c>
      <c r="F529" s="20">
        <v>0</v>
      </c>
      <c r="G529" s="20">
        <v>0</v>
      </c>
      <c r="H529" s="20">
        <v>0</v>
      </c>
      <c r="I529" s="34">
        <v>0</v>
      </c>
      <c r="J529" s="20">
        <v>0</v>
      </c>
      <c r="K529" s="20">
        <v>0</v>
      </c>
      <c r="L529">
        <v>2</v>
      </c>
      <c r="M529" s="1">
        <f t="shared" si="98"/>
        <v>1</v>
      </c>
      <c r="N529" s="21">
        <v>1</v>
      </c>
      <c r="O529" s="21">
        <v>0</v>
      </c>
      <c r="P529" s="22">
        <v>0</v>
      </c>
      <c r="Q529" s="22">
        <v>0</v>
      </c>
      <c r="R529" s="22">
        <v>1</v>
      </c>
      <c r="S529" s="22">
        <v>1</v>
      </c>
      <c r="T529" s="22">
        <v>1</v>
      </c>
      <c r="U529" s="22"/>
      <c r="V529" s="4">
        <f t="shared" si="102"/>
        <v>0</v>
      </c>
      <c r="W529" s="7">
        <f t="shared" si="106"/>
        <v>0</v>
      </c>
      <c r="X529" s="7">
        <f t="shared" si="107"/>
        <v>0</v>
      </c>
      <c r="Y529" s="5">
        <f t="shared" si="99"/>
        <v>0</v>
      </c>
      <c r="Z529" s="5">
        <f t="shared" si="100"/>
        <v>1</v>
      </c>
      <c r="AA529" s="5">
        <f t="shared" si="101"/>
        <v>0</v>
      </c>
      <c r="AB529" s="7">
        <f t="shared" si="108"/>
        <v>0</v>
      </c>
      <c r="AC529" s="11">
        <f t="shared" si="103"/>
        <v>0</v>
      </c>
      <c r="AD529" s="7">
        <f t="shared" si="104"/>
        <v>0</v>
      </c>
      <c r="AE529" s="7">
        <f t="shared" si="105"/>
        <v>0</v>
      </c>
    </row>
    <row r="530" spans="1:31">
      <c r="A530" s="20" t="s">
        <v>2268</v>
      </c>
      <c r="B530" s="20" t="s">
        <v>2251</v>
      </c>
      <c r="C530" s="20" t="s">
        <v>2252</v>
      </c>
      <c r="D530" s="20">
        <v>274.5</v>
      </c>
      <c r="E530" s="20">
        <v>248.5</v>
      </c>
      <c r="F530" s="20">
        <v>0</v>
      </c>
      <c r="G530" s="20">
        <v>0</v>
      </c>
      <c r="H530" s="20">
        <v>0</v>
      </c>
      <c r="I530" s="34">
        <v>0</v>
      </c>
      <c r="J530" s="20">
        <v>0</v>
      </c>
      <c r="K530" s="20">
        <v>0</v>
      </c>
      <c r="L530">
        <v>2</v>
      </c>
      <c r="M530" s="1">
        <f t="shared" si="98"/>
        <v>1</v>
      </c>
      <c r="N530" s="21">
        <v>0</v>
      </c>
      <c r="O530" s="21">
        <v>1</v>
      </c>
      <c r="P530" s="22">
        <v>1</v>
      </c>
      <c r="Q530" s="22">
        <v>1</v>
      </c>
      <c r="R530" s="22">
        <v>1</v>
      </c>
      <c r="S530" s="22"/>
      <c r="T530" s="22"/>
      <c r="U530" s="22"/>
      <c r="V530" s="4">
        <f t="shared" si="102"/>
        <v>0</v>
      </c>
      <c r="W530" s="7">
        <f t="shared" si="106"/>
        <v>0</v>
      </c>
      <c r="X530" s="7">
        <f t="shared" si="107"/>
        <v>0</v>
      </c>
      <c r="Y530" s="5">
        <f t="shared" si="99"/>
        <v>0</v>
      </c>
      <c r="Z530" s="5">
        <f t="shared" si="100"/>
        <v>0</v>
      </c>
      <c r="AA530" s="5">
        <f t="shared" si="101"/>
        <v>0</v>
      </c>
      <c r="AB530" s="7">
        <f t="shared" si="108"/>
        <v>1</v>
      </c>
      <c r="AC530" s="11">
        <f t="shared" si="103"/>
        <v>0</v>
      </c>
      <c r="AD530" s="7">
        <f t="shared" si="104"/>
        <v>0</v>
      </c>
      <c r="AE530" s="7">
        <f t="shared" si="105"/>
        <v>0</v>
      </c>
    </row>
    <row r="531" spans="1:31">
      <c r="A531" s="20" t="s">
        <v>2269</v>
      </c>
      <c r="B531" s="20" t="s">
        <v>2251</v>
      </c>
      <c r="C531" s="20" t="s">
        <v>2252</v>
      </c>
      <c r="D531" s="20">
        <v>379</v>
      </c>
      <c r="E531" s="20">
        <v>361.5</v>
      </c>
      <c r="F531" s="20">
        <v>0</v>
      </c>
      <c r="G531" s="20">
        <v>0</v>
      </c>
      <c r="H531" s="20">
        <v>0</v>
      </c>
      <c r="I531" s="34">
        <v>0</v>
      </c>
      <c r="J531" s="20">
        <v>0</v>
      </c>
      <c r="K531" s="20">
        <v>0</v>
      </c>
      <c r="L531">
        <v>1</v>
      </c>
      <c r="M531" s="1">
        <f t="shared" si="98"/>
        <v>0</v>
      </c>
      <c r="N531" s="21">
        <v>0</v>
      </c>
      <c r="O531" s="21">
        <v>0</v>
      </c>
      <c r="P531" s="22">
        <v>1</v>
      </c>
      <c r="Q531" s="22">
        <v>0</v>
      </c>
      <c r="R531" s="22">
        <v>0</v>
      </c>
      <c r="S531" s="22"/>
      <c r="T531" s="22"/>
      <c r="U531" s="22"/>
      <c r="V531" s="4">
        <f t="shared" si="102"/>
        <v>1</v>
      </c>
      <c r="W531" s="7">
        <f t="shared" si="106"/>
        <v>0</v>
      </c>
      <c r="X531" s="7">
        <f t="shared" si="107"/>
        <v>0</v>
      </c>
      <c r="Y531" s="5">
        <f t="shared" si="99"/>
        <v>0</v>
      </c>
      <c r="Z531" s="5">
        <f t="shared" si="100"/>
        <v>0</v>
      </c>
      <c r="AA531" s="5">
        <f t="shared" si="101"/>
        <v>0</v>
      </c>
      <c r="AB531" s="7">
        <f t="shared" si="108"/>
        <v>0</v>
      </c>
      <c r="AC531" s="11">
        <f t="shared" si="103"/>
        <v>0</v>
      </c>
      <c r="AD531" s="7">
        <f t="shared" si="104"/>
        <v>0</v>
      </c>
      <c r="AE531" s="7">
        <f t="shared" si="105"/>
        <v>0</v>
      </c>
    </row>
    <row r="532" spans="1:31">
      <c r="A532" s="20" t="s">
        <v>2270</v>
      </c>
      <c r="B532" s="20" t="s">
        <v>2251</v>
      </c>
      <c r="C532" s="20" t="s">
        <v>2252</v>
      </c>
      <c r="D532" s="20">
        <v>151.5</v>
      </c>
      <c r="E532" s="20">
        <v>200</v>
      </c>
      <c r="F532" s="20">
        <v>0</v>
      </c>
      <c r="G532" s="20">
        <v>0</v>
      </c>
      <c r="H532" s="20">
        <v>0</v>
      </c>
      <c r="I532" s="34">
        <v>0</v>
      </c>
      <c r="J532" s="20">
        <v>0</v>
      </c>
      <c r="K532" s="20">
        <v>0</v>
      </c>
      <c r="L532">
        <v>1</v>
      </c>
      <c r="M532" s="1">
        <f t="shared" si="98"/>
        <v>0</v>
      </c>
      <c r="N532" s="21">
        <v>0</v>
      </c>
      <c r="O532" s="21">
        <v>0</v>
      </c>
      <c r="P532" s="22">
        <v>1</v>
      </c>
      <c r="Q532" s="22">
        <v>0</v>
      </c>
      <c r="R532" s="22">
        <v>0</v>
      </c>
      <c r="S532" s="22"/>
      <c r="T532" s="22"/>
      <c r="U532" s="22"/>
      <c r="V532" s="4">
        <f t="shared" si="102"/>
        <v>1</v>
      </c>
      <c r="W532" s="7">
        <f t="shared" si="106"/>
        <v>0</v>
      </c>
      <c r="X532" s="7">
        <f t="shared" si="107"/>
        <v>0</v>
      </c>
      <c r="Y532" s="5">
        <f t="shared" si="99"/>
        <v>0</v>
      </c>
      <c r="Z532" s="5">
        <f t="shared" si="100"/>
        <v>0</v>
      </c>
      <c r="AA532" s="5">
        <f t="shared" si="101"/>
        <v>0</v>
      </c>
      <c r="AB532" s="7">
        <f t="shared" si="108"/>
        <v>0</v>
      </c>
      <c r="AC532" s="11">
        <f t="shared" si="103"/>
        <v>0</v>
      </c>
      <c r="AD532" s="7">
        <f t="shared" si="104"/>
        <v>0</v>
      </c>
      <c r="AE532" s="7">
        <f t="shared" si="105"/>
        <v>0</v>
      </c>
    </row>
    <row r="533" spans="1:31">
      <c r="A533" s="20" t="s">
        <v>2271</v>
      </c>
      <c r="B533" s="20" t="s">
        <v>2251</v>
      </c>
      <c r="C533" s="20" t="s">
        <v>2252</v>
      </c>
      <c r="D533" s="20">
        <v>45.5</v>
      </c>
      <c r="E533" s="20">
        <v>147</v>
      </c>
      <c r="F533" s="20">
        <v>0</v>
      </c>
      <c r="G533" s="20">
        <v>0</v>
      </c>
      <c r="H533" s="20">
        <v>0</v>
      </c>
      <c r="I533" s="34">
        <v>0</v>
      </c>
      <c r="J533" s="20">
        <v>0</v>
      </c>
      <c r="K533" s="20">
        <v>0</v>
      </c>
      <c r="L533">
        <v>2</v>
      </c>
      <c r="M533" s="1">
        <f t="shared" si="98"/>
        <v>1</v>
      </c>
      <c r="N533" s="21">
        <v>0</v>
      </c>
      <c r="O533" s="21">
        <v>0</v>
      </c>
      <c r="P533" s="22">
        <v>0</v>
      </c>
      <c r="Q533" s="22">
        <v>0</v>
      </c>
      <c r="R533" s="22">
        <v>1</v>
      </c>
      <c r="S533" s="22"/>
      <c r="T533" s="22"/>
      <c r="U533" s="22"/>
      <c r="V533" s="4">
        <f t="shared" si="102"/>
        <v>0</v>
      </c>
      <c r="W533" s="7">
        <f t="shared" si="106"/>
        <v>0</v>
      </c>
      <c r="X533" s="7">
        <f t="shared" si="107"/>
        <v>0</v>
      </c>
      <c r="Y533" s="5">
        <f t="shared" si="99"/>
        <v>1</v>
      </c>
      <c r="Z533" s="5">
        <f t="shared" si="100"/>
        <v>0</v>
      </c>
      <c r="AA533" s="5">
        <f t="shared" si="101"/>
        <v>0</v>
      </c>
      <c r="AB533" s="7">
        <f t="shared" si="108"/>
        <v>0</v>
      </c>
      <c r="AC533" s="11">
        <f t="shared" si="103"/>
        <v>0</v>
      </c>
      <c r="AD533" s="7">
        <f t="shared" si="104"/>
        <v>0</v>
      </c>
      <c r="AE533" s="7">
        <f t="shared" si="105"/>
        <v>0</v>
      </c>
    </row>
    <row r="534" spans="1:31">
      <c r="A534" s="20" t="s">
        <v>2272</v>
      </c>
      <c r="B534" s="20" t="s">
        <v>2251</v>
      </c>
      <c r="C534" s="20" t="s">
        <v>2252</v>
      </c>
      <c r="D534" s="20">
        <v>77.5</v>
      </c>
      <c r="E534" s="20">
        <v>84.5</v>
      </c>
      <c r="F534" s="20">
        <v>0</v>
      </c>
      <c r="G534" s="20">
        <v>0</v>
      </c>
      <c r="H534" s="20">
        <v>0</v>
      </c>
      <c r="I534" s="34">
        <v>0</v>
      </c>
      <c r="J534" s="20">
        <v>0</v>
      </c>
      <c r="K534" s="20">
        <v>0</v>
      </c>
      <c r="L534">
        <v>1</v>
      </c>
      <c r="M534" s="1">
        <f t="shared" si="98"/>
        <v>0</v>
      </c>
      <c r="N534" s="21">
        <v>0</v>
      </c>
      <c r="O534" s="21">
        <v>0</v>
      </c>
      <c r="P534" s="22">
        <v>1</v>
      </c>
      <c r="Q534" s="22">
        <v>0</v>
      </c>
      <c r="R534" s="22">
        <v>0</v>
      </c>
      <c r="S534" s="22"/>
      <c r="T534" s="22"/>
      <c r="U534" s="22"/>
      <c r="V534" s="4">
        <f t="shared" si="102"/>
        <v>1</v>
      </c>
      <c r="W534" s="7">
        <f t="shared" si="106"/>
        <v>0</v>
      </c>
      <c r="X534" s="7">
        <f t="shared" si="107"/>
        <v>0</v>
      </c>
      <c r="Y534" s="5">
        <f t="shared" si="99"/>
        <v>0</v>
      </c>
      <c r="Z534" s="5">
        <f t="shared" si="100"/>
        <v>0</v>
      </c>
      <c r="AA534" s="5">
        <f t="shared" si="101"/>
        <v>0</v>
      </c>
      <c r="AB534" s="7">
        <f t="shared" si="108"/>
        <v>0</v>
      </c>
      <c r="AC534" s="11">
        <f t="shared" si="103"/>
        <v>0</v>
      </c>
      <c r="AD534" s="7">
        <f t="shared" si="104"/>
        <v>0</v>
      </c>
      <c r="AE534" s="7">
        <f t="shared" si="105"/>
        <v>0</v>
      </c>
    </row>
    <row r="535" spans="1:31">
      <c r="A535" s="20" t="s">
        <v>2273</v>
      </c>
      <c r="B535" s="20" t="s">
        <v>2251</v>
      </c>
      <c r="C535" s="20" t="s">
        <v>2252</v>
      </c>
      <c r="D535" s="20">
        <v>128</v>
      </c>
      <c r="E535" s="20">
        <v>130.5</v>
      </c>
      <c r="F535" s="20">
        <v>0</v>
      </c>
      <c r="G535" s="20">
        <v>0</v>
      </c>
      <c r="H535" s="20">
        <v>0</v>
      </c>
      <c r="I535" s="34">
        <v>0</v>
      </c>
      <c r="J535" s="20">
        <v>0</v>
      </c>
      <c r="K535" s="20">
        <v>0</v>
      </c>
      <c r="L535">
        <v>1</v>
      </c>
      <c r="M535" s="1">
        <f t="shared" si="98"/>
        <v>0</v>
      </c>
      <c r="N535" s="21">
        <v>0</v>
      </c>
      <c r="O535" s="21">
        <v>0</v>
      </c>
      <c r="P535" s="22">
        <v>0</v>
      </c>
      <c r="Q535" s="22">
        <v>0</v>
      </c>
      <c r="R535" s="22">
        <v>1</v>
      </c>
      <c r="S535" s="22"/>
      <c r="T535" s="22"/>
      <c r="U535" s="22"/>
      <c r="V535" s="4">
        <f t="shared" si="102"/>
        <v>0</v>
      </c>
      <c r="W535" s="7">
        <f t="shared" si="106"/>
        <v>0</v>
      </c>
      <c r="X535" s="7">
        <f t="shared" si="107"/>
        <v>1</v>
      </c>
      <c r="Y535" s="5">
        <f t="shared" si="99"/>
        <v>0</v>
      </c>
      <c r="Z535" s="5">
        <f t="shared" si="100"/>
        <v>0</v>
      </c>
      <c r="AA535" s="5">
        <f t="shared" si="101"/>
        <v>0</v>
      </c>
      <c r="AB535" s="7">
        <f t="shared" si="108"/>
        <v>0</v>
      </c>
      <c r="AC535" s="11">
        <f t="shared" si="103"/>
        <v>0</v>
      </c>
      <c r="AD535" s="7">
        <f t="shared" si="104"/>
        <v>0</v>
      </c>
      <c r="AE535" s="7">
        <f t="shared" si="105"/>
        <v>0</v>
      </c>
    </row>
    <row r="536" spans="1:31">
      <c r="A536" s="24" t="s">
        <v>3698</v>
      </c>
      <c r="B536" s="24" t="s">
        <v>3699</v>
      </c>
      <c r="C536" s="24" t="s">
        <v>3700</v>
      </c>
      <c r="D536" s="24">
        <v>373</v>
      </c>
      <c r="E536" s="24">
        <v>212</v>
      </c>
      <c r="F536" s="24">
        <v>0</v>
      </c>
      <c r="G536" s="24">
        <v>0</v>
      </c>
      <c r="H536" s="24">
        <v>0</v>
      </c>
      <c r="I536" s="34">
        <v>0</v>
      </c>
      <c r="J536" s="24">
        <v>0</v>
      </c>
      <c r="K536" s="24">
        <v>0</v>
      </c>
      <c r="L536" s="24">
        <v>2</v>
      </c>
      <c r="M536" s="28">
        <f>L536-1</f>
        <v>1</v>
      </c>
      <c r="N536" s="26">
        <v>0</v>
      </c>
      <c r="O536" s="26">
        <v>1</v>
      </c>
      <c r="P536" s="26">
        <v>0</v>
      </c>
      <c r="Q536" s="26">
        <v>1</v>
      </c>
      <c r="R536" s="26">
        <v>1</v>
      </c>
      <c r="S536" s="26"/>
      <c r="T536" s="26"/>
      <c r="U536" s="26"/>
      <c r="V536" s="29">
        <f>IF((M536=0)*AND(R536=0)*AND(P536=1)*AND(Q536=0),1,0)</f>
        <v>0</v>
      </c>
      <c r="W536" s="24">
        <f t="shared" ref="W536:W600" si="109">IF((M536=0)*AND(R536=0)*AND(P536=0)*AND(Q536=0),1,0)</f>
        <v>0</v>
      </c>
      <c r="X536" s="24">
        <f>IF((R536=1)*AND(M536=0)*AND(Q536=0),1,0)</f>
        <v>0</v>
      </c>
      <c r="Y536" s="5">
        <f t="shared" si="99"/>
        <v>0</v>
      </c>
      <c r="Z536" s="5">
        <f t="shared" si="100"/>
        <v>0</v>
      </c>
      <c r="AA536" s="5">
        <f t="shared" si="101"/>
        <v>1</v>
      </c>
      <c r="AB536" s="24">
        <f>IF((R536=1)*AND(Q536=1)*AND(O536=1)*AND(P536=1),1,0)</f>
        <v>0</v>
      </c>
      <c r="AC536" s="24">
        <f>IF((R536=0)*AND(M536=1),1,0)</f>
        <v>0</v>
      </c>
      <c r="AD536" s="24">
        <f>IF((V536+W536+X536+Y536+Z536+AA536+AB536+AC536)=0,1,0)</f>
        <v>0</v>
      </c>
      <c r="AE536" s="24">
        <f>IF(SUM(V536:AD536)&gt;1,1,0)</f>
        <v>0</v>
      </c>
    </row>
    <row r="537" spans="1:31">
      <c r="A537" t="s">
        <v>3701</v>
      </c>
      <c r="B537" t="s">
        <v>3699</v>
      </c>
      <c r="C537" t="s">
        <v>3700</v>
      </c>
      <c r="D537">
        <v>373.5</v>
      </c>
      <c r="E537">
        <v>341.5</v>
      </c>
      <c r="F537">
        <v>31104.082999999999</v>
      </c>
      <c r="G537">
        <v>19</v>
      </c>
      <c r="H537">
        <v>29</v>
      </c>
      <c r="I537" s="34">
        <v>1</v>
      </c>
      <c r="J537">
        <v>23</v>
      </c>
      <c r="K537">
        <v>0</v>
      </c>
      <c r="L537">
        <v>1</v>
      </c>
      <c r="M537" s="30">
        <f t="shared" ref="M537:M600" si="110">L537-1</f>
        <v>0</v>
      </c>
      <c r="N537" s="27">
        <v>0</v>
      </c>
      <c r="O537" s="27">
        <v>0</v>
      </c>
      <c r="P537" s="27">
        <v>0</v>
      </c>
      <c r="Q537" s="27">
        <v>0</v>
      </c>
      <c r="R537" s="27">
        <v>1</v>
      </c>
      <c r="S537" s="27"/>
      <c r="T537" s="27"/>
      <c r="U537" s="27"/>
      <c r="V537" s="4">
        <f>IF((M537=0)*AND(R537=0)*AND(P537=1)*AND(Q537=0),1,0)</f>
        <v>0</v>
      </c>
      <c r="W537" s="7">
        <f t="shared" si="109"/>
        <v>0</v>
      </c>
      <c r="X537" s="7">
        <f>IF((R537=1)*AND(M537=0)*AND(Q537=0),1,0)</f>
        <v>1</v>
      </c>
      <c r="Y537" s="5">
        <f t="shared" si="99"/>
        <v>0</v>
      </c>
      <c r="Z537" s="5">
        <f t="shared" si="100"/>
        <v>0</v>
      </c>
      <c r="AA537" s="5">
        <f t="shared" si="101"/>
        <v>0</v>
      </c>
      <c r="AB537" s="7">
        <f t="shared" ref="AB537:AB574" si="111">IF((R537=1)*AND(Q537=1)*AND(O537=1)*AND(P537=1),1,0)</f>
        <v>0</v>
      </c>
      <c r="AC537" s="11">
        <f t="shared" ref="AC537:AC574" si="112">IF((R537=0)*AND(M537=1),1,0)</f>
        <v>0</v>
      </c>
      <c r="AD537" s="7">
        <f t="shared" ref="AD537:AD574" si="113">IF((V537+W537+X537+Y537+Z537+AA537+AB537+AC537)=0,1,0)</f>
        <v>0</v>
      </c>
      <c r="AE537" s="7">
        <f t="shared" ref="AE537:AE600" si="114">IF(SUM(V537:AD537)&gt;1,1,0)</f>
        <v>0</v>
      </c>
    </row>
    <row r="538" spans="1:31">
      <c r="A538" t="s">
        <v>3702</v>
      </c>
      <c r="B538" t="s">
        <v>3699</v>
      </c>
      <c r="C538" t="s">
        <v>3700</v>
      </c>
      <c r="D538">
        <v>448.5</v>
      </c>
      <c r="E538">
        <v>288.5</v>
      </c>
      <c r="F538">
        <v>0</v>
      </c>
      <c r="G538">
        <v>0</v>
      </c>
      <c r="H538">
        <v>0</v>
      </c>
      <c r="I538" s="34">
        <v>0</v>
      </c>
      <c r="J538">
        <v>0</v>
      </c>
      <c r="K538">
        <v>0</v>
      </c>
      <c r="L538">
        <v>2</v>
      </c>
      <c r="M538" s="30">
        <f t="shared" si="110"/>
        <v>1</v>
      </c>
      <c r="N538" s="27">
        <v>0</v>
      </c>
      <c r="O538" s="27">
        <v>0</v>
      </c>
      <c r="P538" s="27">
        <v>0</v>
      </c>
      <c r="Q538" s="27">
        <v>0</v>
      </c>
      <c r="R538" s="27">
        <v>1</v>
      </c>
      <c r="S538" s="27"/>
      <c r="T538" s="27"/>
      <c r="U538" s="27"/>
      <c r="V538" s="4">
        <f t="shared" ref="V538:V574" si="115">IF((M538=0)*AND(R538=0)*AND(P538=1)*AND(Q538=0),1,0)</f>
        <v>0</v>
      </c>
      <c r="W538" s="7">
        <f t="shared" si="109"/>
        <v>0</v>
      </c>
      <c r="X538" s="7">
        <f t="shared" ref="X538:X574" si="116">IF((R538=1)*AND(M538=0)*AND(Q538=0),1,0)</f>
        <v>0</v>
      </c>
      <c r="Y538" s="5">
        <f t="shared" si="99"/>
        <v>1</v>
      </c>
      <c r="Z538" s="5">
        <f t="shared" si="100"/>
        <v>0</v>
      </c>
      <c r="AA538" s="5">
        <f t="shared" si="101"/>
        <v>0</v>
      </c>
      <c r="AB538" s="7">
        <f t="shared" si="111"/>
        <v>0</v>
      </c>
      <c r="AC538" s="11">
        <f t="shared" si="112"/>
        <v>0</v>
      </c>
      <c r="AD538" s="7">
        <f t="shared" si="113"/>
        <v>0</v>
      </c>
      <c r="AE538" s="7">
        <f t="shared" si="114"/>
        <v>0</v>
      </c>
    </row>
    <row r="539" spans="1:31">
      <c r="A539" t="s">
        <v>3703</v>
      </c>
      <c r="B539" t="s">
        <v>3699</v>
      </c>
      <c r="C539" t="s">
        <v>3700</v>
      </c>
      <c r="D539">
        <v>344.5</v>
      </c>
      <c r="E539">
        <v>461.5</v>
      </c>
      <c r="F539">
        <v>0</v>
      </c>
      <c r="G539">
        <v>0</v>
      </c>
      <c r="H539">
        <v>0</v>
      </c>
      <c r="I539" s="34">
        <v>0</v>
      </c>
      <c r="J539">
        <v>0</v>
      </c>
      <c r="K539">
        <v>0</v>
      </c>
      <c r="L539">
        <v>2</v>
      </c>
      <c r="M539" s="30">
        <f t="shared" si="110"/>
        <v>1</v>
      </c>
      <c r="N539" s="27">
        <v>0</v>
      </c>
      <c r="O539" s="27">
        <v>1</v>
      </c>
      <c r="P539" s="27">
        <v>1</v>
      </c>
      <c r="Q539" s="27">
        <v>1</v>
      </c>
      <c r="R539" s="27">
        <v>1</v>
      </c>
      <c r="S539" s="27"/>
      <c r="T539" s="27"/>
      <c r="U539" s="27"/>
      <c r="V539" s="4">
        <f t="shared" si="115"/>
        <v>0</v>
      </c>
      <c r="W539" s="7">
        <f t="shared" si="109"/>
        <v>0</v>
      </c>
      <c r="X539" s="7">
        <f t="shared" si="116"/>
        <v>0</v>
      </c>
      <c r="Y539" s="5">
        <f t="shared" si="99"/>
        <v>0</v>
      </c>
      <c r="Z539" s="5">
        <f t="shared" si="100"/>
        <v>0</v>
      </c>
      <c r="AA539" s="5">
        <f t="shared" si="101"/>
        <v>0</v>
      </c>
      <c r="AB539" s="7">
        <f t="shared" si="111"/>
        <v>1</v>
      </c>
      <c r="AC539" s="11">
        <f t="shared" si="112"/>
        <v>0</v>
      </c>
      <c r="AD539" s="7">
        <f t="shared" si="113"/>
        <v>0</v>
      </c>
      <c r="AE539" s="7">
        <f t="shared" si="114"/>
        <v>0</v>
      </c>
    </row>
    <row r="540" spans="1:31">
      <c r="A540" t="s">
        <v>3704</v>
      </c>
      <c r="B540" t="s">
        <v>3699</v>
      </c>
      <c r="C540" t="s">
        <v>3700</v>
      </c>
      <c r="D540">
        <v>449</v>
      </c>
      <c r="E540">
        <v>474.5</v>
      </c>
      <c r="F540">
        <v>3919.5149999999999</v>
      </c>
      <c r="G540">
        <v>3</v>
      </c>
      <c r="H540">
        <v>4</v>
      </c>
      <c r="I540" s="34">
        <v>0</v>
      </c>
      <c r="J540">
        <v>4</v>
      </c>
      <c r="K540">
        <v>0</v>
      </c>
      <c r="L540">
        <v>1</v>
      </c>
      <c r="M540" s="30">
        <f t="shared" si="110"/>
        <v>0</v>
      </c>
      <c r="N540" s="27">
        <v>0</v>
      </c>
      <c r="O540" s="27">
        <v>0</v>
      </c>
      <c r="P540" s="27">
        <v>0</v>
      </c>
      <c r="Q540" s="27">
        <v>0</v>
      </c>
      <c r="R540" s="27">
        <v>0</v>
      </c>
      <c r="S540" s="27"/>
      <c r="T540" s="27"/>
      <c r="U540" s="27"/>
      <c r="V540" s="4">
        <f t="shared" si="115"/>
        <v>0</v>
      </c>
      <c r="W540" s="7">
        <f t="shared" si="109"/>
        <v>1</v>
      </c>
      <c r="X540" s="7">
        <f t="shared" si="116"/>
        <v>0</v>
      </c>
      <c r="Y540" s="5">
        <f t="shared" si="99"/>
        <v>0</v>
      </c>
      <c r="Z540" s="5">
        <f t="shared" si="100"/>
        <v>0</v>
      </c>
      <c r="AA540" s="5">
        <f t="shared" si="101"/>
        <v>0</v>
      </c>
      <c r="AB540" s="7">
        <f t="shared" si="111"/>
        <v>0</v>
      </c>
      <c r="AC540" s="11">
        <f t="shared" si="112"/>
        <v>0</v>
      </c>
      <c r="AD540" s="7">
        <f t="shared" si="113"/>
        <v>0</v>
      </c>
      <c r="AE540" s="7">
        <f t="shared" si="114"/>
        <v>0</v>
      </c>
    </row>
    <row r="541" spans="1:31">
      <c r="A541" t="s">
        <v>3705</v>
      </c>
      <c r="B541" t="s">
        <v>3699</v>
      </c>
      <c r="C541" t="s">
        <v>3700</v>
      </c>
      <c r="D541">
        <v>67</v>
      </c>
      <c r="E541">
        <v>191</v>
      </c>
      <c r="F541">
        <v>0</v>
      </c>
      <c r="G541">
        <v>0</v>
      </c>
      <c r="H541">
        <v>0</v>
      </c>
      <c r="I541" s="34">
        <v>0</v>
      </c>
      <c r="J541">
        <v>0</v>
      </c>
      <c r="K541">
        <v>0</v>
      </c>
      <c r="L541">
        <v>1</v>
      </c>
      <c r="M541" s="30">
        <f t="shared" si="110"/>
        <v>0</v>
      </c>
      <c r="N541" s="27">
        <v>0</v>
      </c>
      <c r="O541" s="27">
        <v>0</v>
      </c>
      <c r="P541" s="27">
        <v>1</v>
      </c>
      <c r="Q541" s="27">
        <v>0</v>
      </c>
      <c r="R541" s="27">
        <v>0</v>
      </c>
      <c r="S541" s="27"/>
      <c r="T541" s="27"/>
      <c r="U541" s="27"/>
      <c r="V541" s="4">
        <f t="shared" si="115"/>
        <v>1</v>
      </c>
      <c r="W541" s="7">
        <f>IF((M541=0)*AND(R541=0)*AND(P541=0)*AND(Q541=0),1,0)</f>
        <v>0</v>
      </c>
      <c r="X541" s="7">
        <f t="shared" si="116"/>
        <v>0</v>
      </c>
      <c r="Y541" s="5">
        <f t="shared" si="99"/>
        <v>0</v>
      </c>
      <c r="Z541" s="5">
        <f t="shared" si="100"/>
        <v>0</v>
      </c>
      <c r="AA541" s="5">
        <f t="shared" si="101"/>
        <v>0</v>
      </c>
      <c r="AB541" s="7">
        <f t="shared" si="111"/>
        <v>0</v>
      </c>
      <c r="AC541" s="11">
        <f t="shared" si="112"/>
        <v>0</v>
      </c>
      <c r="AD541" s="7">
        <f>IF((V541+W541+X541+Y541+Z541+AA541+AB541+AC541)=0,1,0)</f>
        <v>0</v>
      </c>
      <c r="AE541" s="7">
        <f t="shared" si="114"/>
        <v>0</v>
      </c>
    </row>
    <row r="542" spans="1:31">
      <c r="A542" t="s">
        <v>3706</v>
      </c>
      <c r="B542" t="s">
        <v>3699</v>
      </c>
      <c r="C542" t="s">
        <v>3700</v>
      </c>
      <c r="D542">
        <v>202.5</v>
      </c>
      <c r="E542">
        <v>58.5</v>
      </c>
      <c r="F542">
        <v>2218.5770000000002</v>
      </c>
      <c r="G542">
        <v>2</v>
      </c>
      <c r="H542">
        <v>2</v>
      </c>
      <c r="I542" s="34">
        <v>0</v>
      </c>
      <c r="J542">
        <v>2</v>
      </c>
      <c r="K542">
        <v>0</v>
      </c>
      <c r="L542">
        <v>2</v>
      </c>
      <c r="M542" s="30">
        <f t="shared" si="110"/>
        <v>1</v>
      </c>
      <c r="N542" s="27">
        <v>0</v>
      </c>
      <c r="O542" s="27">
        <v>0</v>
      </c>
      <c r="P542" s="27">
        <v>0</v>
      </c>
      <c r="Q542" s="27">
        <v>0</v>
      </c>
      <c r="R542" s="27">
        <v>1</v>
      </c>
      <c r="S542" s="27"/>
      <c r="T542" s="27"/>
      <c r="U542" s="27"/>
      <c r="V542" s="4">
        <f t="shared" si="115"/>
        <v>0</v>
      </c>
      <c r="W542" s="7">
        <f t="shared" ref="W542:W544" si="117">IF((M542=0)*AND(R542=0)*AND(P542=0)*AND(Q542=0),1,0)</f>
        <v>0</v>
      </c>
      <c r="X542" s="7">
        <f t="shared" si="116"/>
        <v>0</v>
      </c>
      <c r="Y542" s="5">
        <f t="shared" si="99"/>
        <v>1</v>
      </c>
      <c r="Z542" s="5">
        <f t="shared" si="100"/>
        <v>0</v>
      </c>
      <c r="AA542" s="5">
        <f t="shared" si="101"/>
        <v>0</v>
      </c>
      <c r="AB542" s="7">
        <f t="shared" si="111"/>
        <v>0</v>
      </c>
      <c r="AC542" s="11">
        <f t="shared" si="112"/>
        <v>0</v>
      </c>
      <c r="AD542" s="7">
        <f t="shared" si="113"/>
        <v>0</v>
      </c>
      <c r="AE542" s="7">
        <f t="shared" si="114"/>
        <v>0</v>
      </c>
    </row>
    <row r="543" spans="1:31">
      <c r="A543" t="s">
        <v>3707</v>
      </c>
      <c r="B543" t="s">
        <v>3699</v>
      </c>
      <c r="C543" t="s">
        <v>3700</v>
      </c>
      <c r="D543">
        <v>392.5</v>
      </c>
      <c r="E543">
        <v>266</v>
      </c>
      <c r="F543">
        <v>0</v>
      </c>
      <c r="G543">
        <v>0</v>
      </c>
      <c r="H543">
        <v>0</v>
      </c>
      <c r="I543" s="34">
        <v>0</v>
      </c>
      <c r="J543">
        <v>0</v>
      </c>
      <c r="K543">
        <v>0</v>
      </c>
      <c r="L543">
        <v>1</v>
      </c>
      <c r="M543" s="30">
        <f t="shared" si="110"/>
        <v>0</v>
      </c>
      <c r="N543" s="27">
        <v>0</v>
      </c>
      <c r="O543" s="27">
        <v>0</v>
      </c>
      <c r="P543" s="27">
        <v>0</v>
      </c>
      <c r="Q543" s="27">
        <v>0</v>
      </c>
      <c r="R543" s="27">
        <v>0</v>
      </c>
      <c r="S543" s="27"/>
      <c r="T543" s="27"/>
      <c r="U543" s="27"/>
      <c r="V543" s="4">
        <f t="shared" si="115"/>
        <v>0</v>
      </c>
      <c r="W543" s="7">
        <f t="shared" si="117"/>
        <v>1</v>
      </c>
      <c r="X543" s="7">
        <f t="shared" si="116"/>
        <v>0</v>
      </c>
      <c r="Y543" s="5">
        <f t="shared" si="99"/>
        <v>0</v>
      </c>
      <c r="Z543" s="5">
        <f t="shared" si="100"/>
        <v>0</v>
      </c>
      <c r="AA543" s="5">
        <f t="shared" si="101"/>
        <v>0</v>
      </c>
      <c r="AB543" s="7">
        <f t="shared" si="111"/>
        <v>0</v>
      </c>
      <c r="AC543" s="11">
        <f t="shared" si="112"/>
        <v>0</v>
      </c>
      <c r="AD543" s="7">
        <f>IF((V543+W543+X543+Y543+Z543+AA543+AB543+AC543)=0,1,0)</f>
        <v>0</v>
      </c>
      <c r="AE543" s="7">
        <f t="shared" si="114"/>
        <v>0</v>
      </c>
    </row>
    <row r="544" spans="1:31">
      <c r="A544" s="24" t="s">
        <v>3708</v>
      </c>
      <c r="B544" s="24" t="s">
        <v>3709</v>
      </c>
      <c r="C544" s="24" t="s">
        <v>3710</v>
      </c>
      <c r="D544" s="24">
        <v>126.5</v>
      </c>
      <c r="E544" s="24">
        <v>320</v>
      </c>
      <c r="F544" s="24">
        <v>0</v>
      </c>
      <c r="G544" s="24">
        <v>0</v>
      </c>
      <c r="H544" s="24">
        <v>0</v>
      </c>
      <c r="I544" s="34">
        <v>0</v>
      </c>
      <c r="J544" s="24">
        <v>0</v>
      </c>
      <c r="K544" s="24">
        <v>0</v>
      </c>
      <c r="L544" s="24">
        <v>2</v>
      </c>
      <c r="M544" s="28">
        <f t="shared" si="110"/>
        <v>1</v>
      </c>
      <c r="N544" s="26">
        <v>0</v>
      </c>
      <c r="O544" s="26">
        <v>0</v>
      </c>
      <c r="P544" s="26">
        <v>0</v>
      </c>
      <c r="Q544" s="26">
        <v>0</v>
      </c>
      <c r="R544" s="26">
        <v>1</v>
      </c>
      <c r="S544" s="26"/>
      <c r="T544" s="26"/>
      <c r="U544" s="26"/>
      <c r="V544" s="29">
        <f t="shared" si="115"/>
        <v>0</v>
      </c>
      <c r="W544" s="24">
        <f t="shared" si="117"/>
        <v>0</v>
      </c>
      <c r="X544" s="24">
        <f t="shared" si="116"/>
        <v>0</v>
      </c>
      <c r="Y544" s="5">
        <f t="shared" si="99"/>
        <v>1</v>
      </c>
      <c r="Z544" s="5">
        <f t="shared" si="100"/>
        <v>0</v>
      </c>
      <c r="AA544" s="5">
        <f t="shared" si="101"/>
        <v>0</v>
      </c>
      <c r="AB544" s="24">
        <f t="shared" si="111"/>
        <v>0</v>
      </c>
      <c r="AC544" s="24">
        <f t="shared" si="112"/>
        <v>0</v>
      </c>
      <c r="AD544" s="24">
        <f t="shared" si="113"/>
        <v>0</v>
      </c>
      <c r="AE544" s="24">
        <f t="shared" si="114"/>
        <v>0</v>
      </c>
    </row>
    <row r="545" spans="1:31">
      <c r="A545" t="s">
        <v>3711</v>
      </c>
      <c r="B545" t="s">
        <v>3709</v>
      </c>
      <c r="C545" t="s">
        <v>3710</v>
      </c>
      <c r="D545">
        <v>229</v>
      </c>
      <c r="E545">
        <v>308</v>
      </c>
      <c r="F545">
        <v>0</v>
      </c>
      <c r="G545">
        <v>0</v>
      </c>
      <c r="H545">
        <v>0</v>
      </c>
      <c r="I545" s="34">
        <v>0</v>
      </c>
      <c r="J545">
        <v>0</v>
      </c>
      <c r="K545">
        <v>0</v>
      </c>
      <c r="L545">
        <v>2</v>
      </c>
      <c r="M545" s="30">
        <f t="shared" si="110"/>
        <v>1</v>
      </c>
      <c r="N545" s="27">
        <v>0</v>
      </c>
      <c r="O545" s="27">
        <v>0</v>
      </c>
      <c r="P545" s="27">
        <v>0</v>
      </c>
      <c r="Q545" s="27">
        <v>0</v>
      </c>
      <c r="R545" s="27">
        <v>1</v>
      </c>
      <c r="S545" s="27"/>
      <c r="T545" s="27"/>
      <c r="U545" s="27"/>
      <c r="V545" s="4">
        <f t="shared" si="115"/>
        <v>0</v>
      </c>
      <c r="W545" s="7">
        <f t="shared" si="109"/>
        <v>0</v>
      </c>
      <c r="X545" s="7">
        <f t="shared" si="116"/>
        <v>0</v>
      </c>
      <c r="Y545" s="5">
        <f t="shared" si="99"/>
        <v>1</v>
      </c>
      <c r="Z545" s="5">
        <f t="shared" si="100"/>
        <v>0</v>
      </c>
      <c r="AA545" s="5">
        <f t="shared" si="101"/>
        <v>0</v>
      </c>
      <c r="AB545" s="7">
        <f t="shared" si="111"/>
        <v>0</v>
      </c>
      <c r="AC545" s="11">
        <f t="shared" si="112"/>
        <v>0</v>
      </c>
      <c r="AD545" s="7">
        <f t="shared" si="113"/>
        <v>0</v>
      </c>
      <c r="AE545" s="7">
        <f t="shared" si="114"/>
        <v>0</v>
      </c>
    </row>
    <row r="546" spans="1:31">
      <c r="A546" t="s">
        <v>3712</v>
      </c>
      <c r="B546" t="s">
        <v>3709</v>
      </c>
      <c r="C546" t="s">
        <v>3710</v>
      </c>
      <c r="D546">
        <v>425.5</v>
      </c>
      <c r="E546">
        <v>294.5</v>
      </c>
      <c r="F546">
        <v>0</v>
      </c>
      <c r="G546">
        <v>0</v>
      </c>
      <c r="H546">
        <v>0</v>
      </c>
      <c r="I546" s="34">
        <v>0</v>
      </c>
      <c r="J546">
        <v>0</v>
      </c>
      <c r="K546">
        <v>0</v>
      </c>
      <c r="L546">
        <v>2</v>
      </c>
      <c r="M546" s="30">
        <f t="shared" si="110"/>
        <v>1</v>
      </c>
      <c r="N546" s="27">
        <v>0</v>
      </c>
      <c r="O546" s="27">
        <v>0</v>
      </c>
      <c r="P546" s="27">
        <v>0</v>
      </c>
      <c r="Q546" s="27">
        <v>0</v>
      </c>
      <c r="R546" s="27">
        <v>1</v>
      </c>
      <c r="S546" s="27"/>
      <c r="T546" s="27"/>
      <c r="U546" s="27"/>
      <c r="V546" s="4">
        <f t="shared" si="115"/>
        <v>0</v>
      </c>
      <c r="W546" s="7">
        <f t="shared" si="109"/>
        <v>0</v>
      </c>
      <c r="X546" s="7">
        <f t="shared" si="116"/>
        <v>0</v>
      </c>
      <c r="Y546" s="5">
        <f t="shared" si="99"/>
        <v>1</v>
      </c>
      <c r="Z546" s="5">
        <f t="shared" si="100"/>
        <v>0</v>
      </c>
      <c r="AA546" s="5">
        <f t="shared" si="101"/>
        <v>0</v>
      </c>
      <c r="AB546" s="7">
        <f t="shared" si="111"/>
        <v>0</v>
      </c>
      <c r="AC546" s="11">
        <f t="shared" si="112"/>
        <v>0</v>
      </c>
      <c r="AD546" s="7">
        <f t="shared" si="113"/>
        <v>0</v>
      </c>
      <c r="AE546" s="7">
        <f t="shared" si="114"/>
        <v>0</v>
      </c>
    </row>
    <row r="547" spans="1:31">
      <c r="A547" t="s">
        <v>3713</v>
      </c>
      <c r="B547" t="s">
        <v>3709</v>
      </c>
      <c r="C547" t="s">
        <v>3710</v>
      </c>
      <c r="D547">
        <v>371</v>
      </c>
      <c r="E547">
        <v>153</v>
      </c>
      <c r="F547">
        <v>440.09300000000002</v>
      </c>
      <c r="G547">
        <v>1</v>
      </c>
      <c r="H547">
        <v>1</v>
      </c>
      <c r="I547" s="34">
        <v>0</v>
      </c>
      <c r="J547">
        <v>1</v>
      </c>
      <c r="K547">
        <v>0</v>
      </c>
      <c r="L547">
        <v>1</v>
      </c>
      <c r="M547" s="30">
        <f t="shared" si="110"/>
        <v>0</v>
      </c>
      <c r="N547" s="27">
        <v>0</v>
      </c>
      <c r="O547" s="27">
        <v>0</v>
      </c>
      <c r="P547" s="27">
        <v>0</v>
      </c>
      <c r="Q547" s="27">
        <v>0</v>
      </c>
      <c r="R547" s="27">
        <v>1</v>
      </c>
      <c r="S547" s="27"/>
      <c r="T547" s="27"/>
      <c r="U547" s="27"/>
      <c r="V547" s="4">
        <f t="shared" si="115"/>
        <v>0</v>
      </c>
      <c r="W547" s="7">
        <f t="shared" si="109"/>
        <v>0</v>
      </c>
      <c r="X547" s="7">
        <f t="shared" si="116"/>
        <v>1</v>
      </c>
      <c r="Y547" s="5">
        <f t="shared" si="99"/>
        <v>0</v>
      </c>
      <c r="Z547" s="5">
        <f t="shared" si="100"/>
        <v>0</v>
      </c>
      <c r="AA547" s="5">
        <f t="shared" si="101"/>
        <v>0</v>
      </c>
      <c r="AB547" s="7">
        <f t="shared" si="111"/>
        <v>0</v>
      </c>
      <c r="AC547" s="11">
        <f t="shared" si="112"/>
        <v>0</v>
      </c>
      <c r="AD547" s="7">
        <f t="shared" si="113"/>
        <v>0</v>
      </c>
      <c r="AE547" s="7">
        <f t="shared" si="114"/>
        <v>0</v>
      </c>
    </row>
    <row r="548" spans="1:31">
      <c r="A548" t="s">
        <v>3714</v>
      </c>
      <c r="B548" t="s">
        <v>3709</v>
      </c>
      <c r="C548" t="s">
        <v>3710</v>
      </c>
      <c r="D548">
        <v>261.5</v>
      </c>
      <c r="E548">
        <v>210.5</v>
      </c>
      <c r="F548">
        <v>1668.287</v>
      </c>
      <c r="G548">
        <v>2</v>
      </c>
      <c r="H548">
        <v>2</v>
      </c>
      <c r="I548" s="34">
        <v>0</v>
      </c>
      <c r="J548">
        <v>2</v>
      </c>
      <c r="K548">
        <v>0</v>
      </c>
      <c r="L548">
        <v>1</v>
      </c>
      <c r="M548" s="30">
        <f t="shared" si="110"/>
        <v>0</v>
      </c>
      <c r="N548" s="27">
        <v>0</v>
      </c>
      <c r="O548" s="27">
        <v>0</v>
      </c>
      <c r="P548" s="27">
        <v>0</v>
      </c>
      <c r="Q548" s="27">
        <v>0</v>
      </c>
      <c r="R548" s="27">
        <v>0</v>
      </c>
      <c r="S548" s="27"/>
      <c r="T548" s="27"/>
      <c r="U548" s="27"/>
      <c r="V548" s="4">
        <f t="shared" si="115"/>
        <v>0</v>
      </c>
      <c r="W548" s="7">
        <f t="shared" si="109"/>
        <v>1</v>
      </c>
      <c r="X548" s="7">
        <f t="shared" si="116"/>
        <v>0</v>
      </c>
      <c r="Y548" s="5">
        <f t="shared" si="99"/>
        <v>0</v>
      </c>
      <c r="Z548" s="5">
        <f t="shared" si="100"/>
        <v>0</v>
      </c>
      <c r="AA548" s="5">
        <f t="shared" si="101"/>
        <v>0</v>
      </c>
      <c r="AB548" s="7">
        <f t="shared" si="111"/>
        <v>0</v>
      </c>
      <c r="AC548" s="11">
        <f t="shared" si="112"/>
        <v>0</v>
      </c>
      <c r="AD548" s="7">
        <f t="shared" si="113"/>
        <v>0</v>
      </c>
      <c r="AE548" s="7">
        <f t="shared" si="114"/>
        <v>0</v>
      </c>
    </row>
    <row r="549" spans="1:31">
      <c r="A549" t="s">
        <v>3715</v>
      </c>
      <c r="B549" t="s">
        <v>3709</v>
      </c>
      <c r="C549" t="s">
        <v>3710</v>
      </c>
      <c r="D549">
        <v>182</v>
      </c>
      <c r="E549">
        <v>118</v>
      </c>
      <c r="F549">
        <v>0</v>
      </c>
      <c r="G549">
        <v>0</v>
      </c>
      <c r="H549">
        <v>0</v>
      </c>
      <c r="I549" s="34">
        <v>0</v>
      </c>
      <c r="J549">
        <v>0</v>
      </c>
      <c r="K549">
        <v>0</v>
      </c>
      <c r="L549">
        <v>2</v>
      </c>
      <c r="M549" s="30">
        <f t="shared" si="110"/>
        <v>1</v>
      </c>
      <c r="N549" s="27">
        <v>1</v>
      </c>
      <c r="O549" s="27">
        <v>0</v>
      </c>
      <c r="P549" s="27">
        <v>0</v>
      </c>
      <c r="Q549" s="27">
        <v>0</v>
      </c>
      <c r="R549" s="27">
        <v>1</v>
      </c>
      <c r="S549" s="27"/>
      <c r="T549" s="27"/>
      <c r="U549" s="27"/>
      <c r="V549" s="4">
        <f t="shared" si="115"/>
        <v>0</v>
      </c>
      <c r="W549" s="7">
        <f t="shared" si="109"/>
        <v>0</v>
      </c>
      <c r="X549" s="7">
        <f t="shared" si="116"/>
        <v>0</v>
      </c>
      <c r="Y549" s="5">
        <f t="shared" si="99"/>
        <v>1</v>
      </c>
      <c r="Z549" s="5">
        <f t="shared" si="100"/>
        <v>0</v>
      </c>
      <c r="AA549" s="5">
        <f t="shared" si="101"/>
        <v>0</v>
      </c>
      <c r="AB549" s="7">
        <f t="shared" si="111"/>
        <v>0</v>
      </c>
      <c r="AC549" s="11">
        <f t="shared" si="112"/>
        <v>0</v>
      </c>
      <c r="AD549" s="7">
        <f t="shared" si="113"/>
        <v>0</v>
      </c>
      <c r="AE549" s="7">
        <f t="shared" si="114"/>
        <v>0</v>
      </c>
    </row>
    <row r="550" spans="1:31">
      <c r="A550" t="s">
        <v>3716</v>
      </c>
      <c r="B550" t="s">
        <v>3709</v>
      </c>
      <c r="C550" t="s">
        <v>3710</v>
      </c>
      <c r="D550">
        <v>265</v>
      </c>
      <c r="E550">
        <v>108</v>
      </c>
      <c r="F550">
        <v>683.43700000000001</v>
      </c>
      <c r="G550">
        <v>1</v>
      </c>
      <c r="H550">
        <v>1</v>
      </c>
      <c r="I550" s="34">
        <v>0</v>
      </c>
      <c r="J550">
        <v>1</v>
      </c>
      <c r="K550">
        <v>0</v>
      </c>
      <c r="L550">
        <v>1</v>
      </c>
      <c r="M550" s="30">
        <f t="shared" si="110"/>
        <v>0</v>
      </c>
      <c r="N550" s="27">
        <v>0</v>
      </c>
      <c r="O550" s="27">
        <v>0</v>
      </c>
      <c r="P550" s="27">
        <v>0</v>
      </c>
      <c r="Q550" s="27">
        <v>0</v>
      </c>
      <c r="R550" s="27">
        <v>1</v>
      </c>
      <c r="S550" s="27"/>
      <c r="T550" s="27"/>
      <c r="U550" s="27"/>
      <c r="V550" s="4">
        <f t="shared" si="115"/>
        <v>0</v>
      </c>
      <c r="W550" s="7">
        <f t="shared" si="109"/>
        <v>0</v>
      </c>
      <c r="X550" s="7">
        <f t="shared" si="116"/>
        <v>1</v>
      </c>
      <c r="Y550" s="5">
        <f t="shared" si="99"/>
        <v>0</v>
      </c>
      <c r="Z550" s="5">
        <f t="shared" si="100"/>
        <v>0</v>
      </c>
      <c r="AA550" s="5">
        <f t="shared" si="101"/>
        <v>0</v>
      </c>
      <c r="AB550" s="7">
        <f t="shared" si="111"/>
        <v>0</v>
      </c>
      <c r="AC550" s="11">
        <f t="shared" si="112"/>
        <v>0</v>
      </c>
      <c r="AD550" s="7">
        <f t="shared" si="113"/>
        <v>0</v>
      </c>
      <c r="AE550" s="7">
        <f t="shared" si="114"/>
        <v>0</v>
      </c>
    </row>
    <row r="551" spans="1:31">
      <c r="A551" t="s">
        <v>3717</v>
      </c>
      <c r="B551" t="s">
        <v>3709</v>
      </c>
      <c r="C551" t="s">
        <v>3710</v>
      </c>
      <c r="D551">
        <v>122</v>
      </c>
      <c r="E551">
        <v>138.5</v>
      </c>
      <c r="F551">
        <v>0</v>
      </c>
      <c r="G551">
        <v>0</v>
      </c>
      <c r="H551">
        <v>0</v>
      </c>
      <c r="I551" s="34">
        <v>0</v>
      </c>
      <c r="J551">
        <v>0</v>
      </c>
      <c r="K551">
        <v>0</v>
      </c>
      <c r="L551">
        <v>1</v>
      </c>
      <c r="M551" s="30">
        <f t="shared" si="110"/>
        <v>0</v>
      </c>
      <c r="N551" s="27">
        <v>0</v>
      </c>
      <c r="O551" s="27">
        <v>0</v>
      </c>
      <c r="P551" s="27">
        <v>0</v>
      </c>
      <c r="Q551" s="27">
        <v>0</v>
      </c>
      <c r="R551" s="27">
        <v>1</v>
      </c>
      <c r="S551" s="27"/>
      <c r="T551" s="27"/>
      <c r="U551" s="27"/>
      <c r="V551" s="4">
        <f t="shared" si="115"/>
        <v>0</v>
      </c>
      <c r="W551" s="7">
        <f t="shared" si="109"/>
        <v>0</v>
      </c>
      <c r="X551" s="7">
        <f t="shared" si="116"/>
        <v>1</v>
      </c>
      <c r="Y551" s="5">
        <f t="shared" si="99"/>
        <v>0</v>
      </c>
      <c r="Z551" s="5">
        <f t="shared" si="100"/>
        <v>0</v>
      </c>
      <c r="AA551" s="5">
        <f t="shared" si="101"/>
        <v>0</v>
      </c>
      <c r="AB551" s="7">
        <f t="shared" si="111"/>
        <v>0</v>
      </c>
      <c r="AC551" s="11">
        <f t="shared" si="112"/>
        <v>0</v>
      </c>
      <c r="AD551" s="7">
        <f t="shared" si="113"/>
        <v>0</v>
      </c>
      <c r="AE551" s="7">
        <f t="shared" si="114"/>
        <v>0</v>
      </c>
    </row>
    <row r="552" spans="1:31">
      <c r="A552" t="s">
        <v>3718</v>
      </c>
      <c r="B552" t="s">
        <v>3709</v>
      </c>
      <c r="C552" t="s">
        <v>3710</v>
      </c>
      <c r="D552">
        <v>179</v>
      </c>
      <c r="E552">
        <v>186</v>
      </c>
      <c r="F552">
        <v>0</v>
      </c>
      <c r="G552">
        <v>0</v>
      </c>
      <c r="H552">
        <v>0</v>
      </c>
      <c r="I552" s="34">
        <v>0</v>
      </c>
      <c r="J552">
        <v>0</v>
      </c>
      <c r="K552">
        <v>0</v>
      </c>
      <c r="L552">
        <v>1</v>
      </c>
      <c r="M552" s="30">
        <f t="shared" si="110"/>
        <v>0</v>
      </c>
      <c r="N552" s="27">
        <v>0</v>
      </c>
      <c r="O552" s="27">
        <v>0</v>
      </c>
      <c r="P552" s="27">
        <v>0</v>
      </c>
      <c r="Q552" s="27">
        <v>0</v>
      </c>
      <c r="R552" s="27">
        <v>0</v>
      </c>
      <c r="S552" s="27"/>
      <c r="T552" s="27"/>
      <c r="U552" s="27"/>
      <c r="V552" s="4">
        <f t="shared" si="115"/>
        <v>0</v>
      </c>
      <c r="W552" s="7">
        <f t="shared" si="109"/>
        <v>1</v>
      </c>
      <c r="X552" s="7">
        <f t="shared" si="116"/>
        <v>0</v>
      </c>
      <c r="Y552" s="5">
        <f t="shared" si="99"/>
        <v>0</v>
      </c>
      <c r="Z552" s="5">
        <f t="shared" si="100"/>
        <v>0</v>
      </c>
      <c r="AA552" s="5">
        <f t="shared" si="101"/>
        <v>0</v>
      </c>
      <c r="AB552" s="7">
        <f t="shared" si="111"/>
        <v>0</v>
      </c>
      <c r="AC552" s="11">
        <f t="shared" si="112"/>
        <v>0</v>
      </c>
      <c r="AD552" s="7">
        <f t="shared" si="113"/>
        <v>0</v>
      </c>
      <c r="AE552" s="7">
        <f t="shared" si="114"/>
        <v>0</v>
      </c>
    </row>
    <row r="553" spans="1:31">
      <c r="A553" s="24" t="s">
        <v>3719</v>
      </c>
      <c r="B553" s="24" t="s">
        <v>3720</v>
      </c>
      <c r="C553" s="24" t="s">
        <v>3721</v>
      </c>
      <c r="D553" s="24">
        <v>649.5</v>
      </c>
      <c r="E553" s="24">
        <v>462.5</v>
      </c>
      <c r="F553" s="24">
        <v>0</v>
      </c>
      <c r="G553" s="24">
        <v>0</v>
      </c>
      <c r="H553" s="24">
        <v>0</v>
      </c>
      <c r="I553" s="34">
        <v>0</v>
      </c>
      <c r="J553" s="24">
        <v>0</v>
      </c>
      <c r="K553" s="24">
        <v>0</v>
      </c>
      <c r="L553" s="24">
        <v>1</v>
      </c>
      <c r="M553" s="28">
        <f t="shared" si="110"/>
        <v>0</v>
      </c>
      <c r="N553" s="26">
        <v>0</v>
      </c>
      <c r="O553" s="26">
        <v>1</v>
      </c>
      <c r="P553" s="26">
        <v>1</v>
      </c>
      <c r="Q553" s="26">
        <v>1</v>
      </c>
      <c r="R553" s="26">
        <v>1</v>
      </c>
      <c r="S553" s="26"/>
      <c r="T553" s="26"/>
      <c r="U553" s="26"/>
      <c r="V553" s="29">
        <f t="shared" si="115"/>
        <v>0</v>
      </c>
      <c r="W553" s="24">
        <f t="shared" si="109"/>
        <v>0</v>
      </c>
      <c r="X553" s="24">
        <f t="shared" si="116"/>
        <v>0</v>
      </c>
      <c r="Y553" s="5">
        <f t="shared" si="99"/>
        <v>0</v>
      </c>
      <c r="Z553" s="5">
        <f t="shared" si="100"/>
        <v>0</v>
      </c>
      <c r="AA553" s="5">
        <f t="shared" si="101"/>
        <v>0</v>
      </c>
      <c r="AB553" s="24">
        <f t="shared" si="111"/>
        <v>1</v>
      </c>
      <c r="AC553" s="24">
        <f t="shared" si="112"/>
        <v>0</v>
      </c>
      <c r="AD553" s="24">
        <f t="shared" si="113"/>
        <v>0</v>
      </c>
      <c r="AE553" s="24">
        <f t="shared" si="114"/>
        <v>0</v>
      </c>
    </row>
    <row r="554" spans="1:31">
      <c r="A554" t="s">
        <v>3722</v>
      </c>
      <c r="B554" t="s">
        <v>3720</v>
      </c>
      <c r="C554" t="s">
        <v>3721</v>
      </c>
      <c r="D554">
        <v>558.5</v>
      </c>
      <c r="E554">
        <v>345.5</v>
      </c>
      <c r="F554">
        <v>0</v>
      </c>
      <c r="G554">
        <v>0</v>
      </c>
      <c r="H554">
        <v>0</v>
      </c>
      <c r="I554" s="34">
        <v>0</v>
      </c>
      <c r="J554">
        <v>0</v>
      </c>
      <c r="K554">
        <v>0</v>
      </c>
      <c r="L554">
        <v>2</v>
      </c>
      <c r="M554" s="30">
        <f t="shared" si="110"/>
        <v>1</v>
      </c>
      <c r="N554" s="27">
        <v>1</v>
      </c>
      <c r="O554" s="27">
        <v>0</v>
      </c>
      <c r="P554" s="27">
        <v>0</v>
      </c>
      <c r="Q554" s="27">
        <v>0</v>
      </c>
      <c r="R554" s="27">
        <v>1</v>
      </c>
      <c r="S554" s="27">
        <v>1</v>
      </c>
      <c r="T554" s="27">
        <v>1</v>
      </c>
      <c r="U554" s="27"/>
      <c r="V554" s="4">
        <f t="shared" si="115"/>
        <v>0</v>
      </c>
      <c r="W554" s="7">
        <f t="shared" si="109"/>
        <v>0</v>
      </c>
      <c r="X554" s="7">
        <f t="shared" si="116"/>
        <v>0</v>
      </c>
      <c r="Y554" s="5">
        <f t="shared" si="99"/>
        <v>0</v>
      </c>
      <c r="Z554" s="5">
        <f t="shared" si="100"/>
        <v>1</v>
      </c>
      <c r="AA554" s="5">
        <f t="shared" si="101"/>
        <v>0</v>
      </c>
      <c r="AB554" s="7">
        <f t="shared" si="111"/>
        <v>0</v>
      </c>
      <c r="AC554" s="11">
        <f t="shared" si="112"/>
        <v>0</v>
      </c>
      <c r="AD554" s="7">
        <f t="shared" si="113"/>
        <v>0</v>
      </c>
      <c r="AE554" s="7">
        <f t="shared" si="114"/>
        <v>0</v>
      </c>
    </row>
    <row r="555" spans="1:31">
      <c r="A555" t="s">
        <v>3723</v>
      </c>
      <c r="B555" t="s">
        <v>3720</v>
      </c>
      <c r="C555" t="s">
        <v>3721</v>
      </c>
      <c r="D555">
        <v>460</v>
      </c>
      <c r="E555">
        <v>367</v>
      </c>
      <c r="F555">
        <v>0</v>
      </c>
      <c r="G555">
        <v>0</v>
      </c>
      <c r="H555">
        <v>0</v>
      </c>
      <c r="I555" s="34">
        <v>0</v>
      </c>
      <c r="J555">
        <v>0</v>
      </c>
      <c r="K555">
        <v>0</v>
      </c>
      <c r="L555">
        <v>2</v>
      </c>
      <c r="M555" s="30">
        <f t="shared" si="110"/>
        <v>1</v>
      </c>
      <c r="N555" s="27">
        <v>0</v>
      </c>
      <c r="O555" s="27">
        <v>0</v>
      </c>
      <c r="P555" s="27">
        <v>0</v>
      </c>
      <c r="Q555" s="27">
        <v>0</v>
      </c>
      <c r="R555" s="27">
        <v>1</v>
      </c>
      <c r="S555" s="27"/>
      <c r="T555" s="27"/>
      <c r="U555" s="27"/>
      <c r="V555" s="4">
        <f>IF((M555=0)*AND(R555=0)*AND(P555=1)*AND(Q555=0),1,0)</f>
        <v>0</v>
      </c>
      <c r="W555" s="7">
        <f t="shared" si="109"/>
        <v>0</v>
      </c>
      <c r="X555" s="7">
        <f t="shared" si="116"/>
        <v>0</v>
      </c>
      <c r="Y555" s="5">
        <f t="shared" si="99"/>
        <v>1</v>
      </c>
      <c r="Z555" s="5">
        <f t="shared" si="100"/>
        <v>0</v>
      </c>
      <c r="AA555" s="5">
        <f t="shared" si="101"/>
        <v>0</v>
      </c>
      <c r="AB555" s="7">
        <f t="shared" si="111"/>
        <v>0</v>
      </c>
      <c r="AC555" s="11">
        <f t="shared" si="112"/>
        <v>0</v>
      </c>
      <c r="AD555" s="7">
        <f t="shared" si="113"/>
        <v>0</v>
      </c>
      <c r="AE555" s="7">
        <f t="shared" si="114"/>
        <v>0</v>
      </c>
    </row>
    <row r="556" spans="1:31">
      <c r="A556" t="s">
        <v>3724</v>
      </c>
      <c r="B556" t="s">
        <v>3720</v>
      </c>
      <c r="C556" t="s">
        <v>3721</v>
      </c>
      <c r="D556">
        <v>379.5</v>
      </c>
      <c r="E556">
        <v>273</v>
      </c>
      <c r="F556">
        <v>0</v>
      </c>
      <c r="G556">
        <v>0</v>
      </c>
      <c r="H556">
        <v>0</v>
      </c>
      <c r="I556" s="34">
        <v>0</v>
      </c>
      <c r="J556">
        <v>0</v>
      </c>
      <c r="K556">
        <v>0</v>
      </c>
      <c r="L556">
        <v>1</v>
      </c>
      <c r="M556" s="30">
        <f t="shared" si="110"/>
        <v>0</v>
      </c>
      <c r="N556" s="27">
        <v>0</v>
      </c>
      <c r="O556" s="27">
        <v>0</v>
      </c>
      <c r="P556" s="27">
        <v>0</v>
      </c>
      <c r="Q556" s="27">
        <v>0</v>
      </c>
      <c r="R556" s="27">
        <v>1</v>
      </c>
      <c r="S556" s="27"/>
      <c r="T556" s="27"/>
      <c r="U556" s="27"/>
      <c r="V556" s="4">
        <f>IF((M556=0)*AND(R556=0)*AND(P556=1)*AND(Q556=0),1,0)</f>
        <v>0</v>
      </c>
      <c r="W556" s="7">
        <f t="shared" si="109"/>
        <v>0</v>
      </c>
      <c r="X556" s="7">
        <f t="shared" si="116"/>
        <v>1</v>
      </c>
      <c r="Y556" s="5">
        <f t="shared" si="99"/>
        <v>0</v>
      </c>
      <c r="Z556" s="5">
        <f t="shared" si="100"/>
        <v>0</v>
      </c>
      <c r="AA556" s="5">
        <f t="shared" si="101"/>
        <v>0</v>
      </c>
      <c r="AB556" s="7">
        <f t="shared" si="111"/>
        <v>0</v>
      </c>
      <c r="AC556" s="11">
        <f t="shared" si="112"/>
        <v>0</v>
      </c>
      <c r="AD556" s="7">
        <f t="shared" si="113"/>
        <v>0</v>
      </c>
      <c r="AE556" s="7">
        <f t="shared" si="114"/>
        <v>0</v>
      </c>
    </row>
    <row r="557" spans="1:31">
      <c r="A557" t="s">
        <v>3725</v>
      </c>
      <c r="B557" t="s">
        <v>3720</v>
      </c>
      <c r="C557" t="s">
        <v>3721</v>
      </c>
      <c r="D557">
        <v>411</v>
      </c>
      <c r="E557">
        <v>343.5</v>
      </c>
      <c r="F557">
        <v>0</v>
      </c>
      <c r="G557">
        <v>0</v>
      </c>
      <c r="H557">
        <v>0</v>
      </c>
      <c r="I557" s="34">
        <v>0</v>
      </c>
      <c r="J557">
        <v>0</v>
      </c>
      <c r="K557">
        <v>0</v>
      </c>
      <c r="L557">
        <v>1</v>
      </c>
      <c r="M557" s="30">
        <f t="shared" si="110"/>
        <v>0</v>
      </c>
      <c r="N557" s="27">
        <v>0</v>
      </c>
      <c r="O557" s="27">
        <v>0</v>
      </c>
      <c r="P557" s="27">
        <v>1</v>
      </c>
      <c r="Q557" s="27">
        <v>0</v>
      </c>
      <c r="R557" s="27">
        <v>0</v>
      </c>
      <c r="S557" s="27"/>
      <c r="T557" s="27"/>
      <c r="U557" s="27"/>
      <c r="V557" s="4">
        <f t="shared" ref="V557:V561" si="118">IF((M557=0)*AND(R557=0)*AND(P557=1)*AND(Q557=0),1,0)</f>
        <v>1</v>
      </c>
      <c r="W557" s="7">
        <f t="shared" si="109"/>
        <v>0</v>
      </c>
      <c r="X557" s="7">
        <f t="shared" si="116"/>
        <v>0</v>
      </c>
      <c r="Y557" s="5">
        <f t="shared" si="99"/>
        <v>0</v>
      </c>
      <c r="Z557" s="5">
        <f t="shared" si="100"/>
        <v>0</v>
      </c>
      <c r="AA557" s="5">
        <f t="shared" si="101"/>
        <v>0</v>
      </c>
      <c r="AB557" s="7">
        <f t="shared" si="111"/>
        <v>0</v>
      </c>
      <c r="AC557" s="11">
        <f t="shared" si="112"/>
        <v>0</v>
      </c>
      <c r="AD557" s="7">
        <f t="shared" si="113"/>
        <v>0</v>
      </c>
      <c r="AE557" s="7">
        <f t="shared" si="114"/>
        <v>0</v>
      </c>
    </row>
    <row r="558" spans="1:31">
      <c r="A558" t="s">
        <v>3726</v>
      </c>
      <c r="B558" t="s">
        <v>3720</v>
      </c>
      <c r="C558" t="s">
        <v>3721</v>
      </c>
      <c r="D558">
        <v>448.5</v>
      </c>
      <c r="E558">
        <v>255.5</v>
      </c>
      <c r="F558">
        <v>15895.732</v>
      </c>
      <c r="G558">
        <v>3</v>
      </c>
      <c r="H558">
        <v>3</v>
      </c>
      <c r="I558" s="34">
        <v>0</v>
      </c>
      <c r="J558">
        <v>3</v>
      </c>
      <c r="K558">
        <v>0</v>
      </c>
      <c r="L558">
        <v>2</v>
      </c>
      <c r="M558" s="30">
        <f t="shared" si="110"/>
        <v>1</v>
      </c>
      <c r="N558" s="27">
        <v>0</v>
      </c>
      <c r="O558" s="27">
        <v>0</v>
      </c>
      <c r="P558" s="27">
        <v>0</v>
      </c>
      <c r="Q558" s="27">
        <v>0</v>
      </c>
      <c r="R558" s="27">
        <v>1</v>
      </c>
      <c r="S558" s="27"/>
      <c r="T558" s="27"/>
      <c r="U558" s="27"/>
      <c r="V558" s="4">
        <f t="shared" si="118"/>
        <v>0</v>
      </c>
      <c r="W558" s="7">
        <f t="shared" si="109"/>
        <v>0</v>
      </c>
      <c r="X558" s="7">
        <f t="shared" si="116"/>
        <v>0</v>
      </c>
      <c r="Y558" s="5">
        <f t="shared" si="99"/>
        <v>1</v>
      </c>
      <c r="Z558" s="5">
        <f t="shared" si="100"/>
        <v>0</v>
      </c>
      <c r="AA558" s="5">
        <f t="shared" si="101"/>
        <v>0</v>
      </c>
      <c r="AB558" s="7">
        <f t="shared" si="111"/>
        <v>0</v>
      </c>
      <c r="AC558" s="11">
        <f t="shared" si="112"/>
        <v>0</v>
      </c>
      <c r="AD558" s="7">
        <f t="shared" si="113"/>
        <v>0</v>
      </c>
      <c r="AE558" s="7">
        <f t="shared" si="114"/>
        <v>0</v>
      </c>
    </row>
    <row r="559" spans="1:31">
      <c r="A559" t="s">
        <v>3727</v>
      </c>
      <c r="B559" t="s">
        <v>3720</v>
      </c>
      <c r="C559" t="s">
        <v>3721</v>
      </c>
      <c r="D559">
        <v>324.5</v>
      </c>
      <c r="E559">
        <v>300.5</v>
      </c>
      <c r="F559">
        <v>5051.0550000000003</v>
      </c>
      <c r="G559">
        <v>4</v>
      </c>
      <c r="H559">
        <v>9</v>
      </c>
      <c r="I559" s="34">
        <v>1</v>
      </c>
      <c r="J559">
        <v>5</v>
      </c>
      <c r="K559">
        <v>0</v>
      </c>
      <c r="L559">
        <v>1</v>
      </c>
      <c r="M559" s="30">
        <f t="shared" si="110"/>
        <v>0</v>
      </c>
      <c r="N559" s="27">
        <v>0</v>
      </c>
      <c r="O559" s="27">
        <v>0</v>
      </c>
      <c r="P559" s="27">
        <v>0</v>
      </c>
      <c r="Q559" s="27">
        <v>0</v>
      </c>
      <c r="R559" s="27">
        <v>0</v>
      </c>
      <c r="S559" s="27"/>
      <c r="T559" s="27"/>
      <c r="U559" s="27"/>
      <c r="V559" s="4">
        <f t="shared" si="118"/>
        <v>0</v>
      </c>
      <c r="W559" s="7">
        <f t="shared" si="109"/>
        <v>1</v>
      </c>
      <c r="X559" s="7">
        <f t="shared" si="116"/>
        <v>0</v>
      </c>
      <c r="Y559" s="5">
        <f t="shared" si="99"/>
        <v>0</v>
      </c>
      <c r="Z559" s="5">
        <f t="shared" si="100"/>
        <v>0</v>
      </c>
      <c r="AA559" s="5">
        <f t="shared" si="101"/>
        <v>0</v>
      </c>
      <c r="AB559" s="7">
        <f t="shared" si="111"/>
        <v>0</v>
      </c>
      <c r="AC559" s="11">
        <f t="shared" si="112"/>
        <v>0</v>
      </c>
      <c r="AD559" s="7">
        <f t="shared" si="113"/>
        <v>0</v>
      </c>
      <c r="AE559" s="7">
        <f t="shared" si="114"/>
        <v>0</v>
      </c>
    </row>
    <row r="560" spans="1:31">
      <c r="A560" t="s">
        <v>3728</v>
      </c>
      <c r="B560" t="s">
        <v>3720</v>
      </c>
      <c r="C560" t="s">
        <v>3721</v>
      </c>
      <c r="D560">
        <v>251</v>
      </c>
      <c r="E560">
        <v>279.5</v>
      </c>
      <c r="F560">
        <v>0</v>
      </c>
      <c r="G560">
        <v>0</v>
      </c>
      <c r="H560">
        <v>0</v>
      </c>
      <c r="I560" s="34">
        <v>0</v>
      </c>
      <c r="J560">
        <v>0</v>
      </c>
      <c r="K560">
        <v>0</v>
      </c>
      <c r="L560">
        <v>1</v>
      </c>
      <c r="M560" s="30">
        <f t="shared" si="110"/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/>
      <c r="T560" s="27"/>
      <c r="U560" s="27"/>
      <c r="V560" s="4">
        <f t="shared" si="118"/>
        <v>0</v>
      </c>
      <c r="W560" s="7">
        <f t="shared" si="109"/>
        <v>1</v>
      </c>
      <c r="X560" s="7">
        <f t="shared" si="116"/>
        <v>0</v>
      </c>
      <c r="Y560" s="5">
        <f t="shared" si="99"/>
        <v>0</v>
      </c>
      <c r="Z560" s="5">
        <f t="shared" si="100"/>
        <v>0</v>
      </c>
      <c r="AA560" s="5">
        <f t="shared" si="101"/>
        <v>0</v>
      </c>
      <c r="AB560" s="7">
        <f t="shared" si="111"/>
        <v>0</v>
      </c>
      <c r="AC560" s="11">
        <f t="shared" si="112"/>
        <v>0</v>
      </c>
      <c r="AD560" s="7">
        <f t="shared" si="113"/>
        <v>0</v>
      </c>
      <c r="AE560" s="7">
        <f t="shared" si="114"/>
        <v>0</v>
      </c>
    </row>
    <row r="561" spans="1:31">
      <c r="A561" t="s">
        <v>3729</v>
      </c>
      <c r="B561" t="s">
        <v>3720</v>
      </c>
      <c r="C561" t="s">
        <v>3721</v>
      </c>
      <c r="D561">
        <v>263.5</v>
      </c>
      <c r="E561">
        <v>344</v>
      </c>
      <c r="F561">
        <v>0</v>
      </c>
      <c r="G561">
        <v>0</v>
      </c>
      <c r="H561">
        <v>0</v>
      </c>
      <c r="I561" s="34">
        <v>0</v>
      </c>
      <c r="J561">
        <v>0</v>
      </c>
      <c r="K561">
        <v>0</v>
      </c>
      <c r="L561">
        <v>1</v>
      </c>
      <c r="M561" s="30">
        <f t="shared" si="110"/>
        <v>0</v>
      </c>
      <c r="N561" s="27">
        <v>0</v>
      </c>
      <c r="O561" s="27">
        <v>0</v>
      </c>
      <c r="P561" s="27">
        <v>1</v>
      </c>
      <c r="Q561" s="27">
        <v>0</v>
      </c>
      <c r="R561" s="27">
        <v>0</v>
      </c>
      <c r="S561" s="27"/>
      <c r="T561" s="27"/>
      <c r="U561" s="27"/>
      <c r="V561" s="4">
        <f t="shared" si="118"/>
        <v>1</v>
      </c>
      <c r="W561" s="7">
        <f t="shared" si="109"/>
        <v>0</v>
      </c>
      <c r="X561" s="7">
        <f t="shared" si="116"/>
        <v>0</v>
      </c>
      <c r="Y561" s="5">
        <f t="shared" si="99"/>
        <v>0</v>
      </c>
      <c r="Z561" s="5">
        <f t="shared" si="100"/>
        <v>0</v>
      </c>
      <c r="AA561" s="5">
        <f t="shared" si="101"/>
        <v>0</v>
      </c>
      <c r="AB561" s="7">
        <f t="shared" si="111"/>
        <v>0</v>
      </c>
      <c r="AC561" s="11">
        <f t="shared" si="112"/>
        <v>0</v>
      </c>
      <c r="AD561" s="7">
        <f t="shared" si="113"/>
        <v>0</v>
      </c>
      <c r="AE561" s="7">
        <f t="shared" si="114"/>
        <v>0</v>
      </c>
    </row>
    <row r="562" spans="1:31">
      <c r="A562" t="s">
        <v>3730</v>
      </c>
      <c r="B562" t="s">
        <v>3720</v>
      </c>
      <c r="C562" t="s">
        <v>3721</v>
      </c>
      <c r="D562">
        <v>382</v>
      </c>
      <c r="E562">
        <v>133</v>
      </c>
      <c r="F562">
        <v>0</v>
      </c>
      <c r="G562">
        <v>0</v>
      </c>
      <c r="H562">
        <v>0</v>
      </c>
      <c r="I562" s="34">
        <v>0</v>
      </c>
      <c r="J562">
        <v>0</v>
      </c>
      <c r="K562">
        <v>0</v>
      </c>
      <c r="L562">
        <v>1</v>
      </c>
      <c r="M562" s="30">
        <f t="shared" si="110"/>
        <v>0</v>
      </c>
      <c r="N562" s="27">
        <v>0</v>
      </c>
      <c r="O562" s="27">
        <v>0</v>
      </c>
      <c r="P562" s="27">
        <v>1</v>
      </c>
      <c r="Q562" s="27">
        <v>0</v>
      </c>
      <c r="R562" s="27">
        <v>0</v>
      </c>
      <c r="S562" s="27"/>
      <c r="T562" s="27"/>
      <c r="U562" s="27"/>
      <c r="V562" s="4">
        <f t="shared" si="115"/>
        <v>1</v>
      </c>
      <c r="W562" s="7">
        <f t="shared" si="109"/>
        <v>0</v>
      </c>
      <c r="X562" s="7">
        <f t="shared" si="116"/>
        <v>0</v>
      </c>
      <c r="Y562" s="5">
        <f t="shared" si="99"/>
        <v>0</v>
      </c>
      <c r="Z562" s="5">
        <f t="shared" si="100"/>
        <v>0</v>
      </c>
      <c r="AA562" s="5">
        <f t="shared" si="101"/>
        <v>0</v>
      </c>
      <c r="AB562" s="7">
        <f t="shared" si="111"/>
        <v>0</v>
      </c>
      <c r="AC562" s="11">
        <f t="shared" si="112"/>
        <v>0</v>
      </c>
      <c r="AD562" s="7">
        <f t="shared" si="113"/>
        <v>0</v>
      </c>
      <c r="AE562" s="7">
        <f t="shared" si="114"/>
        <v>0</v>
      </c>
    </row>
    <row r="563" spans="1:31">
      <c r="A563" t="s">
        <v>3731</v>
      </c>
      <c r="B563" t="s">
        <v>3720</v>
      </c>
      <c r="C563" t="s">
        <v>3721</v>
      </c>
      <c r="D563">
        <v>132.5</v>
      </c>
      <c r="E563">
        <v>92.5</v>
      </c>
      <c r="F563">
        <v>0</v>
      </c>
      <c r="G563">
        <v>0</v>
      </c>
      <c r="H563">
        <v>0</v>
      </c>
      <c r="I563" s="34">
        <v>0</v>
      </c>
      <c r="J563">
        <v>0</v>
      </c>
      <c r="K563">
        <v>0</v>
      </c>
      <c r="L563">
        <v>1</v>
      </c>
      <c r="M563" s="30">
        <f t="shared" si="110"/>
        <v>0</v>
      </c>
      <c r="N563" s="27">
        <v>0</v>
      </c>
      <c r="O563" s="27">
        <v>0</v>
      </c>
      <c r="P563" s="27">
        <v>0</v>
      </c>
      <c r="Q563" s="27">
        <v>0</v>
      </c>
      <c r="R563" s="27">
        <v>1</v>
      </c>
      <c r="S563" s="27"/>
      <c r="T563" s="27"/>
      <c r="U563" s="27"/>
      <c r="V563" s="4">
        <f t="shared" si="115"/>
        <v>0</v>
      </c>
      <c r="W563" s="7">
        <f t="shared" si="109"/>
        <v>0</v>
      </c>
      <c r="X563" s="7">
        <f t="shared" si="116"/>
        <v>1</v>
      </c>
      <c r="Y563" s="5">
        <f t="shared" si="99"/>
        <v>0</v>
      </c>
      <c r="Z563" s="5">
        <f t="shared" si="100"/>
        <v>0</v>
      </c>
      <c r="AA563" s="5">
        <f t="shared" si="101"/>
        <v>0</v>
      </c>
      <c r="AB563" s="7">
        <f t="shared" si="111"/>
        <v>0</v>
      </c>
      <c r="AC563" s="11">
        <f t="shared" si="112"/>
        <v>0</v>
      </c>
      <c r="AD563" s="7">
        <f t="shared" si="113"/>
        <v>0</v>
      </c>
      <c r="AE563" s="7">
        <f t="shared" si="114"/>
        <v>0</v>
      </c>
    </row>
    <row r="564" spans="1:31">
      <c r="A564" t="s">
        <v>3732</v>
      </c>
      <c r="B564" t="s">
        <v>3720</v>
      </c>
      <c r="C564" t="s">
        <v>3721</v>
      </c>
      <c r="D564">
        <v>119.5</v>
      </c>
      <c r="E564">
        <v>154</v>
      </c>
      <c r="F564">
        <v>0</v>
      </c>
      <c r="G564">
        <v>0</v>
      </c>
      <c r="H564">
        <v>0</v>
      </c>
      <c r="I564" s="34">
        <v>0</v>
      </c>
      <c r="J564">
        <v>0</v>
      </c>
      <c r="K564">
        <v>0</v>
      </c>
      <c r="L564">
        <v>1</v>
      </c>
      <c r="M564" s="30">
        <f t="shared" si="110"/>
        <v>0</v>
      </c>
      <c r="N564" s="27">
        <v>0</v>
      </c>
      <c r="O564" s="27">
        <v>0</v>
      </c>
      <c r="P564" s="27">
        <v>0</v>
      </c>
      <c r="Q564" s="27">
        <v>0</v>
      </c>
      <c r="R564" s="27">
        <v>0</v>
      </c>
      <c r="S564" s="27"/>
      <c r="T564" s="27"/>
      <c r="U564" s="27"/>
      <c r="V564" s="4">
        <f t="shared" si="115"/>
        <v>0</v>
      </c>
      <c r="W564" s="7">
        <f t="shared" si="109"/>
        <v>1</v>
      </c>
      <c r="X564" s="7">
        <f t="shared" si="116"/>
        <v>0</v>
      </c>
      <c r="Y564" s="5">
        <f t="shared" si="99"/>
        <v>0</v>
      </c>
      <c r="Z564" s="5">
        <f t="shared" si="100"/>
        <v>0</v>
      </c>
      <c r="AA564" s="5">
        <f t="shared" si="101"/>
        <v>0</v>
      </c>
      <c r="AB564" s="7">
        <f t="shared" si="111"/>
        <v>0</v>
      </c>
      <c r="AC564" s="11">
        <f t="shared" si="112"/>
        <v>0</v>
      </c>
      <c r="AD564" s="7">
        <f t="shared" si="113"/>
        <v>0</v>
      </c>
      <c r="AE564" s="7">
        <f t="shared" si="114"/>
        <v>0</v>
      </c>
    </row>
    <row r="565" spans="1:31">
      <c r="A565" s="24" t="s">
        <v>3733</v>
      </c>
      <c r="B565" s="24" t="s">
        <v>3734</v>
      </c>
      <c r="C565" s="24" t="s">
        <v>3735</v>
      </c>
      <c r="D565" s="24">
        <v>275.5</v>
      </c>
      <c r="E565" s="24">
        <v>318.5</v>
      </c>
      <c r="F565" s="24">
        <v>0</v>
      </c>
      <c r="G565" s="24">
        <v>0</v>
      </c>
      <c r="H565" s="24">
        <v>0</v>
      </c>
      <c r="I565" s="34">
        <v>0</v>
      </c>
      <c r="J565" s="24">
        <v>0</v>
      </c>
      <c r="K565" s="24">
        <v>0</v>
      </c>
      <c r="L565" s="24">
        <v>2</v>
      </c>
      <c r="M565" s="28">
        <f t="shared" si="110"/>
        <v>1</v>
      </c>
      <c r="N565" s="26">
        <v>0</v>
      </c>
      <c r="O565" s="26">
        <v>1</v>
      </c>
      <c r="P565" s="26">
        <v>0</v>
      </c>
      <c r="Q565" s="26">
        <v>1</v>
      </c>
      <c r="R565" s="26">
        <v>1</v>
      </c>
      <c r="S565" s="26"/>
      <c r="T565" s="26"/>
      <c r="U565" s="26"/>
      <c r="V565" s="29">
        <f t="shared" si="115"/>
        <v>0</v>
      </c>
      <c r="W565" s="24">
        <f t="shared" si="109"/>
        <v>0</v>
      </c>
      <c r="X565" s="24">
        <f t="shared" si="116"/>
        <v>0</v>
      </c>
      <c r="Y565" s="5">
        <f t="shared" si="99"/>
        <v>0</v>
      </c>
      <c r="Z565" s="5">
        <f t="shared" si="100"/>
        <v>0</v>
      </c>
      <c r="AA565" s="5">
        <f t="shared" si="101"/>
        <v>1</v>
      </c>
      <c r="AB565" s="24">
        <f t="shared" si="111"/>
        <v>0</v>
      </c>
      <c r="AC565" s="24">
        <f t="shared" si="112"/>
        <v>0</v>
      </c>
      <c r="AD565" s="24">
        <f t="shared" si="113"/>
        <v>0</v>
      </c>
      <c r="AE565" s="24">
        <f t="shared" si="114"/>
        <v>0</v>
      </c>
    </row>
    <row r="566" spans="1:31">
      <c r="A566" t="s">
        <v>3736</v>
      </c>
      <c r="B566" t="s">
        <v>3734</v>
      </c>
      <c r="C566" t="s">
        <v>3735</v>
      </c>
      <c r="D566">
        <v>348</v>
      </c>
      <c r="E566">
        <v>285</v>
      </c>
      <c r="F566">
        <v>0</v>
      </c>
      <c r="G566">
        <v>0</v>
      </c>
      <c r="H566">
        <v>0</v>
      </c>
      <c r="I566" s="34">
        <v>0</v>
      </c>
      <c r="J566">
        <v>0</v>
      </c>
      <c r="K566">
        <v>0</v>
      </c>
      <c r="L566">
        <v>1</v>
      </c>
      <c r="M566" s="30">
        <f t="shared" si="110"/>
        <v>0</v>
      </c>
      <c r="N566" s="27">
        <v>0</v>
      </c>
      <c r="O566" s="27">
        <v>0</v>
      </c>
      <c r="P566" s="27">
        <v>1</v>
      </c>
      <c r="Q566" s="27">
        <v>0</v>
      </c>
      <c r="R566" s="27">
        <v>0</v>
      </c>
      <c r="S566" s="27"/>
      <c r="T566" s="27"/>
      <c r="U566" s="27"/>
      <c r="V566" s="4">
        <f t="shared" si="115"/>
        <v>1</v>
      </c>
      <c r="W566" s="7">
        <f t="shared" si="109"/>
        <v>0</v>
      </c>
      <c r="X566" s="7">
        <f t="shared" si="116"/>
        <v>0</v>
      </c>
      <c r="Y566" s="5">
        <f t="shared" si="99"/>
        <v>0</v>
      </c>
      <c r="Z566" s="5">
        <f t="shared" si="100"/>
        <v>0</v>
      </c>
      <c r="AA566" s="5">
        <f t="shared" si="101"/>
        <v>0</v>
      </c>
      <c r="AB566" s="7">
        <f t="shared" si="111"/>
        <v>0</v>
      </c>
      <c r="AC566" s="11">
        <f t="shared" si="112"/>
        <v>0</v>
      </c>
      <c r="AD566" s="7">
        <f t="shared" si="113"/>
        <v>0</v>
      </c>
      <c r="AE566" s="7">
        <f t="shared" si="114"/>
        <v>0</v>
      </c>
    </row>
    <row r="567" spans="1:31">
      <c r="A567" t="s">
        <v>3737</v>
      </c>
      <c r="B567" t="s">
        <v>3734</v>
      </c>
      <c r="C567" t="s">
        <v>3735</v>
      </c>
      <c r="D567">
        <v>390</v>
      </c>
      <c r="E567">
        <v>142.5</v>
      </c>
      <c r="F567">
        <v>10889.146000000001</v>
      </c>
      <c r="G567">
        <v>7</v>
      </c>
      <c r="H567">
        <v>7</v>
      </c>
      <c r="I567" s="34">
        <v>0</v>
      </c>
      <c r="J567">
        <v>7</v>
      </c>
      <c r="K567">
        <v>0</v>
      </c>
      <c r="L567">
        <v>1</v>
      </c>
      <c r="M567" s="30">
        <f t="shared" si="110"/>
        <v>0</v>
      </c>
      <c r="N567" s="27">
        <v>0</v>
      </c>
      <c r="O567" s="27">
        <v>0</v>
      </c>
      <c r="P567" s="27">
        <v>0</v>
      </c>
      <c r="Q567" s="27">
        <v>0</v>
      </c>
      <c r="R567" s="27">
        <v>0</v>
      </c>
      <c r="S567" s="27"/>
      <c r="T567" s="27"/>
      <c r="U567" s="27"/>
      <c r="V567" s="4">
        <f t="shared" si="115"/>
        <v>0</v>
      </c>
      <c r="W567" s="7">
        <f t="shared" si="109"/>
        <v>1</v>
      </c>
      <c r="X567" s="7">
        <f t="shared" si="116"/>
        <v>0</v>
      </c>
      <c r="Y567" s="5">
        <f t="shared" si="99"/>
        <v>0</v>
      </c>
      <c r="Z567" s="5">
        <f t="shared" si="100"/>
        <v>0</v>
      </c>
      <c r="AA567" s="5">
        <f t="shared" si="101"/>
        <v>0</v>
      </c>
      <c r="AB567" s="7">
        <f t="shared" si="111"/>
        <v>0</v>
      </c>
      <c r="AC567" s="11">
        <f t="shared" si="112"/>
        <v>0</v>
      </c>
      <c r="AD567" s="7">
        <f t="shared" si="113"/>
        <v>0</v>
      </c>
      <c r="AE567" s="7">
        <f t="shared" si="114"/>
        <v>0</v>
      </c>
    </row>
    <row r="568" spans="1:31">
      <c r="A568" t="s">
        <v>3738</v>
      </c>
      <c r="B568" t="s">
        <v>3734</v>
      </c>
      <c r="C568" t="s">
        <v>3735</v>
      </c>
      <c r="D568">
        <v>491.5</v>
      </c>
      <c r="E568">
        <v>227.5</v>
      </c>
      <c r="F568">
        <v>29801.33</v>
      </c>
      <c r="G568">
        <v>20</v>
      </c>
      <c r="H568">
        <v>20</v>
      </c>
      <c r="I568" s="34">
        <v>0</v>
      </c>
      <c r="J568">
        <v>20</v>
      </c>
      <c r="K568">
        <v>0</v>
      </c>
      <c r="L568">
        <v>1</v>
      </c>
      <c r="M568" s="30">
        <f t="shared" si="110"/>
        <v>0</v>
      </c>
      <c r="N568" s="27">
        <v>0</v>
      </c>
      <c r="O568" s="27">
        <v>0</v>
      </c>
      <c r="P568" s="27">
        <v>0</v>
      </c>
      <c r="Q568" s="27">
        <v>0</v>
      </c>
      <c r="R568" s="27">
        <v>0</v>
      </c>
      <c r="S568" s="27"/>
      <c r="T568" s="27"/>
      <c r="U568" s="27"/>
      <c r="V568" s="4">
        <f t="shared" si="115"/>
        <v>0</v>
      </c>
      <c r="W568" s="7">
        <f t="shared" si="109"/>
        <v>1</v>
      </c>
      <c r="X568" s="7">
        <f t="shared" si="116"/>
        <v>0</v>
      </c>
      <c r="Y568" s="5">
        <f t="shared" si="99"/>
        <v>0</v>
      </c>
      <c r="Z568" s="5">
        <f t="shared" si="100"/>
        <v>0</v>
      </c>
      <c r="AA568" s="5">
        <f t="shared" si="101"/>
        <v>0</v>
      </c>
      <c r="AB568" s="7">
        <f t="shared" si="111"/>
        <v>0</v>
      </c>
      <c r="AC568" s="11">
        <f t="shared" si="112"/>
        <v>0</v>
      </c>
      <c r="AD568" s="7">
        <f t="shared" si="113"/>
        <v>0</v>
      </c>
      <c r="AE568" s="7">
        <f t="shared" si="114"/>
        <v>0</v>
      </c>
    </row>
    <row r="569" spans="1:31">
      <c r="A569" t="s">
        <v>3739</v>
      </c>
      <c r="B569" t="s">
        <v>3734</v>
      </c>
      <c r="C569" t="s">
        <v>3735</v>
      </c>
      <c r="D569">
        <v>467</v>
      </c>
      <c r="E569">
        <v>372</v>
      </c>
      <c r="F569">
        <v>0</v>
      </c>
      <c r="G569">
        <v>0</v>
      </c>
      <c r="H569">
        <v>0</v>
      </c>
      <c r="I569" s="34">
        <v>0</v>
      </c>
      <c r="J569">
        <v>0</v>
      </c>
      <c r="K569">
        <v>0</v>
      </c>
      <c r="L569">
        <v>2</v>
      </c>
      <c r="M569" s="30">
        <f t="shared" si="110"/>
        <v>1</v>
      </c>
      <c r="N569" s="27">
        <v>0</v>
      </c>
      <c r="O569" s="27">
        <v>0</v>
      </c>
      <c r="P569" s="27">
        <v>0</v>
      </c>
      <c r="Q569" s="27">
        <v>0</v>
      </c>
      <c r="R569" s="27">
        <v>1</v>
      </c>
      <c r="S569" s="27"/>
      <c r="T569" s="27"/>
      <c r="U569" s="27"/>
      <c r="V569" s="4">
        <f t="shared" si="115"/>
        <v>0</v>
      </c>
      <c r="W569" s="7">
        <f t="shared" si="109"/>
        <v>0</v>
      </c>
      <c r="X569" s="7">
        <f t="shared" si="116"/>
        <v>0</v>
      </c>
      <c r="Y569" s="5">
        <f t="shared" si="99"/>
        <v>1</v>
      </c>
      <c r="Z569" s="5">
        <f t="shared" si="100"/>
        <v>0</v>
      </c>
      <c r="AA569" s="5">
        <f t="shared" si="101"/>
        <v>0</v>
      </c>
      <c r="AB569" s="7">
        <f t="shared" si="111"/>
        <v>0</v>
      </c>
      <c r="AC569" s="11">
        <f t="shared" si="112"/>
        <v>0</v>
      </c>
      <c r="AD569" s="7">
        <f t="shared" si="113"/>
        <v>0</v>
      </c>
      <c r="AE569" s="7">
        <f t="shared" si="114"/>
        <v>0</v>
      </c>
    </row>
    <row r="570" spans="1:31">
      <c r="A570" t="s">
        <v>3740</v>
      </c>
      <c r="B570" t="s">
        <v>3734</v>
      </c>
      <c r="C570" t="s">
        <v>3735</v>
      </c>
      <c r="D570">
        <v>498</v>
      </c>
      <c r="E570">
        <v>479.5</v>
      </c>
      <c r="F570">
        <v>1330.3109999999999</v>
      </c>
      <c r="G570">
        <v>1</v>
      </c>
      <c r="H570">
        <v>1</v>
      </c>
      <c r="I570" s="34">
        <v>0</v>
      </c>
      <c r="J570">
        <v>1</v>
      </c>
      <c r="K570">
        <v>0</v>
      </c>
      <c r="L570">
        <v>1</v>
      </c>
      <c r="M570" s="30">
        <f t="shared" si="110"/>
        <v>0</v>
      </c>
      <c r="N570" s="27">
        <v>0</v>
      </c>
      <c r="O570" s="27">
        <v>0</v>
      </c>
      <c r="P570" s="27">
        <v>0</v>
      </c>
      <c r="Q570" s="27">
        <v>0</v>
      </c>
      <c r="R570" s="27">
        <v>1</v>
      </c>
      <c r="S570" s="27"/>
      <c r="T570" s="27"/>
      <c r="U570" s="27"/>
      <c r="V570" s="4">
        <f t="shared" si="115"/>
        <v>0</v>
      </c>
      <c r="W570" s="7">
        <f t="shared" si="109"/>
        <v>0</v>
      </c>
      <c r="X570" s="7">
        <f t="shared" si="116"/>
        <v>1</v>
      </c>
      <c r="Y570" s="5">
        <f t="shared" si="99"/>
        <v>0</v>
      </c>
      <c r="Z570" s="5">
        <f t="shared" si="100"/>
        <v>0</v>
      </c>
      <c r="AA570" s="5">
        <f t="shared" si="101"/>
        <v>0</v>
      </c>
      <c r="AB570" s="7">
        <f t="shared" si="111"/>
        <v>0</v>
      </c>
      <c r="AC570" s="11">
        <f t="shared" si="112"/>
        <v>0</v>
      </c>
      <c r="AD570" s="7">
        <f t="shared" si="113"/>
        <v>0</v>
      </c>
      <c r="AE570" s="7">
        <f t="shared" si="114"/>
        <v>0</v>
      </c>
    </row>
    <row r="571" spans="1:31">
      <c r="A571" t="s">
        <v>3741</v>
      </c>
      <c r="B571" t="s">
        <v>3734</v>
      </c>
      <c r="C571" t="s">
        <v>3735</v>
      </c>
      <c r="D571">
        <v>530</v>
      </c>
      <c r="E571">
        <v>187.5</v>
      </c>
      <c r="F571">
        <v>0</v>
      </c>
      <c r="G571">
        <v>0</v>
      </c>
      <c r="H571">
        <v>0</v>
      </c>
      <c r="I571" s="34">
        <v>0</v>
      </c>
      <c r="J571">
        <v>0</v>
      </c>
      <c r="K571">
        <v>0</v>
      </c>
      <c r="L571">
        <v>1</v>
      </c>
      <c r="M571" s="30">
        <f t="shared" si="110"/>
        <v>0</v>
      </c>
      <c r="N571" s="27">
        <v>0</v>
      </c>
      <c r="O571" s="27">
        <v>0</v>
      </c>
      <c r="P571" s="27">
        <v>1</v>
      </c>
      <c r="Q571" s="27">
        <v>0</v>
      </c>
      <c r="R571" s="27">
        <v>0</v>
      </c>
      <c r="S571" s="27"/>
      <c r="T571" s="27"/>
      <c r="U571" s="27"/>
      <c r="V571" s="4">
        <f t="shared" si="115"/>
        <v>1</v>
      </c>
      <c r="W571" s="7">
        <f t="shared" si="109"/>
        <v>0</v>
      </c>
      <c r="X571" s="7">
        <f t="shared" si="116"/>
        <v>0</v>
      </c>
      <c r="Y571" s="5">
        <f t="shared" si="99"/>
        <v>0</v>
      </c>
      <c r="Z571" s="5">
        <f t="shared" si="100"/>
        <v>0</v>
      </c>
      <c r="AA571" s="5">
        <f t="shared" si="101"/>
        <v>0</v>
      </c>
      <c r="AB571" s="7">
        <f t="shared" si="111"/>
        <v>0</v>
      </c>
      <c r="AC571" s="11">
        <f t="shared" si="112"/>
        <v>0</v>
      </c>
      <c r="AD571" s="7">
        <f t="shared" si="113"/>
        <v>0</v>
      </c>
      <c r="AE571" s="7">
        <f t="shared" si="114"/>
        <v>0</v>
      </c>
    </row>
    <row r="572" spans="1:31">
      <c r="A572" t="s">
        <v>3742</v>
      </c>
      <c r="B572" t="s">
        <v>3734</v>
      </c>
      <c r="C572" t="s">
        <v>3735</v>
      </c>
      <c r="D572">
        <v>569.5</v>
      </c>
      <c r="E572">
        <v>236.5</v>
      </c>
      <c r="F572">
        <v>0</v>
      </c>
      <c r="G572">
        <v>0</v>
      </c>
      <c r="H572">
        <v>0</v>
      </c>
      <c r="I572" s="34">
        <v>0</v>
      </c>
      <c r="J572">
        <v>0</v>
      </c>
      <c r="K572">
        <v>0</v>
      </c>
      <c r="L572">
        <v>1</v>
      </c>
      <c r="M572" s="30">
        <f t="shared" si="110"/>
        <v>0</v>
      </c>
      <c r="N572" s="27">
        <v>0</v>
      </c>
      <c r="O572" s="27">
        <v>0</v>
      </c>
      <c r="P572" s="27">
        <v>1</v>
      </c>
      <c r="Q572" s="27">
        <v>0</v>
      </c>
      <c r="R572" s="27">
        <v>0</v>
      </c>
      <c r="S572" s="27"/>
      <c r="T572" s="27"/>
      <c r="U572" s="27"/>
      <c r="V572" s="4">
        <f t="shared" si="115"/>
        <v>1</v>
      </c>
      <c r="W572" s="7">
        <f t="shared" si="109"/>
        <v>0</v>
      </c>
      <c r="X572" s="7">
        <f t="shared" si="116"/>
        <v>0</v>
      </c>
      <c r="Y572" s="5">
        <f t="shared" si="99"/>
        <v>0</v>
      </c>
      <c r="Z572" s="5">
        <f t="shared" si="100"/>
        <v>0</v>
      </c>
      <c r="AA572" s="5">
        <f t="shared" si="101"/>
        <v>0</v>
      </c>
      <c r="AB572" s="7">
        <f t="shared" si="111"/>
        <v>0</v>
      </c>
      <c r="AC572" s="11">
        <f t="shared" si="112"/>
        <v>0</v>
      </c>
      <c r="AD572" s="7">
        <f t="shared" si="113"/>
        <v>0</v>
      </c>
      <c r="AE572" s="7">
        <f t="shared" si="114"/>
        <v>0</v>
      </c>
    </row>
    <row r="573" spans="1:31">
      <c r="A573" t="s">
        <v>3743</v>
      </c>
      <c r="B573" t="s">
        <v>3734</v>
      </c>
      <c r="C573" t="s">
        <v>3735</v>
      </c>
      <c r="D573">
        <v>131.5</v>
      </c>
      <c r="E573">
        <v>196.5</v>
      </c>
      <c r="F573">
        <v>0</v>
      </c>
      <c r="G573">
        <v>0</v>
      </c>
      <c r="H573">
        <v>0</v>
      </c>
      <c r="I573" s="34">
        <v>0</v>
      </c>
      <c r="J573">
        <v>0</v>
      </c>
      <c r="K573">
        <v>0</v>
      </c>
      <c r="L573">
        <v>1</v>
      </c>
      <c r="M573" s="30">
        <f t="shared" si="110"/>
        <v>0</v>
      </c>
      <c r="N573" s="27">
        <v>0</v>
      </c>
      <c r="O573" s="27">
        <v>0</v>
      </c>
      <c r="P573" s="27">
        <v>0</v>
      </c>
      <c r="Q573" s="27">
        <v>0</v>
      </c>
      <c r="R573" s="27">
        <v>1</v>
      </c>
      <c r="S573" s="27"/>
      <c r="T573" s="27"/>
      <c r="U573" s="27"/>
      <c r="V573" s="4">
        <f t="shared" si="115"/>
        <v>0</v>
      </c>
      <c r="W573" s="7">
        <f t="shared" si="109"/>
        <v>0</v>
      </c>
      <c r="X573" s="7">
        <f t="shared" si="116"/>
        <v>1</v>
      </c>
      <c r="Y573" s="5">
        <f t="shared" si="99"/>
        <v>0</v>
      </c>
      <c r="Z573" s="5">
        <f t="shared" si="100"/>
        <v>0</v>
      </c>
      <c r="AA573" s="5">
        <f t="shared" si="101"/>
        <v>0</v>
      </c>
      <c r="AB573" s="7">
        <f t="shared" si="111"/>
        <v>0</v>
      </c>
      <c r="AC573" s="11">
        <f t="shared" si="112"/>
        <v>0</v>
      </c>
      <c r="AD573" s="7">
        <f t="shared" si="113"/>
        <v>0</v>
      </c>
      <c r="AE573" s="7">
        <f t="shared" si="114"/>
        <v>0</v>
      </c>
    </row>
    <row r="574" spans="1:31">
      <c r="A574" s="7" t="s">
        <v>3744</v>
      </c>
      <c r="B574" s="7" t="s">
        <v>3734</v>
      </c>
      <c r="C574" s="7" t="s">
        <v>3735</v>
      </c>
      <c r="D574" s="7">
        <v>213</v>
      </c>
      <c r="E574" s="7">
        <v>178</v>
      </c>
      <c r="F574" s="7">
        <v>0</v>
      </c>
      <c r="G574" s="7">
        <v>0</v>
      </c>
      <c r="H574" s="7">
        <v>0</v>
      </c>
      <c r="I574" s="34">
        <v>0</v>
      </c>
      <c r="J574" s="7">
        <v>0</v>
      </c>
      <c r="K574" s="7">
        <v>0</v>
      </c>
      <c r="L574" s="7">
        <v>2</v>
      </c>
      <c r="M574" s="31">
        <f t="shared" si="110"/>
        <v>1</v>
      </c>
      <c r="N574" s="23">
        <v>0</v>
      </c>
      <c r="O574" s="23">
        <v>0</v>
      </c>
      <c r="P574" s="23">
        <v>0</v>
      </c>
      <c r="Q574" s="23">
        <v>0</v>
      </c>
      <c r="R574" s="23">
        <v>1</v>
      </c>
      <c r="S574" s="23"/>
      <c r="T574" s="23"/>
      <c r="U574" s="23"/>
      <c r="V574" s="4">
        <f t="shared" si="115"/>
        <v>0</v>
      </c>
      <c r="W574" s="7">
        <f t="shared" si="109"/>
        <v>0</v>
      </c>
      <c r="X574" s="7">
        <f t="shared" si="116"/>
        <v>0</v>
      </c>
      <c r="Y574" s="5">
        <f t="shared" si="99"/>
        <v>1</v>
      </c>
      <c r="Z574" s="5">
        <f t="shared" si="100"/>
        <v>0</v>
      </c>
      <c r="AA574" s="5">
        <f t="shared" si="101"/>
        <v>0</v>
      </c>
      <c r="AB574" s="7">
        <f t="shared" si="111"/>
        <v>0</v>
      </c>
      <c r="AC574" s="7">
        <f t="shared" si="112"/>
        <v>0</v>
      </c>
      <c r="AD574" s="7">
        <f t="shared" si="113"/>
        <v>0</v>
      </c>
      <c r="AE574" s="7">
        <f t="shared" si="114"/>
        <v>0</v>
      </c>
    </row>
    <row r="575" spans="1:31">
      <c r="A575" s="24" t="s">
        <v>3745</v>
      </c>
      <c r="B575" s="24" t="s">
        <v>3746</v>
      </c>
      <c r="C575" s="24" t="s">
        <v>3747</v>
      </c>
      <c r="D575" s="24">
        <v>637.5</v>
      </c>
      <c r="E575" s="24">
        <v>219.5</v>
      </c>
      <c r="F575" s="24">
        <v>10491.977000000001</v>
      </c>
      <c r="G575" s="24">
        <v>10</v>
      </c>
      <c r="H575" s="24">
        <v>11</v>
      </c>
      <c r="I575" s="34">
        <v>0</v>
      </c>
      <c r="J575" s="24">
        <v>11</v>
      </c>
      <c r="K575" s="24">
        <v>0</v>
      </c>
      <c r="L575" s="24">
        <v>1</v>
      </c>
      <c r="M575" s="28">
        <f t="shared" si="110"/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/>
      <c r="T575" s="26"/>
      <c r="U575" s="26"/>
      <c r="V575" s="29">
        <f>IF((M575=0)*AND(R575=0)*AND(P575=1)*AND(Q575=0),1,0)</f>
        <v>0</v>
      </c>
      <c r="W575" s="24">
        <f t="shared" si="109"/>
        <v>1</v>
      </c>
      <c r="X575" s="24">
        <f>IF((R575=1)*AND(M575=0)*AND(Q575=0),1,0)</f>
        <v>0</v>
      </c>
      <c r="Y575" s="5">
        <f t="shared" si="99"/>
        <v>0</v>
      </c>
      <c r="Z575" s="5">
        <f t="shared" si="100"/>
        <v>0</v>
      </c>
      <c r="AA575" s="5">
        <f t="shared" si="101"/>
        <v>0</v>
      </c>
      <c r="AB575" s="24">
        <f>IF((R575=1)*AND(Q575=1)*AND(O575=1)*AND(P575=1),1,0)</f>
        <v>0</v>
      </c>
      <c r="AC575" s="24">
        <f>IF((R575=0)*AND(M575=1),1,0)</f>
        <v>0</v>
      </c>
      <c r="AD575" s="24">
        <f>IF((V575+W575+X575+Y575+Z575+AA575+AB575+AC575)=0,1,0)</f>
        <v>0</v>
      </c>
      <c r="AE575" s="24">
        <f t="shared" si="114"/>
        <v>0</v>
      </c>
    </row>
    <row r="576" spans="1:31">
      <c r="A576" t="s">
        <v>3748</v>
      </c>
      <c r="B576" t="s">
        <v>3746</v>
      </c>
      <c r="C576" t="s">
        <v>3747</v>
      </c>
      <c r="D576">
        <v>629</v>
      </c>
      <c r="E576">
        <v>453</v>
      </c>
      <c r="F576">
        <v>18842.191999999999</v>
      </c>
      <c r="G576">
        <v>15</v>
      </c>
      <c r="H576">
        <v>19</v>
      </c>
      <c r="I576" s="34">
        <v>0</v>
      </c>
      <c r="J576">
        <v>19</v>
      </c>
      <c r="K576">
        <v>0</v>
      </c>
      <c r="L576">
        <v>1</v>
      </c>
      <c r="M576" s="30">
        <f t="shared" si="110"/>
        <v>0</v>
      </c>
      <c r="N576" s="27">
        <v>0</v>
      </c>
      <c r="O576" s="27">
        <v>0</v>
      </c>
      <c r="P576" s="27">
        <v>0</v>
      </c>
      <c r="Q576" s="27">
        <v>0</v>
      </c>
      <c r="R576" s="27">
        <v>0</v>
      </c>
      <c r="S576" s="27"/>
      <c r="T576" s="27"/>
      <c r="U576" s="27"/>
      <c r="V576" s="4">
        <f t="shared" ref="V576:V639" si="119">IF((M576=0)*AND(R576=0)*AND(P576=1)*AND(Q576=0),1,0)</f>
        <v>0</v>
      </c>
      <c r="W576" s="7">
        <f t="shared" si="109"/>
        <v>1</v>
      </c>
      <c r="X576" s="7">
        <f t="shared" ref="X576:X639" si="120">IF((R576=1)*AND(M576=0)*AND(Q576=0),1,0)</f>
        <v>0</v>
      </c>
      <c r="Y576" s="5">
        <f t="shared" si="99"/>
        <v>0</v>
      </c>
      <c r="Z576" s="5">
        <f t="shared" si="100"/>
        <v>0</v>
      </c>
      <c r="AA576" s="5">
        <f t="shared" si="101"/>
        <v>0</v>
      </c>
      <c r="AB576" s="7">
        <f t="shared" ref="AB576:AB639" si="121">IF((R576=1)*AND(Q576=1)*AND(O576=1)*AND(P576=1),1,0)</f>
        <v>0</v>
      </c>
      <c r="AC576" s="11">
        <f t="shared" ref="AC576:AC639" si="122">IF((R576=0)*AND(M576=1),1,0)</f>
        <v>0</v>
      </c>
      <c r="AD576" s="7">
        <f t="shared" ref="AD576:AD639" si="123">IF((V576+W576+X576+Y576+Z576+AA576+AB576+AC576)=0,1,0)</f>
        <v>0</v>
      </c>
      <c r="AE576" s="7">
        <f t="shared" si="114"/>
        <v>0</v>
      </c>
    </row>
    <row r="577" spans="1:31">
      <c r="A577" t="s">
        <v>3749</v>
      </c>
      <c r="B577" t="s">
        <v>3746</v>
      </c>
      <c r="C577" t="s">
        <v>3747</v>
      </c>
      <c r="D577">
        <v>544.5</v>
      </c>
      <c r="E577">
        <v>392</v>
      </c>
      <c r="F577">
        <v>0</v>
      </c>
      <c r="G577">
        <v>0</v>
      </c>
      <c r="H577">
        <v>0</v>
      </c>
      <c r="I577" s="34">
        <v>0</v>
      </c>
      <c r="J577">
        <v>0</v>
      </c>
      <c r="K577">
        <v>0</v>
      </c>
      <c r="L577">
        <v>2</v>
      </c>
      <c r="M577" s="30">
        <f t="shared" si="110"/>
        <v>1</v>
      </c>
      <c r="N577" s="27">
        <v>0</v>
      </c>
      <c r="O577" s="27">
        <v>1</v>
      </c>
      <c r="P577" s="27">
        <v>1</v>
      </c>
      <c r="Q577" s="27">
        <v>1</v>
      </c>
      <c r="R577" s="27">
        <v>1</v>
      </c>
      <c r="S577" s="27"/>
      <c r="T577" s="27"/>
      <c r="U577" s="27"/>
      <c r="V577" s="4">
        <f t="shared" si="119"/>
        <v>0</v>
      </c>
      <c r="W577" s="7">
        <f t="shared" si="109"/>
        <v>0</v>
      </c>
      <c r="X577" s="7">
        <f t="shared" si="120"/>
        <v>0</v>
      </c>
      <c r="Y577" s="5">
        <f t="shared" si="99"/>
        <v>0</v>
      </c>
      <c r="Z577" s="5">
        <f t="shared" si="100"/>
        <v>0</v>
      </c>
      <c r="AA577" s="5">
        <f t="shared" si="101"/>
        <v>0</v>
      </c>
      <c r="AB577" s="7">
        <f t="shared" si="121"/>
        <v>1</v>
      </c>
      <c r="AC577" s="11">
        <f t="shared" si="122"/>
        <v>0</v>
      </c>
      <c r="AD577" s="7">
        <f t="shared" si="123"/>
        <v>0</v>
      </c>
      <c r="AE577" s="7">
        <f t="shared" si="114"/>
        <v>0</v>
      </c>
    </row>
    <row r="578" spans="1:31">
      <c r="A578" t="s">
        <v>3750</v>
      </c>
      <c r="B578" t="s">
        <v>3746</v>
      </c>
      <c r="C578" t="s">
        <v>3747</v>
      </c>
      <c r="D578">
        <v>461</v>
      </c>
      <c r="E578">
        <v>400.5</v>
      </c>
      <c r="F578">
        <v>0</v>
      </c>
      <c r="G578">
        <v>0</v>
      </c>
      <c r="H578">
        <v>0</v>
      </c>
      <c r="I578" s="34">
        <v>0</v>
      </c>
      <c r="J578">
        <v>0</v>
      </c>
      <c r="K578">
        <v>0</v>
      </c>
      <c r="L578">
        <v>1</v>
      </c>
      <c r="M578" s="30">
        <f t="shared" si="110"/>
        <v>0</v>
      </c>
      <c r="N578" s="27">
        <v>0</v>
      </c>
      <c r="O578" s="27">
        <v>0</v>
      </c>
      <c r="P578" s="27">
        <v>0</v>
      </c>
      <c r="Q578" s="27">
        <v>0</v>
      </c>
      <c r="R578" s="27">
        <v>0</v>
      </c>
      <c r="S578" s="27"/>
      <c r="T578" s="27"/>
      <c r="U578" s="27"/>
      <c r="V578" s="4">
        <f t="shared" si="119"/>
        <v>0</v>
      </c>
      <c r="W578" s="7">
        <f t="shared" si="109"/>
        <v>1</v>
      </c>
      <c r="X578" s="7">
        <f t="shared" si="120"/>
        <v>0</v>
      </c>
      <c r="Y578" s="5">
        <f t="shared" si="99"/>
        <v>0</v>
      </c>
      <c r="Z578" s="5">
        <f t="shared" si="100"/>
        <v>0</v>
      </c>
      <c r="AA578" s="5">
        <f t="shared" si="101"/>
        <v>0</v>
      </c>
      <c r="AB578" s="7">
        <f t="shared" si="121"/>
        <v>0</v>
      </c>
      <c r="AC578" s="11">
        <f t="shared" si="122"/>
        <v>0</v>
      </c>
      <c r="AD578" s="7">
        <f t="shared" si="123"/>
        <v>0</v>
      </c>
      <c r="AE578" s="7">
        <f t="shared" si="114"/>
        <v>0</v>
      </c>
    </row>
    <row r="579" spans="1:31">
      <c r="A579" t="s">
        <v>3751</v>
      </c>
      <c r="B579" t="s">
        <v>3746</v>
      </c>
      <c r="C579" t="s">
        <v>3747</v>
      </c>
      <c r="D579">
        <v>447</v>
      </c>
      <c r="E579">
        <v>337.5</v>
      </c>
      <c r="F579">
        <v>0</v>
      </c>
      <c r="G579">
        <v>0</v>
      </c>
      <c r="H579">
        <v>0</v>
      </c>
      <c r="I579" s="34">
        <v>0</v>
      </c>
      <c r="J579">
        <v>0</v>
      </c>
      <c r="K579">
        <v>0</v>
      </c>
      <c r="L579">
        <v>3</v>
      </c>
      <c r="M579" s="30">
        <f t="shared" si="110"/>
        <v>2</v>
      </c>
      <c r="N579" s="27">
        <v>0</v>
      </c>
      <c r="O579" s="27">
        <v>1</v>
      </c>
      <c r="P579" s="27">
        <v>0</v>
      </c>
      <c r="Q579" s="27">
        <v>1</v>
      </c>
      <c r="R579" s="27">
        <v>1</v>
      </c>
      <c r="S579" s="27"/>
      <c r="T579" s="27"/>
      <c r="U579" s="27"/>
      <c r="V579" s="4">
        <f t="shared" si="119"/>
        <v>0</v>
      </c>
      <c r="W579" s="7">
        <f t="shared" si="109"/>
        <v>0</v>
      </c>
      <c r="X579" s="7">
        <f t="shared" si="120"/>
        <v>0</v>
      </c>
      <c r="Y579" s="5">
        <f t="shared" ref="Y579:Y642" si="124">IF((M579=1)*AND(OR(N579=0,N579=1))*AND(O579=0)*AND(R579=1)*AND(S579=0)*AND(Q579=0)*AND(OR(T579=0,T579=1)),1,0)</f>
        <v>0</v>
      </c>
      <c r="Z579" s="5">
        <f t="shared" ref="Z579:Z642" si="125">IF((M579=1)*AND(N579=1)*AND(O579=0)*AND(R579=1)*AND(S579=1)*AND(T579=1),1,0)</f>
        <v>0</v>
      </c>
      <c r="AA579" s="5">
        <f t="shared" ref="AA579:AA642" si="126">IF((R579=1)*AND(Q579=1)*AND(O579=1)*AND(P579=0)*AND(N579=0),1,0)</f>
        <v>1</v>
      </c>
      <c r="AB579" s="7">
        <f t="shared" si="121"/>
        <v>0</v>
      </c>
      <c r="AC579" s="11">
        <f t="shared" si="122"/>
        <v>0</v>
      </c>
      <c r="AD579" s="7">
        <f t="shared" si="123"/>
        <v>0</v>
      </c>
      <c r="AE579" s="7">
        <f t="shared" si="114"/>
        <v>0</v>
      </c>
    </row>
    <row r="580" spans="1:31">
      <c r="A580" t="s">
        <v>3752</v>
      </c>
      <c r="B580" t="s">
        <v>3746</v>
      </c>
      <c r="C580" t="s">
        <v>3747</v>
      </c>
      <c r="D580">
        <v>418.5</v>
      </c>
      <c r="E580">
        <v>251</v>
      </c>
      <c r="F580">
        <v>19553.794000000002</v>
      </c>
      <c r="G580">
        <v>15</v>
      </c>
      <c r="H580">
        <v>20</v>
      </c>
      <c r="I580" s="34">
        <v>1</v>
      </c>
      <c r="J580">
        <v>15</v>
      </c>
      <c r="K580">
        <v>0</v>
      </c>
      <c r="L580">
        <v>1</v>
      </c>
      <c r="M580" s="30">
        <f t="shared" si="110"/>
        <v>0</v>
      </c>
      <c r="N580" s="27">
        <v>0</v>
      </c>
      <c r="O580" s="27">
        <v>0</v>
      </c>
      <c r="P580" s="27">
        <v>0</v>
      </c>
      <c r="Q580" s="27">
        <v>0</v>
      </c>
      <c r="R580" s="27">
        <v>0</v>
      </c>
      <c r="S580" s="27"/>
      <c r="T580" s="27"/>
      <c r="U580" s="27"/>
      <c r="V580" s="4">
        <f t="shared" si="119"/>
        <v>0</v>
      </c>
      <c r="W580" s="7">
        <f t="shared" si="109"/>
        <v>1</v>
      </c>
      <c r="X580" s="7">
        <f t="shared" si="120"/>
        <v>0</v>
      </c>
      <c r="Y580" s="5">
        <f t="shared" si="124"/>
        <v>0</v>
      </c>
      <c r="Z580" s="5">
        <f t="shared" si="125"/>
        <v>0</v>
      </c>
      <c r="AA580" s="5">
        <f t="shared" si="126"/>
        <v>0</v>
      </c>
      <c r="AB580" s="7">
        <f t="shared" si="121"/>
        <v>0</v>
      </c>
      <c r="AC580" s="11">
        <f t="shared" si="122"/>
        <v>0</v>
      </c>
      <c r="AD580" s="7">
        <f t="shared" si="123"/>
        <v>0</v>
      </c>
      <c r="AE580" s="7">
        <f t="shared" si="114"/>
        <v>0</v>
      </c>
    </row>
    <row r="581" spans="1:31">
      <c r="A581" t="s">
        <v>3753</v>
      </c>
      <c r="B581" t="s">
        <v>3746</v>
      </c>
      <c r="C581" t="s">
        <v>3747</v>
      </c>
      <c r="D581">
        <v>517</v>
      </c>
      <c r="E581">
        <v>284.5</v>
      </c>
      <c r="F581">
        <v>0</v>
      </c>
      <c r="G581">
        <v>0</v>
      </c>
      <c r="H581">
        <v>0</v>
      </c>
      <c r="I581" s="34">
        <v>0</v>
      </c>
      <c r="J581">
        <v>0</v>
      </c>
      <c r="K581">
        <v>0</v>
      </c>
      <c r="L581">
        <v>2</v>
      </c>
      <c r="M581" s="30">
        <f t="shared" si="110"/>
        <v>1</v>
      </c>
      <c r="N581" s="27">
        <v>0</v>
      </c>
      <c r="O581" s="27">
        <v>0</v>
      </c>
      <c r="P581" s="27">
        <v>0</v>
      </c>
      <c r="Q581" s="27">
        <v>0</v>
      </c>
      <c r="R581" s="27">
        <v>1</v>
      </c>
      <c r="S581" s="27"/>
      <c r="T581" s="27"/>
      <c r="U581" s="27"/>
      <c r="V581" s="4">
        <f t="shared" si="119"/>
        <v>0</v>
      </c>
      <c r="W581" s="7">
        <f t="shared" si="109"/>
        <v>0</v>
      </c>
      <c r="X581" s="7">
        <f t="shared" si="120"/>
        <v>0</v>
      </c>
      <c r="Y581" s="5">
        <f t="shared" si="124"/>
        <v>1</v>
      </c>
      <c r="Z581" s="5">
        <f t="shared" si="125"/>
        <v>0</v>
      </c>
      <c r="AA581" s="5">
        <f t="shared" si="126"/>
        <v>0</v>
      </c>
      <c r="AB581" s="7">
        <f t="shared" si="121"/>
        <v>0</v>
      </c>
      <c r="AC581" s="11">
        <f t="shared" si="122"/>
        <v>0</v>
      </c>
      <c r="AD581" s="7">
        <f t="shared" si="123"/>
        <v>0</v>
      </c>
      <c r="AE581" s="7">
        <f t="shared" si="114"/>
        <v>0</v>
      </c>
    </row>
    <row r="582" spans="1:31">
      <c r="A582" t="s">
        <v>3754</v>
      </c>
      <c r="B582" t="s">
        <v>3746</v>
      </c>
      <c r="C582" t="s">
        <v>3747</v>
      </c>
      <c r="D582">
        <v>505.5</v>
      </c>
      <c r="E582">
        <v>112</v>
      </c>
      <c r="F582">
        <v>12444.468000000001</v>
      </c>
      <c r="G582">
        <v>10</v>
      </c>
      <c r="H582">
        <v>11</v>
      </c>
      <c r="I582" s="34">
        <v>0</v>
      </c>
      <c r="J582">
        <v>11</v>
      </c>
      <c r="K582">
        <v>0</v>
      </c>
      <c r="L582">
        <v>1</v>
      </c>
      <c r="M582" s="30">
        <f t="shared" si="110"/>
        <v>0</v>
      </c>
      <c r="N582" s="27">
        <v>0</v>
      </c>
      <c r="O582" s="27">
        <v>0</v>
      </c>
      <c r="P582" s="27">
        <v>0</v>
      </c>
      <c r="Q582" s="27">
        <v>0</v>
      </c>
      <c r="R582" s="27">
        <v>0</v>
      </c>
      <c r="S582" s="27"/>
      <c r="T582" s="27"/>
      <c r="U582" s="27"/>
      <c r="V582" s="4">
        <f t="shared" si="119"/>
        <v>0</v>
      </c>
      <c r="W582" s="7">
        <f t="shared" si="109"/>
        <v>1</v>
      </c>
      <c r="X582" s="7">
        <f t="shared" si="120"/>
        <v>0</v>
      </c>
      <c r="Y582" s="5">
        <f t="shared" si="124"/>
        <v>0</v>
      </c>
      <c r="Z582" s="5">
        <f t="shared" si="125"/>
        <v>0</v>
      </c>
      <c r="AA582" s="5">
        <f t="shared" si="126"/>
        <v>0</v>
      </c>
      <c r="AB582" s="7">
        <f t="shared" si="121"/>
        <v>0</v>
      </c>
      <c r="AC582" s="11">
        <f t="shared" si="122"/>
        <v>0</v>
      </c>
      <c r="AD582" s="7">
        <f t="shared" si="123"/>
        <v>0</v>
      </c>
      <c r="AE582" s="7">
        <f t="shared" si="114"/>
        <v>0</v>
      </c>
    </row>
    <row r="583" spans="1:31">
      <c r="A583" t="s">
        <v>3755</v>
      </c>
      <c r="B583" t="s">
        <v>3746</v>
      </c>
      <c r="C583" t="s">
        <v>3747</v>
      </c>
      <c r="D583">
        <v>300</v>
      </c>
      <c r="E583">
        <v>428</v>
      </c>
      <c r="F583">
        <v>942.49400000000003</v>
      </c>
      <c r="G583">
        <v>1</v>
      </c>
      <c r="H583">
        <v>1</v>
      </c>
      <c r="I583" s="34">
        <v>0</v>
      </c>
      <c r="J583">
        <v>1</v>
      </c>
      <c r="K583">
        <v>0</v>
      </c>
      <c r="L583">
        <v>1</v>
      </c>
      <c r="M583" s="30">
        <f t="shared" si="110"/>
        <v>0</v>
      </c>
      <c r="N583" s="27">
        <v>0</v>
      </c>
      <c r="O583" s="27">
        <v>0</v>
      </c>
      <c r="P583" s="27">
        <v>0</v>
      </c>
      <c r="Q583" s="27">
        <v>0</v>
      </c>
      <c r="R583" s="27">
        <v>0</v>
      </c>
      <c r="S583" s="27"/>
      <c r="T583" s="27"/>
      <c r="U583" s="27"/>
      <c r="V583" s="4">
        <f t="shared" si="119"/>
        <v>0</v>
      </c>
      <c r="W583" s="7">
        <f t="shared" si="109"/>
        <v>1</v>
      </c>
      <c r="X583" s="7">
        <f t="shared" si="120"/>
        <v>0</v>
      </c>
      <c r="Y583" s="5">
        <f t="shared" si="124"/>
        <v>0</v>
      </c>
      <c r="Z583" s="5">
        <f t="shared" si="125"/>
        <v>0</v>
      </c>
      <c r="AA583" s="5">
        <f t="shared" si="126"/>
        <v>0</v>
      </c>
      <c r="AB583" s="7">
        <f t="shared" si="121"/>
        <v>0</v>
      </c>
      <c r="AC583" s="11">
        <f t="shared" si="122"/>
        <v>0</v>
      </c>
      <c r="AD583" s="7">
        <f t="shared" si="123"/>
        <v>0</v>
      </c>
      <c r="AE583" s="7">
        <f t="shared" si="114"/>
        <v>0</v>
      </c>
    </row>
    <row r="584" spans="1:31">
      <c r="A584" t="s">
        <v>3756</v>
      </c>
      <c r="B584" t="s">
        <v>3746</v>
      </c>
      <c r="C584" t="s">
        <v>3747</v>
      </c>
      <c r="D584">
        <v>92.5</v>
      </c>
      <c r="E584">
        <v>260</v>
      </c>
      <c r="F584">
        <v>0</v>
      </c>
      <c r="G584">
        <v>0</v>
      </c>
      <c r="H584">
        <v>0</v>
      </c>
      <c r="I584" s="34">
        <v>0</v>
      </c>
      <c r="J584">
        <v>0</v>
      </c>
      <c r="K584">
        <v>0</v>
      </c>
      <c r="L584">
        <v>2</v>
      </c>
      <c r="M584" s="30">
        <f t="shared" si="110"/>
        <v>1</v>
      </c>
      <c r="N584" s="27">
        <v>1</v>
      </c>
      <c r="O584" s="27">
        <v>0</v>
      </c>
      <c r="P584" s="27">
        <v>0</v>
      </c>
      <c r="Q584" s="27">
        <v>0</v>
      </c>
      <c r="R584" s="27">
        <v>1</v>
      </c>
      <c r="S584" s="27">
        <v>1</v>
      </c>
      <c r="T584" s="27">
        <v>1</v>
      </c>
      <c r="U584" s="27"/>
      <c r="V584" s="4">
        <f t="shared" si="119"/>
        <v>0</v>
      </c>
      <c r="W584" s="7">
        <f t="shared" si="109"/>
        <v>0</v>
      </c>
      <c r="X584" s="7">
        <f t="shared" si="120"/>
        <v>0</v>
      </c>
      <c r="Y584" s="5">
        <f t="shared" si="124"/>
        <v>0</v>
      </c>
      <c r="Z584" s="5">
        <f t="shared" si="125"/>
        <v>1</v>
      </c>
      <c r="AA584" s="5">
        <f t="shared" si="126"/>
        <v>0</v>
      </c>
      <c r="AB584" s="7">
        <f t="shared" si="121"/>
        <v>0</v>
      </c>
      <c r="AC584" s="11">
        <f t="shared" si="122"/>
        <v>0</v>
      </c>
      <c r="AD584" s="7">
        <f t="shared" si="123"/>
        <v>0</v>
      </c>
      <c r="AE584" s="7">
        <f t="shared" si="114"/>
        <v>0</v>
      </c>
    </row>
    <row r="585" spans="1:31">
      <c r="A585" t="s">
        <v>3757</v>
      </c>
      <c r="B585" t="s">
        <v>3746</v>
      </c>
      <c r="C585" t="s">
        <v>3747</v>
      </c>
      <c r="D585">
        <v>46.5</v>
      </c>
      <c r="E585">
        <v>299.5</v>
      </c>
      <c r="F585">
        <v>0</v>
      </c>
      <c r="G585">
        <v>0</v>
      </c>
      <c r="H585">
        <v>0</v>
      </c>
      <c r="I585" s="34">
        <v>0</v>
      </c>
      <c r="J585">
        <v>0</v>
      </c>
      <c r="K585">
        <v>0</v>
      </c>
      <c r="L585">
        <v>2</v>
      </c>
      <c r="M585" s="30">
        <f t="shared" si="110"/>
        <v>1</v>
      </c>
      <c r="N585" s="27">
        <v>0</v>
      </c>
      <c r="O585" s="27">
        <v>1</v>
      </c>
      <c r="P585" s="27">
        <v>0</v>
      </c>
      <c r="Q585" s="27">
        <v>1</v>
      </c>
      <c r="R585" s="27">
        <v>1</v>
      </c>
      <c r="S585" s="27"/>
      <c r="T585" s="27"/>
      <c r="U585" s="27"/>
      <c r="V585" s="4">
        <f t="shared" si="119"/>
        <v>0</v>
      </c>
      <c r="W585" s="7">
        <f t="shared" si="109"/>
        <v>0</v>
      </c>
      <c r="X585" s="7">
        <f t="shared" si="120"/>
        <v>0</v>
      </c>
      <c r="Y585" s="5">
        <f t="shared" si="124"/>
        <v>0</v>
      </c>
      <c r="Z585" s="5">
        <f t="shared" si="125"/>
        <v>0</v>
      </c>
      <c r="AA585" s="5">
        <f t="shared" si="126"/>
        <v>1</v>
      </c>
      <c r="AB585" s="7">
        <f t="shared" si="121"/>
        <v>0</v>
      </c>
      <c r="AC585" s="11">
        <f t="shared" si="122"/>
        <v>0</v>
      </c>
      <c r="AD585" s="7">
        <f t="shared" si="123"/>
        <v>0</v>
      </c>
      <c r="AE585" s="7">
        <f t="shared" si="114"/>
        <v>0</v>
      </c>
    </row>
    <row r="586" spans="1:31">
      <c r="A586" s="24" t="s">
        <v>3758</v>
      </c>
      <c r="B586" s="24" t="s">
        <v>3759</v>
      </c>
      <c r="C586" s="24" t="s">
        <v>3760</v>
      </c>
      <c r="D586" s="24">
        <v>372.5</v>
      </c>
      <c r="E586" s="24">
        <v>267</v>
      </c>
      <c r="F586" s="24">
        <v>17174.829000000002</v>
      </c>
      <c r="G586" s="24">
        <v>12</v>
      </c>
      <c r="H586" s="24">
        <v>19</v>
      </c>
      <c r="I586" s="34">
        <v>1</v>
      </c>
      <c r="J586" s="24">
        <v>14</v>
      </c>
      <c r="K586" s="24">
        <v>0</v>
      </c>
      <c r="L586" s="24">
        <v>1</v>
      </c>
      <c r="M586" s="28">
        <f t="shared" si="110"/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/>
      <c r="T586" s="26"/>
      <c r="U586" s="26" t="s">
        <v>3761</v>
      </c>
      <c r="V586" s="29">
        <f t="shared" si="119"/>
        <v>0</v>
      </c>
      <c r="W586" s="24">
        <f t="shared" si="109"/>
        <v>1</v>
      </c>
      <c r="X586" s="24">
        <f t="shared" si="120"/>
        <v>0</v>
      </c>
      <c r="Y586" s="5">
        <f t="shared" si="124"/>
        <v>0</v>
      </c>
      <c r="Z586" s="5">
        <f t="shared" si="125"/>
        <v>0</v>
      </c>
      <c r="AA586" s="5">
        <f t="shared" si="126"/>
        <v>0</v>
      </c>
      <c r="AB586" s="24">
        <f t="shared" si="121"/>
        <v>0</v>
      </c>
      <c r="AC586" s="24">
        <f t="shared" si="122"/>
        <v>0</v>
      </c>
      <c r="AD586" s="24">
        <f t="shared" si="123"/>
        <v>0</v>
      </c>
      <c r="AE586" s="24">
        <f t="shared" si="114"/>
        <v>0</v>
      </c>
    </row>
    <row r="587" spans="1:31">
      <c r="A587" t="s">
        <v>3762</v>
      </c>
      <c r="B587" t="s">
        <v>3759</v>
      </c>
      <c r="C587" t="s">
        <v>3760</v>
      </c>
      <c r="D587">
        <v>275</v>
      </c>
      <c r="E587">
        <v>219</v>
      </c>
      <c r="F587">
        <v>12614.558000000001</v>
      </c>
      <c r="G587">
        <v>13</v>
      </c>
      <c r="H587">
        <v>14</v>
      </c>
      <c r="I587" s="34">
        <v>0</v>
      </c>
      <c r="J587">
        <v>14</v>
      </c>
      <c r="K587">
        <v>0</v>
      </c>
      <c r="L587">
        <v>1</v>
      </c>
      <c r="M587" s="30">
        <f t="shared" si="110"/>
        <v>0</v>
      </c>
      <c r="N587" s="27">
        <v>0</v>
      </c>
      <c r="O587" s="27">
        <v>0</v>
      </c>
      <c r="P587" s="27">
        <v>0</v>
      </c>
      <c r="Q587" s="27">
        <v>0</v>
      </c>
      <c r="R587" s="27">
        <v>0</v>
      </c>
      <c r="S587" s="27"/>
      <c r="T587" s="27"/>
      <c r="U587" s="27"/>
      <c r="V587" s="4">
        <f t="shared" si="119"/>
        <v>0</v>
      </c>
      <c r="W587" s="7">
        <f t="shared" si="109"/>
        <v>1</v>
      </c>
      <c r="X587" s="7">
        <f t="shared" si="120"/>
        <v>0</v>
      </c>
      <c r="Y587" s="5">
        <f t="shared" si="124"/>
        <v>0</v>
      </c>
      <c r="Z587" s="5">
        <f t="shared" si="125"/>
        <v>0</v>
      </c>
      <c r="AA587" s="5">
        <f t="shared" si="126"/>
        <v>0</v>
      </c>
      <c r="AB587" s="7">
        <f t="shared" si="121"/>
        <v>0</v>
      </c>
      <c r="AC587" s="11">
        <f t="shared" si="122"/>
        <v>0</v>
      </c>
      <c r="AD587" s="7">
        <f t="shared" si="123"/>
        <v>0</v>
      </c>
      <c r="AE587" s="7">
        <f t="shared" si="114"/>
        <v>0</v>
      </c>
    </row>
    <row r="588" spans="1:31">
      <c r="A588" t="s">
        <v>3763</v>
      </c>
      <c r="B588" t="s">
        <v>3759</v>
      </c>
      <c r="C588" t="s">
        <v>3760</v>
      </c>
      <c r="D588">
        <v>201.5</v>
      </c>
      <c r="E588">
        <v>186.5</v>
      </c>
      <c r="F588">
        <v>25059.133999999998</v>
      </c>
      <c r="G588">
        <v>19</v>
      </c>
      <c r="H588">
        <v>22</v>
      </c>
      <c r="I588" s="34">
        <v>0</v>
      </c>
      <c r="J588">
        <v>22</v>
      </c>
      <c r="K588">
        <v>0</v>
      </c>
      <c r="L588">
        <v>1</v>
      </c>
      <c r="M588" s="30">
        <f t="shared" si="110"/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/>
      <c r="T588" s="27"/>
      <c r="U588" s="27"/>
      <c r="V588" s="4">
        <f t="shared" si="119"/>
        <v>0</v>
      </c>
      <c r="W588" s="7">
        <f t="shared" si="109"/>
        <v>1</v>
      </c>
      <c r="X588" s="7">
        <f t="shared" si="120"/>
        <v>0</v>
      </c>
      <c r="Y588" s="5">
        <f t="shared" si="124"/>
        <v>0</v>
      </c>
      <c r="Z588" s="5">
        <f t="shared" si="125"/>
        <v>0</v>
      </c>
      <c r="AA588" s="5">
        <f t="shared" si="126"/>
        <v>0</v>
      </c>
      <c r="AB588" s="7">
        <f t="shared" si="121"/>
        <v>0</v>
      </c>
      <c r="AC588" s="11">
        <f t="shared" si="122"/>
        <v>0</v>
      </c>
      <c r="AD588" s="7">
        <f t="shared" si="123"/>
        <v>0</v>
      </c>
      <c r="AE588" s="7">
        <f t="shared" si="114"/>
        <v>0</v>
      </c>
    </row>
    <row r="589" spans="1:31">
      <c r="A589" t="s">
        <v>3764</v>
      </c>
      <c r="B589" t="s">
        <v>3759</v>
      </c>
      <c r="C589" t="s">
        <v>3760</v>
      </c>
      <c r="D589">
        <v>81.5</v>
      </c>
      <c r="E589">
        <v>158.5</v>
      </c>
      <c r="F589">
        <v>1793.2180000000001</v>
      </c>
      <c r="G589">
        <v>1</v>
      </c>
      <c r="H589">
        <v>1</v>
      </c>
      <c r="I589" s="34">
        <v>0</v>
      </c>
      <c r="J589">
        <v>1</v>
      </c>
      <c r="K589">
        <v>0</v>
      </c>
      <c r="L589">
        <v>1</v>
      </c>
      <c r="M589" s="30">
        <f t="shared" si="110"/>
        <v>0</v>
      </c>
      <c r="N589" s="27">
        <v>0</v>
      </c>
      <c r="O589" s="27">
        <v>0</v>
      </c>
      <c r="P589" s="27">
        <v>1</v>
      </c>
      <c r="Q589" s="27">
        <v>0</v>
      </c>
      <c r="R589" s="27">
        <v>0</v>
      </c>
      <c r="S589" s="27"/>
      <c r="T589" s="27"/>
      <c r="U589" s="27"/>
      <c r="V589" s="4">
        <f t="shared" si="119"/>
        <v>1</v>
      </c>
      <c r="W589" s="7">
        <f t="shared" si="109"/>
        <v>0</v>
      </c>
      <c r="X589" s="7">
        <f t="shared" si="120"/>
        <v>0</v>
      </c>
      <c r="Y589" s="5">
        <f t="shared" si="124"/>
        <v>0</v>
      </c>
      <c r="Z589" s="5">
        <f t="shared" si="125"/>
        <v>0</v>
      </c>
      <c r="AA589" s="5">
        <f t="shared" si="126"/>
        <v>0</v>
      </c>
      <c r="AB589" s="7">
        <f t="shared" si="121"/>
        <v>0</v>
      </c>
      <c r="AC589" s="11">
        <f t="shared" si="122"/>
        <v>0</v>
      </c>
      <c r="AD589" s="7">
        <f t="shared" si="123"/>
        <v>0</v>
      </c>
      <c r="AE589" s="7">
        <f t="shared" si="114"/>
        <v>0</v>
      </c>
    </row>
    <row r="590" spans="1:31">
      <c r="A590" t="s">
        <v>3765</v>
      </c>
      <c r="B590" t="s">
        <v>3759</v>
      </c>
      <c r="C590" t="s">
        <v>3760</v>
      </c>
      <c r="D590">
        <v>107.5</v>
      </c>
      <c r="E590">
        <v>255.5</v>
      </c>
      <c r="F590">
        <v>0</v>
      </c>
      <c r="G590">
        <v>0</v>
      </c>
      <c r="H590">
        <v>0</v>
      </c>
      <c r="I590" s="34">
        <v>0</v>
      </c>
      <c r="J590">
        <v>0</v>
      </c>
      <c r="K590">
        <v>0</v>
      </c>
      <c r="L590">
        <v>1</v>
      </c>
      <c r="M590" s="30">
        <f t="shared" si="110"/>
        <v>0</v>
      </c>
      <c r="N590" s="27">
        <v>0</v>
      </c>
      <c r="O590" s="27">
        <v>0</v>
      </c>
      <c r="P590" s="27">
        <v>0</v>
      </c>
      <c r="Q590" s="27">
        <v>0</v>
      </c>
      <c r="R590" s="27">
        <v>1</v>
      </c>
      <c r="S590" s="27"/>
      <c r="T590" s="27"/>
      <c r="U590" s="27"/>
      <c r="V590" s="4">
        <f t="shared" si="119"/>
        <v>0</v>
      </c>
      <c r="W590" s="7">
        <f t="shared" si="109"/>
        <v>0</v>
      </c>
      <c r="X590" s="7">
        <f t="shared" si="120"/>
        <v>1</v>
      </c>
      <c r="Y590" s="5">
        <f t="shared" si="124"/>
        <v>0</v>
      </c>
      <c r="Z590" s="5">
        <f t="shared" si="125"/>
        <v>0</v>
      </c>
      <c r="AA590" s="5">
        <f t="shared" si="126"/>
        <v>0</v>
      </c>
      <c r="AB590" s="7">
        <f t="shared" si="121"/>
        <v>0</v>
      </c>
      <c r="AC590" s="11">
        <f t="shared" si="122"/>
        <v>0</v>
      </c>
      <c r="AD590" s="7">
        <f t="shared" si="123"/>
        <v>0</v>
      </c>
      <c r="AE590" s="7">
        <f t="shared" si="114"/>
        <v>0</v>
      </c>
    </row>
    <row r="591" spans="1:31">
      <c r="A591" t="s">
        <v>3766</v>
      </c>
      <c r="B591" t="s">
        <v>3759</v>
      </c>
      <c r="C591" t="s">
        <v>3760</v>
      </c>
      <c r="D591">
        <v>59.5</v>
      </c>
      <c r="E591">
        <v>290</v>
      </c>
      <c r="F591">
        <v>0</v>
      </c>
      <c r="G591">
        <v>0</v>
      </c>
      <c r="H591">
        <v>0</v>
      </c>
      <c r="I591" s="34">
        <v>0</v>
      </c>
      <c r="J591">
        <v>0</v>
      </c>
      <c r="K591">
        <v>0</v>
      </c>
      <c r="L591">
        <v>1</v>
      </c>
      <c r="M591" s="30">
        <f t="shared" si="110"/>
        <v>0</v>
      </c>
      <c r="N591" s="27">
        <v>0</v>
      </c>
      <c r="O591" s="27">
        <v>0</v>
      </c>
      <c r="P591" s="27">
        <v>0</v>
      </c>
      <c r="Q591" s="27">
        <v>0</v>
      </c>
      <c r="R591" s="27">
        <v>1</v>
      </c>
      <c r="S591" s="27"/>
      <c r="T591" s="27"/>
      <c r="U591" s="27"/>
      <c r="V591" s="4">
        <f t="shared" si="119"/>
        <v>0</v>
      </c>
      <c r="W591" s="7">
        <f t="shared" si="109"/>
        <v>0</v>
      </c>
      <c r="X591" s="7">
        <f t="shared" si="120"/>
        <v>1</v>
      </c>
      <c r="Y591" s="5">
        <f t="shared" si="124"/>
        <v>0</v>
      </c>
      <c r="Z591" s="5">
        <f t="shared" si="125"/>
        <v>0</v>
      </c>
      <c r="AA591" s="5">
        <f t="shared" si="126"/>
        <v>0</v>
      </c>
      <c r="AB591" s="7">
        <f t="shared" si="121"/>
        <v>0</v>
      </c>
      <c r="AC591" s="11">
        <f t="shared" si="122"/>
        <v>0</v>
      </c>
      <c r="AD591" s="7">
        <f t="shared" si="123"/>
        <v>0</v>
      </c>
      <c r="AE591" s="7">
        <f t="shared" si="114"/>
        <v>0</v>
      </c>
    </row>
    <row r="592" spans="1:31">
      <c r="A592" t="s">
        <v>3767</v>
      </c>
      <c r="B592" t="s">
        <v>3759</v>
      </c>
      <c r="C592" t="s">
        <v>3760</v>
      </c>
      <c r="D592">
        <v>515</v>
      </c>
      <c r="E592">
        <v>272</v>
      </c>
      <c r="F592">
        <v>13787.598</v>
      </c>
      <c r="G592">
        <v>12</v>
      </c>
      <c r="H592">
        <v>24</v>
      </c>
      <c r="I592" s="34">
        <v>3</v>
      </c>
      <c r="J592">
        <v>11</v>
      </c>
      <c r="K592">
        <v>0</v>
      </c>
      <c r="L592">
        <v>1</v>
      </c>
      <c r="M592" s="30">
        <f t="shared" si="110"/>
        <v>0</v>
      </c>
      <c r="N592" s="27">
        <v>0</v>
      </c>
      <c r="O592" s="27">
        <v>0</v>
      </c>
      <c r="P592" s="27">
        <v>0</v>
      </c>
      <c r="Q592" s="27">
        <v>0</v>
      </c>
      <c r="R592" s="27">
        <v>0</v>
      </c>
      <c r="S592" s="27"/>
      <c r="T592" s="27"/>
      <c r="U592" s="27"/>
      <c r="V592" s="4">
        <f t="shared" si="119"/>
        <v>0</v>
      </c>
      <c r="W592" s="7">
        <f t="shared" si="109"/>
        <v>1</v>
      </c>
      <c r="X592" s="7">
        <f t="shared" si="120"/>
        <v>0</v>
      </c>
      <c r="Y592" s="5">
        <f t="shared" si="124"/>
        <v>0</v>
      </c>
      <c r="Z592" s="5">
        <f t="shared" si="125"/>
        <v>0</v>
      </c>
      <c r="AA592" s="5">
        <f t="shared" si="126"/>
        <v>0</v>
      </c>
      <c r="AB592" s="7">
        <f t="shared" si="121"/>
        <v>0</v>
      </c>
      <c r="AC592" s="11">
        <f t="shared" si="122"/>
        <v>0</v>
      </c>
      <c r="AD592" s="7">
        <f t="shared" si="123"/>
        <v>0</v>
      </c>
      <c r="AE592" s="7">
        <f t="shared" si="114"/>
        <v>0</v>
      </c>
    </row>
    <row r="593" spans="1:31">
      <c r="A593" t="s">
        <v>3768</v>
      </c>
      <c r="B593" t="s">
        <v>3759</v>
      </c>
      <c r="C593" t="s">
        <v>3760</v>
      </c>
      <c r="D593">
        <v>530.5</v>
      </c>
      <c r="E593">
        <v>171.5</v>
      </c>
      <c r="F593">
        <v>961.96699999999998</v>
      </c>
      <c r="G593">
        <v>1</v>
      </c>
      <c r="H593">
        <v>1</v>
      </c>
      <c r="I593" s="34">
        <v>0</v>
      </c>
      <c r="J593">
        <v>1</v>
      </c>
      <c r="K593">
        <v>0</v>
      </c>
      <c r="L593">
        <v>2</v>
      </c>
      <c r="M593" s="30">
        <f t="shared" si="110"/>
        <v>1</v>
      </c>
      <c r="N593" s="27">
        <v>0</v>
      </c>
      <c r="O593" s="27">
        <v>1</v>
      </c>
      <c r="P593" s="27">
        <v>0</v>
      </c>
      <c r="Q593" s="27">
        <v>1</v>
      </c>
      <c r="R593" s="27">
        <v>1</v>
      </c>
      <c r="S593" s="27"/>
      <c r="T593" s="27"/>
      <c r="U593" s="27"/>
      <c r="V593" s="4">
        <f t="shared" si="119"/>
        <v>0</v>
      </c>
      <c r="W593" s="7">
        <f t="shared" si="109"/>
        <v>0</v>
      </c>
      <c r="X593" s="7">
        <f t="shared" si="120"/>
        <v>0</v>
      </c>
      <c r="Y593" s="5">
        <f t="shared" si="124"/>
        <v>0</v>
      </c>
      <c r="Z593" s="5">
        <f t="shared" si="125"/>
        <v>0</v>
      </c>
      <c r="AA593" s="5">
        <f t="shared" si="126"/>
        <v>1</v>
      </c>
      <c r="AB593" s="7">
        <f t="shared" si="121"/>
        <v>0</v>
      </c>
      <c r="AC593" s="11">
        <f t="shared" si="122"/>
        <v>0</v>
      </c>
      <c r="AD593" s="7">
        <f t="shared" si="123"/>
        <v>0</v>
      </c>
      <c r="AE593" s="7">
        <f t="shared" si="114"/>
        <v>0</v>
      </c>
    </row>
    <row r="594" spans="1:31">
      <c r="A594" t="s">
        <v>3769</v>
      </c>
      <c r="B594" t="s">
        <v>3759</v>
      </c>
      <c r="C594" t="s">
        <v>3760</v>
      </c>
      <c r="D594">
        <v>594</v>
      </c>
      <c r="E594">
        <v>215</v>
      </c>
      <c r="F594">
        <v>0</v>
      </c>
      <c r="G594">
        <v>0</v>
      </c>
      <c r="H594">
        <v>0</v>
      </c>
      <c r="I594" s="34">
        <v>0</v>
      </c>
      <c r="J594">
        <v>0</v>
      </c>
      <c r="K594">
        <v>0</v>
      </c>
      <c r="L594">
        <v>2</v>
      </c>
      <c r="M594" s="30">
        <f t="shared" si="110"/>
        <v>1</v>
      </c>
      <c r="N594" s="27">
        <v>1</v>
      </c>
      <c r="O594" s="27">
        <v>0</v>
      </c>
      <c r="P594" s="27">
        <v>0</v>
      </c>
      <c r="Q594" s="27">
        <v>0</v>
      </c>
      <c r="R594" s="27">
        <v>1</v>
      </c>
      <c r="S594" s="27"/>
      <c r="T594" s="27"/>
      <c r="U594" s="27"/>
      <c r="V594" s="4">
        <f t="shared" si="119"/>
        <v>0</v>
      </c>
      <c r="W594" s="7">
        <f t="shared" si="109"/>
        <v>0</v>
      </c>
      <c r="X594" s="7">
        <f t="shared" si="120"/>
        <v>0</v>
      </c>
      <c r="Y594" s="5">
        <f t="shared" si="124"/>
        <v>1</v>
      </c>
      <c r="Z594" s="5">
        <f t="shared" si="125"/>
        <v>0</v>
      </c>
      <c r="AA594" s="5">
        <f t="shared" si="126"/>
        <v>0</v>
      </c>
      <c r="AB594" s="7">
        <f t="shared" si="121"/>
        <v>0</v>
      </c>
      <c r="AC594" s="11">
        <f t="shared" si="122"/>
        <v>0</v>
      </c>
      <c r="AD594" s="7">
        <f t="shared" si="123"/>
        <v>0</v>
      </c>
      <c r="AE594" s="7">
        <f t="shared" si="114"/>
        <v>0</v>
      </c>
    </row>
    <row r="595" spans="1:31">
      <c r="A595" s="24" t="s">
        <v>3770</v>
      </c>
      <c r="B595" s="24" t="s">
        <v>3771</v>
      </c>
      <c r="C595" s="24" t="s">
        <v>3772</v>
      </c>
      <c r="D595" s="24">
        <v>208.5</v>
      </c>
      <c r="E595" s="24">
        <v>313</v>
      </c>
      <c r="F595" s="24">
        <v>0</v>
      </c>
      <c r="G595" s="24">
        <v>0</v>
      </c>
      <c r="H595" s="24">
        <v>0</v>
      </c>
      <c r="I595" s="34">
        <v>0</v>
      </c>
      <c r="J595" s="24">
        <v>0</v>
      </c>
      <c r="K595" s="24">
        <v>0</v>
      </c>
      <c r="L595" s="24">
        <v>2</v>
      </c>
      <c r="M595" s="28">
        <f t="shared" si="110"/>
        <v>1</v>
      </c>
      <c r="N595" s="26">
        <v>0</v>
      </c>
      <c r="O595" s="26">
        <v>1</v>
      </c>
      <c r="P595" s="26">
        <v>0</v>
      </c>
      <c r="Q595" s="26">
        <v>1</v>
      </c>
      <c r="R595" s="26">
        <v>1</v>
      </c>
      <c r="S595" s="26"/>
      <c r="T595" s="26"/>
      <c r="U595" s="26"/>
      <c r="V595" s="29">
        <f t="shared" si="119"/>
        <v>0</v>
      </c>
      <c r="W595" s="24">
        <f t="shared" si="109"/>
        <v>0</v>
      </c>
      <c r="X595" s="24">
        <f t="shared" si="120"/>
        <v>0</v>
      </c>
      <c r="Y595" s="5">
        <f t="shared" si="124"/>
        <v>0</v>
      </c>
      <c r="Z595" s="5">
        <f t="shared" si="125"/>
        <v>0</v>
      </c>
      <c r="AA595" s="5">
        <f t="shared" si="126"/>
        <v>1</v>
      </c>
      <c r="AB595" s="24">
        <f t="shared" si="121"/>
        <v>0</v>
      </c>
      <c r="AC595" s="24">
        <f t="shared" si="122"/>
        <v>0</v>
      </c>
      <c r="AD595" s="24">
        <f t="shared" si="123"/>
        <v>0</v>
      </c>
      <c r="AE595" s="24">
        <f t="shared" si="114"/>
        <v>0</v>
      </c>
    </row>
    <row r="596" spans="1:31">
      <c r="A596" t="s">
        <v>3773</v>
      </c>
      <c r="B596" t="s">
        <v>3771</v>
      </c>
      <c r="C596" t="s">
        <v>3772</v>
      </c>
      <c r="D596">
        <v>276</v>
      </c>
      <c r="E596">
        <v>266</v>
      </c>
      <c r="F596">
        <v>914.55600000000004</v>
      </c>
      <c r="G596">
        <v>1</v>
      </c>
      <c r="H596">
        <v>5</v>
      </c>
      <c r="I596" s="34">
        <v>1</v>
      </c>
      <c r="J596">
        <v>0</v>
      </c>
      <c r="K596">
        <v>0</v>
      </c>
      <c r="L596">
        <v>1</v>
      </c>
      <c r="M596" s="30">
        <f t="shared" si="110"/>
        <v>0</v>
      </c>
      <c r="N596" s="27">
        <v>0</v>
      </c>
      <c r="O596" s="27">
        <v>0</v>
      </c>
      <c r="P596" s="27">
        <v>1</v>
      </c>
      <c r="Q596" s="27">
        <v>0</v>
      </c>
      <c r="R596" s="27">
        <v>0</v>
      </c>
      <c r="S596" s="27"/>
      <c r="T596" s="27"/>
      <c r="U596" s="27"/>
      <c r="V596" s="4">
        <f t="shared" si="119"/>
        <v>1</v>
      </c>
      <c r="W596" s="7">
        <f t="shared" si="109"/>
        <v>0</v>
      </c>
      <c r="X596" s="7">
        <f t="shared" si="120"/>
        <v>0</v>
      </c>
      <c r="Y596" s="5">
        <f t="shared" si="124"/>
        <v>0</v>
      </c>
      <c r="Z596" s="5">
        <f t="shared" si="125"/>
        <v>0</v>
      </c>
      <c r="AA596" s="5">
        <f t="shared" si="126"/>
        <v>0</v>
      </c>
      <c r="AB596" s="7">
        <f t="shared" si="121"/>
        <v>0</v>
      </c>
      <c r="AC596" s="11">
        <f t="shared" si="122"/>
        <v>0</v>
      </c>
      <c r="AD596" s="7">
        <f t="shared" si="123"/>
        <v>0</v>
      </c>
      <c r="AE596" s="7">
        <f t="shared" si="114"/>
        <v>0</v>
      </c>
    </row>
    <row r="597" spans="1:31">
      <c r="A597" t="s">
        <v>3774</v>
      </c>
      <c r="B597" t="s">
        <v>3771</v>
      </c>
      <c r="C597" t="s">
        <v>3772</v>
      </c>
      <c r="D597">
        <v>194.5</v>
      </c>
      <c r="E597">
        <v>169.5</v>
      </c>
      <c r="F597">
        <v>0</v>
      </c>
      <c r="G597">
        <v>0</v>
      </c>
      <c r="H597">
        <v>0</v>
      </c>
      <c r="I597" s="34">
        <v>0</v>
      </c>
      <c r="J597">
        <v>0</v>
      </c>
      <c r="K597">
        <v>0</v>
      </c>
      <c r="L597">
        <v>2</v>
      </c>
      <c r="M597" s="30">
        <f t="shared" si="110"/>
        <v>1</v>
      </c>
      <c r="N597" s="27">
        <v>1</v>
      </c>
      <c r="O597" s="27">
        <v>0</v>
      </c>
      <c r="P597" s="27">
        <v>0</v>
      </c>
      <c r="Q597" s="27">
        <v>0</v>
      </c>
      <c r="R597" s="27">
        <v>1</v>
      </c>
      <c r="S597" s="27"/>
      <c r="T597" s="27"/>
      <c r="U597" s="27"/>
      <c r="V597" s="4">
        <f t="shared" si="119"/>
        <v>0</v>
      </c>
      <c r="W597" s="7">
        <f t="shared" si="109"/>
        <v>0</v>
      </c>
      <c r="X597" s="7">
        <f t="shared" si="120"/>
        <v>0</v>
      </c>
      <c r="Y597" s="5">
        <f t="shared" si="124"/>
        <v>1</v>
      </c>
      <c r="Z597" s="5">
        <f t="shared" si="125"/>
        <v>0</v>
      </c>
      <c r="AA597" s="5">
        <f t="shared" si="126"/>
        <v>0</v>
      </c>
      <c r="AB597" s="7">
        <f t="shared" si="121"/>
        <v>0</v>
      </c>
      <c r="AC597" s="11">
        <f t="shared" si="122"/>
        <v>0</v>
      </c>
      <c r="AD597" s="7">
        <f t="shared" si="123"/>
        <v>0</v>
      </c>
      <c r="AE597" s="7">
        <f t="shared" si="114"/>
        <v>0</v>
      </c>
    </row>
    <row r="598" spans="1:31">
      <c r="A598" t="s">
        <v>3775</v>
      </c>
      <c r="B598" t="s">
        <v>3771</v>
      </c>
      <c r="C598" t="s">
        <v>3772</v>
      </c>
      <c r="D598">
        <v>190</v>
      </c>
      <c r="E598">
        <v>49</v>
      </c>
      <c r="F598">
        <v>0</v>
      </c>
      <c r="G598">
        <v>0</v>
      </c>
      <c r="H598">
        <v>0</v>
      </c>
      <c r="I598" s="34">
        <v>0</v>
      </c>
      <c r="J598">
        <v>0</v>
      </c>
      <c r="K598">
        <v>0</v>
      </c>
      <c r="L598">
        <v>1</v>
      </c>
      <c r="M598" s="30">
        <f t="shared" si="110"/>
        <v>0</v>
      </c>
      <c r="N598" s="27">
        <v>0</v>
      </c>
      <c r="O598" s="27">
        <v>0</v>
      </c>
      <c r="P598" s="27">
        <v>1</v>
      </c>
      <c r="Q598" s="27">
        <v>0</v>
      </c>
      <c r="R598" s="27">
        <v>0</v>
      </c>
      <c r="S598" s="27"/>
      <c r="T598" s="27"/>
      <c r="U598" s="27"/>
      <c r="V598" s="4">
        <f t="shared" si="119"/>
        <v>1</v>
      </c>
      <c r="W598" s="7">
        <f t="shared" si="109"/>
        <v>0</v>
      </c>
      <c r="X598" s="7">
        <f t="shared" si="120"/>
        <v>0</v>
      </c>
      <c r="Y598" s="5">
        <f t="shared" si="124"/>
        <v>0</v>
      </c>
      <c r="Z598" s="5">
        <f t="shared" si="125"/>
        <v>0</v>
      </c>
      <c r="AA598" s="5">
        <f t="shared" si="126"/>
        <v>0</v>
      </c>
      <c r="AB598" s="7">
        <f t="shared" si="121"/>
        <v>0</v>
      </c>
      <c r="AC598" s="11">
        <f t="shared" si="122"/>
        <v>0</v>
      </c>
      <c r="AD598" s="7">
        <f t="shared" si="123"/>
        <v>0</v>
      </c>
      <c r="AE598" s="7">
        <f t="shared" si="114"/>
        <v>0</v>
      </c>
    </row>
    <row r="599" spans="1:31">
      <c r="A599" t="s">
        <v>3776</v>
      </c>
      <c r="B599" t="s">
        <v>3771</v>
      </c>
      <c r="C599" t="s">
        <v>3772</v>
      </c>
      <c r="D599">
        <v>452</v>
      </c>
      <c r="E599">
        <v>212</v>
      </c>
      <c r="F599">
        <v>0</v>
      </c>
      <c r="G599">
        <v>0</v>
      </c>
      <c r="H599">
        <v>0</v>
      </c>
      <c r="I599" s="34">
        <v>0</v>
      </c>
      <c r="J599">
        <v>0</v>
      </c>
      <c r="K599">
        <v>0</v>
      </c>
      <c r="L599">
        <v>2</v>
      </c>
      <c r="M599" s="30">
        <f t="shared" si="110"/>
        <v>1</v>
      </c>
      <c r="N599" s="27">
        <v>1</v>
      </c>
      <c r="O599" s="27">
        <v>0</v>
      </c>
      <c r="P599" s="27">
        <v>0</v>
      </c>
      <c r="Q599" s="27">
        <v>0</v>
      </c>
      <c r="R599" s="27">
        <v>1</v>
      </c>
      <c r="S599" s="27">
        <v>1</v>
      </c>
      <c r="T599" s="27">
        <v>1</v>
      </c>
      <c r="U599" s="27"/>
      <c r="V599" s="4">
        <f t="shared" si="119"/>
        <v>0</v>
      </c>
      <c r="W599" s="7">
        <f t="shared" si="109"/>
        <v>0</v>
      </c>
      <c r="X599" s="7">
        <f t="shared" si="120"/>
        <v>0</v>
      </c>
      <c r="Y599" s="5">
        <f t="shared" si="124"/>
        <v>0</v>
      </c>
      <c r="Z599" s="5">
        <f t="shared" si="125"/>
        <v>1</v>
      </c>
      <c r="AA599" s="5">
        <f t="shared" si="126"/>
        <v>0</v>
      </c>
      <c r="AB599" s="7">
        <f t="shared" si="121"/>
        <v>0</v>
      </c>
      <c r="AC599" s="11">
        <f t="shared" si="122"/>
        <v>0</v>
      </c>
      <c r="AD599" s="7">
        <f t="shared" si="123"/>
        <v>0</v>
      </c>
      <c r="AE599" s="7">
        <f t="shared" si="114"/>
        <v>0</v>
      </c>
    </row>
    <row r="600" spans="1:31">
      <c r="A600" t="s">
        <v>3777</v>
      </c>
      <c r="B600" t="s">
        <v>3771</v>
      </c>
      <c r="C600" t="s">
        <v>3772</v>
      </c>
      <c r="D600">
        <v>478</v>
      </c>
      <c r="E600">
        <v>158.5</v>
      </c>
      <c r="F600">
        <v>0</v>
      </c>
      <c r="G600">
        <v>0</v>
      </c>
      <c r="H600">
        <v>0</v>
      </c>
      <c r="I600" s="34">
        <v>0</v>
      </c>
      <c r="J600">
        <v>0</v>
      </c>
      <c r="K600">
        <v>0</v>
      </c>
      <c r="L600">
        <v>2</v>
      </c>
      <c r="M600" s="30">
        <f t="shared" si="110"/>
        <v>1</v>
      </c>
      <c r="N600" s="27">
        <v>0</v>
      </c>
      <c r="O600" s="27">
        <v>0</v>
      </c>
      <c r="P600" s="27">
        <v>0</v>
      </c>
      <c r="Q600" s="27">
        <v>0</v>
      </c>
      <c r="R600" s="27">
        <v>1</v>
      </c>
      <c r="S600" s="27"/>
      <c r="T600" s="27"/>
      <c r="U600" s="27"/>
      <c r="V600" s="4">
        <f t="shared" si="119"/>
        <v>0</v>
      </c>
      <c r="W600" s="7">
        <f t="shared" si="109"/>
        <v>0</v>
      </c>
      <c r="X600" s="7">
        <f t="shared" si="120"/>
        <v>0</v>
      </c>
      <c r="Y600" s="5">
        <f t="shared" si="124"/>
        <v>1</v>
      </c>
      <c r="Z600" s="5">
        <f t="shared" si="125"/>
        <v>0</v>
      </c>
      <c r="AA600" s="5">
        <f t="shared" si="126"/>
        <v>0</v>
      </c>
      <c r="AB600" s="7">
        <f t="shared" si="121"/>
        <v>0</v>
      </c>
      <c r="AC600" s="11">
        <f t="shared" si="122"/>
        <v>0</v>
      </c>
      <c r="AD600" s="7">
        <f t="shared" si="123"/>
        <v>0</v>
      </c>
      <c r="AE600" s="7">
        <f t="shared" si="114"/>
        <v>0</v>
      </c>
    </row>
    <row r="601" spans="1:31">
      <c r="A601" t="s">
        <v>3778</v>
      </c>
      <c r="B601" t="s">
        <v>3771</v>
      </c>
      <c r="C601" t="s">
        <v>3772</v>
      </c>
      <c r="D601">
        <v>519.5</v>
      </c>
      <c r="E601">
        <v>116</v>
      </c>
      <c r="F601">
        <v>0</v>
      </c>
      <c r="G601">
        <v>0</v>
      </c>
      <c r="H601">
        <v>0</v>
      </c>
      <c r="I601" s="34">
        <v>0</v>
      </c>
      <c r="J601">
        <v>0</v>
      </c>
      <c r="K601">
        <v>0</v>
      </c>
      <c r="L601">
        <v>1</v>
      </c>
      <c r="M601" s="30">
        <f t="shared" ref="M601:M664" si="127">L601-1</f>
        <v>0</v>
      </c>
      <c r="N601" s="27">
        <v>0</v>
      </c>
      <c r="O601" s="27">
        <v>0</v>
      </c>
      <c r="P601" s="27">
        <v>0</v>
      </c>
      <c r="Q601" s="27">
        <v>0</v>
      </c>
      <c r="R601" s="27">
        <v>1</v>
      </c>
      <c r="S601" s="27"/>
      <c r="T601" s="27"/>
      <c r="U601" s="27"/>
      <c r="V601" s="4">
        <f t="shared" si="119"/>
        <v>0</v>
      </c>
      <c r="W601" s="7">
        <f t="shared" ref="W601:W650" si="128">IF((M601=0)*AND(R601=0)*AND(P601=0)*AND(Q601=0),1,0)</f>
        <v>0</v>
      </c>
      <c r="X601" s="7">
        <f t="shared" si="120"/>
        <v>1</v>
      </c>
      <c r="Y601" s="5">
        <f t="shared" si="124"/>
        <v>0</v>
      </c>
      <c r="Z601" s="5">
        <f t="shared" si="125"/>
        <v>0</v>
      </c>
      <c r="AA601" s="5">
        <f t="shared" si="126"/>
        <v>0</v>
      </c>
      <c r="AB601" s="7">
        <f t="shared" si="121"/>
        <v>0</v>
      </c>
      <c r="AC601" s="11">
        <f t="shared" si="122"/>
        <v>0</v>
      </c>
      <c r="AD601" s="7">
        <f t="shared" si="123"/>
        <v>0</v>
      </c>
      <c r="AE601" s="7">
        <f t="shared" ref="AE601:AE647" si="129">IF(SUM(V601:AD601)&gt;1,1,0)</f>
        <v>0</v>
      </c>
    </row>
    <row r="602" spans="1:31">
      <c r="A602" t="s">
        <v>3779</v>
      </c>
      <c r="B602" t="s">
        <v>3771</v>
      </c>
      <c r="C602" t="s">
        <v>3772</v>
      </c>
      <c r="D602">
        <v>660.5</v>
      </c>
      <c r="E602">
        <v>271</v>
      </c>
      <c r="F602">
        <v>13528.885</v>
      </c>
      <c r="G602">
        <v>8</v>
      </c>
      <c r="H602">
        <v>10</v>
      </c>
      <c r="I602" s="34">
        <v>0</v>
      </c>
      <c r="J602">
        <v>10</v>
      </c>
      <c r="K602">
        <v>0</v>
      </c>
      <c r="L602">
        <v>1</v>
      </c>
      <c r="M602" s="30">
        <f t="shared" si="127"/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/>
      <c r="T602" s="27"/>
      <c r="U602" s="27"/>
      <c r="V602" s="4">
        <f t="shared" si="119"/>
        <v>0</v>
      </c>
      <c r="W602" s="7">
        <f t="shared" si="128"/>
        <v>1</v>
      </c>
      <c r="X602" s="7">
        <f t="shared" si="120"/>
        <v>0</v>
      </c>
      <c r="Y602" s="5">
        <f t="shared" si="124"/>
        <v>0</v>
      </c>
      <c r="Z602" s="5">
        <f t="shared" si="125"/>
        <v>0</v>
      </c>
      <c r="AA602" s="5">
        <f t="shared" si="126"/>
        <v>0</v>
      </c>
      <c r="AB602" s="7">
        <f t="shared" si="121"/>
        <v>0</v>
      </c>
      <c r="AC602" s="11">
        <f t="shared" si="122"/>
        <v>0</v>
      </c>
      <c r="AD602" s="7">
        <f t="shared" si="123"/>
        <v>0</v>
      </c>
      <c r="AE602" s="7">
        <f t="shared" si="129"/>
        <v>0</v>
      </c>
    </row>
    <row r="603" spans="1:31">
      <c r="A603" t="s">
        <v>3780</v>
      </c>
      <c r="B603" t="s">
        <v>3771</v>
      </c>
      <c r="C603" t="s">
        <v>3772</v>
      </c>
      <c r="D603">
        <v>441</v>
      </c>
      <c r="E603">
        <v>368</v>
      </c>
      <c r="F603">
        <v>0</v>
      </c>
      <c r="G603">
        <v>0</v>
      </c>
      <c r="H603">
        <v>0</v>
      </c>
      <c r="I603" s="34">
        <v>0</v>
      </c>
      <c r="J603">
        <v>0</v>
      </c>
      <c r="K603">
        <v>0</v>
      </c>
      <c r="L603">
        <v>2</v>
      </c>
      <c r="M603" s="30">
        <f t="shared" si="127"/>
        <v>1</v>
      </c>
      <c r="N603" s="27">
        <v>0</v>
      </c>
      <c r="O603" s="27">
        <v>0</v>
      </c>
      <c r="P603" s="27">
        <v>0</v>
      </c>
      <c r="Q603" s="27">
        <v>0</v>
      </c>
      <c r="R603" s="27">
        <v>1</v>
      </c>
      <c r="S603" s="27"/>
      <c r="T603" s="27"/>
      <c r="U603" s="27"/>
      <c r="V603" s="4">
        <f t="shared" si="119"/>
        <v>0</v>
      </c>
      <c r="W603" s="7">
        <f t="shared" si="128"/>
        <v>0</v>
      </c>
      <c r="X603" s="7">
        <f t="shared" si="120"/>
        <v>0</v>
      </c>
      <c r="Y603" s="5">
        <f t="shared" si="124"/>
        <v>1</v>
      </c>
      <c r="Z603" s="5">
        <f t="shared" si="125"/>
        <v>0</v>
      </c>
      <c r="AA603" s="5">
        <f t="shared" si="126"/>
        <v>0</v>
      </c>
      <c r="AB603" s="7">
        <f t="shared" si="121"/>
        <v>0</v>
      </c>
      <c r="AC603" s="11">
        <f t="shared" si="122"/>
        <v>0</v>
      </c>
      <c r="AD603" s="7">
        <f t="shared" si="123"/>
        <v>0</v>
      </c>
      <c r="AE603" s="7">
        <f t="shared" si="129"/>
        <v>0</v>
      </c>
    </row>
    <row r="604" spans="1:31">
      <c r="A604" t="s">
        <v>3781</v>
      </c>
      <c r="B604" t="s">
        <v>3771</v>
      </c>
      <c r="C604" t="s">
        <v>3772</v>
      </c>
      <c r="D604">
        <v>396.5</v>
      </c>
      <c r="E604">
        <v>429</v>
      </c>
      <c r="F604">
        <v>0</v>
      </c>
      <c r="G604">
        <v>0</v>
      </c>
      <c r="H604">
        <v>0</v>
      </c>
      <c r="I604" s="34">
        <v>0</v>
      </c>
      <c r="J604">
        <v>0</v>
      </c>
      <c r="K604">
        <v>0</v>
      </c>
      <c r="L604">
        <v>2</v>
      </c>
      <c r="M604" s="30">
        <f t="shared" si="127"/>
        <v>1</v>
      </c>
      <c r="N604" s="27">
        <v>0</v>
      </c>
      <c r="O604" s="27">
        <v>0</v>
      </c>
      <c r="P604" s="27">
        <v>0</v>
      </c>
      <c r="Q604" s="27">
        <v>0</v>
      </c>
      <c r="R604" s="27">
        <v>1</v>
      </c>
      <c r="S604" s="27"/>
      <c r="T604" s="27"/>
      <c r="U604" s="27"/>
      <c r="V604" s="4">
        <f t="shared" si="119"/>
        <v>0</v>
      </c>
      <c r="W604" s="7">
        <f t="shared" si="128"/>
        <v>0</v>
      </c>
      <c r="X604" s="7">
        <f t="shared" si="120"/>
        <v>0</v>
      </c>
      <c r="Y604" s="5">
        <f t="shared" si="124"/>
        <v>1</v>
      </c>
      <c r="Z604" s="5">
        <f t="shared" si="125"/>
        <v>0</v>
      </c>
      <c r="AA604" s="5">
        <f t="shared" si="126"/>
        <v>0</v>
      </c>
      <c r="AB604" s="7">
        <f t="shared" si="121"/>
        <v>0</v>
      </c>
      <c r="AC604" s="11">
        <f t="shared" si="122"/>
        <v>0</v>
      </c>
      <c r="AD604" s="7">
        <f t="shared" si="123"/>
        <v>0</v>
      </c>
      <c r="AE604" s="7">
        <f t="shared" si="129"/>
        <v>0</v>
      </c>
    </row>
    <row r="605" spans="1:31">
      <c r="A605" t="s">
        <v>3782</v>
      </c>
      <c r="B605" t="s">
        <v>3771</v>
      </c>
      <c r="C605" t="s">
        <v>3772</v>
      </c>
      <c r="D605">
        <v>318.5</v>
      </c>
      <c r="E605">
        <v>396.5</v>
      </c>
      <c r="F605">
        <v>18397.431</v>
      </c>
      <c r="G605">
        <v>15</v>
      </c>
      <c r="H605">
        <v>22</v>
      </c>
      <c r="I605" s="34">
        <v>0</v>
      </c>
      <c r="J605">
        <v>22</v>
      </c>
      <c r="K605">
        <v>0</v>
      </c>
      <c r="L605">
        <v>1</v>
      </c>
      <c r="M605" s="30">
        <f t="shared" si="127"/>
        <v>0</v>
      </c>
      <c r="N605" s="27">
        <v>0</v>
      </c>
      <c r="O605" s="27">
        <v>0</v>
      </c>
      <c r="P605" s="27">
        <v>0</v>
      </c>
      <c r="Q605" s="27">
        <v>0</v>
      </c>
      <c r="R605" s="27">
        <v>0</v>
      </c>
      <c r="S605" s="27"/>
      <c r="T605" s="27"/>
      <c r="U605" s="27"/>
      <c r="V605" s="4">
        <f t="shared" si="119"/>
        <v>0</v>
      </c>
      <c r="W605" s="7">
        <f t="shared" si="128"/>
        <v>1</v>
      </c>
      <c r="X605" s="7">
        <f t="shared" si="120"/>
        <v>0</v>
      </c>
      <c r="Y605" s="5">
        <f t="shared" si="124"/>
        <v>0</v>
      </c>
      <c r="Z605" s="5">
        <f t="shared" si="125"/>
        <v>0</v>
      </c>
      <c r="AA605" s="5">
        <f t="shared" si="126"/>
        <v>0</v>
      </c>
      <c r="AB605" s="7">
        <f t="shared" si="121"/>
        <v>0</v>
      </c>
      <c r="AC605" s="11">
        <f t="shared" si="122"/>
        <v>0</v>
      </c>
      <c r="AD605" s="7">
        <f t="shared" si="123"/>
        <v>0</v>
      </c>
      <c r="AE605" s="7">
        <f t="shared" si="129"/>
        <v>0</v>
      </c>
    </row>
    <row r="606" spans="1:31">
      <c r="A606" t="s">
        <v>3783</v>
      </c>
      <c r="B606" t="s">
        <v>3771</v>
      </c>
      <c r="C606" t="s">
        <v>3772</v>
      </c>
      <c r="D606">
        <v>346</v>
      </c>
      <c r="E606">
        <v>467</v>
      </c>
      <c r="F606">
        <v>6829.81</v>
      </c>
      <c r="G606">
        <v>5</v>
      </c>
      <c r="H606">
        <v>8</v>
      </c>
      <c r="I606" s="34">
        <v>0</v>
      </c>
      <c r="J606">
        <v>8</v>
      </c>
      <c r="K606">
        <v>0</v>
      </c>
      <c r="L606">
        <v>1</v>
      </c>
      <c r="M606" s="30">
        <f t="shared" si="127"/>
        <v>0</v>
      </c>
      <c r="N606" s="27">
        <v>0</v>
      </c>
      <c r="O606" s="27">
        <v>0</v>
      </c>
      <c r="P606" s="27">
        <v>0</v>
      </c>
      <c r="Q606" s="27">
        <v>0</v>
      </c>
      <c r="R606" s="27">
        <v>1</v>
      </c>
      <c r="S606" s="27"/>
      <c r="T606" s="27"/>
      <c r="U606" s="27"/>
      <c r="V606" s="4">
        <f t="shared" si="119"/>
        <v>0</v>
      </c>
      <c r="W606" s="7">
        <f t="shared" si="128"/>
        <v>0</v>
      </c>
      <c r="X606" s="7">
        <f t="shared" si="120"/>
        <v>1</v>
      </c>
      <c r="Y606" s="5">
        <f t="shared" si="124"/>
        <v>0</v>
      </c>
      <c r="Z606" s="5">
        <f t="shared" si="125"/>
        <v>0</v>
      </c>
      <c r="AA606" s="5">
        <f t="shared" si="126"/>
        <v>0</v>
      </c>
      <c r="AB606" s="7">
        <f t="shared" si="121"/>
        <v>0</v>
      </c>
      <c r="AC606" s="11">
        <f t="shared" si="122"/>
        <v>0</v>
      </c>
      <c r="AD606" s="7">
        <f t="shared" si="123"/>
        <v>0</v>
      </c>
      <c r="AE606" s="7">
        <f t="shared" si="129"/>
        <v>0</v>
      </c>
    </row>
    <row r="607" spans="1:31">
      <c r="A607" t="s">
        <v>3784</v>
      </c>
      <c r="B607" t="s">
        <v>3771</v>
      </c>
      <c r="C607" t="s">
        <v>3772</v>
      </c>
      <c r="D607">
        <v>261</v>
      </c>
      <c r="E607">
        <v>445.5</v>
      </c>
      <c r="F607">
        <v>0</v>
      </c>
      <c r="G607">
        <v>0</v>
      </c>
      <c r="H607">
        <v>0</v>
      </c>
      <c r="I607" s="34">
        <v>0</v>
      </c>
      <c r="J607">
        <v>0</v>
      </c>
      <c r="K607">
        <v>0</v>
      </c>
      <c r="L607">
        <v>2</v>
      </c>
      <c r="M607" s="30">
        <f t="shared" si="127"/>
        <v>1</v>
      </c>
      <c r="N607" s="27">
        <v>0</v>
      </c>
      <c r="O607" s="27">
        <v>1</v>
      </c>
      <c r="P607" s="27">
        <v>1</v>
      </c>
      <c r="Q607" s="27">
        <v>1</v>
      </c>
      <c r="R607" s="27">
        <v>1</v>
      </c>
      <c r="S607" s="27"/>
      <c r="T607" s="27"/>
      <c r="U607" s="27"/>
      <c r="V607" s="4">
        <f t="shared" si="119"/>
        <v>0</v>
      </c>
      <c r="W607" s="7">
        <f t="shared" si="128"/>
        <v>0</v>
      </c>
      <c r="X607" s="7">
        <f t="shared" si="120"/>
        <v>0</v>
      </c>
      <c r="Y607" s="5">
        <f t="shared" si="124"/>
        <v>0</v>
      </c>
      <c r="Z607" s="5">
        <f t="shared" si="125"/>
        <v>0</v>
      </c>
      <c r="AA607" s="5">
        <f t="shared" si="126"/>
        <v>0</v>
      </c>
      <c r="AB607" s="7">
        <f t="shared" si="121"/>
        <v>1</v>
      </c>
      <c r="AC607" s="11">
        <f t="shared" si="122"/>
        <v>0</v>
      </c>
      <c r="AD607" s="7">
        <f t="shared" si="123"/>
        <v>0</v>
      </c>
      <c r="AE607" s="7">
        <f t="shared" si="129"/>
        <v>0</v>
      </c>
    </row>
    <row r="608" spans="1:31">
      <c r="A608" s="24" t="s">
        <v>3785</v>
      </c>
      <c r="B608" s="24" t="s">
        <v>3786</v>
      </c>
      <c r="C608" s="24" t="s">
        <v>3787</v>
      </c>
      <c r="D608" s="24">
        <v>267.5</v>
      </c>
      <c r="E608" s="24">
        <v>108</v>
      </c>
      <c r="F608" s="24">
        <v>0</v>
      </c>
      <c r="G608" s="24">
        <v>0</v>
      </c>
      <c r="H608" s="24">
        <v>0</v>
      </c>
      <c r="I608" s="34">
        <v>0</v>
      </c>
      <c r="J608" s="24">
        <v>0</v>
      </c>
      <c r="K608" s="24">
        <v>0</v>
      </c>
      <c r="L608" s="24">
        <v>2</v>
      </c>
      <c r="M608" s="28">
        <f t="shared" si="127"/>
        <v>1</v>
      </c>
      <c r="N608" s="26">
        <v>1</v>
      </c>
      <c r="O608" s="26">
        <v>0</v>
      </c>
      <c r="P608" s="26">
        <v>0</v>
      </c>
      <c r="Q608" s="26">
        <v>0</v>
      </c>
      <c r="R608" s="26">
        <v>1</v>
      </c>
      <c r="S608" s="26"/>
      <c r="T608" s="26"/>
      <c r="U608" s="26"/>
      <c r="V608" s="29">
        <f t="shared" si="119"/>
        <v>0</v>
      </c>
      <c r="W608" s="24">
        <f t="shared" si="128"/>
        <v>0</v>
      </c>
      <c r="X608" s="24">
        <f t="shared" si="120"/>
        <v>0</v>
      </c>
      <c r="Y608" s="5">
        <f t="shared" si="124"/>
        <v>1</v>
      </c>
      <c r="Z608" s="5">
        <f t="shared" si="125"/>
        <v>0</v>
      </c>
      <c r="AA608" s="5">
        <f t="shared" si="126"/>
        <v>0</v>
      </c>
      <c r="AB608" s="24">
        <f t="shared" si="121"/>
        <v>0</v>
      </c>
      <c r="AC608" s="24">
        <f t="shared" si="122"/>
        <v>0</v>
      </c>
      <c r="AD608" s="24">
        <f t="shared" si="123"/>
        <v>0</v>
      </c>
      <c r="AE608" s="24">
        <f t="shared" si="129"/>
        <v>0</v>
      </c>
    </row>
    <row r="609" spans="1:31">
      <c r="A609" t="s">
        <v>3788</v>
      </c>
      <c r="B609" t="s">
        <v>3786</v>
      </c>
      <c r="C609" t="s">
        <v>3787</v>
      </c>
      <c r="D609">
        <v>239.5</v>
      </c>
      <c r="E609">
        <v>164</v>
      </c>
      <c r="F609">
        <v>0</v>
      </c>
      <c r="G609">
        <v>0</v>
      </c>
      <c r="H609">
        <v>0</v>
      </c>
      <c r="I609" s="34">
        <v>0</v>
      </c>
      <c r="J609">
        <v>0</v>
      </c>
      <c r="K609">
        <v>0</v>
      </c>
      <c r="L609">
        <v>1</v>
      </c>
      <c r="M609" s="30">
        <f t="shared" si="127"/>
        <v>0</v>
      </c>
      <c r="N609" s="27">
        <v>0</v>
      </c>
      <c r="O609" s="27">
        <v>0</v>
      </c>
      <c r="P609" s="27">
        <v>1</v>
      </c>
      <c r="Q609" s="27">
        <v>0</v>
      </c>
      <c r="R609" s="27">
        <v>0</v>
      </c>
      <c r="S609" s="27"/>
      <c r="T609" s="27"/>
      <c r="U609" s="27"/>
      <c r="V609" s="4">
        <f t="shared" si="119"/>
        <v>1</v>
      </c>
      <c r="W609" s="7">
        <f t="shared" si="128"/>
        <v>0</v>
      </c>
      <c r="X609" s="7">
        <f t="shared" si="120"/>
        <v>0</v>
      </c>
      <c r="Y609" s="5">
        <f t="shared" si="124"/>
        <v>0</v>
      </c>
      <c r="Z609" s="5">
        <f t="shared" si="125"/>
        <v>0</v>
      </c>
      <c r="AA609" s="5">
        <f t="shared" si="126"/>
        <v>0</v>
      </c>
      <c r="AB609" s="7">
        <f t="shared" si="121"/>
        <v>0</v>
      </c>
      <c r="AC609" s="11">
        <f t="shared" si="122"/>
        <v>0</v>
      </c>
      <c r="AD609" s="7">
        <f t="shared" si="123"/>
        <v>0</v>
      </c>
      <c r="AE609" s="7">
        <f t="shared" si="129"/>
        <v>0</v>
      </c>
    </row>
    <row r="610" spans="1:31">
      <c r="A610" t="s">
        <v>3789</v>
      </c>
      <c r="B610" t="s">
        <v>3786</v>
      </c>
      <c r="C610" t="s">
        <v>3787</v>
      </c>
      <c r="D610">
        <v>402</v>
      </c>
      <c r="E610">
        <v>275.5</v>
      </c>
      <c r="F610">
        <v>14772.518</v>
      </c>
      <c r="G610">
        <v>9</v>
      </c>
      <c r="H610">
        <v>9</v>
      </c>
      <c r="I610" s="34">
        <v>0</v>
      </c>
      <c r="J610">
        <v>9</v>
      </c>
      <c r="K610">
        <v>0</v>
      </c>
      <c r="L610">
        <v>1</v>
      </c>
      <c r="M610" s="30">
        <f t="shared" si="127"/>
        <v>0</v>
      </c>
      <c r="N610" s="27">
        <v>0</v>
      </c>
      <c r="O610" s="27">
        <v>0</v>
      </c>
      <c r="P610" s="27">
        <v>0</v>
      </c>
      <c r="Q610" s="27">
        <v>0</v>
      </c>
      <c r="R610" s="27">
        <v>0</v>
      </c>
      <c r="S610" s="27"/>
      <c r="T610" s="27"/>
      <c r="U610" s="27"/>
      <c r="V610" s="4">
        <f t="shared" si="119"/>
        <v>0</v>
      </c>
      <c r="W610" s="7">
        <f t="shared" si="128"/>
        <v>1</v>
      </c>
      <c r="X610" s="7">
        <f t="shared" si="120"/>
        <v>0</v>
      </c>
      <c r="Y610" s="5">
        <f t="shared" si="124"/>
        <v>0</v>
      </c>
      <c r="Z610" s="5">
        <f t="shared" si="125"/>
        <v>0</v>
      </c>
      <c r="AA610" s="5">
        <f t="shared" si="126"/>
        <v>0</v>
      </c>
      <c r="AB610" s="7">
        <f t="shared" si="121"/>
        <v>0</v>
      </c>
      <c r="AC610" s="11">
        <f t="shared" si="122"/>
        <v>0</v>
      </c>
      <c r="AD610" s="7">
        <f t="shared" si="123"/>
        <v>0</v>
      </c>
      <c r="AE610" s="7">
        <f t="shared" si="129"/>
        <v>0</v>
      </c>
    </row>
    <row r="611" spans="1:31">
      <c r="A611" t="s">
        <v>3790</v>
      </c>
      <c r="B611" t="s">
        <v>3786</v>
      </c>
      <c r="C611" t="s">
        <v>3787</v>
      </c>
      <c r="D611">
        <v>359</v>
      </c>
      <c r="E611">
        <v>215</v>
      </c>
      <c r="F611">
        <v>845.51599999999996</v>
      </c>
      <c r="G611">
        <v>1</v>
      </c>
      <c r="H611">
        <v>1</v>
      </c>
      <c r="I611" s="34">
        <v>0</v>
      </c>
      <c r="J611">
        <v>1</v>
      </c>
      <c r="K611">
        <v>0</v>
      </c>
      <c r="L611">
        <v>2</v>
      </c>
      <c r="M611" s="30">
        <f t="shared" si="127"/>
        <v>1</v>
      </c>
      <c r="N611" s="27">
        <v>1</v>
      </c>
      <c r="O611" s="27">
        <v>0</v>
      </c>
      <c r="P611" s="27">
        <v>0</v>
      </c>
      <c r="Q611" s="27">
        <v>0</v>
      </c>
      <c r="R611" s="27">
        <v>1</v>
      </c>
      <c r="S611" s="27"/>
      <c r="T611" s="27"/>
      <c r="U611" s="27"/>
      <c r="V611" s="4">
        <f t="shared" si="119"/>
        <v>0</v>
      </c>
      <c r="W611" s="7">
        <f t="shared" si="128"/>
        <v>0</v>
      </c>
      <c r="X611" s="7">
        <f t="shared" si="120"/>
        <v>0</v>
      </c>
      <c r="Y611" s="5">
        <f t="shared" si="124"/>
        <v>1</v>
      </c>
      <c r="Z611" s="5">
        <f t="shared" si="125"/>
        <v>0</v>
      </c>
      <c r="AA611" s="5">
        <f t="shared" si="126"/>
        <v>0</v>
      </c>
      <c r="AB611" s="7">
        <f t="shared" si="121"/>
        <v>0</v>
      </c>
      <c r="AC611" s="11">
        <f t="shared" si="122"/>
        <v>0</v>
      </c>
      <c r="AD611" s="7">
        <f t="shared" si="123"/>
        <v>0</v>
      </c>
      <c r="AE611" s="7">
        <f t="shared" si="129"/>
        <v>0</v>
      </c>
    </row>
    <row r="612" spans="1:31">
      <c r="A612" t="s">
        <v>3791</v>
      </c>
      <c r="B612" t="s">
        <v>3786</v>
      </c>
      <c r="C612" t="s">
        <v>3787</v>
      </c>
      <c r="D612">
        <v>267</v>
      </c>
      <c r="E612">
        <v>459</v>
      </c>
      <c r="F612">
        <v>0</v>
      </c>
      <c r="G612">
        <v>0</v>
      </c>
      <c r="H612">
        <v>0</v>
      </c>
      <c r="I612" s="34">
        <v>0</v>
      </c>
      <c r="J612">
        <v>0</v>
      </c>
      <c r="K612">
        <v>0</v>
      </c>
      <c r="L612">
        <v>2</v>
      </c>
      <c r="M612" s="30">
        <f t="shared" si="127"/>
        <v>1</v>
      </c>
      <c r="N612" s="27">
        <v>0</v>
      </c>
      <c r="O612" s="27">
        <v>1</v>
      </c>
      <c r="P612" s="27">
        <v>0</v>
      </c>
      <c r="Q612" s="27">
        <v>1</v>
      </c>
      <c r="R612" s="27">
        <v>1</v>
      </c>
      <c r="S612" s="27"/>
      <c r="T612" s="27"/>
      <c r="U612" s="27" t="s">
        <v>2274</v>
      </c>
      <c r="V612" s="4">
        <f t="shared" si="119"/>
        <v>0</v>
      </c>
      <c r="W612" s="7">
        <f t="shared" si="128"/>
        <v>0</v>
      </c>
      <c r="X612" s="7">
        <f t="shared" si="120"/>
        <v>0</v>
      </c>
      <c r="Y612" s="5">
        <f t="shared" si="124"/>
        <v>0</v>
      </c>
      <c r="Z612" s="5">
        <f t="shared" si="125"/>
        <v>0</v>
      </c>
      <c r="AA612" s="5">
        <f t="shared" si="126"/>
        <v>1</v>
      </c>
      <c r="AB612" s="7">
        <f t="shared" si="121"/>
        <v>0</v>
      </c>
      <c r="AC612" s="11">
        <f t="shared" si="122"/>
        <v>0</v>
      </c>
      <c r="AD612" s="7">
        <f t="shared" si="123"/>
        <v>0</v>
      </c>
      <c r="AE612" s="7">
        <f t="shared" si="129"/>
        <v>0</v>
      </c>
    </row>
    <row r="613" spans="1:31">
      <c r="A613" t="s">
        <v>3792</v>
      </c>
      <c r="B613" t="s">
        <v>3786</v>
      </c>
      <c r="C613" t="s">
        <v>3787</v>
      </c>
      <c r="D613">
        <v>475</v>
      </c>
      <c r="E613">
        <v>173</v>
      </c>
      <c r="F613">
        <v>0</v>
      </c>
      <c r="G613">
        <v>0</v>
      </c>
      <c r="H613">
        <v>0</v>
      </c>
      <c r="I613" s="34">
        <v>0</v>
      </c>
      <c r="J613">
        <v>0</v>
      </c>
      <c r="K613">
        <v>0</v>
      </c>
      <c r="L613">
        <v>1</v>
      </c>
      <c r="M613" s="30">
        <f t="shared" si="127"/>
        <v>0</v>
      </c>
      <c r="N613" s="27">
        <v>0</v>
      </c>
      <c r="O613" s="27">
        <v>0</v>
      </c>
      <c r="P613" s="27">
        <v>0</v>
      </c>
      <c r="Q613" s="27">
        <v>0</v>
      </c>
      <c r="R613" s="27">
        <v>1</v>
      </c>
      <c r="S613" s="27"/>
      <c r="T613" s="27"/>
      <c r="U613" s="27"/>
      <c r="V613" s="4">
        <f t="shared" si="119"/>
        <v>0</v>
      </c>
      <c r="W613" s="7">
        <f t="shared" si="128"/>
        <v>0</v>
      </c>
      <c r="X613" s="7">
        <f t="shared" si="120"/>
        <v>1</v>
      </c>
      <c r="Y613" s="5">
        <f t="shared" si="124"/>
        <v>0</v>
      </c>
      <c r="Z613" s="5">
        <f t="shared" si="125"/>
        <v>0</v>
      </c>
      <c r="AA613" s="5">
        <f t="shared" si="126"/>
        <v>0</v>
      </c>
      <c r="AB613" s="7">
        <f t="shared" si="121"/>
        <v>0</v>
      </c>
      <c r="AC613" s="11">
        <f t="shared" si="122"/>
        <v>0</v>
      </c>
      <c r="AD613" s="7">
        <f t="shared" si="123"/>
        <v>0</v>
      </c>
      <c r="AE613" s="7">
        <f t="shared" si="129"/>
        <v>0</v>
      </c>
    </row>
    <row r="614" spans="1:31">
      <c r="A614" s="24" t="s">
        <v>3793</v>
      </c>
      <c r="B614" s="24" t="s">
        <v>3794</v>
      </c>
      <c r="C614" s="24" t="s">
        <v>3795</v>
      </c>
      <c r="D614" s="24">
        <v>206</v>
      </c>
      <c r="E614" s="24">
        <v>293.5</v>
      </c>
      <c r="F614" s="24">
        <v>0</v>
      </c>
      <c r="G614" s="24">
        <v>0</v>
      </c>
      <c r="H614" s="24">
        <v>0</v>
      </c>
      <c r="I614" s="34">
        <v>0</v>
      </c>
      <c r="J614" s="24">
        <v>0</v>
      </c>
      <c r="K614" s="24">
        <v>0</v>
      </c>
      <c r="L614" s="24">
        <v>2</v>
      </c>
      <c r="M614" s="28">
        <f t="shared" si="127"/>
        <v>1</v>
      </c>
      <c r="N614" s="26">
        <v>0</v>
      </c>
      <c r="O614" s="26">
        <v>1</v>
      </c>
      <c r="P614" s="26">
        <v>0</v>
      </c>
      <c r="Q614" s="26">
        <v>1</v>
      </c>
      <c r="R614" s="26">
        <v>1</v>
      </c>
      <c r="S614" s="26"/>
      <c r="T614" s="26"/>
      <c r="U614" s="26"/>
      <c r="V614" s="29">
        <f t="shared" si="119"/>
        <v>0</v>
      </c>
      <c r="W614" s="24">
        <f t="shared" si="128"/>
        <v>0</v>
      </c>
      <c r="X614" s="24">
        <f t="shared" si="120"/>
        <v>0</v>
      </c>
      <c r="Y614" s="5">
        <f t="shared" si="124"/>
        <v>0</v>
      </c>
      <c r="Z614" s="5">
        <f t="shared" si="125"/>
        <v>0</v>
      </c>
      <c r="AA614" s="5">
        <f t="shared" si="126"/>
        <v>1</v>
      </c>
      <c r="AB614" s="24">
        <f t="shared" si="121"/>
        <v>0</v>
      </c>
      <c r="AC614" s="24">
        <f t="shared" si="122"/>
        <v>0</v>
      </c>
      <c r="AD614" s="24">
        <f t="shared" si="123"/>
        <v>0</v>
      </c>
      <c r="AE614" s="24">
        <f t="shared" si="129"/>
        <v>0</v>
      </c>
    </row>
    <row r="615" spans="1:31">
      <c r="A615" t="s">
        <v>3796</v>
      </c>
      <c r="B615" t="s">
        <v>3794</v>
      </c>
      <c r="C615" t="s">
        <v>3795</v>
      </c>
      <c r="D615">
        <v>506.5</v>
      </c>
      <c r="E615">
        <v>408</v>
      </c>
      <c r="F615">
        <v>0</v>
      </c>
      <c r="G615">
        <v>0</v>
      </c>
      <c r="H615">
        <v>0</v>
      </c>
      <c r="I615" s="34">
        <v>0</v>
      </c>
      <c r="J615">
        <v>0</v>
      </c>
      <c r="K615">
        <v>0</v>
      </c>
      <c r="L615">
        <v>1</v>
      </c>
      <c r="M615" s="30">
        <f t="shared" si="127"/>
        <v>0</v>
      </c>
      <c r="N615" s="27">
        <v>0</v>
      </c>
      <c r="O615" s="27">
        <v>0</v>
      </c>
      <c r="P615" s="27">
        <v>1</v>
      </c>
      <c r="Q615" s="27">
        <v>0</v>
      </c>
      <c r="R615" s="27">
        <v>0</v>
      </c>
      <c r="S615" s="27"/>
      <c r="T615" s="27"/>
      <c r="U615" s="27"/>
      <c r="V615" s="4">
        <f t="shared" si="119"/>
        <v>1</v>
      </c>
      <c r="W615" s="7">
        <f t="shared" si="128"/>
        <v>0</v>
      </c>
      <c r="X615" s="7">
        <f t="shared" si="120"/>
        <v>0</v>
      </c>
      <c r="Y615" s="5">
        <f t="shared" si="124"/>
        <v>0</v>
      </c>
      <c r="Z615" s="5">
        <f t="shared" si="125"/>
        <v>0</v>
      </c>
      <c r="AA615" s="5">
        <f t="shared" si="126"/>
        <v>0</v>
      </c>
      <c r="AB615" s="7">
        <f t="shared" si="121"/>
        <v>0</v>
      </c>
      <c r="AC615" s="11">
        <f t="shared" si="122"/>
        <v>0</v>
      </c>
      <c r="AD615" s="7">
        <f t="shared" si="123"/>
        <v>0</v>
      </c>
      <c r="AE615" s="7">
        <f t="shared" si="129"/>
        <v>0</v>
      </c>
    </row>
    <row r="616" spans="1:31">
      <c r="A616" t="s">
        <v>3797</v>
      </c>
      <c r="B616" t="s">
        <v>3794</v>
      </c>
      <c r="C616" t="s">
        <v>3795</v>
      </c>
      <c r="D616">
        <v>568</v>
      </c>
      <c r="E616">
        <v>304.5</v>
      </c>
      <c r="F616">
        <v>0</v>
      </c>
      <c r="G616">
        <v>0</v>
      </c>
      <c r="H616">
        <v>0</v>
      </c>
      <c r="I616" s="34">
        <v>0</v>
      </c>
      <c r="J616">
        <v>0</v>
      </c>
      <c r="K616">
        <v>0</v>
      </c>
      <c r="L616">
        <v>2</v>
      </c>
      <c r="M616" s="30">
        <f t="shared" si="127"/>
        <v>1</v>
      </c>
      <c r="N616" s="27">
        <v>0</v>
      </c>
      <c r="O616" s="27">
        <v>1</v>
      </c>
      <c r="P616" s="27">
        <v>0</v>
      </c>
      <c r="Q616" s="27">
        <v>1</v>
      </c>
      <c r="R616" s="27">
        <v>1</v>
      </c>
      <c r="S616" s="27"/>
      <c r="T616" s="27"/>
      <c r="U616" s="27"/>
      <c r="V616" s="4">
        <f t="shared" si="119"/>
        <v>0</v>
      </c>
      <c r="W616" s="7">
        <f t="shared" si="128"/>
        <v>0</v>
      </c>
      <c r="X616" s="7">
        <f t="shared" si="120"/>
        <v>0</v>
      </c>
      <c r="Y616" s="5">
        <f t="shared" si="124"/>
        <v>0</v>
      </c>
      <c r="Z616" s="5">
        <f t="shared" si="125"/>
        <v>0</v>
      </c>
      <c r="AA616" s="5">
        <f t="shared" si="126"/>
        <v>1</v>
      </c>
      <c r="AB616" s="7">
        <f t="shared" si="121"/>
        <v>0</v>
      </c>
      <c r="AC616" s="11">
        <f t="shared" si="122"/>
        <v>0</v>
      </c>
      <c r="AD616" s="7">
        <f t="shared" si="123"/>
        <v>0</v>
      </c>
      <c r="AE616" s="7">
        <f t="shared" si="129"/>
        <v>0</v>
      </c>
    </row>
    <row r="617" spans="1:31">
      <c r="A617" s="24" t="s">
        <v>3798</v>
      </c>
      <c r="B617" s="24" t="s">
        <v>3799</v>
      </c>
      <c r="C617" s="24" t="s">
        <v>3800</v>
      </c>
      <c r="D617" s="24">
        <v>646</v>
      </c>
      <c r="E617" s="24">
        <v>183.5</v>
      </c>
      <c r="F617" s="24">
        <v>0</v>
      </c>
      <c r="G617" s="24">
        <v>0</v>
      </c>
      <c r="H617" s="24">
        <v>0</v>
      </c>
      <c r="I617" s="34">
        <v>0</v>
      </c>
      <c r="J617" s="24">
        <v>0</v>
      </c>
      <c r="K617" s="24">
        <v>0</v>
      </c>
      <c r="L617" s="24">
        <v>2</v>
      </c>
      <c r="M617" s="28">
        <f t="shared" si="127"/>
        <v>1</v>
      </c>
      <c r="N617" s="26">
        <v>1</v>
      </c>
      <c r="O617" s="26">
        <v>0</v>
      </c>
      <c r="P617" s="26">
        <v>0</v>
      </c>
      <c r="Q617" s="26">
        <v>0</v>
      </c>
      <c r="R617" s="26">
        <v>1</v>
      </c>
      <c r="S617" s="26"/>
      <c r="T617" s="26"/>
      <c r="U617" s="26" t="s">
        <v>3761</v>
      </c>
      <c r="V617" s="29">
        <f t="shared" si="119"/>
        <v>0</v>
      </c>
      <c r="W617" s="24">
        <f t="shared" si="128"/>
        <v>0</v>
      </c>
      <c r="X617" s="24">
        <f t="shared" si="120"/>
        <v>0</v>
      </c>
      <c r="Y617" s="5">
        <f t="shared" si="124"/>
        <v>1</v>
      </c>
      <c r="Z617" s="5">
        <f t="shared" si="125"/>
        <v>0</v>
      </c>
      <c r="AA617" s="5">
        <f t="shared" si="126"/>
        <v>0</v>
      </c>
      <c r="AB617" s="24">
        <f t="shared" si="121"/>
        <v>0</v>
      </c>
      <c r="AC617" s="24">
        <f t="shared" si="122"/>
        <v>0</v>
      </c>
      <c r="AD617" s="24">
        <f t="shared" si="123"/>
        <v>0</v>
      </c>
      <c r="AE617" s="24">
        <f t="shared" si="129"/>
        <v>0</v>
      </c>
    </row>
    <row r="618" spans="1:31">
      <c r="A618" t="s">
        <v>3801</v>
      </c>
      <c r="B618" t="s">
        <v>3799</v>
      </c>
      <c r="C618" t="s">
        <v>3800</v>
      </c>
      <c r="D618">
        <v>656.5</v>
      </c>
      <c r="E618">
        <v>278.5</v>
      </c>
      <c r="F618">
        <v>24611.361000000001</v>
      </c>
      <c r="G618">
        <v>16</v>
      </c>
      <c r="H618">
        <v>21</v>
      </c>
      <c r="I618" s="34">
        <v>2</v>
      </c>
      <c r="J618">
        <v>15</v>
      </c>
      <c r="K618">
        <v>0</v>
      </c>
      <c r="L618">
        <v>1</v>
      </c>
      <c r="M618" s="30">
        <f t="shared" si="127"/>
        <v>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/>
      <c r="T618" s="27"/>
      <c r="U618" s="27"/>
      <c r="V618" s="4">
        <f t="shared" si="119"/>
        <v>0</v>
      </c>
      <c r="W618" s="7">
        <f t="shared" si="128"/>
        <v>1</v>
      </c>
      <c r="X618" s="7">
        <f t="shared" si="120"/>
        <v>0</v>
      </c>
      <c r="Y618" s="5">
        <f t="shared" si="124"/>
        <v>0</v>
      </c>
      <c r="Z618" s="5">
        <f t="shared" si="125"/>
        <v>0</v>
      </c>
      <c r="AA618" s="5">
        <f t="shared" si="126"/>
        <v>0</v>
      </c>
      <c r="AB618" s="7">
        <f t="shared" si="121"/>
        <v>0</v>
      </c>
      <c r="AC618" s="11">
        <f t="shared" si="122"/>
        <v>0</v>
      </c>
      <c r="AD618" s="7">
        <f t="shared" si="123"/>
        <v>0</v>
      </c>
      <c r="AE618" s="7">
        <f t="shared" si="129"/>
        <v>0</v>
      </c>
    </row>
    <row r="619" spans="1:31">
      <c r="A619" t="s">
        <v>3802</v>
      </c>
      <c r="B619" t="s">
        <v>3799</v>
      </c>
      <c r="C619" t="s">
        <v>3800</v>
      </c>
      <c r="D619">
        <v>595</v>
      </c>
      <c r="E619">
        <v>326.5</v>
      </c>
      <c r="F619">
        <v>0</v>
      </c>
      <c r="G619">
        <v>0</v>
      </c>
      <c r="H619">
        <v>0</v>
      </c>
      <c r="I619" s="34">
        <v>0</v>
      </c>
      <c r="J619">
        <v>0</v>
      </c>
      <c r="K619">
        <v>0</v>
      </c>
      <c r="L619">
        <v>2</v>
      </c>
      <c r="M619" s="30">
        <f t="shared" si="127"/>
        <v>1</v>
      </c>
      <c r="N619" s="27">
        <v>1</v>
      </c>
      <c r="O619" s="27">
        <v>0</v>
      </c>
      <c r="P619" s="27">
        <v>0</v>
      </c>
      <c r="Q619" s="27">
        <v>0</v>
      </c>
      <c r="R619" s="27">
        <v>1</v>
      </c>
      <c r="S619" s="27">
        <v>1</v>
      </c>
      <c r="T619" s="27">
        <v>1</v>
      </c>
      <c r="U619" s="27"/>
      <c r="V619" s="4">
        <f t="shared" si="119"/>
        <v>0</v>
      </c>
      <c r="W619" s="7">
        <f t="shared" si="128"/>
        <v>0</v>
      </c>
      <c r="X619" s="7">
        <f t="shared" si="120"/>
        <v>0</v>
      </c>
      <c r="Y619" s="5">
        <f t="shared" si="124"/>
        <v>0</v>
      </c>
      <c r="Z619" s="5">
        <f t="shared" si="125"/>
        <v>1</v>
      </c>
      <c r="AA619" s="5">
        <f t="shared" si="126"/>
        <v>0</v>
      </c>
      <c r="AB619" s="7">
        <f t="shared" si="121"/>
        <v>0</v>
      </c>
      <c r="AC619" s="11">
        <f t="shared" si="122"/>
        <v>0</v>
      </c>
      <c r="AD619" s="7">
        <f t="shared" si="123"/>
        <v>0</v>
      </c>
      <c r="AE619" s="7">
        <f t="shared" si="129"/>
        <v>0</v>
      </c>
    </row>
    <row r="620" spans="1:31">
      <c r="A620" t="s">
        <v>3803</v>
      </c>
      <c r="B620" t="s">
        <v>3799</v>
      </c>
      <c r="C620" t="s">
        <v>3800</v>
      </c>
      <c r="D620">
        <v>209</v>
      </c>
      <c r="E620">
        <v>122.5</v>
      </c>
      <c r="F620">
        <v>13810.874</v>
      </c>
      <c r="G620">
        <v>10</v>
      </c>
      <c r="H620">
        <v>13</v>
      </c>
      <c r="I620" s="34">
        <v>1</v>
      </c>
      <c r="J620">
        <v>10</v>
      </c>
      <c r="K620">
        <v>0</v>
      </c>
      <c r="L620">
        <v>1</v>
      </c>
      <c r="M620" s="30">
        <f t="shared" si="127"/>
        <v>0</v>
      </c>
      <c r="N620" s="27">
        <v>0</v>
      </c>
      <c r="O620" s="27">
        <v>0</v>
      </c>
      <c r="P620" s="27">
        <v>0</v>
      </c>
      <c r="Q620" s="27">
        <v>0</v>
      </c>
      <c r="R620" s="27">
        <v>0</v>
      </c>
      <c r="S620" s="27"/>
      <c r="T620" s="27"/>
      <c r="U620" s="27">
        <v>0</v>
      </c>
      <c r="V620" s="4">
        <f>IF((M620=0)*AND(R620=0)*AND(P620=1)*AND(Q620=0),1,0)</f>
        <v>0</v>
      </c>
      <c r="W620" s="7">
        <f t="shared" si="128"/>
        <v>1</v>
      </c>
      <c r="X620" s="7">
        <f t="shared" si="120"/>
        <v>0</v>
      </c>
      <c r="Y620" s="5">
        <f t="shared" si="124"/>
        <v>0</v>
      </c>
      <c r="Z620" s="5">
        <f t="shared" si="125"/>
        <v>0</v>
      </c>
      <c r="AA620" s="5">
        <f t="shared" si="126"/>
        <v>0</v>
      </c>
      <c r="AB620" s="7">
        <f t="shared" si="121"/>
        <v>0</v>
      </c>
      <c r="AC620" s="11">
        <f t="shared" si="122"/>
        <v>0</v>
      </c>
      <c r="AD620" s="7">
        <f t="shared" si="123"/>
        <v>0</v>
      </c>
      <c r="AE620" s="7">
        <f t="shared" si="129"/>
        <v>0</v>
      </c>
    </row>
    <row r="621" spans="1:31">
      <c r="A621" t="s">
        <v>3804</v>
      </c>
      <c r="B621" t="s">
        <v>3799</v>
      </c>
      <c r="C621" t="s">
        <v>3800</v>
      </c>
      <c r="D621">
        <v>84.5</v>
      </c>
      <c r="E621">
        <v>73.5</v>
      </c>
      <c r="F621">
        <v>11447.406999999999</v>
      </c>
      <c r="G621">
        <v>7</v>
      </c>
      <c r="H621">
        <v>8</v>
      </c>
      <c r="I621" s="34">
        <v>0</v>
      </c>
      <c r="J621">
        <v>8</v>
      </c>
      <c r="K621">
        <v>0</v>
      </c>
      <c r="L621">
        <v>1</v>
      </c>
      <c r="M621" s="30">
        <f t="shared" si="127"/>
        <v>0</v>
      </c>
      <c r="N621" s="27">
        <v>0</v>
      </c>
      <c r="O621" s="27">
        <v>0</v>
      </c>
      <c r="P621" s="27">
        <v>1</v>
      </c>
      <c r="Q621" s="27">
        <v>0</v>
      </c>
      <c r="R621" s="27">
        <v>0</v>
      </c>
      <c r="S621" s="27"/>
      <c r="T621" s="27"/>
      <c r="U621" s="27"/>
      <c r="V621" s="4">
        <f t="shared" si="119"/>
        <v>1</v>
      </c>
      <c r="W621" s="7">
        <f t="shared" si="128"/>
        <v>0</v>
      </c>
      <c r="X621" s="7">
        <f t="shared" si="120"/>
        <v>0</v>
      </c>
      <c r="Y621" s="5">
        <f t="shared" si="124"/>
        <v>0</v>
      </c>
      <c r="Z621" s="5">
        <f t="shared" si="125"/>
        <v>0</v>
      </c>
      <c r="AA621" s="5">
        <f t="shared" si="126"/>
        <v>0</v>
      </c>
      <c r="AB621" s="7">
        <f t="shared" si="121"/>
        <v>0</v>
      </c>
      <c r="AC621" s="11">
        <f t="shared" si="122"/>
        <v>0</v>
      </c>
      <c r="AD621" s="7">
        <f t="shared" si="123"/>
        <v>0</v>
      </c>
      <c r="AE621" s="7">
        <f t="shared" si="129"/>
        <v>0</v>
      </c>
    </row>
    <row r="622" spans="1:31">
      <c r="A622" t="s">
        <v>3805</v>
      </c>
      <c r="B622" t="s">
        <v>3799</v>
      </c>
      <c r="C622" t="s">
        <v>3800</v>
      </c>
      <c r="D622">
        <v>113</v>
      </c>
      <c r="E622">
        <v>162.5</v>
      </c>
      <c r="F622">
        <v>4566.0460000000003</v>
      </c>
      <c r="G622">
        <v>4</v>
      </c>
      <c r="H622">
        <v>10</v>
      </c>
      <c r="I622" s="34">
        <v>1</v>
      </c>
      <c r="J622">
        <v>4</v>
      </c>
      <c r="K622">
        <v>0</v>
      </c>
      <c r="L622">
        <v>1</v>
      </c>
      <c r="M622" s="30">
        <f t="shared" si="127"/>
        <v>0</v>
      </c>
      <c r="N622" s="27">
        <v>0</v>
      </c>
      <c r="O622" s="27">
        <v>0</v>
      </c>
      <c r="P622" s="27">
        <v>0</v>
      </c>
      <c r="Q622" s="27">
        <v>0</v>
      </c>
      <c r="R622" s="27">
        <v>1</v>
      </c>
      <c r="S622" s="27"/>
      <c r="T622" s="27"/>
      <c r="U622" s="27"/>
      <c r="V622" s="4">
        <f t="shared" si="119"/>
        <v>0</v>
      </c>
      <c r="W622" s="7">
        <f t="shared" si="128"/>
        <v>0</v>
      </c>
      <c r="X622" s="7">
        <f t="shared" si="120"/>
        <v>1</v>
      </c>
      <c r="Y622" s="5">
        <f t="shared" si="124"/>
        <v>0</v>
      </c>
      <c r="Z622" s="5">
        <f t="shared" si="125"/>
        <v>0</v>
      </c>
      <c r="AA622" s="5">
        <f t="shared" si="126"/>
        <v>0</v>
      </c>
      <c r="AB622" s="7">
        <f t="shared" si="121"/>
        <v>0</v>
      </c>
      <c r="AC622" s="11">
        <f t="shared" si="122"/>
        <v>0</v>
      </c>
      <c r="AD622" s="7">
        <f t="shared" si="123"/>
        <v>0</v>
      </c>
      <c r="AE622" s="7">
        <f t="shared" si="129"/>
        <v>0</v>
      </c>
    </row>
    <row r="623" spans="1:31">
      <c r="A623" t="s">
        <v>3806</v>
      </c>
      <c r="B623" t="s">
        <v>3799</v>
      </c>
      <c r="C623" t="s">
        <v>3800</v>
      </c>
      <c r="D623">
        <v>101</v>
      </c>
      <c r="E623">
        <v>253</v>
      </c>
      <c r="F623">
        <v>11881.674000000001</v>
      </c>
      <c r="G623">
        <v>10</v>
      </c>
      <c r="H623">
        <v>10</v>
      </c>
      <c r="I623" s="34">
        <v>0</v>
      </c>
      <c r="J623">
        <v>10</v>
      </c>
      <c r="K623">
        <v>0</v>
      </c>
      <c r="L623">
        <v>1</v>
      </c>
      <c r="M623" s="30">
        <f t="shared" si="127"/>
        <v>0</v>
      </c>
      <c r="N623" s="27">
        <v>0</v>
      </c>
      <c r="O623" s="27">
        <v>0</v>
      </c>
      <c r="P623" s="27">
        <v>0</v>
      </c>
      <c r="Q623" s="27">
        <v>0</v>
      </c>
      <c r="R623" s="27">
        <v>0</v>
      </c>
      <c r="S623" s="27"/>
      <c r="T623" s="27"/>
      <c r="U623" s="27"/>
      <c r="V623" s="4">
        <f t="shared" si="119"/>
        <v>0</v>
      </c>
      <c r="W623" s="7">
        <f t="shared" si="128"/>
        <v>1</v>
      </c>
      <c r="X623" s="7">
        <f t="shared" si="120"/>
        <v>0</v>
      </c>
      <c r="Y623" s="5">
        <f t="shared" si="124"/>
        <v>0</v>
      </c>
      <c r="Z623" s="5">
        <f t="shared" si="125"/>
        <v>0</v>
      </c>
      <c r="AA623" s="5">
        <f t="shared" si="126"/>
        <v>0</v>
      </c>
      <c r="AB623" s="7">
        <f t="shared" si="121"/>
        <v>0</v>
      </c>
      <c r="AC623" s="11">
        <f t="shared" si="122"/>
        <v>0</v>
      </c>
      <c r="AD623" s="7">
        <f t="shared" si="123"/>
        <v>0</v>
      </c>
      <c r="AE623" s="7">
        <f t="shared" si="129"/>
        <v>0</v>
      </c>
    </row>
    <row r="624" spans="1:31">
      <c r="A624" t="s">
        <v>3807</v>
      </c>
      <c r="B624" t="s">
        <v>3799</v>
      </c>
      <c r="C624" t="s">
        <v>3800</v>
      </c>
      <c r="D624">
        <v>382.5</v>
      </c>
      <c r="E624">
        <v>74.5</v>
      </c>
      <c r="F624">
        <v>0</v>
      </c>
      <c r="G624">
        <v>0</v>
      </c>
      <c r="H624">
        <v>0</v>
      </c>
      <c r="I624" s="34">
        <v>0</v>
      </c>
      <c r="J624">
        <v>0</v>
      </c>
      <c r="K624">
        <v>0</v>
      </c>
      <c r="L624">
        <v>1</v>
      </c>
      <c r="M624" s="30">
        <f t="shared" si="127"/>
        <v>0</v>
      </c>
      <c r="N624" s="27">
        <v>0</v>
      </c>
      <c r="O624" s="27">
        <v>0</v>
      </c>
      <c r="P624" s="27">
        <v>1</v>
      </c>
      <c r="Q624" s="27">
        <v>0</v>
      </c>
      <c r="R624" s="27">
        <v>0</v>
      </c>
      <c r="S624" s="27"/>
      <c r="T624" s="27"/>
      <c r="U624" s="27"/>
      <c r="V624" s="4">
        <f t="shared" si="119"/>
        <v>1</v>
      </c>
      <c r="W624" s="7">
        <f t="shared" si="128"/>
        <v>0</v>
      </c>
      <c r="X624" s="7">
        <f t="shared" si="120"/>
        <v>0</v>
      </c>
      <c r="Y624" s="5">
        <f t="shared" si="124"/>
        <v>0</v>
      </c>
      <c r="Z624" s="5">
        <f t="shared" si="125"/>
        <v>0</v>
      </c>
      <c r="AA624" s="5">
        <f t="shared" si="126"/>
        <v>0</v>
      </c>
      <c r="AB624" s="7">
        <f t="shared" si="121"/>
        <v>0</v>
      </c>
      <c r="AC624" s="11">
        <f t="shared" si="122"/>
        <v>0</v>
      </c>
      <c r="AD624" s="7">
        <f t="shared" si="123"/>
        <v>0</v>
      </c>
      <c r="AE624" s="7">
        <f t="shared" si="129"/>
        <v>0</v>
      </c>
    </row>
    <row r="625" spans="1:31">
      <c r="A625" t="s">
        <v>3808</v>
      </c>
      <c r="B625" t="s">
        <v>3799</v>
      </c>
      <c r="C625" t="s">
        <v>3800</v>
      </c>
      <c r="D625">
        <v>416</v>
      </c>
      <c r="E625">
        <v>169</v>
      </c>
      <c r="F625">
        <v>0</v>
      </c>
      <c r="G625">
        <v>0</v>
      </c>
      <c r="H625">
        <v>0</v>
      </c>
      <c r="I625" s="34">
        <v>0</v>
      </c>
      <c r="J625">
        <v>0</v>
      </c>
      <c r="K625">
        <v>0</v>
      </c>
      <c r="L625">
        <v>1</v>
      </c>
      <c r="M625" s="30">
        <f t="shared" si="127"/>
        <v>0</v>
      </c>
      <c r="N625" s="27">
        <v>0</v>
      </c>
      <c r="O625" s="27">
        <v>0</v>
      </c>
      <c r="P625" s="27">
        <v>1</v>
      </c>
      <c r="Q625" s="27">
        <v>0</v>
      </c>
      <c r="R625" s="27">
        <v>0</v>
      </c>
      <c r="S625" s="27"/>
      <c r="T625" s="27"/>
      <c r="U625" s="27"/>
      <c r="V625" s="4">
        <f t="shared" si="119"/>
        <v>1</v>
      </c>
      <c r="W625" s="7">
        <f t="shared" si="128"/>
        <v>0</v>
      </c>
      <c r="X625" s="7">
        <f t="shared" si="120"/>
        <v>0</v>
      </c>
      <c r="Y625" s="5">
        <f t="shared" si="124"/>
        <v>0</v>
      </c>
      <c r="Z625" s="5">
        <f t="shared" si="125"/>
        <v>0</v>
      </c>
      <c r="AA625" s="5">
        <f t="shared" si="126"/>
        <v>0</v>
      </c>
      <c r="AB625" s="7">
        <f t="shared" si="121"/>
        <v>0</v>
      </c>
      <c r="AC625" s="11">
        <f t="shared" si="122"/>
        <v>0</v>
      </c>
      <c r="AD625" s="7">
        <f t="shared" si="123"/>
        <v>0</v>
      </c>
      <c r="AE625" s="7">
        <f t="shared" si="129"/>
        <v>0</v>
      </c>
    </row>
    <row r="626" spans="1:31">
      <c r="A626" t="s">
        <v>3809</v>
      </c>
      <c r="B626" t="s">
        <v>3799</v>
      </c>
      <c r="C626" t="s">
        <v>3800</v>
      </c>
      <c r="D626">
        <v>513</v>
      </c>
      <c r="E626">
        <v>178.5</v>
      </c>
      <c r="F626">
        <v>15254.142</v>
      </c>
      <c r="G626">
        <v>15</v>
      </c>
      <c r="H626">
        <v>15</v>
      </c>
      <c r="I626" s="34">
        <v>0</v>
      </c>
      <c r="J626">
        <v>15</v>
      </c>
      <c r="K626">
        <v>0</v>
      </c>
      <c r="L626">
        <v>1</v>
      </c>
      <c r="M626" s="30">
        <f t="shared" si="127"/>
        <v>0</v>
      </c>
      <c r="N626" s="27">
        <v>0</v>
      </c>
      <c r="O626" s="27">
        <v>0</v>
      </c>
      <c r="P626" s="27">
        <v>0</v>
      </c>
      <c r="Q626" s="27">
        <v>0</v>
      </c>
      <c r="R626" s="27">
        <v>0</v>
      </c>
      <c r="S626" s="27"/>
      <c r="T626" s="27"/>
      <c r="U626" s="27"/>
      <c r="V626" s="4">
        <f t="shared" si="119"/>
        <v>0</v>
      </c>
      <c r="W626" s="7">
        <f t="shared" si="128"/>
        <v>1</v>
      </c>
      <c r="X626" s="7">
        <f t="shared" si="120"/>
        <v>0</v>
      </c>
      <c r="Y626" s="5">
        <f t="shared" si="124"/>
        <v>0</v>
      </c>
      <c r="Z626" s="5">
        <f t="shared" si="125"/>
        <v>0</v>
      </c>
      <c r="AA626" s="5">
        <f t="shared" si="126"/>
        <v>0</v>
      </c>
      <c r="AB626" s="7">
        <f t="shared" si="121"/>
        <v>0</v>
      </c>
      <c r="AC626" s="11">
        <f t="shared" si="122"/>
        <v>0</v>
      </c>
      <c r="AD626" s="7">
        <f t="shared" si="123"/>
        <v>0</v>
      </c>
      <c r="AE626" s="7">
        <f t="shared" si="129"/>
        <v>0</v>
      </c>
    </row>
    <row r="627" spans="1:31">
      <c r="A627" t="s">
        <v>3810</v>
      </c>
      <c r="B627" t="s">
        <v>3799</v>
      </c>
      <c r="C627" t="s">
        <v>3800</v>
      </c>
      <c r="D627">
        <v>600</v>
      </c>
      <c r="E627">
        <v>219.5</v>
      </c>
      <c r="F627">
        <v>0</v>
      </c>
      <c r="G627">
        <v>0</v>
      </c>
      <c r="H627">
        <v>0</v>
      </c>
      <c r="I627" s="34">
        <v>0</v>
      </c>
      <c r="J627">
        <v>0</v>
      </c>
      <c r="K627">
        <v>0</v>
      </c>
      <c r="L627">
        <v>2</v>
      </c>
      <c r="M627" s="30">
        <f t="shared" si="127"/>
        <v>1</v>
      </c>
      <c r="N627" s="27">
        <v>0</v>
      </c>
      <c r="O627" s="27">
        <v>0</v>
      </c>
      <c r="P627" s="27">
        <v>0</v>
      </c>
      <c r="Q627" s="27">
        <v>0</v>
      </c>
      <c r="R627" s="27">
        <v>1</v>
      </c>
      <c r="S627" s="27"/>
      <c r="T627" s="27"/>
      <c r="U627" s="27"/>
      <c r="V627" s="4">
        <f t="shared" si="119"/>
        <v>0</v>
      </c>
      <c r="W627" s="7">
        <f t="shared" si="128"/>
        <v>0</v>
      </c>
      <c r="X627" s="7">
        <f t="shared" si="120"/>
        <v>0</v>
      </c>
      <c r="Y627" s="5">
        <f t="shared" si="124"/>
        <v>1</v>
      </c>
      <c r="Z627" s="5">
        <f t="shared" si="125"/>
        <v>0</v>
      </c>
      <c r="AA627" s="5">
        <f t="shared" si="126"/>
        <v>0</v>
      </c>
      <c r="AB627" s="7">
        <f t="shared" si="121"/>
        <v>0</v>
      </c>
      <c r="AC627" s="11">
        <f t="shared" si="122"/>
        <v>0</v>
      </c>
      <c r="AD627" s="7">
        <f t="shared" si="123"/>
        <v>0</v>
      </c>
      <c r="AE627" s="7">
        <f t="shared" si="129"/>
        <v>0</v>
      </c>
    </row>
    <row r="628" spans="1:31">
      <c r="A628" s="24" t="s">
        <v>3811</v>
      </c>
      <c r="B628" s="24" t="s">
        <v>3812</v>
      </c>
      <c r="C628" s="24" t="s">
        <v>3813</v>
      </c>
      <c r="D628" s="24">
        <v>601.5</v>
      </c>
      <c r="E628" s="24">
        <v>221</v>
      </c>
      <c r="F628" s="24">
        <v>0</v>
      </c>
      <c r="G628" s="24">
        <v>0</v>
      </c>
      <c r="H628" s="24">
        <v>0</v>
      </c>
      <c r="I628" s="34">
        <v>0</v>
      </c>
      <c r="J628" s="24">
        <v>0</v>
      </c>
      <c r="K628" s="24">
        <v>0</v>
      </c>
      <c r="L628" s="24">
        <v>1</v>
      </c>
      <c r="M628" s="28">
        <f t="shared" si="127"/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1</v>
      </c>
      <c r="S628" s="26"/>
      <c r="T628" s="26"/>
      <c r="U628" s="26"/>
      <c r="V628" s="29">
        <f t="shared" si="119"/>
        <v>0</v>
      </c>
      <c r="W628" s="24">
        <f t="shared" si="128"/>
        <v>0</v>
      </c>
      <c r="X628" s="24">
        <f t="shared" si="120"/>
        <v>1</v>
      </c>
      <c r="Y628" s="5">
        <f t="shared" si="124"/>
        <v>0</v>
      </c>
      <c r="Z628" s="5">
        <f t="shared" si="125"/>
        <v>0</v>
      </c>
      <c r="AA628" s="5">
        <f t="shared" si="126"/>
        <v>0</v>
      </c>
      <c r="AB628" s="24">
        <f t="shared" si="121"/>
        <v>0</v>
      </c>
      <c r="AC628" s="24">
        <f t="shared" si="122"/>
        <v>0</v>
      </c>
      <c r="AD628" s="24">
        <f t="shared" si="123"/>
        <v>0</v>
      </c>
      <c r="AE628" s="24">
        <f t="shared" si="129"/>
        <v>0</v>
      </c>
    </row>
    <row r="629" spans="1:31">
      <c r="A629" t="s">
        <v>3814</v>
      </c>
      <c r="B629" t="s">
        <v>3812</v>
      </c>
      <c r="C629" t="s">
        <v>3813</v>
      </c>
      <c r="D629">
        <v>531</v>
      </c>
      <c r="E629">
        <v>184</v>
      </c>
      <c r="F629">
        <v>20297.832999999999</v>
      </c>
      <c r="G629">
        <v>16</v>
      </c>
      <c r="H629">
        <v>16</v>
      </c>
      <c r="I629" s="34">
        <v>0</v>
      </c>
      <c r="J629">
        <v>16</v>
      </c>
      <c r="K629">
        <v>0</v>
      </c>
      <c r="L629">
        <v>1</v>
      </c>
      <c r="M629" s="30">
        <f t="shared" si="127"/>
        <v>0</v>
      </c>
      <c r="N629" s="27">
        <v>0</v>
      </c>
      <c r="O629" s="27">
        <v>0</v>
      </c>
      <c r="P629" s="27">
        <v>0</v>
      </c>
      <c r="Q629" s="27">
        <v>0</v>
      </c>
      <c r="R629" s="27">
        <v>0</v>
      </c>
      <c r="S629" s="27"/>
      <c r="T629" s="27"/>
      <c r="U629" s="27"/>
      <c r="V629" s="4">
        <f t="shared" si="119"/>
        <v>0</v>
      </c>
      <c r="W629" s="7">
        <f t="shared" si="128"/>
        <v>1</v>
      </c>
      <c r="X629" s="7">
        <f t="shared" si="120"/>
        <v>0</v>
      </c>
      <c r="Y629" s="5">
        <f t="shared" si="124"/>
        <v>0</v>
      </c>
      <c r="Z629" s="5">
        <f t="shared" si="125"/>
        <v>0</v>
      </c>
      <c r="AA629" s="5">
        <f t="shared" si="126"/>
        <v>0</v>
      </c>
      <c r="AB629" s="7">
        <f t="shared" si="121"/>
        <v>0</v>
      </c>
      <c r="AC629" s="11">
        <f t="shared" si="122"/>
        <v>0</v>
      </c>
      <c r="AD629" s="7">
        <f t="shared" si="123"/>
        <v>0</v>
      </c>
      <c r="AE629" s="7">
        <f t="shared" si="129"/>
        <v>0</v>
      </c>
    </row>
    <row r="630" spans="1:31">
      <c r="A630" t="s">
        <v>3815</v>
      </c>
      <c r="B630" t="s">
        <v>3812</v>
      </c>
      <c r="C630" t="s">
        <v>3813</v>
      </c>
      <c r="D630">
        <v>327.5</v>
      </c>
      <c r="E630">
        <v>192</v>
      </c>
      <c r="F630">
        <v>0</v>
      </c>
      <c r="G630">
        <v>0</v>
      </c>
      <c r="H630">
        <v>0</v>
      </c>
      <c r="I630" s="34">
        <v>0</v>
      </c>
      <c r="J630">
        <v>0</v>
      </c>
      <c r="K630">
        <v>0</v>
      </c>
      <c r="L630">
        <v>2</v>
      </c>
      <c r="M630" s="30">
        <f t="shared" si="127"/>
        <v>1</v>
      </c>
      <c r="N630" s="27">
        <v>1</v>
      </c>
      <c r="O630" s="27">
        <v>0</v>
      </c>
      <c r="P630" s="27">
        <v>0</v>
      </c>
      <c r="Q630" s="27">
        <v>0</v>
      </c>
      <c r="R630" s="27">
        <v>1</v>
      </c>
      <c r="S630" s="27">
        <v>1</v>
      </c>
      <c r="T630" s="27">
        <v>1</v>
      </c>
      <c r="U630" s="27"/>
      <c r="V630" s="4">
        <f t="shared" si="119"/>
        <v>0</v>
      </c>
      <c r="W630" s="7">
        <f t="shared" si="128"/>
        <v>0</v>
      </c>
      <c r="X630" s="7">
        <f t="shared" si="120"/>
        <v>0</v>
      </c>
      <c r="Y630" s="5">
        <f t="shared" si="124"/>
        <v>0</v>
      </c>
      <c r="Z630" s="5">
        <f t="shared" si="125"/>
        <v>1</v>
      </c>
      <c r="AA630" s="5">
        <f t="shared" si="126"/>
        <v>0</v>
      </c>
      <c r="AB630" s="7">
        <f t="shared" si="121"/>
        <v>0</v>
      </c>
      <c r="AC630" s="11">
        <f t="shared" si="122"/>
        <v>0</v>
      </c>
      <c r="AD630" s="7">
        <f t="shared" si="123"/>
        <v>0</v>
      </c>
      <c r="AE630" s="7">
        <f t="shared" si="129"/>
        <v>0</v>
      </c>
    </row>
    <row r="631" spans="1:31">
      <c r="A631" t="s">
        <v>3816</v>
      </c>
      <c r="B631" t="s">
        <v>3812</v>
      </c>
      <c r="C631" t="s">
        <v>3813</v>
      </c>
      <c r="D631">
        <v>260</v>
      </c>
      <c r="E631">
        <v>235</v>
      </c>
      <c r="F631">
        <v>0</v>
      </c>
      <c r="G631">
        <v>0</v>
      </c>
      <c r="H631">
        <v>0</v>
      </c>
      <c r="I631" s="34">
        <v>0</v>
      </c>
      <c r="J631">
        <v>0</v>
      </c>
      <c r="K631">
        <v>0</v>
      </c>
      <c r="L631">
        <v>2</v>
      </c>
      <c r="M631" s="30">
        <f t="shared" si="127"/>
        <v>1</v>
      </c>
      <c r="N631" s="27">
        <v>1</v>
      </c>
      <c r="O631" s="27">
        <v>0</v>
      </c>
      <c r="P631" s="27">
        <v>0</v>
      </c>
      <c r="Q631" s="27">
        <v>0</v>
      </c>
      <c r="R631" s="27">
        <v>1</v>
      </c>
      <c r="S631" s="27">
        <v>1</v>
      </c>
      <c r="T631" s="27">
        <v>1</v>
      </c>
      <c r="U631" s="27"/>
      <c r="V631" s="4">
        <f t="shared" si="119"/>
        <v>0</v>
      </c>
      <c r="W631" s="7">
        <f t="shared" si="128"/>
        <v>0</v>
      </c>
      <c r="X631" s="7">
        <f t="shared" si="120"/>
        <v>0</v>
      </c>
      <c r="Y631" s="5">
        <f t="shared" si="124"/>
        <v>0</v>
      </c>
      <c r="Z631" s="5">
        <f t="shared" si="125"/>
        <v>1</v>
      </c>
      <c r="AA631" s="5">
        <f t="shared" si="126"/>
        <v>0</v>
      </c>
      <c r="AB631" s="7">
        <f t="shared" si="121"/>
        <v>0</v>
      </c>
      <c r="AC631" s="11">
        <f t="shared" si="122"/>
        <v>0</v>
      </c>
      <c r="AD631" s="7">
        <f t="shared" si="123"/>
        <v>0</v>
      </c>
      <c r="AE631" s="7">
        <f t="shared" si="129"/>
        <v>0</v>
      </c>
    </row>
    <row r="632" spans="1:31">
      <c r="A632" t="s">
        <v>3817</v>
      </c>
      <c r="B632" t="s">
        <v>3812</v>
      </c>
      <c r="C632" t="s">
        <v>3813</v>
      </c>
      <c r="D632">
        <v>207</v>
      </c>
      <c r="E632">
        <v>361</v>
      </c>
      <c r="F632">
        <v>0</v>
      </c>
      <c r="G632">
        <v>0</v>
      </c>
      <c r="H632">
        <v>0</v>
      </c>
      <c r="I632" s="34">
        <v>0</v>
      </c>
      <c r="J632">
        <v>0</v>
      </c>
      <c r="K632">
        <v>0</v>
      </c>
      <c r="L632">
        <v>2</v>
      </c>
      <c r="M632" s="30">
        <f t="shared" si="127"/>
        <v>1</v>
      </c>
      <c r="N632" s="27">
        <v>0</v>
      </c>
      <c r="O632" s="27">
        <v>0</v>
      </c>
      <c r="P632" s="27">
        <v>0</v>
      </c>
      <c r="Q632" s="27">
        <v>0</v>
      </c>
      <c r="R632" s="27">
        <v>1</v>
      </c>
      <c r="S632" s="27">
        <v>1</v>
      </c>
      <c r="T632" s="27">
        <v>1</v>
      </c>
      <c r="U632" s="27"/>
      <c r="V632" s="4">
        <f t="shared" si="119"/>
        <v>0</v>
      </c>
      <c r="W632" s="7">
        <f t="shared" si="128"/>
        <v>0</v>
      </c>
      <c r="X632" s="7">
        <f t="shared" si="120"/>
        <v>0</v>
      </c>
      <c r="Y632" s="5">
        <f t="shared" si="124"/>
        <v>0</v>
      </c>
      <c r="Z632" s="5">
        <f t="shared" si="125"/>
        <v>0</v>
      </c>
      <c r="AA632" s="5">
        <f t="shared" si="126"/>
        <v>0</v>
      </c>
      <c r="AB632" s="7">
        <f t="shared" si="121"/>
        <v>0</v>
      </c>
      <c r="AC632" s="11">
        <f t="shared" si="122"/>
        <v>0</v>
      </c>
      <c r="AD632" s="7">
        <f t="shared" si="123"/>
        <v>1</v>
      </c>
      <c r="AE632" s="7">
        <f t="shared" si="129"/>
        <v>0</v>
      </c>
    </row>
    <row r="633" spans="1:31">
      <c r="A633" t="s">
        <v>3818</v>
      </c>
      <c r="B633" t="s">
        <v>3812</v>
      </c>
      <c r="C633" t="s">
        <v>3813</v>
      </c>
      <c r="D633">
        <v>364.5</v>
      </c>
      <c r="E633">
        <v>383.5</v>
      </c>
      <c r="F633">
        <v>0</v>
      </c>
      <c r="G633">
        <v>0</v>
      </c>
      <c r="H633">
        <v>0</v>
      </c>
      <c r="I633" s="34">
        <v>0</v>
      </c>
      <c r="J633">
        <v>0</v>
      </c>
      <c r="K633">
        <v>0</v>
      </c>
      <c r="L633">
        <v>2</v>
      </c>
      <c r="M633" s="30">
        <f t="shared" si="127"/>
        <v>1</v>
      </c>
      <c r="N633" s="27">
        <v>0</v>
      </c>
      <c r="O633" s="27">
        <v>1</v>
      </c>
      <c r="P633" s="27">
        <v>0</v>
      </c>
      <c r="Q633" s="27">
        <v>1</v>
      </c>
      <c r="R633" s="27">
        <v>1</v>
      </c>
      <c r="S633" s="27"/>
      <c r="T633" s="27"/>
      <c r="U633" s="27"/>
      <c r="V633" s="4">
        <f t="shared" si="119"/>
        <v>0</v>
      </c>
      <c r="W633" s="7">
        <f t="shared" si="128"/>
        <v>0</v>
      </c>
      <c r="X633" s="7">
        <f t="shared" si="120"/>
        <v>0</v>
      </c>
      <c r="Y633" s="5">
        <f t="shared" si="124"/>
        <v>0</v>
      </c>
      <c r="Z633" s="5">
        <f t="shared" si="125"/>
        <v>0</v>
      </c>
      <c r="AA633" s="5">
        <f t="shared" si="126"/>
        <v>1</v>
      </c>
      <c r="AB633" s="7">
        <f t="shared" si="121"/>
        <v>0</v>
      </c>
      <c r="AC633" s="11">
        <f t="shared" si="122"/>
        <v>0</v>
      </c>
      <c r="AD633" s="7">
        <f t="shared" si="123"/>
        <v>0</v>
      </c>
      <c r="AE633" s="7">
        <f t="shared" si="129"/>
        <v>0</v>
      </c>
    </row>
    <row r="634" spans="1:31">
      <c r="A634" t="s">
        <v>3819</v>
      </c>
      <c r="B634" t="s">
        <v>3812</v>
      </c>
      <c r="C634" t="s">
        <v>3813</v>
      </c>
      <c r="D634">
        <v>375</v>
      </c>
      <c r="E634">
        <v>265.5</v>
      </c>
      <c r="F634">
        <v>0</v>
      </c>
      <c r="G634">
        <v>0</v>
      </c>
      <c r="H634">
        <v>0</v>
      </c>
      <c r="I634" s="34">
        <v>0</v>
      </c>
      <c r="J634">
        <v>0</v>
      </c>
      <c r="K634">
        <v>0</v>
      </c>
      <c r="L634">
        <v>2</v>
      </c>
      <c r="M634" s="30">
        <f t="shared" si="127"/>
        <v>1</v>
      </c>
      <c r="N634" s="27">
        <v>0</v>
      </c>
      <c r="O634" s="27">
        <v>1</v>
      </c>
      <c r="P634" s="27">
        <v>0</v>
      </c>
      <c r="Q634" s="27">
        <v>1</v>
      </c>
      <c r="R634" s="27">
        <v>1</v>
      </c>
      <c r="S634" s="27"/>
      <c r="T634" s="27"/>
      <c r="U634" s="27"/>
      <c r="V634" s="4">
        <f t="shared" si="119"/>
        <v>0</v>
      </c>
      <c r="W634" s="7">
        <f t="shared" si="128"/>
        <v>0</v>
      </c>
      <c r="X634" s="7">
        <f t="shared" si="120"/>
        <v>0</v>
      </c>
      <c r="Y634" s="5">
        <f t="shared" si="124"/>
        <v>0</v>
      </c>
      <c r="Z634" s="5">
        <f t="shared" si="125"/>
        <v>0</v>
      </c>
      <c r="AA634" s="5">
        <f t="shared" si="126"/>
        <v>1</v>
      </c>
      <c r="AB634" s="7">
        <f t="shared" si="121"/>
        <v>0</v>
      </c>
      <c r="AC634" s="11">
        <f t="shared" si="122"/>
        <v>0</v>
      </c>
      <c r="AD634" s="7">
        <f t="shared" si="123"/>
        <v>0</v>
      </c>
      <c r="AE634" s="7">
        <f t="shared" si="129"/>
        <v>0</v>
      </c>
    </row>
    <row r="635" spans="1:31">
      <c r="A635" t="s">
        <v>3820</v>
      </c>
      <c r="B635" t="s">
        <v>3812</v>
      </c>
      <c r="C635" t="s">
        <v>3813</v>
      </c>
      <c r="D635">
        <v>48.5</v>
      </c>
      <c r="E635">
        <v>85</v>
      </c>
      <c r="F635">
        <v>0</v>
      </c>
      <c r="G635">
        <v>0</v>
      </c>
      <c r="H635">
        <v>0</v>
      </c>
      <c r="I635" s="34">
        <v>0</v>
      </c>
      <c r="J635">
        <v>0</v>
      </c>
      <c r="K635">
        <v>0</v>
      </c>
      <c r="L635">
        <v>2</v>
      </c>
      <c r="M635" s="30">
        <f t="shared" si="127"/>
        <v>1</v>
      </c>
      <c r="N635" s="27">
        <v>0</v>
      </c>
      <c r="O635" s="27">
        <v>1</v>
      </c>
      <c r="P635" s="27">
        <v>1</v>
      </c>
      <c r="Q635" s="27">
        <v>1</v>
      </c>
      <c r="R635" s="27">
        <v>1</v>
      </c>
      <c r="S635" s="27"/>
      <c r="T635" s="27"/>
      <c r="U635" s="27"/>
      <c r="V635" s="4">
        <f t="shared" si="119"/>
        <v>0</v>
      </c>
      <c r="W635" s="7">
        <f t="shared" si="128"/>
        <v>0</v>
      </c>
      <c r="X635" s="7">
        <f t="shared" si="120"/>
        <v>0</v>
      </c>
      <c r="Y635" s="5">
        <f t="shared" si="124"/>
        <v>0</v>
      </c>
      <c r="Z635" s="5">
        <f t="shared" si="125"/>
        <v>0</v>
      </c>
      <c r="AA635" s="5">
        <f t="shared" si="126"/>
        <v>0</v>
      </c>
      <c r="AB635" s="7">
        <f t="shared" si="121"/>
        <v>1</v>
      </c>
      <c r="AC635" s="11">
        <f t="shared" si="122"/>
        <v>0</v>
      </c>
      <c r="AD635" s="7">
        <f t="shared" si="123"/>
        <v>0</v>
      </c>
      <c r="AE635" s="7">
        <f t="shared" si="129"/>
        <v>0</v>
      </c>
    </row>
    <row r="636" spans="1:31">
      <c r="A636" s="24" t="s">
        <v>3821</v>
      </c>
      <c r="B636" s="24" t="s">
        <v>3822</v>
      </c>
      <c r="C636" s="24" t="s">
        <v>3823</v>
      </c>
      <c r="D636">
        <v>497</v>
      </c>
      <c r="E636">
        <v>194.5</v>
      </c>
      <c r="F636">
        <v>7243.1229999999996</v>
      </c>
      <c r="G636">
        <v>12</v>
      </c>
      <c r="H636">
        <v>11</v>
      </c>
      <c r="I636" s="34">
        <v>0</v>
      </c>
      <c r="J636">
        <v>11</v>
      </c>
      <c r="K636">
        <v>0</v>
      </c>
      <c r="L636">
        <v>2</v>
      </c>
      <c r="M636" s="28">
        <f t="shared" si="127"/>
        <v>1</v>
      </c>
      <c r="N636" s="26">
        <v>0</v>
      </c>
      <c r="O636" s="26">
        <v>1</v>
      </c>
      <c r="P636" s="26">
        <v>1</v>
      </c>
      <c r="Q636" s="26">
        <v>1</v>
      </c>
      <c r="R636" s="26">
        <v>1</v>
      </c>
      <c r="S636" s="26"/>
      <c r="T636" s="26"/>
      <c r="U636" s="26"/>
      <c r="V636" s="29">
        <f t="shared" si="119"/>
        <v>0</v>
      </c>
      <c r="W636" s="24">
        <f t="shared" si="128"/>
        <v>0</v>
      </c>
      <c r="X636" s="24">
        <f t="shared" si="120"/>
        <v>0</v>
      </c>
      <c r="Y636" s="5">
        <f t="shared" si="124"/>
        <v>0</v>
      </c>
      <c r="Z636" s="5">
        <f t="shared" si="125"/>
        <v>0</v>
      </c>
      <c r="AA636" s="5">
        <f t="shared" si="126"/>
        <v>0</v>
      </c>
      <c r="AB636" s="24">
        <f t="shared" si="121"/>
        <v>1</v>
      </c>
      <c r="AC636" s="24">
        <f t="shared" si="122"/>
        <v>0</v>
      </c>
      <c r="AD636" s="24">
        <f t="shared" si="123"/>
        <v>0</v>
      </c>
      <c r="AE636" s="24">
        <f t="shared" si="129"/>
        <v>0</v>
      </c>
    </row>
    <row r="637" spans="1:31">
      <c r="A637" t="s">
        <v>3824</v>
      </c>
      <c r="B637" t="s">
        <v>3822</v>
      </c>
      <c r="C637" t="s">
        <v>3823</v>
      </c>
      <c r="D637">
        <v>175.5</v>
      </c>
      <c r="E637">
        <v>182</v>
      </c>
      <c r="F637">
        <v>9355.3109999999997</v>
      </c>
      <c r="G637">
        <v>11</v>
      </c>
      <c r="H637">
        <v>14</v>
      </c>
      <c r="I637" s="34">
        <v>1</v>
      </c>
      <c r="J637">
        <v>10</v>
      </c>
      <c r="K637">
        <v>0</v>
      </c>
      <c r="L637">
        <v>1</v>
      </c>
      <c r="M637" s="30">
        <f t="shared" si="127"/>
        <v>0</v>
      </c>
      <c r="N637" s="27">
        <v>0</v>
      </c>
      <c r="O637" s="27">
        <v>0</v>
      </c>
      <c r="P637" s="27">
        <v>0</v>
      </c>
      <c r="Q637" s="27">
        <v>0</v>
      </c>
      <c r="R637" s="27">
        <v>0</v>
      </c>
      <c r="S637" s="27"/>
      <c r="T637" s="27"/>
      <c r="U637" s="27"/>
      <c r="V637" s="4">
        <f t="shared" si="119"/>
        <v>0</v>
      </c>
      <c r="W637" s="7">
        <f t="shared" si="128"/>
        <v>1</v>
      </c>
      <c r="X637" s="7">
        <f t="shared" si="120"/>
        <v>0</v>
      </c>
      <c r="Y637" s="5">
        <f t="shared" si="124"/>
        <v>0</v>
      </c>
      <c r="Z637" s="5">
        <f t="shared" si="125"/>
        <v>0</v>
      </c>
      <c r="AA637" s="5">
        <f t="shared" si="126"/>
        <v>0</v>
      </c>
      <c r="AB637" s="7">
        <f t="shared" si="121"/>
        <v>0</v>
      </c>
      <c r="AC637" s="11">
        <f t="shared" si="122"/>
        <v>0</v>
      </c>
      <c r="AD637" s="7">
        <f t="shared" si="123"/>
        <v>0</v>
      </c>
      <c r="AE637" s="7">
        <f t="shared" si="129"/>
        <v>0</v>
      </c>
    </row>
    <row r="638" spans="1:31">
      <c r="A638" t="s">
        <v>3825</v>
      </c>
      <c r="B638" t="s">
        <v>3822</v>
      </c>
      <c r="C638" t="s">
        <v>3823</v>
      </c>
      <c r="D638">
        <v>177</v>
      </c>
      <c r="E638">
        <v>309</v>
      </c>
      <c r="F638">
        <v>0</v>
      </c>
      <c r="G638">
        <v>0</v>
      </c>
      <c r="H638">
        <v>0</v>
      </c>
      <c r="I638" s="34">
        <v>0</v>
      </c>
      <c r="J638">
        <v>0</v>
      </c>
      <c r="K638">
        <v>0</v>
      </c>
      <c r="L638">
        <v>2</v>
      </c>
      <c r="M638" s="30">
        <f t="shared" si="127"/>
        <v>1</v>
      </c>
      <c r="N638" s="27">
        <v>0</v>
      </c>
      <c r="O638" s="27">
        <v>1</v>
      </c>
      <c r="P638" s="27">
        <v>1</v>
      </c>
      <c r="Q638" s="27">
        <v>1</v>
      </c>
      <c r="R638" s="27">
        <v>1</v>
      </c>
      <c r="S638" s="27"/>
      <c r="T638" s="27"/>
      <c r="U638" s="27"/>
      <c r="V638" s="4">
        <f t="shared" si="119"/>
        <v>0</v>
      </c>
      <c r="W638" s="7">
        <f t="shared" si="128"/>
        <v>0</v>
      </c>
      <c r="X638" s="7">
        <f t="shared" si="120"/>
        <v>0</v>
      </c>
      <c r="Y638" s="5">
        <f t="shared" si="124"/>
        <v>0</v>
      </c>
      <c r="Z638" s="5">
        <f t="shared" si="125"/>
        <v>0</v>
      </c>
      <c r="AA638" s="5">
        <f t="shared" si="126"/>
        <v>0</v>
      </c>
      <c r="AB638" s="7">
        <f t="shared" si="121"/>
        <v>1</v>
      </c>
      <c r="AC638" s="11">
        <f t="shared" si="122"/>
        <v>0</v>
      </c>
      <c r="AD638" s="7">
        <f t="shared" si="123"/>
        <v>0</v>
      </c>
      <c r="AE638" s="7">
        <f t="shared" si="129"/>
        <v>0</v>
      </c>
    </row>
    <row r="639" spans="1:31">
      <c r="A639" t="s">
        <v>3826</v>
      </c>
      <c r="B639" t="s">
        <v>3822</v>
      </c>
      <c r="C639" t="s">
        <v>3823</v>
      </c>
      <c r="D639">
        <v>87.5</v>
      </c>
      <c r="E639">
        <v>337.5</v>
      </c>
      <c r="F639">
        <v>0</v>
      </c>
      <c r="G639">
        <v>0</v>
      </c>
      <c r="H639">
        <v>0</v>
      </c>
      <c r="I639" s="34">
        <v>0</v>
      </c>
      <c r="J639">
        <v>0</v>
      </c>
      <c r="K639">
        <v>0</v>
      </c>
      <c r="L639">
        <v>1</v>
      </c>
      <c r="M639" s="30">
        <f t="shared" si="127"/>
        <v>0</v>
      </c>
      <c r="N639" s="27">
        <v>0</v>
      </c>
      <c r="O639" s="27">
        <v>0</v>
      </c>
      <c r="P639" s="27">
        <v>1</v>
      </c>
      <c r="Q639" s="27">
        <v>0</v>
      </c>
      <c r="R639" s="27">
        <v>0</v>
      </c>
      <c r="S639" s="27"/>
      <c r="T639" s="27"/>
      <c r="U639" s="27"/>
      <c r="V639" s="4">
        <f t="shared" si="119"/>
        <v>1</v>
      </c>
      <c r="W639" s="7">
        <f t="shared" si="128"/>
        <v>0</v>
      </c>
      <c r="X639" s="7">
        <f t="shared" si="120"/>
        <v>0</v>
      </c>
      <c r="Y639" s="5">
        <f t="shared" si="124"/>
        <v>0</v>
      </c>
      <c r="Z639" s="5">
        <f t="shared" si="125"/>
        <v>0</v>
      </c>
      <c r="AA639" s="5">
        <f t="shared" si="126"/>
        <v>0</v>
      </c>
      <c r="AB639" s="7">
        <f t="shared" si="121"/>
        <v>0</v>
      </c>
      <c r="AC639" s="11">
        <f t="shared" si="122"/>
        <v>0</v>
      </c>
      <c r="AD639" s="7">
        <f t="shared" si="123"/>
        <v>0</v>
      </c>
      <c r="AE639" s="7">
        <f t="shared" si="129"/>
        <v>0</v>
      </c>
    </row>
    <row r="640" spans="1:31">
      <c r="A640" t="s">
        <v>3827</v>
      </c>
      <c r="B640" t="s">
        <v>3822</v>
      </c>
      <c r="C640" t="s">
        <v>3823</v>
      </c>
      <c r="D640">
        <v>36</v>
      </c>
      <c r="E640">
        <v>353.5</v>
      </c>
      <c r="F640">
        <v>0</v>
      </c>
      <c r="G640">
        <v>0</v>
      </c>
      <c r="H640">
        <v>0</v>
      </c>
      <c r="I640" s="34">
        <v>0</v>
      </c>
      <c r="J640">
        <v>0</v>
      </c>
      <c r="K640">
        <v>0</v>
      </c>
      <c r="L640">
        <v>1</v>
      </c>
      <c r="M640" s="30">
        <f t="shared" si="127"/>
        <v>0</v>
      </c>
      <c r="N640" s="27">
        <v>0</v>
      </c>
      <c r="O640" s="27">
        <v>0</v>
      </c>
      <c r="P640" s="27">
        <v>0</v>
      </c>
      <c r="Q640" s="27">
        <v>0</v>
      </c>
      <c r="R640" s="27">
        <v>0</v>
      </c>
      <c r="S640" s="27"/>
      <c r="T640" s="27"/>
      <c r="U640" s="27"/>
      <c r="V640" s="4">
        <f t="shared" ref="V640:V649" si="130">IF((M640=0)*AND(R640=0)*AND(P640=1)*AND(Q640=0),1,0)</f>
        <v>0</v>
      </c>
      <c r="W640" s="7">
        <f t="shared" si="128"/>
        <v>1</v>
      </c>
      <c r="X640" s="7">
        <f t="shared" ref="X640:X650" si="131">IF((R640=1)*AND(M640=0)*AND(Q640=0),1,0)</f>
        <v>0</v>
      </c>
      <c r="Y640" s="5">
        <f t="shared" si="124"/>
        <v>0</v>
      </c>
      <c r="Z640" s="5">
        <f t="shared" si="125"/>
        <v>0</v>
      </c>
      <c r="AA640" s="5">
        <f t="shared" si="126"/>
        <v>0</v>
      </c>
      <c r="AB640" s="7">
        <f t="shared" ref="AB640:AB650" si="132">IF((R640=1)*AND(Q640=1)*AND(O640=1)*AND(P640=1),1,0)</f>
        <v>0</v>
      </c>
      <c r="AC640" s="11">
        <f t="shared" ref="AC640:AC650" si="133">IF((R640=0)*AND(M640=1),1,0)</f>
        <v>0</v>
      </c>
      <c r="AD640" s="7">
        <f t="shared" ref="AD640:AD650" si="134">IF((V640+W640+X640+Y640+Z640+AA640+AB640+AC640)=0,1,0)</f>
        <v>0</v>
      </c>
      <c r="AE640" s="7">
        <f t="shared" si="129"/>
        <v>0</v>
      </c>
    </row>
    <row r="641" spans="1:31">
      <c r="A641" s="24" t="s">
        <v>3828</v>
      </c>
      <c r="B641" s="24" t="s">
        <v>3829</v>
      </c>
      <c r="C641" s="24" t="s">
        <v>3830</v>
      </c>
      <c r="D641">
        <v>432</v>
      </c>
      <c r="E641">
        <v>292</v>
      </c>
      <c r="F641">
        <v>2629.7629999999999</v>
      </c>
      <c r="G641">
        <v>2</v>
      </c>
      <c r="H641">
        <v>2</v>
      </c>
      <c r="I641" s="34">
        <v>0</v>
      </c>
      <c r="J641">
        <v>2</v>
      </c>
      <c r="K641">
        <v>0</v>
      </c>
      <c r="L641">
        <v>1</v>
      </c>
      <c r="M641" s="28">
        <f t="shared" si="127"/>
        <v>0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/>
      <c r="T641" s="26"/>
      <c r="U641" s="26"/>
      <c r="V641" s="29">
        <f t="shared" si="130"/>
        <v>0</v>
      </c>
      <c r="W641" s="24">
        <f t="shared" si="128"/>
        <v>1</v>
      </c>
      <c r="X641" s="24">
        <f t="shared" si="131"/>
        <v>0</v>
      </c>
      <c r="Y641" s="5">
        <f t="shared" si="124"/>
        <v>0</v>
      </c>
      <c r="Z641" s="5">
        <f t="shared" si="125"/>
        <v>0</v>
      </c>
      <c r="AA641" s="5">
        <f t="shared" si="126"/>
        <v>0</v>
      </c>
      <c r="AB641" s="24">
        <f t="shared" si="132"/>
        <v>0</v>
      </c>
      <c r="AC641" s="24">
        <f t="shared" si="133"/>
        <v>0</v>
      </c>
      <c r="AD641" s="24">
        <f t="shared" si="134"/>
        <v>0</v>
      </c>
      <c r="AE641" s="24">
        <f t="shared" si="129"/>
        <v>0</v>
      </c>
    </row>
    <row r="642" spans="1:31">
      <c r="A642" t="s">
        <v>3831</v>
      </c>
      <c r="B642" t="s">
        <v>3829</v>
      </c>
      <c r="C642" t="s">
        <v>3830</v>
      </c>
      <c r="D642">
        <v>530</v>
      </c>
      <c r="E642">
        <v>146.5</v>
      </c>
      <c r="F642">
        <v>0</v>
      </c>
      <c r="G642">
        <v>0</v>
      </c>
      <c r="H642">
        <v>0</v>
      </c>
      <c r="I642" s="34">
        <v>0</v>
      </c>
      <c r="J642">
        <v>0</v>
      </c>
      <c r="K642">
        <v>0</v>
      </c>
      <c r="L642">
        <v>2</v>
      </c>
      <c r="M642" s="30">
        <f t="shared" si="127"/>
        <v>1</v>
      </c>
      <c r="N642" s="27">
        <v>1</v>
      </c>
      <c r="O642" s="27">
        <v>0</v>
      </c>
      <c r="P642" s="27">
        <v>0</v>
      </c>
      <c r="Q642" s="27">
        <v>0</v>
      </c>
      <c r="R642" s="27">
        <v>1</v>
      </c>
      <c r="S642" s="27"/>
      <c r="T642" s="27"/>
      <c r="U642" s="27"/>
      <c r="V642" s="4">
        <f t="shared" si="130"/>
        <v>0</v>
      </c>
      <c r="W642" s="7">
        <f t="shared" si="128"/>
        <v>0</v>
      </c>
      <c r="X642" s="7">
        <f t="shared" si="131"/>
        <v>0</v>
      </c>
      <c r="Y642" s="5">
        <f t="shared" si="124"/>
        <v>1</v>
      </c>
      <c r="Z642" s="5">
        <f t="shared" si="125"/>
        <v>0</v>
      </c>
      <c r="AA642" s="5">
        <f t="shared" si="126"/>
        <v>0</v>
      </c>
      <c r="AB642" s="7">
        <f t="shared" si="132"/>
        <v>0</v>
      </c>
      <c r="AC642" s="11">
        <f t="shared" si="133"/>
        <v>0</v>
      </c>
      <c r="AD642" s="7">
        <f t="shared" si="134"/>
        <v>0</v>
      </c>
      <c r="AE642" s="7">
        <f t="shared" si="129"/>
        <v>0</v>
      </c>
    </row>
    <row r="643" spans="1:31">
      <c r="A643" t="s">
        <v>3832</v>
      </c>
      <c r="B643" t="s">
        <v>3829</v>
      </c>
      <c r="C643" t="s">
        <v>3830</v>
      </c>
      <c r="D643">
        <v>623.5</v>
      </c>
      <c r="E643">
        <v>251</v>
      </c>
      <c r="F643">
        <v>0</v>
      </c>
      <c r="G643">
        <v>0</v>
      </c>
      <c r="H643">
        <v>0</v>
      </c>
      <c r="I643" s="34">
        <v>0</v>
      </c>
      <c r="J643">
        <v>0</v>
      </c>
      <c r="K643">
        <v>0</v>
      </c>
      <c r="L643">
        <v>2</v>
      </c>
      <c r="M643" s="30">
        <f t="shared" si="127"/>
        <v>1</v>
      </c>
      <c r="N643" s="27">
        <v>0</v>
      </c>
      <c r="O643" s="27">
        <v>0</v>
      </c>
      <c r="P643" s="27">
        <v>0</v>
      </c>
      <c r="Q643" s="27">
        <v>0</v>
      </c>
      <c r="R643" s="27">
        <v>1</v>
      </c>
      <c r="S643" s="27"/>
      <c r="T643" s="27"/>
      <c r="U643" s="27"/>
      <c r="V643" s="4">
        <f t="shared" si="130"/>
        <v>0</v>
      </c>
      <c r="W643" s="7">
        <f t="shared" si="128"/>
        <v>0</v>
      </c>
      <c r="X643" s="7">
        <f t="shared" si="131"/>
        <v>0</v>
      </c>
      <c r="Y643" s="5">
        <f t="shared" ref="Y643:Y706" si="135">IF((M643=1)*AND(OR(N643=0,N643=1))*AND(O643=0)*AND(R643=1)*AND(S643=0)*AND(Q643=0)*AND(OR(T643=0,T643=1)),1,0)</f>
        <v>1</v>
      </c>
      <c r="Z643" s="5">
        <f t="shared" ref="Z643:Z706" si="136">IF((M643=1)*AND(N643=1)*AND(O643=0)*AND(R643=1)*AND(S643=1)*AND(T643=1),1,0)</f>
        <v>0</v>
      </c>
      <c r="AA643" s="5">
        <f t="shared" ref="AA643:AA706" si="137">IF((R643=1)*AND(Q643=1)*AND(O643=1)*AND(P643=0)*AND(N643=0),1,0)</f>
        <v>0</v>
      </c>
      <c r="AB643" s="7">
        <f t="shared" si="132"/>
        <v>0</v>
      </c>
      <c r="AC643" s="11">
        <f t="shared" si="133"/>
        <v>0</v>
      </c>
      <c r="AD643" s="7">
        <f t="shared" si="134"/>
        <v>0</v>
      </c>
      <c r="AE643" s="7">
        <f t="shared" si="129"/>
        <v>0</v>
      </c>
    </row>
    <row r="644" spans="1:31">
      <c r="A644" t="s">
        <v>3833</v>
      </c>
      <c r="B644" t="s">
        <v>3829</v>
      </c>
      <c r="C644" t="s">
        <v>3830</v>
      </c>
      <c r="D644">
        <v>363.5</v>
      </c>
      <c r="E644">
        <v>145</v>
      </c>
      <c r="F644">
        <v>0</v>
      </c>
      <c r="G644">
        <v>0</v>
      </c>
      <c r="H644">
        <v>0</v>
      </c>
      <c r="I644" s="34">
        <v>0</v>
      </c>
      <c r="J644">
        <v>0</v>
      </c>
      <c r="K644">
        <v>0</v>
      </c>
      <c r="L644">
        <v>2</v>
      </c>
      <c r="M644" s="30">
        <f t="shared" si="127"/>
        <v>1</v>
      </c>
      <c r="N644" s="27">
        <v>0</v>
      </c>
      <c r="O644" s="27">
        <v>0</v>
      </c>
      <c r="P644" s="27">
        <v>0</v>
      </c>
      <c r="Q644" s="27">
        <v>0</v>
      </c>
      <c r="R644" s="27">
        <v>1</v>
      </c>
      <c r="S644" s="27"/>
      <c r="T644" s="27"/>
      <c r="U644" s="27"/>
      <c r="V644" s="4">
        <f t="shared" si="130"/>
        <v>0</v>
      </c>
      <c r="W644" s="7">
        <f t="shared" si="128"/>
        <v>0</v>
      </c>
      <c r="X644" s="7">
        <f t="shared" si="131"/>
        <v>0</v>
      </c>
      <c r="Y644" s="5">
        <f t="shared" si="135"/>
        <v>1</v>
      </c>
      <c r="Z644" s="5">
        <f t="shared" si="136"/>
        <v>0</v>
      </c>
      <c r="AA644" s="5">
        <f t="shared" si="137"/>
        <v>0</v>
      </c>
      <c r="AB644" s="7">
        <f t="shared" si="132"/>
        <v>0</v>
      </c>
      <c r="AC644" s="11">
        <f t="shared" si="133"/>
        <v>0</v>
      </c>
      <c r="AD644" s="7">
        <f t="shared" si="134"/>
        <v>0</v>
      </c>
      <c r="AE644" s="7">
        <f t="shared" si="129"/>
        <v>0</v>
      </c>
    </row>
    <row r="645" spans="1:31">
      <c r="A645" t="s">
        <v>3834</v>
      </c>
      <c r="B645" t="s">
        <v>3829</v>
      </c>
      <c r="C645" t="s">
        <v>3830</v>
      </c>
      <c r="D645">
        <v>242</v>
      </c>
      <c r="E645">
        <v>188</v>
      </c>
      <c r="F645">
        <v>0</v>
      </c>
      <c r="G645">
        <v>0</v>
      </c>
      <c r="H645">
        <v>0</v>
      </c>
      <c r="I645" s="34">
        <v>0</v>
      </c>
      <c r="J645">
        <v>0</v>
      </c>
      <c r="K645">
        <v>0</v>
      </c>
      <c r="L645">
        <v>1</v>
      </c>
      <c r="M645" s="30">
        <f t="shared" si="127"/>
        <v>0</v>
      </c>
      <c r="N645" s="27">
        <v>0</v>
      </c>
      <c r="O645" s="27">
        <v>0</v>
      </c>
      <c r="P645" s="27">
        <v>0</v>
      </c>
      <c r="Q645" s="27">
        <v>0</v>
      </c>
      <c r="R645" s="27">
        <v>1</v>
      </c>
      <c r="S645" s="27"/>
      <c r="T645" s="27"/>
      <c r="U645" s="27"/>
      <c r="V645" s="4">
        <f t="shared" si="130"/>
        <v>0</v>
      </c>
      <c r="W645" s="7">
        <f t="shared" si="128"/>
        <v>0</v>
      </c>
      <c r="X645" s="7">
        <f t="shared" si="131"/>
        <v>1</v>
      </c>
      <c r="Y645" s="5">
        <f t="shared" si="135"/>
        <v>0</v>
      </c>
      <c r="Z645" s="5">
        <f t="shared" si="136"/>
        <v>0</v>
      </c>
      <c r="AA645" s="5">
        <f t="shared" si="137"/>
        <v>0</v>
      </c>
      <c r="AB645" s="7">
        <f t="shared" si="132"/>
        <v>0</v>
      </c>
      <c r="AC645" s="11">
        <f t="shared" si="133"/>
        <v>0</v>
      </c>
      <c r="AD645" s="7">
        <f t="shared" si="134"/>
        <v>0</v>
      </c>
      <c r="AE645" s="7">
        <f t="shared" si="129"/>
        <v>0</v>
      </c>
    </row>
    <row r="646" spans="1:31">
      <c r="A646" t="s">
        <v>3835</v>
      </c>
      <c r="B646" t="s">
        <v>3829</v>
      </c>
      <c r="C646" t="s">
        <v>3830</v>
      </c>
      <c r="D646">
        <v>112.5</v>
      </c>
      <c r="E646">
        <v>134.5</v>
      </c>
      <c r="F646">
        <v>0</v>
      </c>
      <c r="G646">
        <v>0</v>
      </c>
      <c r="H646">
        <v>0</v>
      </c>
      <c r="I646" s="34">
        <v>0</v>
      </c>
      <c r="J646">
        <v>0</v>
      </c>
      <c r="K646">
        <v>0</v>
      </c>
      <c r="L646">
        <v>2</v>
      </c>
      <c r="M646" s="30">
        <f t="shared" si="127"/>
        <v>1</v>
      </c>
      <c r="N646" s="27">
        <v>0</v>
      </c>
      <c r="O646" s="27">
        <v>1</v>
      </c>
      <c r="P646" s="27">
        <v>0</v>
      </c>
      <c r="Q646" s="27">
        <v>1</v>
      </c>
      <c r="R646" s="27">
        <v>1</v>
      </c>
      <c r="S646" s="27"/>
      <c r="T646" s="27"/>
      <c r="U646" s="27"/>
      <c r="V646" s="4">
        <f t="shared" si="130"/>
        <v>0</v>
      </c>
      <c r="W646" s="7">
        <f t="shared" si="128"/>
        <v>0</v>
      </c>
      <c r="X646" s="7">
        <f t="shared" si="131"/>
        <v>0</v>
      </c>
      <c r="Y646" s="5">
        <f t="shared" si="135"/>
        <v>0</v>
      </c>
      <c r="Z646" s="5">
        <f t="shared" si="136"/>
        <v>0</v>
      </c>
      <c r="AA646" s="5">
        <f t="shared" si="137"/>
        <v>1</v>
      </c>
      <c r="AB646" s="7">
        <f t="shared" si="132"/>
        <v>0</v>
      </c>
      <c r="AC646" s="11">
        <f t="shared" si="133"/>
        <v>0</v>
      </c>
      <c r="AD646" s="7">
        <f t="shared" si="134"/>
        <v>0</v>
      </c>
      <c r="AE646" s="7">
        <f t="shared" si="129"/>
        <v>0</v>
      </c>
    </row>
    <row r="647" spans="1:31">
      <c r="A647" s="24" t="s">
        <v>3836</v>
      </c>
      <c r="B647" s="24" t="s">
        <v>3837</v>
      </c>
      <c r="C647" s="24" t="s">
        <v>3838</v>
      </c>
      <c r="D647">
        <v>439</v>
      </c>
      <c r="E647">
        <v>139.5</v>
      </c>
      <c r="F647">
        <v>3723.777</v>
      </c>
      <c r="G647">
        <v>4</v>
      </c>
      <c r="H647">
        <v>5</v>
      </c>
      <c r="I647" s="34">
        <v>0</v>
      </c>
      <c r="J647">
        <v>5</v>
      </c>
      <c r="K647">
        <v>0</v>
      </c>
      <c r="L647">
        <v>1</v>
      </c>
      <c r="M647" s="28">
        <f t="shared" si="127"/>
        <v>0</v>
      </c>
      <c r="N647" s="26">
        <v>0</v>
      </c>
      <c r="O647" s="26">
        <v>0</v>
      </c>
      <c r="P647" s="26">
        <v>0</v>
      </c>
      <c r="Q647" s="26">
        <v>0</v>
      </c>
      <c r="R647" s="26">
        <v>0</v>
      </c>
      <c r="S647" s="26"/>
      <c r="T647" s="26"/>
      <c r="U647" s="26"/>
      <c r="V647" s="29">
        <f t="shared" si="130"/>
        <v>0</v>
      </c>
      <c r="W647" s="24">
        <f t="shared" si="128"/>
        <v>1</v>
      </c>
      <c r="X647" s="24">
        <f t="shared" si="131"/>
        <v>0</v>
      </c>
      <c r="Y647" s="5">
        <f t="shared" si="135"/>
        <v>0</v>
      </c>
      <c r="Z647" s="5">
        <f t="shared" si="136"/>
        <v>0</v>
      </c>
      <c r="AA647" s="5">
        <f t="shared" si="137"/>
        <v>0</v>
      </c>
      <c r="AB647" s="24">
        <f t="shared" si="132"/>
        <v>0</v>
      </c>
      <c r="AC647" s="24">
        <f t="shared" si="133"/>
        <v>0</v>
      </c>
      <c r="AD647" s="24">
        <f t="shared" si="134"/>
        <v>0</v>
      </c>
      <c r="AE647" s="24">
        <f t="shared" si="129"/>
        <v>0</v>
      </c>
    </row>
    <row r="648" spans="1:31">
      <c r="A648" t="s">
        <v>3839</v>
      </c>
      <c r="B648" t="s">
        <v>3837</v>
      </c>
      <c r="C648" t="s">
        <v>3838</v>
      </c>
      <c r="D648">
        <v>419.5</v>
      </c>
      <c r="E648">
        <v>250.5</v>
      </c>
      <c r="F648">
        <v>0</v>
      </c>
      <c r="G648">
        <v>0</v>
      </c>
      <c r="H648">
        <v>0</v>
      </c>
      <c r="I648" s="34">
        <v>0</v>
      </c>
      <c r="J648">
        <v>0</v>
      </c>
      <c r="K648">
        <v>0</v>
      </c>
      <c r="L648">
        <v>2</v>
      </c>
      <c r="M648" s="30">
        <f t="shared" si="127"/>
        <v>1</v>
      </c>
      <c r="N648" s="27">
        <v>0</v>
      </c>
      <c r="O648" s="27">
        <v>0</v>
      </c>
      <c r="P648" s="27">
        <v>0</v>
      </c>
      <c r="Q648" s="27">
        <v>0</v>
      </c>
      <c r="R648" s="27">
        <v>1</v>
      </c>
      <c r="S648" s="27"/>
      <c r="T648" s="27"/>
      <c r="U648" s="27"/>
      <c r="V648" s="4">
        <f t="shared" si="130"/>
        <v>0</v>
      </c>
      <c r="W648" s="7">
        <f t="shared" si="128"/>
        <v>0</v>
      </c>
      <c r="X648" s="7">
        <f t="shared" si="131"/>
        <v>0</v>
      </c>
      <c r="Y648" s="5">
        <f t="shared" si="135"/>
        <v>1</v>
      </c>
      <c r="Z648" s="5">
        <f t="shared" si="136"/>
        <v>0</v>
      </c>
      <c r="AA648" s="5">
        <f t="shared" si="137"/>
        <v>0</v>
      </c>
      <c r="AB648" s="7">
        <f t="shared" si="132"/>
        <v>0</v>
      </c>
      <c r="AC648" s="11">
        <f t="shared" si="133"/>
        <v>0</v>
      </c>
      <c r="AD648" s="7">
        <f t="shared" si="134"/>
        <v>0</v>
      </c>
      <c r="AE648" s="7">
        <f>IF(SUM(V648:AD648)&gt;1,1,0)</f>
        <v>0</v>
      </c>
    </row>
    <row r="649" spans="1:31">
      <c r="A649" t="s">
        <v>3840</v>
      </c>
      <c r="B649" t="s">
        <v>3837</v>
      </c>
      <c r="C649" t="s">
        <v>3838</v>
      </c>
      <c r="D649">
        <v>605</v>
      </c>
      <c r="E649">
        <v>346</v>
      </c>
      <c r="F649">
        <v>0</v>
      </c>
      <c r="G649">
        <v>0</v>
      </c>
      <c r="H649">
        <v>0</v>
      </c>
      <c r="I649" s="34">
        <v>0</v>
      </c>
      <c r="J649">
        <v>0</v>
      </c>
      <c r="K649">
        <v>0</v>
      </c>
      <c r="L649">
        <v>1</v>
      </c>
      <c r="M649" s="30">
        <f t="shared" si="127"/>
        <v>0</v>
      </c>
      <c r="N649" s="27">
        <v>0</v>
      </c>
      <c r="O649" s="27">
        <v>0</v>
      </c>
      <c r="P649" s="27">
        <v>1</v>
      </c>
      <c r="Q649" s="27">
        <v>0</v>
      </c>
      <c r="R649" s="27">
        <v>0</v>
      </c>
      <c r="S649" s="27"/>
      <c r="T649" s="27"/>
      <c r="U649" s="27"/>
      <c r="V649" s="4">
        <f t="shared" si="130"/>
        <v>1</v>
      </c>
      <c r="W649" s="7">
        <f t="shared" si="128"/>
        <v>0</v>
      </c>
      <c r="X649" s="7">
        <f t="shared" si="131"/>
        <v>0</v>
      </c>
      <c r="Y649" s="5">
        <f t="shared" si="135"/>
        <v>0</v>
      </c>
      <c r="Z649" s="5">
        <f t="shared" si="136"/>
        <v>0</v>
      </c>
      <c r="AA649" s="5">
        <f t="shared" si="137"/>
        <v>0</v>
      </c>
      <c r="AB649" s="7">
        <f t="shared" si="132"/>
        <v>0</v>
      </c>
      <c r="AC649" s="11">
        <f t="shared" si="133"/>
        <v>0</v>
      </c>
      <c r="AD649" s="7">
        <f t="shared" si="134"/>
        <v>0</v>
      </c>
      <c r="AE649" s="7">
        <f t="shared" ref="AE649" si="138">IF(SUM(V649:AD649)&gt;1,1,0)</f>
        <v>0</v>
      </c>
    </row>
    <row r="650" spans="1:31">
      <c r="A650" t="s">
        <v>3841</v>
      </c>
      <c r="B650" t="s">
        <v>3837</v>
      </c>
      <c r="C650" t="s">
        <v>3838</v>
      </c>
      <c r="D650">
        <v>427.5</v>
      </c>
      <c r="E650">
        <v>470</v>
      </c>
      <c r="F650">
        <v>4098.7359999999999</v>
      </c>
      <c r="G650">
        <v>5</v>
      </c>
      <c r="H650">
        <v>4</v>
      </c>
      <c r="I650" s="34">
        <v>0</v>
      </c>
      <c r="J650">
        <v>4</v>
      </c>
      <c r="K650">
        <v>0</v>
      </c>
      <c r="L650">
        <v>1</v>
      </c>
      <c r="M650" s="30">
        <f t="shared" si="127"/>
        <v>0</v>
      </c>
      <c r="N650" s="27">
        <v>0</v>
      </c>
      <c r="O650" s="27">
        <v>0</v>
      </c>
      <c r="P650" s="27">
        <v>1</v>
      </c>
      <c r="Q650" s="27">
        <v>0</v>
      </c>
      <c r="R650" s="27">
        <v>0</v>
      </c>
      <c r="S650" s="27"/>
      <c r="T650" s="27"/>
      <c r="U650" s="27"/>
      <c r="V650" s="4">
        <f>IF((M650=0)*AND(R650=0)*AND(P650=1)*AND(Q650=0),1,0)</f>
        <v>1</v>
      </c>
      <c r="W650" s="7">
        <f t="shared" si="128"/>
        <v>0</v>
      </c>
      <c r="X650" s="7">
        <f t="shared" si="131"/>
        <v>0</v>
      </c>
      <c r="Y650" s="5">
        <f t="shared" si="135"/>
        <v>0</v>
      </c>
      <c r="Z650" s="5">
        <f t="shared" si="136"/>
        <v>0</v>
      </c>
      <c r="AA650" s="5">
        <f t="shared" si="137"/>
        <v>0</v>
      </c>
      <c r="AB650" s="7">
        <f t="shared" si="132"/>
        <v>0</v>
      </c>
      <c r="AC650" s="11">
        <f t="shared" si="133"/>
        <v>0</v>
      </c>
      <c r="AD650" s="7">
        <f t="shared" si="134"/>
        <v>0</v>
      </c>
      <c r="AE650" s="7">
        <f>IF(SUM(V650:AD650)&gt;1,1,0)</f>
        <v>0</v>
      </c>
    </row>
    <row r="651" spans="1:31">
      <c r="A651" t="s">
        <v>3842</v>
      </c>
      <c r="B651" t="s">
        <v>3837</v>
      </c>
      <c r="C651" t="s">
        <v>3838</v>
      </c>
      <c r="D651">
        <v>315.5</v>
      </c>
      <c r="E651">
        <v>372</v>
      </c>
      <c r="F651">
        <v>501.64</v>
      </c>
      <c r="G651">
        <v>1</v>
      </c>
      <c r="H651">
        <v>1</v>
      </c>
      <c r="I651" s="34">
        <v>0</v>
      </c>
      <c r="J651">
        <v>1</v>
      </c>
      <c r="K651">
        <v>0</v>
      </c>
      <c r="L651">
        <v>2</v>
      </c>
      <c r="M651" s="30">
        <f t="shared" si="127"/>
        <v>1</v>
      </c>
      <c r="N651" s="27">
        <v>1</v>
      </c>
      <c r="O651" s="27">
        <v>0</v>
      </c>
      <c r="P651" s="27">
        <v>0</v>
      </c>
      <c r="Q651" s="27">
        <v>0</v>
      </c>
      <c r="R651" s="27">
        <v>1</v>
      </c>
      <c r="S651" s="27">
        <v>1</v>
      </c>
      <c r="T651" s="27">
        <v>1</v>
      </c>
      <c r="U651" s="27"/>
      <c r="V651" s="4">
        <f>IF((M651=0)*AND(R651=0)*AND(P651=1)*AND(Q651=0),1,0)</f>
        <v>0</v>
      </c>
      <c r="W651" s="7">
        <f>IF((M651=0)*AND(R651=0)*AND(P651=0)*AND(Q651=0),1,0)</f>
        <v>0</v>
      </c>
      <c r="X651" s="7">
        <f>IF((R651=1)*AND(M651=0)*AND(Q651=0),1,0)</f>
        <v>0</v>
      </c>
      <c r="Y651" s="5">
        <f t="shared" si="135"/>
        <v>0</v>
      </c>
      <c r="Z651" s="5">
        <f t="shared" si="136"/>
        <v>1</v>
      </c>
      <c r="AA651" s="5">
        <f t="shared" si="137"/>
        <v>0</v>
      </c>
      <c r="AB651" s="7">
        <f>IF((R651=1)*AND(Q651=1)*AND(O651=1)*AND(P651=1),1,0)</f>
        <v>0</v>
      </c>
      <c r="AC651" s="11">
        <f>IF((R651=0)*AND(M651=1),1,0)</f>
        <v>0</v>
      </c>
      <c r="AD651" s="7">
        <f>IF((V651+W651+X651+Y651+Z651+AA651+AB651+AC651)=0,1,0)</f>
        <v>0</v>
      </c>
      <c r="AE651" s="7">
        <f t="shared" ref="AE651:AE714" si="139">IF(SUM(V651:AD651)&gt;1,1,0)</f>
        <v>0</v>
      </c>
    </row>
    <row r="652" spans="1:31">
      <c r="A652" t="s">
        <v>3843</v>
      </c>
      <c r="B652" t="s">
        <v>3837</v>
      </c>
      <c r="C652" t="s">
        <v>3838</v>
      </c>
      <c r="D652">
        <v>320.5</v>
      </c>
      <c r="E652">
        <v>455</v>
      </c>
      <c r="F652">
        <v>0</v>
      </c>
      <c r="G652">
        <v>0</v>
      </c>
      <c r="H652">
        <v>0</v>
      </c>
      <c r="I652" s="34">
        <v>0</v>
      </c>
      <c r="J652">
        <v>0</v>
      </c>
      <c r="K652">
        <v>0</v>
      </c>
      <c r="L652">
        <v>1</v>
      </c>
      <c r="M652" s="30">
        <f>L652-1</f>
        <v>0</v>
      </c>
      <c r="N652" s="27">
        <v>0</v>
      </c>
      <c r="O652" s="27">
        <v>0</v>
      </c>
      <c r="P652" s="27">
        <v>1</v>
      </c>
      <c r="Q652" s="27">
        <v>0</v>
      </c>
      <c r="R652" s="27">
        <v>0</v>
      </c>
      <c r="S652" s="27"/>
      <c r="T652" s="27"/>
      <c r="U652" s="27"/>
      <c r="V652" s="4">
        <f>IF((M652=0)*AND(R652=0)*AND(P652=1)*AND(Q652=0),1,0)</f>
        <v>1</v>
      </c>
      <c r="W652" s="7">
        <f>IF((M652=0)*AND(R652=0)*AND(P652=0)*AND(Q652=0),1,0)</f>
        <v>0</v>
      </c>
      <c r="X652" s="7">
        <f>IF((R652=1)*AND(M652=0)*AND(Q652=0),1,0)</f>
        <v>0</v>
      </c>
      <c r="Y652" s="5">
        <f t="shared" si="135"/>
        <v>0</v>
      </c>
      <c r="Z652" s="5">
        <f t="shared" si="136"/>
        <v>0</v>
      </c>
      <c r="AA652" s="5">
        <f t="shared" si="137"/>
        <v>0</v>
      </c>
      <c r="AB652" s="7">
        <f>IF((R652=1)*AND(Q652=1)*AND(O652=1)*AND(P652=1),1,0)</f>
        <v>0</v>
      </c>
      <c r="AC652" s="11">
        <f>IF((R652=0)*AND(M652=1),1,0)</f>
        <v>0</v>
      </c>
      <c r="AD652" s="7">
        <f>IF((V652+W652+X652+Y652+Z652+AA652+AB652+AC652)=0,1,0)</f>
        <v>0</v>
      </c>
      <c r="AE652" s="7">
        <f t="shared" si="139"/>
        <v>0</v>
      </c>
    </row>
    <row r="653" spans="1:31">
      <c r="A653" t="s">
        <v>3844</v>
      </c>
      <c r="B653" t="s">
        <v>3837</v>
      </c>
      <c r="C653" t="s">
        <v>3838</v>
      </c>
      <c r="D653">
        <v>366.5</v>
      </c>
      <c r="E653">
        <v>493</v>
      </c>
      <c r="F653">
        <v>0</v>
      </c>
      <c r="G653">
        <v>0</v>
      </c>
      <c r="H653">
        <v>0</v>
      </c>
      <c r="I653" s="34">
        <v>0</v>
      </c>
      <c r="J653">
        <v>0</v>
      </c>
      <c r="K653">
        <v>0</v>
      </c>
      <c r="L653">
        <v>1</v>
      </c>
      <c r="M653" s="30">
        <f t="shared" si="127"/>
        <v>0</v>
      </c>
      <c r="N653" s="27">
        <v>0</v>
      </c>
      <c r="O653" s="27">
        <v>0</v>
      </c>
      <c r="P653" s="27">
        <v>0</v>
      </c>
      <c r="Q653" s="27">
        <v>0</v>
      </c>
      <c r="R653" s="27">
        <v>1</v>
      </c>
      <c r="S653" s="27"/>
      <c r="T653" s="27"/>
      <c r="U653" s="27"/>
      <c r="V653" s="4">
        <f>IF((M653=0)*AND(R653=0)*AND(P653=1)*AND(Q653=0),1,0)</f>
        <v>0</v>
      </c>
      <c r="W653" s="7">
        <f>IF((M653=0)*AND(R653=0)*AND(P653=0)*AND(Q653=0),1,0)</f>
        <v>0</v>
      </c>
      <c r="X653" s="7">
        <f>IF((R653=1)*AND(M653=0)*AND(Q653=0),1,0)</f>
        <v>1</v>
      </c>
      <c r="Y653" s="5">
        <f t="shared" si="135"/>
        <v>0</v>
      </c>
      <c r="Z653" s="5">
        <f t="shared" si="136"/>
        <v>0</v>
      </c>
      <c r="AA653" s="5">
        <f t="shared" si="137"/>
        <v>0</v>
      </c>
      <c r="AB653" s="7">
        <f>IF((R653=1)*AND(Q653=1)*AND(O653=1)*AND(P653=1),1,0)</f>
        <v>0</v>
      </c>
      <c r="AC653" s="11">
        <f>IF((R653=0)*AND(M653=1),1,0)</f>
        <v>0</v>
      </c>
      <c r="AD653" s="7">
        <f>IF((V653+W653+X653+Y653+Z653+AA653+AB653+AC653)=0,1,0)</f>
        <v>0</v>
      </c>
      <c r="AE653" s="7">
        <f t="shared" si="139"/>
        <v>0</v>
      </c>
    </row>
    <row r="654" spans="1:31">
      <c r="A654" s="24" t="s">
        <v>3845</v>
      </c>
      <c r="B654" s="24" t="s">
        <v>3846</v>
      </c>
      <c r="C654" s="24" t="s">
        <v>3847</v>
      </c>
      <c r="D654">
        <v>304.5</v>
      </c>
      <c r="E654">
        <v>426</v>
      </c>
      <c r="F654">
        <v>0</v>
      </c>
      <c r="G654">
        <v>0</v>
      </c>
      <c r="H654">
        <v>0</v>
      </c>
      <c r="I654" s="34">
        <v>0</v>
      </c>
      <c r="J654">
        <v>0</v>
      </c>
      <c r="K654">
        <v>0</v>
      </c>
      <c r="L654" s="24">
        <v>1</v>
      </c>
      <c r="M654" s="28">
        <f t="shared" si="127"/>
        <v>0</v>
      </c>
      <c r="N654" s="26">
        <v>0</v>
      </c>
      <c r="O654" s="26">
        <v>0</v>
      </c>
      <c r="P654" s="26">
        <v>1</v>
      </c>
      <c r="Q654" s="26">
        <v>0</v>
      </c>
      <c r="R654" s="26">
        <v>0</v>
      </c>
      <c r="S654" s="26"/>
      <c r="T654" s="26"/>
      <c r="U654" s="26"/>
      <c r="V654" s="29">
        <f t="shared" ref="V654:V717" si="140">IF((M654=0)*AND(R654=0)*AND(P654=1)*AND(Q654=0),1,0)</f>
        <v>1</v>
      </c>
      <c r="W654" s="24">
        <f t="shared" ref="W654:W717" si="141">IF((M654=0)*AND(R654=0)*AND(P654=0)*AND(Q654=0),1,0)</f>
        <v>0</v>
      </c>
      <c r="X654" s="24">
        <f t="shared" ref="X654:X717" si="142">IF((R654=1)*AND(M654=0)*AND(Q654=0),1,0)</f>
        <v>0</v>
      </c>
      <c r="Y654" s="5">
        <f t="shared" si="135"/>
        <v>0</v>
      </c>
      <c r="Z654" s="5">
        <f t="shared" si="136"/>
        <v>0</v>
      </c>
      <c r="AA654" s="5">
        <f t="shared" si="137"/>
        <v>0</v>
      </c>
      <c r="AB654" s="24">
        <f t="shared" ref="AB654:AB717" si="143">IF((R654=1)*AND(Q654=1)*AND(O654=1)*AND(P654=1),1,0)</f>
        <v>0</v>
      </c>
      <c r="AC654" s="24">
        <f t="shared" ref="AC654:AC717" si="144">IF((R654=0)*AND(M654=1),1,0)</f>
        <v>0</v>
      </c>
      <c r="AD654" s="24">
        <f t="shared" ref="AD654:AD717" si="145">IF((V654+W654+X654+Y654+Z654+AA654+AB654+AC654)=0,1,0)</f>
        <v>0</v>
      </c>
      <c r="AE654" s="24">
        <f t="shared" si="139"/>
        <v>0</v>
      </c>
    </row>
    <row r="655" spans="1:31">
      <c r="A655" t="s">
        <v>3848</v>
      </c>
      <c r="B655" t="s">
        <v>3846</v>
      </c>
      <c r="C655" t="s">
        <v>3847</v>
      </c>
      <c r="D655">
        <v>631.5</v>
      </c>
      <c r="E655">
        <v>368.5</v>
      </c>
      <c r="F655">
        <v>0</v>
      </c>
      <c r="G655">
        <v>0</v>
      </c>
      <c r="H655">
        <v>0</v>
      </c>
      <c r="I655" s="34">
        <v>0</v>
      </c>
      <c r="J655">
        <v>0</v>
      </c>
      <c r="K655">
        <v>0</v>
      </c>
      <c r="L655">
        <v>2</v>
      </c>
      <c r="M655" s="30">
        <f t="shared" si="127"/>
        <v>1</v>
      </c>
      <c r="N655" s="27">
        <v>0</v>
      </c>
      <c r="O655" s="27">
        <v>1</v>
      </c>
      <c r="P655" s="27">
        <v>0</v>
      </c>
      <c r="Q655" s="27">
        <v>1</v>
      </c>
      <c r="R655" s="27">
        <v>1</v>
      </c>
      <c r="S655" s="27"/>
      <c r="T655" s="27"/>
      <c r="U655" s="27"/>
      <c r="V655" s="4">
        <f t="shared" si="140"/>
        <v>0</v>
      </c>
      <c r="W655" s="7">
        <f t="shared" si="141"/>
        <v>0</v>
      </c>
      <c r="X655" s="7">
        <f t="shared" si="142"/>
        <v>0</v>
      </c>
      <c r="Y655" s="5">
        <f t="shared" si="135"/>
        <v>0</v>
      </c>
      <c r="Z655" s="5">
        <f t="shared" si="136"/>
        <v>0</v>
      </c>
      <c r="AA655" s="5">
        <f t="shared" si="137"/>
        <v>1</v>
      </c>
      <c r="AB655" s="7">
        <f t="shared" si="143"/>
        <v>0</v>
      </c>
      <c r="AC655" s="11">
        <f t="shared" si="144"/>
        <v>0</v>
      </c>
      <c r="AD655" s="7">
        <f t="shared" si="145"/>
        <v>0</v>
      </c>
      <c r="AE655" s="7">
        <f t="shared" si="139"/>
        <v>0</v>
      </c>
    </row>
    <row r="656" spans="1:31">
      <c r="A656" t="s">
        <v>3849</v>
      </c>
      <c r="B656" t="s">
        <v>3846</v>
      </c>
      <c r="C656" t="s">
        <v>3847</v>
      </c>
      <c r="D656">
        <v>524</v>
      </c>
      <c r="E656">
        <v>381.5</v>
      </c>
      <c r="F656">
        <v>0</v>
      </c>
      <c r="G656">
        <v>0</v>
      </c>
      <c r="H656">
        <v>0</v>
      </c>
      <c r="I656" s="34">
        <v>0</v>
      </c>
      <c r="J656">
        <v>0</v>
      </c>
      <c r="K656">
        <v>0</v>
      </c>
      <c r="L656">
        <v>2</v>
      </c>
      <c r="M656" s="30">
        <f t="shared" si="127"/>
        <v>1</v>
      </c>
      <c r="N656" s="27">
        <v>0</v>
      </c>
      <c r="O656" s="27">
        <v>1</v>
      </c>
      <c r="P656" s="27">
        <v>0</v>
      </c>
      <c r="Q656" s="27">
        <v>1</v>
      </c>
      <c r="R656" s="27">
        <v>1</v>
      </c>
      <c r="S656" s="27"/>
      <c r="T656" s="27"/>
      <c r="U656" s="27"/>
      <c r="V656" s="4">
        <f t="shared" si="140"/>
        <v>0</v>
      </c>
      <c r="W656" s="7">
        <f t="shared" si="141"/>
        <v>0</v>
      </c>
      <c r="X656" s="7">
        <f t="shared" si="142"/>
        <v>0</v>
      </c>
      <c r="Y656" s="5">
        <f t="shared" si="135"/>
        <v>0</v>
      </c>
      <c r="Z656" s="5">
        <f t="shared" si="136"/>
        <v>0</v>
      </c>
      <c r="AA656" s="5">
        <f t="shared" si="137"/>
        <v>1</v>
      </c>
      <c r="AB656" s="7">
        <f t="shared" si="143"/>
        <v>0</v>
      </c>
      <c r="AC656" s="11">
        <f t="shared" si="144"/>
        <v>0</v>
      </c>
      <c r="AD656" s="7">
        <f t="shared" si="145"/>
        <v>0</v>
      </c>
      <c r="AE656" s="7">
        <f t="shared" si="139"/>
        <v>0</v>
      </c>
    </row>
    <row r="657" spans="1:31">
      <c r="A657" t="s">
        <v>3850</v>
      </c>
      <c r="B657" t="s">
        <v>3846</v>
      </c>
      <c r="C657" t="s">
        <v>3847</v>
      </c>
      <c r="D657">
        <v>621</v>
      </c>
      <c r="E657">
        <v>284.5</v>
      </c>
      <c r="F657">
        <v>0</v>
      </c>
      <c r="G657">
        <v>0</v>
      </c>
      <c r="H657">
        <v>0</v>
      </c>
      <c r="I657" s="34">
        <v>0</v>
      </c>
      <c r="J657">
        <v>0</v>
      </c>
      <c r="K657">
        <v>0</v>
      </c>
      <c r="L657">
        <v>2</v>
      </c>
      <c r="M657" s="30">
        <f t="shared" si="127"/>
        <v>1</v>
      </c>
      <c r="N657" s="27">
        <v>0</v>
      </c>
      <c r="O657" s="27">
        <v>0</v>
      </c>
      <c r="P657" s="27">
        <v>0</v>
      </c>
      <c r="Q657" s="27">
        <v>0</v>
      </c>
      <c r="R657" s="27">
        <v>1</v>
      </c>
      <c r="S657" s="27"/>
      <c r="T657" s="27"/>
      <c r="U657" s="27"/>
      <c r="V657" s="4">
        <f t="shared" si="140"/>
        <v>0</v>
      </c>
      <c r="W657" s="7">
        <f t="shared" si="141"/>
        <v>0</v>
      </c>
      <c r="X657" s="7">
        <f t="shared" si="142"/>
        <v>0</v>
      </c>
      <c r="Y657" s="5">
        <f t="shared" si="135"/>
        <v>1</v>
      </c>
      <c r="Z657" s="5">
        <f t="shared" si="136"/>
        <v>0</v>
      </c>
      <c r="AA657" s="5">
        <f t="shared" si="137"/>
        <v>0</v>
      </c>
      <c r="AB657" s="7">
        <f t="shared" si="143"/>
        <v>0</v>
      </c>
      <c r="AC657" s="11">
        <f t="shared" si="144"/>
        <v>0</v>
      </c>
      <c r="AD657" s="7">
        <f t="shared" si="145"/>
        <v>0</v>
      </c>
      <c r="AE657" s="7">
        <f t="shared" si="139"/>
        <v>0</v>
      </c>
    </row>
    <row r="658" spans="1:31">
      <c r="A658" t="s">
        <v>3851</v>
      </c>
      <c r="B658" t="s">
        <v>3846</v>
      </c>
      <c r="C658" t="s">
        <v>3847</v>
      </c>
      <c r="D658">
        <v>270.5</v>
      </c>
      <c r="E658">
        <v>66</v>
      </c>
      <c r="F658">
        <v>28333.507000000001</v>
      </c>
      <c r="G658">
        <v>21</v>
      </c>
      <c r="H658">
        <v>21</v>
      </c>
      <c r="I658" s="34">
        <v>1</v>
      </c>
      <c r="J658">
        <v>18</v>
      </c>
      <c r="K658">
        <v>0</v>
      </c>
      <c r="L658">
        <v>1</v>
      </c>
      <c r="M658" s="30">
        <f t="shared" si="127"/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/>
      <c r="T658" s="27"/>
      <c r="U658" s="27"/>
      <c r="V658" s="4">
        <f t="shared" si="140"/>
        <v>0</v>
      </c>
      <c r="W658" s="7">
        <f t="shared" si="141"/>
        <v>1</v>
      </c>
      <c r="X658" s="7">
        <f t="shared" si="142"/>
        <v>0</v>
      </c>
      <c r="Y658" s="5">
        <f t="shared" si="135"/>
        <v>0</v>
      </c>
      <c r="Z658" s="5">
        <f t="shared" si="136"/>
        <v>0</v>
      </c>
      <c r="AA658" s="5">
        <f t="shared" si="137"/>
        <v>0</v>
      </c>
      <c r="AB658" s="7">
        <f t="shared" si="143"/>
        <v>0</v>
      </c>
      <c r="AC658" s="11">
        <f t="shared" si="144"/>
        <v>0</v>
      </c>
      <c r="AD658" s="7">
        <f t="shared" si="145"/>
        <v>0</v>
      </c>
      <c r="AE658" s="7">
        <f t="shared" si="139"/>
        <v>0</v>
      </c>
    </row>
    <row r="659" spans="1:31">
      <c r="A659" t="s">
        <v>3852</v>
      </c>
      <c r="B659" t="s">
        <v>3846</v>
      </c>
      <c r="C659" t="s">
        <v>3847</v>
      </c>
      <c r="D659">
        <v>482.5</v>
      </c>
      <c r="E659">
        <v>70.5</v>
      </c>
      <c r="F659">
        <v>0</v>
      </c>
      <c r="G659">
        <v>0</v>
      </c>
      <c r="H659">
        <v>0</v>
      </c>
      <c r="I659" s="34">
        <v>0</v>
      </c>
      <c r="J659">
        <v>0</v>
      </c>
      <c r="K659">
        <v>0</v>
      </c>
      <c r="L659">
        <v>1</v>
      </c>
      <c r="M659" s="30">
        <f t="shared" si="127"/>
        <v>0</v>
      </c>
      <c r="N659" s="27">
        <v>0</v>
      </c>
      <c r="O659" s="27">
        <v>0</v>
      </c>
      <c r="P659" s="27">
        <v>0</v>
      </c>
      <c r="Q659" s="27">
        <v>0</v>
      </c>
      <c r="R659" s="27">
        <v>0</v>
      </c>
      <c r="S659" s="27"/>
      <c r="T659" s="27"/>
      <c r="U659" s="27"/>
      <c r="V659" s="4">
        <f t="shared" si="140"/>
        <v>0</v>
      </c>
      <c r="W659" s="7">
        <f t="shared" si="141"/>
        <v>1</v>
      </c>
      <c r="X659" s="7">
        <f t="shared" si="142"/>
        <v>0</v>
      </c>
      <c r="Y659" s="5">
        <f t="shared" si="135"/>
        <v>0</v>
      </c>
      <c r="Z659" s="5">
        <f t="shared" si="136"/>
        <v>0</v>
      </c>
      <c r="AA659" s="5">
        <f t="shared" si="137"/>
        <v>0</v>
      </c>
      <c r="AB659" s="7">
        <f t="shared" si="143"/>
        <v>0</v>
      </c>
      <c r="AC659" s="11">
        <f t="shared" si="144"/>
        <v>0</v>
      </c>
      <c r="AD659" s="7">
        <f t="shared" si="145"/>
        <v>0</v>
      </c>
      <c r="AE659" s="7">
        <f t="shared" si="139"/>
        <v>0</v>
      </c>
    </row>
    <row r="660" spans="1:31">
      <c r="A660" t="s">
        <v>3853</v>
      </c>
      <c r="B660" t="s">
        <v>3846</v>
      </c>
      <c r="C660" t="s">
        <v>3847</v>
      </c>
      <c r="D660">
        <v>123</v>
      </c>
      <c r="E660">
        <v>289</v>
      </c>
      <c r="F660">
        <v>0</v>
      </c>
      <c r="G660">
        <v>0</v>
      </c>
      <c r="H660">
        <v>0</v>
      </c>
      <c r="I660" s="34">
        <v>0</v>
      </c>
      <c r="J660">
        <v>0</v>
      </c>
      <c r="K660">
        <v>0</v>
      </c>
      <c r="L660">
        <v>1</v>
      </c>
      <c r="M660" s="30">
        <f t="shared" si="127"/>
        <v>0</v>
      </c>
      <c r="N660" s="27">
        <v>0</v>
      </c>
      <c r="O660" s="27">
        <v>0</v>
      </c>
      <c r="P660" s="27">
        <v>1</v>
      </c>
      <c r="Q660" s="27">
        <v>0</v>
      </c>
      <c r="R660" s="27">
        <v>0</v>
      </c>
      <c r="S660" s="27"/>
      <c r="T660" s="27"/>
      <c r="U660" s="27"/>
      <c r="V660" s="4">
        <f t="shared" si="140"/>
        <v>1</v>
      </c>
      <c r="W660" s="7">
        <f t="shared" si="141"/>
        <v>0</v>
      </c>
      <c r="X660" s="7">
        <f t="shared" si="142"/>
        <v>0</v>
      </c>
      <c r="Y660" s="5">
        <f t="shared" si="135"/>
        <v>0</v>
      </c>
      <c r="Z660" s="5">
        <f t="shared" si="136"/>
        <v>0</v>
      </c>
      <c r="AA660" s="5">
        <f t="shared" si="137"/>
        <v>0</v>
      </c>
      <c r="AB660" s="7">
        <f t="shared" si="143"/>
        <v>0</v>
      </c>
      <c r="AC660" s="11">
        <f t="shared" si="144"/>
        <v>0</v>
      </c>
      <c r="AD660" s="7">
        <f t="shared" si="145"/>
        <v>0</v>
      </c>
      <c r="AE660" s="7">
        <f t="shared" si="139"/>
        <v>0</v>
      </c>
    </row>
    <row r="661" spans="1:31">
      <c r="A661" t="s">
        <v>3854</v>
      </c>
      <c r="B661" t="s">
        <v>3846</v>
      </c>
      <c r="C661" t="s">
        <v>3847</v>
      </c>
      <c r="D661">
        <v>60</v>
      </c>
      <c r="E661">
        <v>337.5</v>
      </c>
      <c r="F661">
        <v>0</v>
      </c>
      <c r="G661">
        <v>0</v>
      </c>
      <c r="H661">
        <v>0</v>
      </c>
      <c r="I661" s="34">
        <v>0</v>
      </c>
      <c r="J661">
        <v>0</v>
      </c>
      <c r="K661">
        <v>0</v>
      </c>
      <c r="L661">
        <v>1</v>
      </c>
      <c r="M661" s="30">
        <f t="shared" si="127"/>
        <v>0</v>
      </c>
      <c r="N661" s="27">
        <v>0</v>
      </c>
      <c r="O661" s="27">
        <v>0</v>
      </c>
      <c r="P661" s="27">
        <v>1</v>
      </c>
      <c r="Q661" s="27">
        <v>0</v>
      </c>
      <c r="R661" s="27">
        <v>0</v>
      </c>
      <c r="S661" s="27"/>
      <c r="T661" s="27"/>
      <c r="U661" s="27"/>
      <c r="V661" s="4">
        <f t="shared" si="140"/>
        <v>1</v>
      </c>
      <c r="W661" s="7">
        <f t="shared" si="141"/>
        <v>0</v>
      </c>
      <c r="X661" s="7">
        <f t="shared" si="142"/>
        <v>0</v>
      </c>
      <c r="Y661" s="5">
        <f t="shared" si="135"/>
        <v>0</v>
      </c>
      <c r="Z661" s="5">
        <f t="shared" si="136"/>
        <v>0</v>
      </c>
      <c r="AA661" s="5">
        <f t="shared" si="137"/>
        <v>0</v>
      </c>
      <c r="AB661" s="7">
        <f t="shared" si="143"/>
        <v>0</v>
      </c>
      <c r="AC661" s="11">
        <f t="shared" si="144"/>
        <v>0</v>
      </c>
      <c r="AD661" s="7">
        <f t="shared" si="145"/>
        <v>0</v>
      </c>
      <c r="AE661" s="7">
        <f t="shared" si="139"/>
        <v>0</v>
      </c>
    </row>
    <row r="662" spans="1:31">
      <c r="A662" t="s">
        <v>3855</v>
      </c>
      <c r="B662" t="s">
        <v>3846</v>
      </c>
      <c r="C662" t="s">
        <v>3847</v>
      </c>
      <c r="D662">
        <v>216</v>
      </c>
      <c r="E662">
        <v>470.5</v>
      </c>
      <c r="F662">
        <v>10413.115</v>
      </c>
      <c r="G662">
        <v>6</v>
      </c>
      <c r="H662">
        <v>6</v>
      </c>
      <c r="I662" s="34">
        <v>0</v>
      </c>
      <c r="J662">
        <v>6</v>
      </c>
      <c r="K662">
        <v>0</v>
      </c>
      <c r="L662">
        <v>1</v>
      </c>
      <c r="M662" s="30">
        <f t="shared" si="127"/>
        <v>0</v>
      </c>
      <c r="N662" s="27">
        <v>0</v>
      </c>
      <c r="O662" s="27">
        <v>0</v>
      </c>
      <c r="P662" s="27">
        <v>1</v>
      </c>
      <c r="Q662" s="27">
        <v>0</v>
      </c>
      <c r="R662" s="27">
        <v>0</v>
      </c>
      <c r="S662" s="27"/>
      <c r="T662" s="27"/>
      <c r="U662" s="27"/>
      <c r="V662" s="4">
        <f t="shared" si="140"/>
        <v>1</v>
      </c>
      <c r="W662" s="7">
        <f t="shared" si="141"/>
        <v>0</v>
      </c>
      <c r="X662" s="7">
        <f t="shared" si="142"/>
        <v>0</v>
      </c>
      <c r="Y662" s="5">
        <f t="shared" si="135"/>
        <v>0</v>
      </c>
      <c r="Z662" s="5">
        <f t="shared" si="136"/>
        <v>0</v>
      </c>
      <c r="AA662" s="5">
        <f t="shared" si="137"/>
        <v>0</v>
      </c>
      <c r="AB662" s="7">
        <f t="shared" si="143"/>
        <v>0</v>
      </c>
      <c r="AC662" s="11">
        <f t="shared" si="144"/>
        <v>0</v>
      </c>
      <c r="AD662" s="7">
        <f t="shared" si="145"/>
        <v>0</v>
      </c>
      <c r="AE662" s="7">
        <f t="shared" si="139"/>
        <v>0</v>
      </c>
    </row>
    <row r="663" spans="1:31">
      <c r="A663" s="24" t="s">
        <v>3856</v>
      </c>
      <c r="B663" s="24" t="s">
        <v>3857</v>
      </c>
      <c r="C663" s="24" t="s">
        <v>3858</v>
      </c>
      <c r="D663" s="24">
        <v>229.5</v>
      </c>
      <c r="E663" s="24">
        <v>154.5</v>
      </c>
      <c r="F663" s="24">
        <v>0</v>
      </c>
      <c r="G663" s="24">
        <v>0</v>
      </c>
      <c r="H663" s="24">
        <v>0</v>
      </c>
      <c r="I663" s="34">
        <v>0</v>
      </c>
      <c r="J663" s="24">
        <v>0</v>
      </c>
      <c r="K663" s="24">
        <v>0</v>
      </c>
      <c r="L663" s="24">
        <v>2</v>
      </c>
      <c r="M663" s="28">
        <f t="shared" si="127"/>
        <v>1</v>
      </c>
      <c r="N663" s="26">
        <v>0</v>
      </c>
      <c r="O663" s="26">
        <v>1</v>
      </c>
      <c r="P663" s="26">
        <v>0</v>
      </c>
      <c r="Q663" s="26">
        <v>1</v>
      </c>
      <c r="R663" s="26">
        <v>1</v>
      </c>
      <c r="S663" s="26"/>
      <c r="T663" s="26"/>
      <c r="U663" s="26"/>
      <c r="V663" s="29">
        <f t="shared" si="140"/>
        <v>0</v>
      </c>
      <c r="W663" s="24">
        <f t="shared" si="141"/>
        <v>0</v>
      </c>
      <c r="X663" s="24">
        <f t="shared" si="142"/>
        <v>0</v>
      </c>
      <c r="Y663" s="5">
        <f t="shared" si="135"/>
        <v>0</v>
      </c>
      <c r="Z663" s="5">
        <f t="shared" si="136"/>
        <v>0</v>
      </c>
      <c r="AA663" s="5">
        <f t="shared" si="137"/>
        <v>1</v>
      </c>
      <c r="AB663" s="24">
        <f t="shared" si="143"/>
        <v>0</v>
      </c>
      <c r="AC663" s="24">
        <f t="shared" si="144"/>
        <v>0</v>
      </c>
      <c r="AD663" s="24">
        <f t="shared" si="145"/>
        <v>0</v>
      </c>
      <c r="AE663" s="24">
        <f t="shared" si="139"/>
        <v>0</v>
      </c>
    </row>
    <row r="664" spans="1:31">
      <c r="A664" t="s">
        <v>3859</v>
      </c>
      <c r="B664" t="s">
        <v>3857</v>
      </c>
      <c r="C664" t="s">
        <v>3858</v>
      </c>
      <c r="D664">
        <v>315</v>
      </c>
      <c r="E664">
        <v>65</v>
      </c>
      <c r="F664">
        <v>17441.971000000001</v>
      </c>
      <c r="G664">
        <v>12</v>
      </c>
      <c r="H664">
        <v>16</v>
      </c>
      <c r="I664" s="34">
        <v>1</v>
      </c>
      <c r="J664">
        <v>13</v>
      </c>
      <c r="K664">
        <v>0</v>
      </c>
      <c r="L664">
        <v>1</v>
      </c>
      <c r="M664" s="30">
        <f t="shared" si="127"/>
        <v>0</v>
      </c>
      <c r="N664" s="27">
        <v>0</v>
      </c>
      <c r="O664" s="27">
        <v>0</v>
      </c>
      <c r="P664" s="27">
        <v>0</v>
      </c>
      <c r="Q664" s="27">
        <v>0</v>
      </c>
      <c r="R664" s="27">
        <v>0</v>
      </c>
      <c r="S664" s="27"/>
      <c r="T664" s="27"/>
      <c r="U664" s="27"/>
      <c r="V664" s="4">
        <f t="shared" si="140"/>
        <v>0</v>
      </c>
      <c r="W664" s="7">
        <f t="shared" si="141"/>
        <v>1</v>
      </c>
      <c r="X664" s="7">
        <f t="shared" si="142"/>
        <v>0</v>
      </c>
      <c r="Y664" s="5">
        <f t="shared" si="135"/>
        <v>0</v>
      </c>
      <c r="Z664" s="5">
        <f t="shared" si="136"/>
        <v>0</v>
      </c>
      <c r="AA664" s="5">
        <f t="shared" si="137"/>
        <v>0</v>
      </c>
      <c r="AB664" s="7">
        <f t="shared" si="143"/>
        <v>0</v>
      </c>
      <c r="AC664" s="11">
        <f t="shared" si="144"/>
        <v>0</v>
      </c>
      <c r="AD664" s="7">
        <f t="shared" si="145"/>
        <v>0</v>
      </c>
      <c r="AE664" s="7">
        <f t="shared" si="139"/>
        <v>0</v>
      </c>
    </row>
    <row r="665" spans="1:31">
      <c r="A665" t="s">
        <v>3860</v>
      </c>
      <c r="B665" t="s">
        <v>3857</v>
      </c>
      <c r="C665" t="s">
        <v>3858</v>
      </c>
      <c r="D665">
        <v>302</v>
      </c>
      <c r="E665">
        <v>129</v>
      </c>
      <c r="F665">
        <v>0</v>
      </c>
      <c r="G665">
        <v>0</v>
      </c>
      <c r="H665">
        <v>0</v>
      </c>
      <c r="I665" s="34">
        <v>0</v>
      </c>
      <c r="J665">
        <v>0</v>
      </c>
      <c r="K665">
        <v>0</v>
      </c>
      <c r="L665">
        <v>1</v>
      </c>
      <c r="M665" s="30">
        <f t="shared" ref="M665:M728" si="146">L665-1</f>
        <v>0</v>
      </c>
      <c r="N665" s="27">
        <v>0</v>
      </c>
      <c r="O665" s="27">
        <v>0</v>
      </c>
      <c r="P665" s="27">
        <v>1</v>
      </c>
      <c r="Q665" s="27">
        <v>0</v>
      </c>
      <c r="R665" s="27">
        <v>0</v>
      </c>
      <c r="S665" s="27"/>
      <c r="T665" s="27"/>
      <c r="U665" s="27"/>
      <c r="V665" s="4">
        <f t="shared" si="140"/>
        <v>1</v>
      </c>
      <c r="W665" s="7">
        <f t="shared" si="141"/>
        <v>0</v>
      </c>
      <c r="X665" s="7">
        <f t="shared" si="142"/>
        <v>0</v>
      </c>
      <c r="Y665" s="5">
        <f t="shared" si="135"/>
        <v>0</v>
      </c>
      <c r="Z665" s="5">
        <f t="shared" si="136"/>
        <v>0</v>
      </c>
      <c r="AA665" s="5">
        <f t="shared" si="137"/>
        <v>0</v>
      </c>
      <c r="AB665" s="7">
        <f t="shared" si="143"/>
        <v>0</v>
      </c>
      <c r="AC665" s="11">
        <f t="shared" si="144"/>
        <v>0</v>
      </c>
      <c r="AD665" s="7">
        <f t="shared" si="145"/>
        <v>0</v>
      </c>
      <c r="AE665" s="7">
        <f t="shared" si="139"/>
        <v>0</v>
      </c>
    </row>
    <row r="666" spans="1:31">
      <c r="A666" t="s">
        <v>3861</v>
      </c>
      <c r="B666" t="s">
        <v>3857</v>
      </c>
      <c r="C666" t="s">
        <v>3858</v>
      </c>
      <c r="D666">
        <v>249.5</v>
      </c>
      <c r="E666">
        <v>256</v>
      </c>
      <c r="F666">
        <v>0</v>
      </c>
      <c r="G666">
        <v>0</v>
      </c>
      <c r="H666">
        <v>0</v>
      </c>
      <c r="I666" s="34">
        <v>0</v>
      </c>
      <c r="J666">
        <v>0</v>
      </c>
      <c r="K666">
        <v>0</v>
      </c>
      <c r="L666">
        <v>1</v>
      </c>
      <c r="M666" s="30">
        <f t="shared" si="146"/>
        <v>0</v>
      </c>
      <c r="N666" s="27">
        <v>0</v>
      </c>
      <c r="O666" s="27">
        <v>0</v>
      </c>
      <c r="P666" s="27">
        <v>0</v>
      </c>
      <c r="Q666" s="27">
        <v>0</v>
      </c>
      <c r="R666" s="27">
        <v>0</v>
      </c>
      <c r="S666" s="27"/>
      <c r="T666" s="27"/>
      <c r="U666" s="27"/>
      <c r="V666" s="4">
        <f t="shared" si="140"/>
        <v>0</v>
      </c>
      <c r="W666" s="7">
        <f t="shared" si="141"/>
        <v>1</v>
      </c>
      <c r="X666" s="7">
        <f t="shared" si="142"/>
        <v>0</v>
      </c>
      <c r="Y666" s="5">
        <f t="shared" si="135"/>
        <v>0</v>
      </c>
      <c r="Z666" s="5">
        <f t="shared" si="136"/>
        <v>0</v>
      </c>
      <c r="AA666" s="5">
        <f t="shared" si="137"/>
        <v>0</v>
      </c>
      <c r="AB666" s="7">
        <f t="shared" si="143"/>
        <v>0</v>
      </c>
      <c r="AC666" s="11">
        <f t="shared" si="144"/>
        <v>0</v>
      </c>
      <c r="AD666" s="7">
        <f t="shared" si="145"/>
        <v>0</v>
      </c>
      <c r="AE666" s="7">
        <f t="shared" si="139"/>
        <v>0</v>
      </c>
    </row>
    <row r="667" spans="1:31">
      <c r="A667" t="s">
        <v>3862</v>
      </c>
      <c r="B667" t="s">
        <v>3857</v>
      </c>
      <c r="C667" t="s">
        <v>3858</v>
      </c>
      <c r="D667">
        <v>367</v>
      </c>
      <c r="E667">
        <v>119</v>
      </c>
      <c r="F667">
        <v>0</v>
      </c>
      <c r="G667">
        <v>0</v>
      </c>
      <c r="H667">
        <v>0</v>
      </c>
      <c r="I667" s="34">
        <v>0</v>
      </c>
      <c r="J667">
        <v>0</v>
      </c>
      <c r="K667">
        <v>0</v>
      </c>
      <c r="L667">
        <v>1</v>
      </c>
      <c r="M667" s="30">
        <f t="shared" si="146"/>
        <v>0</v>
      </c>
      <c r="N667" s="27">
        <v>0</v>
      </c>
      <c r="O667" s="27">
        <v>0</v>
      </c>
      <c r="P667" s="27">
        <v>1</v>
      </c>
      <c r="Q667" s="27">
        <v>0</v>
      </c>
      <c r="R667" s="27">
        <v>0</v>
      </c>
      <c r="S667" s="27"/>
      <c r="T667" s="27"/>
      <c r="U667" s="27"/>
      <c r="V667" s="4">
        <f t="shared" si="140"/>
        <v>1</v>
      </c>
      <c r="W667" s="7">
        <f t="shared" si="141"/>
        <v>0</v>
      </c>
      <c r="X667" s="7">
        <f t="shared" si="142"/>
        <v>0</v>
      </c>
      <c r="Y667" s="5">
        <f t="shared" si="135"/>
        <v>0</v>
      </c>
      <c r="Z667" s="5">
        <f t="shared" si="136"/>
        <v>0</v>
      </c>
      <c r="AA667" s="5">
        <f t="shared" si="137"/>
        <v>0</v>
      </c>
      <c r="AB667" s="7">
        <f t="shared" si="143"/>
        <v>0</v>
      </c>
      <c r="AC667" s="11">
        <f t="shared" si="144"/>
        <v>0</v>
      </c>
      <c r="AD667" s="7">
        <f t="shared" si="145"/>
        <v>0</v>
      </c>
      <c r="AE667" s="7">
        <f t="shared" si="139"/>
        <v>0</v>
      </c>
    </row>
    <row r="668" spans="1:31">
      <c r="A668" t="s">
        <v>3863</v>
      </c>
      <c r="B668" t="s">
        <v>3857</v>
      </c>
      <c r="C668" t="s">
        <v>3858</v>
      </c>
      <c r="D668">
        <v>471</v>
      </c>
      <c r="E668">
        <v>83</v>
      </c>
      <c r="F668">
        <v>26064.666000000001</v>
      </c>
      <c r="G668">
        <v>20</v>
      </c>
      <c r="H668">
        <v>26</v>
      </c>
      <c r="I668" s="34">
        <v>1</v>
      </c>
      <c r="J668">
        <v>23</v>
      </c>
      <c r="K668">
        <v>0</v>
      </c>
      <c r="L668">
        <v>1</v>
      </c>
      <c r="M668" s="30">
        <f t="shared" si="146"/>
        <v>0</v>
      </c>
      <c r="N668" s="27">
        <v>0</v>
      </c>
      <c r="O668" s="27">
        <v>0</v>
      </c>
      <c r="P668" s="27">
        <v>0</v>
      </c>
      <c r="Q668" s="27">
        <v>0</v>
      </c>
      <c r="R668" s="27">
        <v>0</v>
      </c>
      <c r="S668" s="27"/>
      <c r="T668" s="27"/>
      <c r="U668" s="27"/>
      <c r="V668" s="4">
        <f t="shared" si="140"/>
        <v>0</v>
      </c>
      <c r="W668" s="7">
        <f t="shared" si="141"/>
        <v>1</v>
      </c>
      <c r="X668" s="7">
        <f t="shared" si="142"/>
        <v>0</v>
      </c>
      <c r="Y668" s="5">
        <f t="shared" si="135"/>
        <v>0</v>
      </c>
      <c r="Z668" s="5">
        <f t="shared" si="136"/>
        <v>0</v>
      </c>
      <c r="AA668" s="5">
        <f t="shared" si="137"/>
        <v>0</v>
      </c>
      <c r="AB668" s="7">
        <f t="shared" si="143"/>
        <v>0</v>
      </c>
      <c r="AC668" s="11">
        <f t="shared" si="144"/>
        <v>0</v>
      </c>
      <c r="AD668" s="7">
        <f t="shared" si="145"/>
        <v>0</v>
      </c>
      <c r="AE668" s="7">
        <f t="shared" si="139"/>
        <v>0</v>
      </c>
    </row>
    <row r="669" spans="1:31">
      <c r="A669" t="s">
        <v>3864</v>
      </c>
      <c r="B669" t="s">
        <v>3857</v>
      </c>
      <c r="C669" t="s">
        <v>3858</v>
      </c>
      <c r="D669">
        <v>521</v>
      </c>
      <c r="E669">
        <v>140</v>
      </c>
      <c r="F669">
        <v>9522.9179999999997</v>
      </c>
      <c r="G669">
        <v>9</v>
      </c>
      <c r="H669">
        <v>11</v>
      </c>
      <c r="I669" s="34">
        <v>0</v>
      </c>
      <c r="J669">
        <v>11</v>
      </c>
      <c r="K669">
        <v>0</v>
      </c>
      <c r="L669">
        <v>1</v>
      </c>
      <c r="M669" s="30">
        <f t="shared" si="146"/>
        <v>0</v>
      </c>
      <c r="N669" s="27">
        <v>0</v>
      </c>
      <c r="O669" s="27">
        <v>0</v>
      </c>
      <c r="P669" s="27">
        <v>0</v>
      </c>
      <c r="Q669" s="27">
        <v>0</v>
      </c>
      <c r="R669" s="27">
        <v>0</v>
      </c>
      <c r="S669" s="27"/>
      <c r="T669" s="27"/>
      <c r="U669" s="27"/>
      <c r="V669" s="4">
        <f t="shared" si="140"/>
        <v>0</v>
      </c>
      <c r="W669" s="7">
        <f t="shared" si="141"/>
        <v>1</v>
      </c>
      <c r="X669" s="7">
        <f t="shared" si="142"/>
        <v>0</v>
      </c>
      <c r="Y669" s="5">
        <f t="shared" si="135"/>
        <v>0</v>
      </c>
      <c r="Z669" s="5">
        <f t="shared" si="136"/>
        <v>0</v>
      </c>
      <c r="AA669" s="5">
        <f t="shared" si="137"/>
        <v>0</v>
      </c>
      <c r="AB669" s="7">
        <f t="shared" si="143"/>
        <v>0</v>
      </c>
      <c r="AC669" s="11">
        <f t="shared" si="144"/>
        <v>0</v>
      </c>
      <c r="AD669" s="7">
        <f t="shared" si="145"/>
        <v>0</v>
      </c>
      <c r="AE669" s="7">
        <f t="shared" si="139"/>
        <v>0</v>
      </c>
    </row>
    <row r="670" spans="1:31">
      <c r="A670" t="s">
        <v>3865</v>
      </c>
      <c r="B670" t="s">
        <v>3857</v>
      </c>
      <c r="C670" t="s">
        <v>3858</v>
      </c>
      <c r="D670">
        <v>620.5</v>
      </c>
      <c r="E670">
        <v>157</v>
      </c>
      <c r="F670">
        <v>9085.89</v>
      </c>
      <c r="G670">
        <v>5</v>
      </c>
      <c r="H670">
        <v>5</v>
      </c>
      <c r="I670" s="34">
        <v>0</v>
      </c>
      <c r="J670">
        <v>5</v>
      </c>
      <c r="K670">
        <v>0</v>
      </c>
      <c r="L670">
        <v>1</v>
      </c>
      <c r="M670" s="30">
        <f t="shared" si="146"/>
        <v>0</v>
      </c>
      <c r="N670" s="27">
        <v>0</v>
      </c>
      <c r="O670" s="27">
        <v>0</v>
      </c>
      <c r="P670" s="27">
        <v>0</v>
      </c>
      <c r="Q670" s="27">
        <v>0</v>
      </c>
      <c r="R670" s="27">
        <v>0</v>
      </c>
      <c r="S670" s="27"/>
      <c r="T670" s="27"/>
      <c r="U670" s="27"/>
      <c r="V670" s="4">
        <f t="shared" si="140"/>
        <v>0</v>
      </c>
      <c r="W670" s="7">
        <f t="shared" si="141"/>
        <v>1</v>
      </c>
      <c r="X670" s="7">
        <f t="shared" si="142"/>
        <v>0</v>
      </c>
      <c r="Y670" s="5">
        <f t="shared" si="135"/>
        <v>0</v>
      </c>
      <c r="Z670" s="5">
        <f t="shared" si="136"/>
        <v>0</v>
      </c>
      <c r="AA670" s="5">
        <f t="shared" si="137"/>
        <v>0</v>
      </c>
      <c r="AB670" s="7">
        <f t="shared" si="143"/>
        <v>0</v>
      </c>
      <c r="AC670" s="11">
        <f t="shared" si="144"/>
        <v>0</v>
      </c>
      <c r="AD670" s="7">
        <f t="shared" si="145"/>
        <v>0</v>
      </c>
      <c r="AE670" s="7">
        <f t="shared" si="139"/>
        <v>0</v>
      </c>
    </row>
    <row r="671" spans="1:31">
      <c r="A671" t="s">
        <v>3866</v>
      </c>
      <c r="B671" t="s">
        <v>3857</v>
      </c>
      <c r="C671" t="s">
        <v>3858</v>
      </c>
      <c r="D671">
        <v>334</v>
      </c>
      <c r="E671">
        <v>198</v>
      </c>
      <c r="F671">
        <v>0</v>
      </c>
      <c r="G671">
        <v>0</v>
      </c>
      <c r="H671">
        <v>0</v>
      </c>
      <c r="I671" s="34">
        <v>0</v>
      </c>
      <c r="J671">
        <v>0</v>
      </c>
      <c r="K671">
        <v>0</v>
      </c>
      <c r="L671">
        <v>2</v>
      </c>
      <c r="M671" s="30">
        <f t="shared" si="146"/>
        <v>1</v>
      </c>
      <c r="N671" s="27">
        <v>0</v>
      </c>
      <c r="O671" s="27">
        <v>1</v>
      </c>
      <c r="P671" s="27">
        <v>0</v>
      </c>
      <c r="Q671" s="27">
        <v>1</v>
      </c>
      <c r="R671" s="27">
        <v>1</v>
      </c>
      <c r="S671" s="27"/>
      <c r="T671" s="27"/>
      <c r="U671" s="27"/>
      <c r="V671" s="4">
        <f t="shared" si="140"/>
        <v>0</v>
      </c>
      <c r="W671" s="7">
        <f t="shared" si="141"/>
        <v>0</v>
      </c>
      <c r="X671" s="7">
        <f t="shared" si="142"/>
        <v>0</v>
      </c>
      <c r="Y671" s="5">
        <f t="shared" si="135"/>
        <v>0</v>
      </c>
      <c r="Z671" s="5">
        <f t="shared" si="136"/>
        <v>0</v>
      </c>
      <c r="AA671" s="5">
        <f t="shared" si="137"/>
        <v>1</v>
      </c>
      <c r="AB671" s="7">
        <f t="shared" si="143"/>
        <v>0</v>
      </c>
      <c r="AC671" s="11">
        <f t="shared" si="144"/>
        <v>0</v>
      </c>
      <c r="AD671" s="7">
        <f t="shared" si="145"/>
        <v>0</v>
      </c>
      <c r="AE671" s="7">
        <f t="shared" si="139"/>
        <v>0</v>
      </c>
    </row>
    <row r="672" spans="1:31">
      <c r="A672" s="24" t="s">
        <v>3867</v>
      </c>
      <c r="B672" s="24" t="s">
        <v>3868</v>
      </c>
      <c r="C672" s="24" t="s">
        <v>3869</v>
      </c>
      <c r="D672" s="24">
        <v>453.5</v>
      </c>
      <c r="E672" s="24">
        <v>143.5</v>
      </c>
      <c r="F672" s="24">
        <v>0</v>
      </c>
      <c r="G672" s="24">
        <v>0</v>
      </c>
      <c r="H672" s="24">
        <v>0</v>
      </c>
      <c r="I672" s="34">
        <v>0</v>
      </c>
      <c r="J672" s="24">
        <v>0</v>
      </c>
      <c r="K672" s="24">
        <v>0</v>
      </c>
      <c r="L672" s="24">
        <v>2</v>
      </c>
      <c r="M672" s="28">
        <f t="shared" si="146"/>
        <v>1</v>
      </c>
      <c r="N672" s="26">
        <v>0</v>
      </c>
      <c r="O672" s="26">
        <v>1</v>
      </c>
      <c r="P672" s="26">
        <v>1</v>
      </c>
      <c r="Q672" s="26">
        <v>1</v>
      </c>
      <c r="R672" s="26">
        <v>1</v>
      </c>
      <c r="S672" s="26"/>
      <c r="T672" s="26"/>
      <c r="U672" s="26"/>
      <c r="V672" s="29">
        <f t="shared" si="140"/>
        <v>0</v>
      </c>
      <c r="W672" s="24">
        <f t="shared" si="141"/>
        <v>0</v>
      </c>
      <c r="X672" s="24">
        <f t="shared" si="142"/>
        <v>0</v>
      </c>
      <c r="Y672" s="5">
        <f t="shared" si="135"/>
        <v>0</v>
      </c>
      <c r="Z672" s="5">
        <f t="shared" si="136"/>
        <v>0</v>
      </c>
      <c r="AA672" s="5">
        <f t="shared" si="137"/>
        <v>0</v>
      </c>
      <c r="AB672" s="24">
        <f t="shared" si="143"/>
        <v>1</v>
      </c>
      <c r="AC672" s="24">
        <f t="shared" si="144"/>
        <v>0</v>
      </c>
      <c r="AD672" s="24">
        <f t="shared" si="145"/>
        <v>0</v>
      </c>
      <c r="AE672" s="24">
        <f t="shared" si="139"/>
        <v>0</v>
      </c>
    </row>
    <row r="673" spans="1:31">
      <c r="A673" t="s">
        <v>3870</v>
      </c>
      <c r="B673" t="s">
        <v>3868</v>
      </c>
      <c r="C673" t="s">
        <v>3869</v>
      </c>
      <c r="D673">
        <v>304.5</v>
      </c>
      <c r="E673">
        <v>140</v>
      </c>
      <c r="F673">
        <v>22373.616999999998</v>
      </c>
      <c r="G673">
        <v>16</v>
      </c>
      <c r="H673">
        <v>16</v>
      </c>
      <c r="I673" s="34">
        <v>1</v>
      </c>
      <c r="J673">
        <v>13</v>
      </c>
      <c r="K673">
        <v>0</v>
      </c>
      <c r="L673">
        <v>1</v>
      </c>
      <c r="M673" s="30">
        <f t="shared" si="146"/>
        <v>0</v>
      </c>
      <c r="N673" s="27">
        <v>0</v>
      </c>
      <c r="O673" s="27">
        <v>0</v>
      </c>
      <c r="P673" s="27">
        <v>0</v>
      </c>
      <c r="Q673" s="27">
        <v>0</v>
      </c>
      <c r="R673" s="27">
        <v>0</v>
      </c>
      <c r="S673" s="27"/>
      <c r="T673" s="27"/>
      <c r="U673" s="27"/>
      <c r="V673" s="4">
        <f t="shared" si="140"/>
        <v>0</v>
      </c>
      <c r="W673" s="7">
        <f t="shared" si="141"/>
        <v>1</v>
      </c>
      <c r="X673" s="7">
        <f t="shared" si="142"/>
        <v>0</v>
      </c>
      <c r="Y673" s="5">
        <f t="shared" si="135"/>
        <v>0</v>
      </c>
      <c r="Z673" s="5">
        <f t="shared" si="136"/>
        <v>0</v>
      </c>
      <c r="AA673" s="5">
        <f t="shared" si="137"/>
        <v>0</v>
      </c>
      <c r="AB673" s="7">
        <f t="shared" si="143"/>
        <v>0</v>
      </c>
      <c r="AC673" s="11">
        <f t="shared" si="144"/>
        <v>0</v>
      </c>
      <c r="AD673" s="7">
        <f t="shared" si="145"/>
        <v>0</v>
      </c>
      <c r="AE673" s="7">
        <f t="shared" si="139"/>
        <v>0</v>
      </c>
    </row>
    <row r="674" spans="1:31">
      <c r="A674" t="s">
        <v>3871</v>
      </c>
      <c r="B674" t="s">
        <v>3868</v>
      </c>
      <c r="C674" t="s">
        <v>3869</v>
      </c>
      <c r="D674">
        <v>301.5</v>
      </c>
      <c r="E674">
        <v>59.5</v>
      </c>
      <c r="F674">
        <v>13025.268</v>
      </c>
      <c r="G674">
        <v>11</v>
      </c>
      <c r="H674">
        <v>15</v>
      </c>
      <c r="I674" s="34">
        <v>1</v>
      </c>
      <c r="J674">
        <v>12</v>
      </c>
      <c r="K674">
        <v>0</v>
      </c>
      <c r="L674">
        <v>1</v>
      </c>
      <c r="M674" s="30">
        <f t="shared" si="146"/>
        <v>0</v>
      </c>
      <c r="N674" s="27">
        <v>0</v>
      </c>
      <c r="O674" s="27">
        <v>0</v>
      </c>
      <c r="P674" s="27">
        <v>0</v>
      </c>
      <c r="Q674" s="27">
        <v>0</v>
      </c>
      <c r="R674" s="27">
        <v>0</v>
      </c>
      <c r="S674" s="27"/>
      <c r="T674" s="27"/>
      <c r="U674" s="27"/>
      <c r="V674" s="4">
        <f>IF((M674=0)*AND(R674=0)*AND(P674=1)*AND(Q674=0),1,0)</f>
        <v>0</v>
      </c>
      <c r="W674" s="7">
        <f>IF((M674=0)*AND(R674=0)*AND(P674=0)*AND(Q674=0),1,0)</f>
        <v>1</v>
      </c>
      <c r="X674" s="7">
        <f>IF((R674=1)*AND(M674=0)*AND(Q674=0),1,0)</f>
        <v>0</v>
      </c>
      <c r="Y674" s="5">
        <f t="shared" si="135"/>
        <v>0</v>
      </c>
      <c r="Z674" s="5">
        <f t="shared" si="136"/>
        <v>0</v>
      </c>
      <c r="AA674" s="5">
        <f t="shared" si="137"/>
        <v>0</v>
      </c>
      <c r="AB674" s="7">
        <f>IF((R674=1)*AND(Q674=1)*AND(O674=1)*AND(P674=1),1,0)</f>
        <v>0</v>
      </c>
      <c r="AC674" s="11">
        <f>IF((R674=0)*AND(M674=1),1,0)</f>
        <v>0</v>
      </c>
      <c r="AD674" s="7">
        <f t="shared" si="145"/>
        <v>0</v>
      </c>
      <c r="AE674" s="7">
        <f t="shared" si="139"/>
        <v>0</v>
      </c>
    </row>
    <row r="675" spans="1:31">
      <c r="A675" t="s">
        <v>3872</v>
      </c>
      <c r="B675" t="s">
        <v>3868</v>
      </c>
      <c r="C675" t="s">
        <v>3869</v>
      </c>
      <c r="D675">
        <v>161</v>
      </c>
      <c r="E675">
        <v>98</v>
      </c>
      <c r="F675">
        <v>11010.138000000001</v>
      </c>
      <c r="G675">
        <v>11</v>
      </c>
      <c r="H675">
        <v>10</v>
      </c>
      <c r="I675" s="34">
        <v>0</v>
      </c>
      <c r="J675">
        <v>10</v>
      </c>
      <c r="K675">
        <v>0</v>
      </c>
      <c r="L675">
        <v>1</v>
      </c>
      <c r="M675" s="30">
        <f t="shared" si="146"/>
        <v>0</v>
      </c>
      <c r="N675" s="27">
        <v>0</v>
      </c>
      <c r="O675" s="27">
        <v>0</v>
      </c>
      <c r="P675" s="27">
        <v>0</v>
      </c>
      <c r="Q675" s="27">
        <v>0</v>
      </c>
      <c r="R675" s="27">
        <v>0</v>
      </c>
      <c r="S675" s="27"/>
      <c r="T675" s="27"/>
      <c r="U675" s="27"/>
      <c r="V675" s="4">
        <f>IF((M675=0)*AND(R675=0)*AND(P675=1)*AND(Q675=0),1,0)</f>
        <v>0</v>
      </c>
      <c r="W675" s="7">
        <f>IF((M675=0)*AND(R675=0)*AND(P675=0)*AND(Q675=0),1,0)</f>
        <v>1</v>
      </c>
      <c r="X675" s="7">
        <f>IF((R675=1)*AND(M675=0)*AND(Q675=0),1,0)</f>
        <v>0</v>
      </c>
      <c r="Y675" s="5">
        <f t="shared" si="135"/>
        <v>0</v>
      </c>
      <c r="Z675" s="5">
        <f t="shared" si="136"/>
        <v>0</v>
      </c>
      <c r="AA675" s="5">
        <f t="shared" si="137"/>
        <v>0</v>
      </c>
      <c r="AB675" s="7">
        <f>IF((R675=1)*AND(Q675=1)*AND(O675=1)*AND(P675=1),1,0)</f>
        <v>0</v>
      </c>
      <c r="AC675" s="11">
        <f>IF((R675=0)*AND(M675=1),1,0)</f>
        <v>0</v>
      </c>
      <c r="AD675" s="7">
        <f t="shared" si="145"/>
        <v>0</v>
      </c>
      <c r="AE675" s="7">
        <f t="shared" si="139"/>
        <v>0</v>
      </c>
    </row>
    <row r="676" spans="1:31">
      <c r="A676" t="s">
        <v>3873</v>
      </c>
      <c r="B676" t="s">
        <v>3868</v>
      </c>
      <c r="C676" t="s">
        <v>3869</v>
      </c>
      <c r="D676">
        <v>158.5</v>
      </c>
      <c r="E676">
        <v>210</v>
      </c>
      <c r="F676">
        <v>0</v>
      </c>
      <c r="G676">
        <v>0</v>
      </c>
      <c r="H676">
        <v>0</v>
      </c>
      <c r="I676" s="34">
        <v>0</v>
      </c>
      <c r="J676">
        <v>0</v>
      </c>
      <c r="K676">
        <v>0</v>
      </c>
      <c r="L676">
        <v>2</v>
      </c>
      <c r="M676" s="30">
        <f t="shared" si="146"/>
        <v>1</v>
      </c>
      <c r="N676" s="27">
        <v>0</v>
      </c>
      <c r="O676" s="27">
        <v>1</v>
      </c>
      <c r="P676" s="27">
        <v>0</v>
      </c>
      <c r="Q676" s="27">
        <v>1</v>
      </c>
      <c r="R676" s="27">
        <v>1</v>
      </c>
      <c r="S676" s="27"/>
      <c r="T676" s="27"/>
      <c r="U676" s="27"/>
      <c r="V676" s="4">
        <f>IF((M676=0)*AND(R676=0)*AND(P676=1)*AND(Q676=0),1,0)</f>
        <v>0</v>
      </c>
      <c r="W676" s="7">
        <f>IF((M676=0)*AND(R676=0)*AND(P676=0)*AND(Q676=0),1,0)</f>
        <v>0</v>
      </c>
      <c r="X676" s="7">
        <f>IF((R676=1)*AND(M676=0)*AND(Q676=0),1,0)</f>
        <v>0</v>
      </c>
      <c r="Y676" s="5">
        <f t="shared" si="135"/>
        <v>0</v>
      </c>
      <c r="Z676" s="5">
        <f t="shared" si="136"/>
        <v>0</v>
      </c>
      <c r="AA676" s="5">
        <f t="shared" si="137"/>
        <v>1</v>
      </c>
      <c r="AB676" s="7">
        <f>IF((R676=1)*AND(Q676=1)*AND(O676=1)*AND(P676=1),1,0)</f>
        <v>0</v>
      </c>
      <c r="AC676" s="11">
        <f>IF((R676=0)*AND(M676=1),1,0)</f>
        <v>0</v>
      </c>
      <c r="AD676" s="7">
        <f t="shared" si="145"/>
        <v>0</v>
      </c>
      <c r="AE676" s="7">
        <f t="shared" si="139"/>
        <v>0</v>
      </c>
    </row>
    <row r="677" spans="1:31">
      <c r="A677" t="s">
        <v>3874</v>
      </c>
      <c r="B677" t="s">
        <v>3868</v>
      </c>
      <c r="C677" t="s">
        <v>3869</v>
      </c>
      <c r="D677">
        <v>160.5</v>
      </c>
      <c r="E677">
        <v>373.5</v>
      </c>
      <c r="F677">
        <v>16761.669000000002</v>
      </c>
      <c r="G677">
        <v>13</v>
      </c>
      <c r="H677">
        <v>14</v>
      </c>
      <c r="I677" s="34">
        <v>0</v>
      </c>
      <c r="J677">
        <v>14</v>
      </c>
      <c r="K677">
        <v>0</v>
      </c>
      <c r="L677">
        <v>1</v>
      </c>
      <c r="M677" s="30">
        <f t="shared" si="146"/>
        <v>0</v>
      </c>
      <c r="N677" s="27">
        <v>0</v>
      </c>
      <c r="O677" s="27">
        <v>0</v>
      </c>
      <c r="P677" s="27">
        <v>0</v>
      </c>
      <c r="Q677" s="27">
        <v>0</v>
      </c>
      <c r="R677" s="27">
        <v>0</v>
      </c>
      <c r="S677" s="27"/>
      <c r="T677" s="27"/>
      <c r="U677" s="27"/>
      <c r="V677" s="4">
        <f>IF((M677=0)*AND(R677=0)*AND(P677=1)*AND(Q677=0),1,0)</f>
        <v>0</v>
      </c>
      <c r="W677" s="7">
        <f>IF((M677=0)*AND(R677=0)*AND(P677=0)*AND(Q677=0),1,0)</f>
        <v>1</v>
      </c>
      <c r="X677" s="7">
        <f>IF((R677=1)*AND(M677=0)*AND(Q677=0),1,0)</f>
        <v>0</v>
      </c>
      <c r="Y677" s="5">
        <f t="shared" si="135"/>
        <v>0</v>
      </c>
      <c r="Z677" s="5">
        <f t="shared" si="136"/>
        <v>0</v>
      </c>
      <c r="AA677" s="5">
        <f t="shared" si="137"/>
        <v>0</v>
      </c>
      <c r="AB677" s="7">
        <f>IF((R677=1)*AND(Q677=1)*AND(O677=1)*AND(P677=1),1,0)</f>
        <v>0</v>
      </c>
      <c r="AC677" s="11">
        <f>IF((R677=0)*AND(M677=1),1,0)</f>
        <v>0</v>
      </c>
      <c r="AD677" s="7">
        <f t="shared" si="145"/>
        <v>0</v>
      </c>
      <c r="AE677" s="7">
        <f t="shared" si="139"/>
        <v>0</v>
      </c>
    </row>
    <row r="678" spans="1:31">
      <c r="A678" t="s">
        <v>3875</v>
      </c>
      <c r="B678" t="s">
        <v>3868</v>
      </c>
      <c r="C678" t="s">
        <v>3869</v>
      </c>
      <c r="D678">
        <v>93</v>
      </c>
      <c r="E678">
        <v>419.5</v>
      </c>
      <c r="F678">
        <v>0</v>
      </c>
      <c r="G678">
        <v>0</v>
      </c>
      <c r="H678">
        <v>0</v>
      </c>
      <c r="I678" s="34">
        <v>0</v>
      </c>
      <c r="J678">
        <v>0</v>
      </c>
      <c r="K678">
        <v>0</v>
      </c>
      <c r="L678">
        <v>2</v>
      </c>
      <c r="M678" s="30">
        <f t="shared" si="146"/>
        <v>1</v>
      </c>
      <c r="N678" s="27">
        <v>1</v>
      </c>
      <c r="O678" s="27">
        <v>0</v>
      </c>
      <c r="P678" s="27">
        <v>0</v>
      </c>
      <c r="Q678" s="27">
        <v>0</v>
      </c>
      <c r="R678" s="27">
        <v>1</v>
      </c>
      <c r="S678" s="27">
        <v>1</v>
      </c>
      <c r="T678" s="27">
        <v>1</v>
      </c>
      <c r="U678" s="27"/>
      <c r="V678" s="4">
        <f>IF((M678=0)*AND(R678=0)*AND(P678=1)*AND(Q678=0),1,0)</f>
        <v>0</v>
      </c>
      <c r="W678" s="7">
        <f>IF((M678=0)*AND(R678=0)*AND(P678=0)*AND(Q678=0),1,0)</f>
        <v>0</v>
      </c>
      <c r="X678" s="7">
        <f>IF((R678=1)*AND(M678=0)*AND(Q678=0),1,0)</f>
        <v>0</v>
      </c>
      <c r="Y678" s="5">
        <f t="shared" si="135"/>
        <v>0</v>
      </c>
      <c r="Z678" s="5">
        <f t="shared" si="136"/>
        <v>1</v>
      </c>
      <c r="AA678" s="5">
        <f t="shared" si="137"/>
        <v>0</v>
      </c>
      <c r="AB678" s="7">
        <f>IF((R678=1)*AND(Q678=1)*AND(O678=1)*AND(P678=1),1,0)</f>
        <v>0</v>
      </c>
      <c r="AC678" s="11">
        <f>IF((R678=0)*AND(M678=1),1,0)</f>
        <v>0</v>
      </c>
      <c r="AD678" s="7">
        <f t="shared" si="145"/>
        <v>0</v>
      </c>
      <c r="AE678" s="7">
        <f t="shared" si="139"/>
        <v>0</v>
      </c>
    </row>
    <row r="679" spans="1:31">
      <c r="A679" t="s">
        <v>3876</v>
      </c>
      <c r="B679" t="s">
        <v>3868</v>
      </c>
      <c r="C679" t="s">
        <v>3869</v>
      </c>
      <c r="D679">
        <v>388</v>
      </c>
      <c r="E679">
        <v>430</v>
      </c>
      <c r="F679">
        <v>18271.891</v>
      </c>
      <c r="G679">
        <v>12</v>
      </c>
      <c r="H679">
        <v>14</v>
      </c>
      <c r="I679" s="34">
        <v>1</v>
      </c>
      <c r="J679">
        <v>11</v>
      </c>
      <c r="K679">
        <v>0</v>
      </c>
      <c r="L679">
        <v>1</v>
      </c>
      <c r="M679" s="30">
        <f t="shared" si="146"/>
        <v>0</v>
      </c>
      <c r="N679" s="27">
        <v>0</v>
      </c>
      <c r="O679" s="27">
        <v>0</v>
      </c>
      <c r="P679" s="27">
        <v>0</v>
      </c>
      <c r="Q679" s="27">
        <v>0</v>
      </c>
      <c r="R679" s="27">
        <v>0</v>
      </c>
      <c r="S679" s="27"/>
      <c r="T679" s="27"/>
      <c r="U679" s="27"/>
      <c r="V679" s="4">
        <f t="shared" si="140"/>
        <v>0</v>
      </c>
      <c r="W679" s="7">
        <f t="shared" si="141"/>
        <v>1</v>
      </c>
      <c r="X679" s="7">
        <f t="shared" si="142"/>
        <v>0</v>
      </c>
      <c r="Y679" s="5">
        <f t="shared" si="135"/>
        <v>0</v>
      </c>
      <c r="Z679" s="5">
        <f t="shared" si="136"/>
        <v>0</v>
      </c>
      <c r="AA679" s="5">
        <f t="shared" si="137"/>
        <v>0</v>
      </c>
      <c r="AB679" s="7">
        <f t="shared" si="143"/>
        <v>0</v>
      </c>
      <c r="AC679" s="11">
        <f t="shared" si="144"/>
        <v>0</v>
      </c>
      <c r="AD679" s="7">
        <f t="shared" si="145"/>
        <v>0</v>
      </c>
      <c r="AE679" s="7">
        <f t="shared" si="139"/>
        <v>0</v>
      </c>
    </row>
    <row r="680" spans="1:31">
      <c r="A680" t="s">
        <v>3877</v>
      </c>
      <c r="B680" t="s">
        <v>3868</v>
      </c>
      <c r="C680" t="s">
        <v>3869</v>
      </c>
      <c r="D680">
        <v>472</v>
      </c>
      <c r="E680">
        <v>356.5</v>
      </c>
      <c r="F680">
        <v>0</v>
      </c>
      <c r="G680">
        <v>0</v>
      </c>
      <c r="H680">
        <v>0</v>
      </c>
      <c r="I680" s="34">
        <v>0</v>
      </c>
      <c r="J680">
        <v>0</v>
      </c>
      <c r="K680">
        <v>0</v>
      </c>
      <c r="L680">
        <v>1</v>
      </c>
      <c r="M680" s="30">
        <f t="shared" si="146"/>
        <v>0</v>
      </c>
      <c r="N680" s="27">
        <v>0</v>
      </c>
      <c r="O680" s="27">
        <v>0</v>
      </c>
      <c r="P680" s="27">
        <v>1</v>
      </c>
      <c r="Q680" s="27">
        <v>0</v>
      </c>
      <c r="R680" s="27">
        <v>0</v>
      </c>
      <c r="S680" s="27"/>
      <c r="T680" s="27"/>
      <c r="U680" s="27"/>
      <c r="V680" s="4">
        <f t="shared" si="140"/>
        <v>1</v>
      </c>
      <c r="W680" s="7">
        <f t="shared" si="141"/>
        <v>0</v>
      </c>
      <c r="X680" s="7">
        <f t="shared" si="142"/>
        <v>0</v>
      </c>
      <c r="Y680" s="5">
        <f t="shared" si="135"/>
        <v>0</v>
      </c>
      <c r="Z680" s="5">
        <f t="shared" si="136"/>
        <v>0</v>
      </c>
      <c r="AA680" s="5">
        <f t="shared" si="137"/>
        <v>0</v>
      </c>
      <c r="AB680" s="7">
        <f t="shared" si="143"/>
        <v>0</v>
      </c>
      <c r="AC680" s="11">
        <f t="shared" si="144"/>
        <v>0</v>
      </c>
      <c r="AD680" s="7">
        <f t="shared" si="145"/>
        <v>0</v>
      </c>
      <c r="AE680" s="7">
        <f t="shared" si="139"/>
        <v>0</v>
      </c>
    </row>
    <row r="681" spans="1:31">
      <c r="A681" t="s">
        <v>3878</v>
      </c>
      <c r="B681" t="s">
        <v>3868</v>
      </c>
      <c r="C681" t="s">
        <v>3869</v>
      </c>
      <c r="D681">
        <v>447</v>
      </c>
      <c r="E681">
        <v>254</v>
      </c>
      <c r="F681">
        <v>0</v>
      </c>
      <c r="G681">
        <v>0</v>
      </c>
      <c r="H681">
        <v>0</v>
      </c>
      <c r="I681" s="34">
        <v>0</v>
      </c>
      <c r="J681">
        <v>0</v>
      </c>
      <c r="K681">
        <v>0</v>
      </c>
      <c r="L681">
        <v>1</v>
      </c>
      <c r="M681" s="30">
        <f t="shared" si="146"/>
        <v>0</v>
      </c>
      <c r="N681" s="27">
        <v>0</v>
      </c>
      <c r="O681" s="27">
        <v>0</v>
      </c>
      <c r="P681" s="27">
        <v>0</v>
      </c>
      <c r="Q681" s="27">
        <v>0</v>
      </c>
      <c r="R681" s="27">
        <v>1</v>
      </c>
      <c r="S681" s="27"/>
      <c r="T681" s="27"/>
      <c r="U681" s="27"/>
      <c r="V681" s="4">
        <f t="shared" si="140"/>
        <v>0</v>
      </c>
      <c r="W681" s="7">
        <f t="shared" si="141"/>
        <v>0</v>
      </c>
      <c r="X681" s="7">
        <f t="shared" si="142"/>
        <v>1</v>
      </c>
      <c r="Y681" s="5">
        <f t="shared" si="135"/>
        <v>0</v>
      </c>
      <c r="Z681" s="5">
        <f t="shared" si="136"/>
        <v>0</v>
      </c>
      <c r="AA681" s="5">
        <f t="shared" si="137"/>
        <v>0</v>
      </c>
      <c r="AB681" s="7">
        <f t="shared" si="143"/>
        <v>0</v>
      </c>
      <c r="AC681" s="11">
        <f t="shared" si="144"/>
        <v>0</v>
      </c>
      <c r="AD681" s="7">
        <f t="shared" si="145"/>
        <v>0</v>
      </c>
      <c r="AE681" s="7">
        <f t="shared" si="139"/>
        <v>0</v>
      </c>
    </row>
    <row r="682" spans="1:31">
      <c r="A682" t="s">
        <v>3879</v>
      </c>
      <c r="B682" t="s">
        <v>3868</v>
      </c>
      <c r="C682" t="s">
        <v>3869</v>
      </c>
      <c r="D682">
        <v>639.5</v>
      </c>
      <c r="E682">
        <v>419</v>
      </c>
      <c r="F682">
        <v>1112.4169999999999</v>
      </c>
      <c r="G682">
        <v>1</v>
      </c>
      <c r="H682">
        <v>2</v>
      </c>
      <c r="I682" s="34">
        <v>0</v>
      </c>
      <c r="J682">
        <v>2</v>
      </c>
      <c r="K682">
        <v>0</v>
      </c>
      <c r="L682">
        <v>1</v>
      </c>
      <c r="M682" s="30">
        <f t="shared" si="146"/>
        <v>0</v>
      </c>
      <c r="N682" s="27">
        <v>0</v>
      </c>
      <c r="O682" s="27">
        <v>0</v>
      </c>
      <c r="P682" s="27">
        <v>0</v>
      </c>
      <c r="Q682" s="27">
        <v>0</v>
      </c>
      <c r="R682" s="27">
        <v>1</v>
      </c>
      <c r="S682" s="27"/>
      <c r="T682" s="27"/>
      <c r="U682" s="27"/>
      <c r="V682" s="4">
        <f t="shared" si="140"/>
        <v>0</v>
      </c>
      <c r="W682" s="7">
        <f t="shared" si="141"/>
        <v>0</v>
      </c>
      <c r="X682" s="7">
        <f t="shared" si="142"/>
        <v>1</v>
      </c>
      <c r="Y682" s="5">
        <f t="shared" si="135"/>
        <v>0</v>
      </c>
      <c r="Z682" s="5">
        <f t="shared" si="136"/>
        <v>0</v>
      </c>
      <c r="AA682" s="5">
        <f t="shared" si="137"/>
        <v>0</v>
      </c>
      <c r="AB682" s="7">
        <f t="shared" si="143"/>
        <v>0</v>
      </c>
      <c r="AC682" s="11">
        <f t="shared" si="144"/>
        <v>0</v>
      </c>
      <c r="AD682" s="7">
        <f t="shared" si="145"/>
        <v>0</v>
      </c>
      <c r="AE682" s="7">
        <f t="shared" si="139"/>
        <v>0</v>
      </c>
    </row>
    <row r="683" spans="1:31">
      <c r="A683" s="24" t="s">
        <v>3880</v>
      </c>
      <c r="B683" s="24" t="s">
        <v>3881</v>
      </c>
      <c r="C683" s="24" t="s">
        <v>3882</v>
      </c>
      <c r="D683" s="24">
        <v>99.5</v>
      </c>
      <c r="E683" s="24">
        <v>128.5</v>
      </c>
      <c r="F683" s="24">
        <v>14048.141</v>
      </c>
      <c r="G683" s="24">
        <v>12</v>
      </c>
      <c r="H683" s="24">
        <v>14</v>
      </c>
      <c r="I683" s="34">
        <v>0</v>
      </c>
      <c r="J683" s="24">
        <v>14</v>
      </c>
      <c r="K683" s="24">
        <v>0</v>
      </c>
      <c r="L683" s="24">
        <v>1</v>
      </c>
      <c r="M683" s="28">
        <f t="shared" si="146"/>
        <v>0</v>
      </c>
      <c r="N683" s="26">
        <v>0</v>
      </c>
      <c r="O683" s="26">
        <v>0</v>
      </c>
      <c r="P683" s="26">
        <v>1</v>
      </c>
      <c r="Q683" s="26">
        <v>0</v>
      </c>
      <c r="R683" s="26">
        <v>0</v>
      </c>
      <c r="S683" s="26"/>
      <c r="T683" s="26"/>
      <c r="U683" s="26"/>
      <c r="V683" s="29">
        <f t="shared" si="140"/>
        <v>1</v>
      </c>
      <c r="W683" s="24">
        <f t="shared" si="141"/>
        <v>0</v>
      </c>
      <c r="X683" s="24">
        <f t="shared" si="142"/>
        <v>0</v>
      </c>
      <c r="Y683" s="5">
        <f t="shared" si="135"/>
        <v>0</v>
      </c>
      <c r="Z683" s="5">
        <f t="shared" si="136"/>
        <v>0</v>
      </c>
      <c r="AA683" s="5">
        <f t="shared" si="137"/>
        <v>0</v>
      </c>
      <c r="AB683" s="24">
        <f t="shared" si="143"/>
        <v>0</v>
      </c>
      <c r="AC683" s="24">
        <f t="shared" si="144"/>
        <v>0</v>
      </c>
      <c r="AD683" s="24">
        <f t="shared" si="145"/>
        <v>0</v>
      </c>
      <c r="AE683" s="24">
        <f t="shared" si="139"/>
        <v>0</v>
      </c>
    </row>
    <row r="684" spans="1:31">
      <c r="A684" t="s">
        <v>3883</v>
      </c>
      <c r="B684" t="s">
        <v>3881</v>
      </c>
      <c r="C684" t="s">
        <v>3882</v>
      </c>
      <c r="D684">
        <v>220</v>
      </c>
      <c r="E684">
        <v>131</v>
      </c>
      <c r="F684">
        <v>0</v>
      </c>
      <c r="G684">
        <v>0</v>
      </c>
      <c r="H684">
        <v>0</v>
      </c>
      <c r="I684" s="34">
        <v>0</v>
      </c>
      <c r="J684">
        <v>0</v>
      </c>
      <c r="K684">
        <v>0</v>
      </c>
      <c r="L684">
        <v>2</v>
      </c>
      <c r="M684" s="30">
        <f t="shared" si="146"/>
        <v>1</v>
      </c>
      <c r="N684" s="27">
        <v>0</v>
      </c>
      <c r="O684" s="27">
        <v>1</v>
      </c>
      <c r="P684" s="27">
        <v>1</v>
      </c>
      <c r="Q684" s="27">
        <v>1</v>
      </c>
      <c r="R684" s="27">
        <v>1</v>
      </c>
      <c r="S684" s="27"/>
      <c r="T684" s="27"/>
      <c r="U684" s="27" t="s">
        <v>2274</v>
      </c>
      <c r="V684" s="4">
        <f t="shared" si="140"/>
        <v>0</v>
      </c>
      <c r="W684" s="7">
        <f t="shared" si="141"/>
        <v>0</v>
      </c>
      <c r="X684" s="7">
        <f t="shared" si="142"/>
        <v>0</v>
      </c>
      <c r="Y684" s="5">
        <f t="shared" si="135"/>
        <v>0</v>
      </c>
      <c r="Z684" s="5">
        <f t="shared" si="136"/>
        <v>0</v>
      </c>
      <c r="AA684" s="5">
        <f t="shared" si="137"/>
        <v>0</v>
      </c>
      <c r="AB684" s="7">
        <f t="shared" si="143"/>
        <v>1</v>
      </c>
      <c r="AC684" s="11">
        <f t="shared" si="144"/>
        <v>0</v>
      </c>
      <c r="AD684" s="7">
        <f t="shared" si="145"/>
        <v>0</v>
      </c>
      <c r="AE684" s="7">
        <f t="shared" si="139"/>
        <v>0</v>
      </c>
    </row>
    <row r="685" spans="1:31">
      <c r="A685" t="s">
        <v>3884</v>
      </c>
      <c r="B685" t="s">
        <v>3881</v>
      </c>
      <c r="C685" t="s">
        <v>3882</v>
      </c>
      <c r="D685">
        <v>240</v>
      </c>
      <c r="E685">
        <v>248</v>
      </c>
      <c r="F685">
        <v>0</v>
      </c>
      <c r="G685">
        <v>0</v>
      </c>
      <c r="H685">
        <v>0</v>
      </c>
      <c r="I685" s="34">
        <v>0</v>
      </c>
      <c r="J685">
        <v>0</v>
      </c>
      <c r="K685">
        <v>0</v>
      </c>
      <c r="L685">
        <v>1</v>
      </c>
      <c r="M685" s="30">
        <f t="shared" si="146"/>
        <v>0</v>
      </c>
      <c r="N685" s="27">
        <v>0</v>
      </c>
      <c r="O685" s="27">
        <v>0</v>
      </c>
      <c r="P685" s="27">
        <v>0</v>
      </c>
      <c r="Q685" s="27">
        <v>0</v>
      </c>
      <c r="R685" s="27">
        <v>0</v>
      </c>
      <c r="S685" s="27"/>
      <c r="T685" s="27"/>
      <c r="U685" s="27"/>
      <c r="V685" s="4">
        <f t="shared" si="140"/>
        <v>0</v>
      </c>
      <c r="W685" s="7">
        <f t="shared" si="141"/>
        <v>1</v>
      </c>
      <c r="X685" s="7">
        <f t="shared" si="142"/>
        <v>0</v>
      </c>
      <c r="Y685" s="5">
        <f t="shared" si="135"/>
        <v>0</v>
      </c>
      <c r="Z685" s="5">
        <f t="shared" si="136"/>
        <v>0</v>
      </c>
      <c r="AA685" s="5">
        <f t="shared" si="137"/>
        <v>0</v>
      </c>
      <c r="AB685" s="7">
        <f t="shared" si="143"/>
        <v>0</v>
      </c>
      <c r="AC685" s="11">
        <f t="shared" si="144"/>
        <v>0</v>
      </c>
      <c r="AD685" s="7">
        <f t="shared" si="145"/>
        <v>0</v>
      </c>
      <c r="AE685" s="7">
        <f t="shared" si="139"/>
        <v>0</v>
      </c>
    </row>
    <row r="686" spans="1:31">
      <c r="A686" t="s">
        <v>3885</v>
      </c>
      <c r="B686" t="s">
        <v>3881</v>
      </c>
      <c r="C686" t="s">
        <v>3882</v>
      </c>
      <c r="D686">
        <v>289.5</v>
      </c>
      <c r="E686">
        <v>322.5</v>
      </c>
      <c r="F686">
        <v>0</v>
      </c>
      <c r="G686">
        <v>0</v>
      </c>
      <c r="H686">
        <v>0</v>
      </c>
      <c r="I686" s="34">
        <v>0</v>
      </c>
      <c r="J686">
        <v>0</v>
      </c>
      <c r="K686">
        <v>0</v>
      </c>
      <c r="L686">
        <v>1</v>
      </c>
      <c r="M686" s="30">
        <f t="shared" si="146"/>
        <v>0</v>
      </c>
      <c r="N686" s="27">
        <v>0</v>
      </c>
      <c r="O686" s="27">
        <v>0</v>
      </c>
      <c r="P686" s="27">
        <v>1</v>
      </c>
      <c r="Q686" s="27">
        <v>0</v>
      </c>
      <c r="R686" s="27">
        <v>0</v>
      </c>
      <c r="S686" s="27"/>
      <c r="T686" s="27"/>
      <c r="U686" s="27"/>
      <c r="V686" s="4">
        <f t="shared" si="140"/>
        <v>1</v>
      </c>
      <c r="W686" s="7">
        <f t="shared" si="141"/>
        <v>0</v>
      </c>
      <c r="X686" s="7">
        <f t="shared" si="142"/>
        <v>0</v>
      </c>
      <c r="Y686" s="5">
        <f t="shared" si="135"/>
        <v>0</v>
      </c>
      <c r="Z686" s="5">
        <f t="shared" si="136"/>
        <v>0</v>
      </c>
      <c r="AA686" s="5">
        <f t="shared" si="137"/>
        <v>0</v>
      </c>
      <c r="AB686" s="7">
        <f t="shared" si="143"/>
        <v>0</v>
      </c>
      <c r="AC686" s="11">
        <f t="shared" si="144"/>
        <v>0</v>
      </c>
      <c r="AD686" s="7">
        <f t="shared" si="145"/>
        <v>0</v>
      </c>
      <c r="AE686" s="7">
        <f t="shared" si="139"/>
        <v>0</v>
      </c>
    </row>
    <row r="687" spans="1:31">
      <c r="A687" t="s">
        <v>3886</v>
      </c>
      <c r="B687" t="s">
        <v>3881</v>
      </c>
      <c r="C687" t="s">
        <v>3882</v>
      </c>
      <c r="D687">
        <v>52</v>
      </c>
      <c r="E687">
        <v>463</v>
      </c>
      <c r="F687">
        <v>0</v>
      </c>
      <c r="G687">
        <v>0</v>
      </c>
      <c r="H687">
        <v>0</v>
      </c>
      <c r="I687" s="34">
        <v>0</v>
      </c>
      <c r="J687">
        <v>0</v>
      </c>
      <c r="K687">
        <v>0</v>
      </c>
      <c r="L687">
        <v>1</v>
      </c>
      <c r="M687" s="30">
        <f t="shared" si="146"/>
        <v>0</v>
      </c>
      <c r="N687" s="27">
        <v>0</v>
      </c>
      <c r="O687" s="27">
        <v>0</v>
      </c>
      <c r="P687" s="27">
        <v>0</v>
      </c>
      <c r="Q687" s="27">
        <v>0</v>
      </c>
      <c r="R687" s="27">
        <v>1</v>
      </c>
      <c r="S687" s="27"/>
      <c r="T687" s="27"/>
      <c r="U687" s="27"/>
      <c r="V687" s="4">
        <f t="shared" si="140"/>
        <v>0</v>
      </c>
      <c r="W687" s="7">
        <f t="shared" si="141"/>
        <v>0</v>
      </c>
      <c r="X687" s="7">
        <f t="shared" si="142"/>
        <v>1</v>
      </c>
      <c r="Y687" s="5">
        <f t="shared" si="135"/>
        <v>0</v>
      </c>
      <c r="Z687" s="5">
        <f t="shared" si="136"/>
        <v>0</v>
      </c>
      <c r="AA687" s="5">
        <f t="shared" si="137"/>
        <v>0</v>
      </c>
      <c r="AB687" s="7">
        <f t="shared" si="143"/>
        <v>0</v>
      </c>
      <c r="AC687" s="11">
        <f t="shared" si="144"/>
        <v>0</v>
      </c>
      <c r="AD687" s="7">
        <f t="shared" si="145"/>
        <v>0</v>
      </c>
      <c r="AE687" s="7">
        <f t="shared" si="139"/>
        <v>0</v>
      </c>
    </row>
    <row r="688" spans="1:31">
      <c r="A688" t="s">
        <v>3887</v>
      </c>
      <c r="B688" t="s">
        <v>3881</v>
      </c>
      <c r="C688" t="s">
        <v>3882</v>
      </c>
      <c r="D688">
        <v>455</v>
      </c>
      <c r="E688">
        <v>382</v>
      </c>
      <c r="F688">
        <v>0</v>
      </c>
      <c r="G688">
        <v>0</v>
      </c>
      <c r="H688">
        <v>0</v>
      </c>
      <c r="I688" s="34">
        <v>0</v>
      </c>
      <c r="J688">
        <v>0</v>
      </c>
      <c r="K688">
        <v>0</v>
      </c>
      <c r="L688">
        <v>1</v>
      </c>
      <c r="M688" s="30">
        <f t="shared" si="146"/>
        <v>0</v>
      </c>
      <c r="N688" s="27">
        <v>0</v>
      </c>
      <c r="O688" s="27">
        <v>0</v>
      </c>
      <c r="P688" s="27">
        <v>0</v>
      </c>
      <c r="Q688" s="27">
        <v>0</v>
      </c>
      <c r="R688" s="27">
        <v>1</v>
      </c>
      <c r="S688" s="27"/>
      <c r="T688" s="27"/>
      <c r="U688" s="27"/>
      <c r="V688" s="4">
        <f t="shared" si="140"/>
        <v>0</v>
      </c>
      <c r="W688" s="7">
        <f t="shared" si="141"/>
        <v>0</v>
      </c>
      <c r="X688" s="7">
        <f t="shared" si="142"/>
        <v>1</v>
      </c>
      <c r="Y688" s="5">
        <f t="shared" si="135"/>
        <v>0</v>
      </c>
      <c r="Z688" s="5">
        <f t="shared" si="136"/>
        <v>0</v>
      </c>
      <c r="AA688" s="5">
        <f t="shared" si="137"/>
        <v>0</v>
      </c>
      <c r="AB688" s="7">
        <f t="shared" si="143"/>
        <v>0</v>
      </c>
      <c r="AC688" s="11">
        <f t="shared" si="144"/>
        <v>0</v>
      </c>
      <c r="AD688" s="7">
        <f t="shared" si="145"/>
        <v>0</v>
      </c>
      <c r="AE688" s="7">
        <f t="shared" si="139"/>
        <v>0</v>
      </c>
    </row>
    <row r="689" spans="1:31">
      <c r="A689" t="s">
        <v>3888</v>
      </c>
      <c r="B689" t="s">
        <v>3881</v>
      </c>
      <c r="C689" t="s">
        <v>3882</v>
      </c>
      <c r="D689">
        <v>488.5</v>
      </c>
      <c r="E689">
        <v>301</v>
      </c>
      <c r="F689">
        <v>0</v>
      </c>
      <c r="G689">
        <v>0</v>
      </c>
      <c r="H689">
        <v>0</v>
      </c>
      <c r="I689" s="34">
        <v>0</v>
      </c>
      <c r="J689">
        <v>0</v>
      </c>
      <c r="K689">
        <v>0</v>
      </c>
      <c r="L689">
        <v>2</v>
      </c>
      <c r="M689" s="30">
        <f t="shared" si="146"/>
        <v>1</v>
      </c>
      <c r="N689" s="27">
        <v>0</v>
      </c>
      <c r="O689" s="27">
        <v>0</v>
      </c>
      <c r="P689" s="27">
        <v>0</v>
      </c>
      <c r="Q689" s="27">
        <v>0</v>
      </c>
      <c r="R689" s="27">
        <v>1</v>
      </c>
      <c r="S689" s="27"/>
      <c r="T689" s="27"/>
      <c r="U689" s="27"/>
      <c r="V689" s="4">
        <f t="shared" si="140"/>
        <v>0</v>
      </c>
      <c r="W689" s="7">
        <f t="shared" si="141"/>
        <v>0</v>
      </c>
      <c r="X689" s="7">
        <f t="shared" si="142"/>
        <v>0</v>
      </c>
      <c r="Y689" s="5">
        <f t="shared" si="135"/>
        <v>1</v>
      </c>
      <c r="Z689" s="5">
        <f t="shared" si="136"/>
        <v>0</v>
      </c>
      <c r="AA689" s="5">
        <f t="shared" si="137"/>
        <v>0</v>
      </c>
      <c r="AB689" s="7">
        <f t="shared" si="143"/>
        <v>0</v>
      </c>
      <c r="AC689" s="11">
        <f t="shared" si="144"/>
        <v>0</v>
      </c>
      <c r="AD689" s="7">
        <f t="shared" si="145"/>
        <v>0</v>
      </c>
      <c r="AE689" s="7">
        <f t="shared" si="139"/>
        <v>0</v>
      </c>
    </row>
    <row r="690" spans="1:31">
      <c r="A690" t="s">
        <v>3889</v>
      </c>
      <c r="B690" t="s">
        <v>3881</v>
      </c>
      <c r="C690" t="s">
        <v>3882</v>
      </c>
      <c r="D690">
        <v>499</v>
      </c>
      <c r="E690">
        <v>119.5</v>
      </c>
      <c r="F690">
        <v>15731.789000000001</v>
      </c>
      <c r="G690">
        <v>15</v>
      </c>
      <c r="H690">
        <v>16</v>
      </c>
      <c r="I690" s="34">
        <v>0</v>
      </c>
      <c r="J690">
        <v>16</v>
      </c>
      <c r="K690">
        <v>0</v>
      </c>
      <c r="L690">
        <v>1</v>
      </c>
      <c r="M690" s="30">
        <f t="shared" si="146"/>
        <v>0</v>
      </c>
      <c r="N690" s="27">
        <v>0</v>
      </c>
      <c r="O690" s="27">
        <v>0</v>
      </c>
      <c r="P690" s="27">
        <v>0</v>
      </c>
      <c r="Q690" s="27">
        <v>0</v>
      </c>
      <c r="R690" s="27">
        <v>0</v>
      </c>
      <c r="S690" s="27"/>
      <c r="T690" s="27"/>
      <c r="U690" s="27"/>
      <c r="V690" s="4">
        <f t="shared" si="140"/>
        <v>0</v>
      </c>
      <c r="W690" s="7">
        <f t="shared" si="141"/>
        <v>1</v>
      </c>
      <c r="X690" s="7">
        <f t="shared" si="142"/>
        <v>0</v>
      </c>
      <c r="Y690" s="5">
        <f t="shared" si="135"/>
        <v>0</v>
      </c>
      <c r="Z690" s="5">
        <f t="shared" si="136"/>
        <v>0</v>
      </c>
      <c r="AA690" s="5">
        <f t="shared" si="137"/>
        <v>0</v>
      </c>
      <c r="AB690" s="7">
        <f t="shared" si="143"/>
        <v>0</v>
      </c>
      <c r="AC690" s="11">
        <f t="shared" si="144"/>
        <v>0</v>
      </c>
      <c r="AD690" s="7">
        <f t="shared" si="145"/>
        <v>0</v>
      </c>
      <c r="AE690" s="7">
        <f t="shared" si="139"/>
        <v>0</v>
      </c>
    </row>
    <row r="691" spans="1:31">
      <c r="A691" t="s">
        <v>3890</v>
      </c>
      <c r="B691" t="s">
        <v>3881</v>
      </c>
      <c r="C691" t="s">
        <v>3882</v>
      </c>
      <c r="D691">
        <v>523</v>
      </c>
      <c r="E691">
        <v>187.5</v>
      </c>
      <c r="F691">
        <v>0</v>
      </c>
      <c r="G691">
        <v>0</v>
      </c>
      <c r="H691">
        <v>0</v>
      </c>
      <c r="I691" s="34">
        <v>0</v>
      </c>
      <c r="J691">
        <v>0</v>
      </c>
      <c r="K691">
        <v>0</v>
      </c>
      <c r="L691">
        <v>1</v>
      </c>
      <c r="M691" s="30">
        <f t="shared" si="146"/>
        <v>0</v>
      </c>
      <c r="N691" s="27">
        <v>0</v>
      </c>
      <c r="O691" s="27">
        <v>0</v>
      </c>
      <c r="P691" s="27">
        <v>1</v>
      </c>
      <c r="Q691" s="27">
        <v>0</v>
      </c>
      <c r="R691" s="27">
        <v>0</v>
      </c>
      <c r="S691" s="27"/>
      <c r="T691" s="27"/>
      <c r="U691" s="27"/>
      <c r="V691" s="4">
        <f t="shared" si="140"/>
        <v>1</v>
      </c>
      <c r="W691" s="7">
        <f t="shared" si="141"/>
        <v>0</v>
      </c>
      <c r="X691" s="7">
        <f t="shared" si="142"/>
        <v>0</v>
      </c>
      <c r="Y691" s="5">
        <f t="shared" si="135"/>
        <v>0</v>
      </c>
      <c r="Z691" s="5">
        <f t="shared" si="136"/>
        <v>0</v>
      </c>
      <c r="AA691" s="5">
        <f t="shared" si="137"/>
        <v>0</v>
      </c>
      <c r="AB691" s="7">
        <f t="shared" si="143"/>
        <v>0</v>
      </c>
      <c r="AC691" s="11">
        <f t="shared" si="144"/>
        <v>0</v>
      </c>
      <c r="AD691" s="7">
        <f t="shared" si="145"/>
        <v>0</v>
      </c>
      <c r="AE691" s="7">
        <f t="shared" si="139"/>
        <v>0</v>
      </c>
    </row>
    <row r="692" spans="1:31">
      <c r="A692" s="24" t="s">
        <v>3891</v>
      </c>
      <c r="B692" s="24" t="s">
        <v>3892</v>
      </c>
      <c r="C692" s="24" t="s">
        <v>3893</v>
      </c>
      <c r="D692" s="24">
        <v>424</v>
      </c>
      <c r="E692" s="24">
        <v>97</v>
      </c>
      <c r="F692" s="24">
        <v>0</v>
      </c>
      <c r="G692" s="24">
        <v>0</v>
      </c>
      <c r="H692" s="24">
        <v>0</v>
      </c>
      <c r="I692" s="34">
        <v>0</v>
      </c>
      <c r="J692" s="24">
        <v>0</v>
      </c>
      <c r="K692" s="24">
        <v>0</v>
      </c>
      <c r="L692" s="24">
        <v>2</v>
      </c>
      <c r="M692" s="28">
        <f t="shared" si="146"/>
        <v>1</v>
      </c>
      <c r="N692" s="26">
        <v>0</v>
      </c>
      <c r="O692" s="26">
        <v>0</v>
      </c>
      <c r="P692" s="26">
        <v>0</v>
      </c>
      <c r="Q692" s="26">
        <v>0</v>
      </c>
      <c r="R692" s="26">
        <v>1</v>
      </c>
      <c r="S692" s="26"/>
      <c r="T692" s="26"/>
      <c r="U692" s="26"/>
      <c r="V692" s="29">
        <f t="shared" si="140"/>
        <v>0</v>
      </c>
      <c r="W692" s="24">
        <f t="shared" si="141"/>
        <v>0</v>
      </c>
      <c r="X692" s="24">
        <f t="shared" si="142"/>
        <v>0</v>
      </c>
      <c r="Y692" s="5">
        <f t="shared" si="135"/>
        <v>1</v>
      </c>
      <c r="Z692" s="5">
        <f t="shared" si="136"/>
        <v>0</v>
      </c>
      <c r="AA692" s="5">
        <f t="shared" si="137"/>
        <v>0</v>
      </c>
      <c r="AB692" s="24">
        <f t="shared" si="143"/>
        <v>0</v>
      </c>
      <c r="AC692" s="24">
        <f t="shared" si="144"/>
        <v>0</v>
      </c>
      <c r="AD692" s="24">
        <f t="shared" si="145"/>
        <v>0</v>
      </c>
      <c r="AE692" s="24">
        <f t="shared" si="139"/>
        <v>0</v>
      </c>
    </row>
    <row r="693" spans="1:31">
      <c r="A693" t="s">
        <v>3894</v>
      </c>
      <c r="B693" t="s">
        <v>3892</v>
      </c>
      <c r="C693" t="s">
        <v>3893</v>
      </c>
      <c r="D693">
        <v>508</v>
      </c>
      <c r="E693">
        <v>152.5</v>
      </c>
      <c r="F693">
        <v>0</v>
      </c>
      <c r="G693">
        <v>0</v>
      </c>
      <c r="H693">
        <v>0</v>
      </c>
      <c r="I693" s="34">
        <v>0</v>
      </c>
      <c r="J693">
        <v>0</v>
      </c>
      <c r="K693">
        <v>0</v>
      </c>
      <c r="L693">
        <v>1</v>
      </c>
      <c r="M693" s="30">
        <f t="shared" si="146"/>
        <v>0</v>
      </c>
      <c r="N693" s="27">
        <v>0</v>
      </c>
      <c r="O693" s="27">
        <v>0</v>
      </c>
      <c r="P693" s="27">
        <v>1</v>
      </c>
      <c r="Q693" s="27">
        <v>0</v>
      </c>
      <c r="R693" s="27">
        <v>0</v>
      </c>
      <c r="S693" s="27"/>
      <c r="T693" s="27"/>
      <c r="U693" s="27"/>
      <c r="V693" s="4">
        <f t="shared" si="140"/>
        <v>1</v>
      </c>
      <c r="W693" s="7">
        <f t="shared" si="141"/>
        <v>0</v>
      </c>
      <c r="X693" s="7">
        <f t="shared" si="142"/>
        <v>0</v>
      </c>
      <c r="Y693" s="5">
        <f t="shared" si="135"/>
        <v>0</v>
      </c>
      <c r="Z693" s="5">
        <f t="shared" si="136"/>
        <v>0</v>
      </c>
      <c r="AA693" s="5">
        <f t="shared" si="137"/>
        <v>0</v>
      </c>
      <c r="AB693" s="7">
        <f t="shared" si="143"/>
        <v>0</v>
      </c>
      <c r="AC693" s="11">
        <f t="shared" si="144"/>
        <v>0</v>
      </c>
      <c r="AD693" s="7">
        <f t="shared" si="145"/>
        <v>0</v>
      </c>
      <c r="AE693" s="7">
        <f t="shared" si="139"/>
        <v>0</v>
      </c>
    </row>
    <row r="694" spans="1:31">
      <c r="A694" t="s">
        <v>3895</v>
      </c>
      <c r="B694" t="s">
        <v>3892</v>
      </c>
      <c r="C694" t="s">
        <v>3893</v>
      </c>
      <c r="D694">
        <v>467</v>
      </c>
      <c r="E694">
        <v>195.5</v>
      </c>
      <c r="F694">
        <v>417.12799999999999</v>
      </c>
      <c r="G694">
        <v>1</v>
      </c>
      <c r="H694">
        <v>2</v>
      </c>
      <c r="I694" s="34">
        <v>0</v>
      </c>
      <c r="J694">
        <v>2</v>
      </c>
      <c r="K694">
        <v>0</v>
      </c>
      <c r="L694">
        <v>1</v>
      </c>
      <c r="M694" s="30">
        <f t="shared" si="146"/>
        <v>0</v>
      </c>
      <c r="N694" s="27">
        <v>0</v>
      </c>
      <c r="O694" s="27">
        <v>0</v>
      </c>
      <c r="P694" s="27">
        <v>1</v>
      </c>
      <c r="Q694" s="27">
        <v>0</v>
      </c>
      <c r="R694" s="27">
        <v>0</v>
      </c>
      <c r="S694" s="27"/>
      <c r="T694" s="27"/>
      <c r="U694" s="27"/>
      <c r="V694" s="4">
        <f t="shared" si="140"/>
        <v>1</v>
      </c>
      <c r="W694" s="7">
        <f t="shared" si="141"/>
        <v>0</v>
      </c>
      <c r="X694" s="7">
        <f t="shared" si="142"/>
        <v>0</v>
      </c>
      <c r="Y694" s="5">
        <f t="shared" si="135"/>
        <v>0</v>
      </c>
      <c r="Z694" s="5">
        <f t="shared" si="136"/>
        <v>0</v>
      </c>
      <c r="AA694" s="5">
        <f t="shared" si="137"/>
        <v>0</v>
      </c>
      <c r="AB694" s="7">
        <f t="shared" si="143"/>
        <v>0</v>
      </c>
      <c r="AC694" s="11">
        <f t="shared" si="144"/>
        <v>0</v>
      </c>
      <c r="AD694" s="7">
        <f t="shared" si="145"/>
        <v>0</v>
      </c>
      <c r="AE694" s="7">
        <f t="shared" si="139"/>
        <v>0</v>
      </c>
    </row>
    <row r="695" spans="1:31">
      <c r="A695" t="s">
        <v>3896</v>
      </c>
      <c r="B695" t="s">
        <v>3892</v>
      </c>
      <c r="C695" t="s">
        <v>3893</v>
      </c>
      <c r="D695">
        <v>536</v>
      </c>
      <c r="E695">
        <v>213.5</v>
      </c>
      <c r="F695">
        <v>0</v>
      </c>
      <c r="G695">
        <v>0</v>
      </c>
      <c r="H695">
        <v>0</v>
      </c>
      <c r="I695" s="34">
        <v>0</v>
      </c>
      <c r="J695">
        <v>0</v>
      </c>
      <c r="K695">
        <v>0</v>
      </c>
      <c r="L695">
        <v>1</v>
      </c>
      <c r="M695" s="30">
        <f t="shared" si="146"/>
        <v>0</v>
      </c>
      <c r="N695" s="27">
        <v>0</v>
      </c>
      <c r="O695" s="27">
        <v>0</v>
      </c>
      <c r="P695" s="27">
        <v>1</v>
      </c>
      <c r="Q695" s="27">
        <v>0</v>
      </c>
      <c r="R695" s="27">
        <v>0</v>
      </c>
      <c r="S695" s="27"/>
      <c r="T695" s="27"/>
      <c r="U695" s="27"/>
      <c r="V695" s="4">
        <f t="shared" si="140"/>
        <v>1</v>
      </c>
      <c r="W695" s="7">
        <f t="shared" si="141"/>
        <v>0</v>
      </c>
      <c r="X695" s="7">
        <f t="shared" si="142"/>
        <v>0</v>
      </c>
      <c r="Y695" s="5">
        <f t="shared" si="135"/>
        <v>0</v>
      </c>
      <c r="Z695" s="5">
        <f t="shared" si="136"/>
        <v>0</v>
      </c>
      <c r="AA695" s="5">
        <f t="shared" si="137"/>
        <v>0</v>
      </c>
      <c r="AB695" s="7">
        <f t="shared" si="143"/>
        <v>0</v>
      </c>
      <c r="AC695" s="11">
        <f t="shared" si="144"/>
        <v>0</v>
      </c>
      <c r="AD695" s="7">
        <f t="shared" si="145"/>
        <v>0</v>
      </c>
      <c r="AE695" s="7">
        <f t="shared" si="139"/>
        <v>0</v>
      </c>
    </row>
    <row r="696" spans="1:31">
      <c r="A696" t="s">
        <v>3897</v>
      </c>
      <c r="B696" t="s">
        <v>3892</v>
      </c>
      <c r="C696" t="s">
        <v>3893</v>
      </c>
      <c r="D696">
        <v>464</v>
      </c>
      <c r="E696">
        <v>262.5</v>
      </c>
      <c r="F696">
        <v>6551.03</v>
      </c>
      <c r="G696">
        <v>7</v>
      </c>
      <c r="H696">
        <v>7</v>
      </c>
      <c r="I696" s="34">
        <v>0</v>
      </c>
      <c r="J696">
        <v>7</v>
      </c>
      <c r="K696">
        <v>0</v>
      </c>
      <c r="L696">
        <v>1</v>
      </c>
      <c r="M696" s="30">
        <f t="shared" si="146"/>
        <v>0</v>
      </c>
      <c r="N696" s="27">
        <v>0</v>
      </c>
      <c r="O696" s="27">
        <v>0</v>
      </c>
      <c r="P696" s="27">
        <v>0</v>
      </c>
      <c r="Q696" s="27">
        <v>0</v>
      </c>
      <c r="R696" s="27">
        <v>0</v>
      </c>
      <c r="S696" s="27"/>
      <c r="T696" s="27"/>
      <c r="U696" s="27"/>
      <c r="V696" s="4">
        <f t="shared" si="140"/>
        <v>0</v>
      </c>
      <c r="W696" s="7">
        <f t="shared" si="141"/>
        <v>1</v>
      </c>
      <c r="X696" s="7">
        <f t="shared" si="142"/>
        <v>0</v>
      </c>
      <c r="Y696" s="5">
        <f t="shared" si="135"/>
        <v>0</v>
      </c>
      <c r="Z696" s="5">
        <f t="shared" si="136"/>
        <v>0</v>
      </c>
      <c r="AA696" s="5">
        <f t="shared" si="137"/>
        <v>0</v>
      </c>
      <c r="AB696" s="7">
        <f t="shared" si="143"/>
        <v>0</v>
      </c>
      <c r="AC696" s="11">
        <f t="shared" si="144"/>
        <v>0</v>
      </c>
      <c r="AD696" s="7">
        <f t="shared" si="145"/>
        <v>0</v>
      </c>
      <c r="AE696" s="7">
        <f t="shared" si="139"/>
        <v>0</v>
      </c>
    </row>
    <row r="697" spans="1:31">
      <c r="A697" t="s">
        <v>3898</v>
      </c>
      <c r="B697" t="s">
        <v>3892</v>
      </c>
      <c r="C697" t="s">
        <v>3893</v>
      </c>
      <c r="D697">
        <v>465.5</v>
      </c>
      <c r="E697">
        <v>327.5</v>
      </c>
      <c r="F697">
        <v>0</v>
      </c>
      <c r="G697">
        <v>0</v>
      </c>
      <c r="H697">
        <v>0</v>
      </c>
      <c r="I697" s="34">
        <v>0</v>
      </c>
      <c r="J697">
        <v>0</v>
      </c>
      <c r="K697">
        <v>0</v>
      </c>
      <c r="L697">
        <v>1</v>
      </c>
      <c r="M697" s="30">
        <f t="shared" si="146"/>
        <v>0</v>
      </c>
      <c r="N697" s="27">
        <v>0</v>
      </c>
      <c r="O697" s="27">
        <v>0</v>
      </c>
      <c r="P697" s="27">
        <v>1</v>
      </c>
      <c r="Q697" s="27">
        <v>0</v>
      </c>
      <c r="R697" s="27">
        <v>0</v>
      </c>
      <c r="S697" s="27"/>
      <c r="T697" s="27"/>
      <c r="U697" s="27"/>
      <c r="V697" s="4">
        <f t="shared" si="140"/>
        <v>1</v>
      </c>
      <c r="W697" s="7">
        <f t="shared" si="141"/>
        <v>0</v>
      </c>
      <c r="X697" s="7">
        <f t="shared" si="142"/>
        <v>0</v>
      </c>
      <c r="Y697" s="5">
        <f t="shared" si="135"/>
        <v>0</v>
      </c>
      <c r="Z697" s="5">
        <f t="shared" si="136"/>
        <v>0</v>
      </c>
      <c r="AA697" s="5">
        <f t="shared" si="137"/>
        <v>0</v>
      </c>
      <c r="AB697" s="7">
        <f t="shared" si="143"/>
        <v>0</v>
      </c>
      <c r="AC697" s="11">
        <f t="shared" si="144"/>
        <v>0</v>
      </c>
      <c r="AD697" s="7">
        <f t="shared" si="145"/>
        <v>0</v>
      </c>
      <c r="AE697" s="7">
        <f t="shared" si="139"/>
        <v>0</v>
      </c>
    </row>
    <row r="698" spans="1:31">
      <c r="A698" t="s">
        <v>3899</v>
      </c>
      <c r="B698" t="s">
        <v>3892</v>
      </c>
      <c r="C698" t="s">
        <v>3893</v>
      </c>
      <c r="D698">
        <v>487.5</v>
      </c>
      <c r="E698">
        <v>403.5</v>
      </c>
      <c r="F698">
        <v>4071.8040000000001</v>
      </c>
      <c r="G698">
        <v>3</v>
      </c>
      <c r="H698">
        <v>3</v>
      </c>
      <c r="I698" s="34">
        <v>0</v>
      </c>
      <c r="J698">
        <v>3</v>
      </c>
      <c r="K698">
        <v>0</v>
      </c>
      <c r="L698">
        <v>2</v>
      </c>
      <c r="M698" s="30">
        <f t="shared" si="146"/>
        <v>1</v>
      </c>
      <c r="N698" s="27">
        <v>0</v>
      </c>
      <c r="O698" s="27">
        <v>1</v>
      </c>
      <c r="P698" s="27">
        <v>1</v>
      </c>
      <c r="Q698" s="27">
        <v>1</v>
      </c>
      <c r="R698" s="27">
        <v>1</v>
      </c>
      <c r="S698" s="27"/>
      <c r="T698" s="27"/>
      <c r="U698" s="27"/>
      <c r="V698" s="4">
        <f t="shared" si="140"/>
        <v>0</v>
      </c>
      <c r="W698" s="7">
        <f t="shared" si="141"/>
        <v>0</v>
      </c>
      <c r="X698" s="7">
        <f t="shared" si="142"/>
        <v>0</v>
      </c>
      <c r="Y698" s="5">
        <f t="shared" si="135"/>
        <v>0</v>
      </c>
      <c r="Z698" s="5">
        <f t="shared" si="136"/>
        <v>0</v>
      </c>
      <c r="AA698" s="5">
        <f t="shared" si="137"/>
        <v>0</v>
      </c>
      <c r="AB698" s="7">
        <f t="shared" si="143"/>
        <v>1</v>
      </c>
      <c r="AC698" s="11">
        <f t="shared" si="144"/>
        <v>0</v>
      </c>
      <c r="AD698" s="7">
        <f t="shared" si="145"/>
        <v>0</v>
      </c>
      <c r="AE698" s="7">
        <f t="shared" si="139"/>
        <v>0</v>
      </c>
    </row>
    <row r="699" spans="1:31">
      <c r="A699" t="s">
        <v>3900</v>
      </c>
      <c r="B699" t="s">
        <v>3892</v>
      </c>
      <c r="C699" t="s">
        <v>3893</v>
      </c>
      <c r="D699">
        <v>543</v>
      </c>
      <c r="E699">
        <v>291</v>
      </c>
      <c r="F699">
        <v>7673.9620000000004</v>
      </c>
      <c r="G699">
        <v>5</v>
      </c>
      <c r="H699">
        <v>6</v>
      </c>
      <c r="I699" s="34">
        <v>0</v>
      </c>
      <c r="J699">
        <v>6</v>
      </c>
      <c r="K699">
        <v>0</v>
      </c>
      <c r="L699">
        <v>1</v>
      </c>
      <c r="M699" s="30">
        <f t="shared" si="146"/>
        <v>0</v>
      </c>
      <c r="N699" s="27">
        <v>0</v>
      </c>
      <c r="O699" s="27">
        <v>0</v>
      </c>
      <c r="P699" s="27">
        <v>0</v>
      </c>
      <c r="Q699" s="27">
        <v>0</v>
      </c>
      <c r="R699" s="27">
        <v>0</v>
      </c>
      <c r="S699" s="27"/>
      <c r="T699" s="27"/>
      <c r="U699" s="27"/>
      <c r="V699" s="4">
        <f t="shared" si="140"/>
        <v>0</v>
      </c>
      <c r="W699" s="7">
        <f t="shared" si="141"/>
        <v>1</v>
      </c>
      <c r="X699" s="7">
        <f t="shared" si="142"/>
        <v>0</v>
      </c>
      <c r="Y699" s="5">
        <f t="shared" si="135"/>
        <v>0</v>
      </c>
      <c r="Z699" s="5">
        <f t="shared" si="136"/>
        <v>0</v>
      </c>
      <c r="AA699" s="5">
        <f t="shared" si="137"/>
        <v>0</v>
      </c>
      <c r="AB699" s="7">
        <f t="shared" si="143"/>
        <v>0</v>
      </c>
      <c r="AC699" s="11">
        <f t="shared" si="144"/>
        <v>0</v>
      </c>
      <c r="AD699" s="7">
        <f t="shared" si="145"/>
        <v>0</v>
      </c>
      <c r="AE699" s="7">
        <f t="shared" si="139"/>
        <v>0</v>
      </c>
    </row>
    <row r="700" spans="1:31">
      <c r="A700" s="24" t="s">
        <v>3901</v>
      </c>
      <c r="B700" s="24" t="s">
        <v>3902</v>
      </c>
      <c r="C700" s="24" t="s">
        <v>3903</v>
      </c>
      <c r="D700" s="24">
        <v>461.5</v>
      </c>
      <c r="E700" s="24">
        <v>177.5</v>
      </c>
      <c r="F700" s="24">
        <v>0</v>
      </c>
      <c r="G700" s="24">
        <v>0</v>
      </c>
      <c r="H700" s="24">
        <v>0</v>
      </c>
      <c r="I700" s="34">
        <v>0</v>
      </c>
      <c r="J700" s="24">
        <v>0</v>
      </c>
      <c r="K700" s="24">
        <v>0</v>
      </c>
      <c r="L700" s="24">
        <v>2</v>
      </c>
      <c r="M700" s="28">
        <f t="shared" si="146"/>
        <v>1</v>
      </c>
      <c r="N700" s="26">
        <v>0</v>
      </c>
      <c r="O700" s="26">
        <v>1</v>
      </c>
      <c r="P700" s="26">
        <v>0</v>
      </c>
      <c r="Q700" s="26">
        <v>1</v>
      </c>
      <c r="R700" s="26">
        <v>1</v>
      </c>
      <c r="S700" s="26"/>
      <c r="T700" s="26"/>
      <c r="U700" s="26"/>
      <c r="V700" s="29">
        <f t="shared" si="140"/>
        <v>0</v>
      </c>
      <c r="W700" s="24">
        <f t="shared" si="141"/>
        <v>0</v>
      </c>
      <c r="X700" s="24">
        <f t="shared" si="142"/>
        <v>0</v>
      </c>
      <c r="Y700" s="5">
        <f t="shared" si="135"/>
        <v>0</v>
      </c>
      <c r="Z700" s="5">
        <f t="shared" si="136"/>
        <v>0</v>
      </c>
      <c r="AA700" s="5">
        <f t="shared" si="137"/>
        <v>1</v>
      </c>
      <c r="AB700" s="24">
        <f t="shared" si="143"/>
        <v>0</v>
      </c>
      <c r="AC700" s="24">
        <f t="shared" si="144"/>
        <v>0</v>
      </c>
      <c r="AD700" s="24">
        <f t="shared" si="145"/>
        <v>0</v>
      </c>
      <c r="AE700" s="24">
        <f t="shared" si="139"/>
        <v>0</v>
      </c>
    </row>
    <row r="701" spans="1:31">
      <c r="A701" t="s">
        <v>3904</v>
      </c>
      <c r="B701" t="s">
        <v>3902</v>
      </c>
      <c r="C701" t="s">
        <v>3903</v>
      </c>
      <c r="D701">
        <v>551.5</v>
      </c>
      <c r="E701">
        <v>305</v>
      </c>
      <c r="F701">
        <v>0</v>
      </c>
      <c r="G701">
        <v>0</v>
      </c>
      <c r="H701">
        <v>0</v>
      </c>
      <c r="I701" s="34">
        <v>0</v>
      </c>
      <c r="J701">
        <v>0</v>
      </c>
      <c r="K701">
        <v>0</v>
      </c>
      <c r="L701">
        <v>2</v>
      </c>
      <c r="M701" s="30">
        <f t="shared" si="146"/>
        <v>1</v>
      </c>
      <c r="N701" s="27">
        <v>0</v>
      </c>
      <c r="O701" s="27">
        <v>1</v>
      </c>
      <c r="P701" s="27">
        <v>0</v>
      </c>
      <c r="Q701" s="27">
        <v>1</v>
      </c>
      <c r="R701" s="27">
        <v>1</v>
      </c>
      <c r="S701" s="27"/>
      <c r="T701" s="27"/>
      <c r="U701" s="27"/>
      <c r="V701" s="4">
        <f t="shared" si="140"/>
        <v>0</v>
      </c>
      <c r="W701" s="7">
        <f t="shared" si="141"/>
        <v>0</v>
      </c>
      <c r="X701" s="7">
        <f t="shared" si="142"/>
        <v>0</v>
      </c>
      <c r="Y701" s="5">
        <f t="shared" si="135"/>
        <v>0</v>
      </c>
      <c r="Z701" s="5">
        <f t="shared" si="136"/>
        <v>0</v>
      </c>
      <c r="AA701" s="5">
        <f t="shared" si="137"/>
        <v>1</v>
      </c>
      <c r="AB701" s="7">
        <f t="shared" si="143"/>
        <v>0</v>
      </c>
      <c r="AC701" s="11">
        <f t="shared" si="144"/>
        <v>0</v>
      </c>
      <c r="AD701" s="7">
        <f t="shared" si="145"/>
        <v>0</v>
      </c>
      <c r="AE701" s="7">
        <f t="shared" si="139"/>
        <v>0</v>
      </c>
    </row>
    <row r="702" spans="1:31">
      <c r="A702" t="s">
        <v>3905</v>
      </c>
      <c r="B702" t="s">
        <v>3902</v>
      </c>
      <c r="C702" t="s">
        <v>3903</v>
      </c>
      <c r="D702">
        <v>513</v>
      </c>
      <c r="E702">
        <v>424</v>
      </c>
      <c r="F702">
        <v>12969.527</v>
      </c>
      <c r="G702">
        <v>10</v>
      </c>
      <c r="H702">
        <v>10</v>
      </c>
      <c r="I702" s="34">
        <v>1</v>
      </c>
      <c r="J702">
        <v>7</v>
      </c>
      <c r="K702">
        <v>0</v>
      </c>
      <c r="L702">
        <v>1</v>
      </c>
      <c r="M702" s="30">
        <f t="shared" si="146"/>
        <v>0</v>
      </c>
      <c r="N702" s="27">
        <v>0</v>
      </c>
      <c r="O702" s="27">
        <v>0</v>
      </c>
      <c r="P702" s="27">
        <v>0</v>
      </c>
      <c r="Q702" s="27">
        <v>0</v>
      </c>
      <c r="R702" s="27">
        <v>0</v>
      </c>
      <c r="S702" s="27"/>
      <c r="T702" s="27"/>
      <c r="U702" s="27"/>
      <c r="V702" s="4">
        <f t="shared" si="140"/>
        <v>0</v>
      </c>
      <c r="W702" s="7">
        <f t="shared" si="141"/>
        <v>1</v>
      </c>
      <c r="X702" s="7">
        <f t="shared" si="142"/>
        <v>0</v>
      </c>
      <c r="Y702" s="5">
        <f t="shared" si="135"/>
        <v>0</v>
      </c>
      <c r="Z702" s="5">
        <f t="shared" si="136"/>
        <v>0</v>
      </c>
      <c r="AA702" s="5">
        <f t="shared" si="137"/>
        <v>0</v>
      </c>
      <c r="AB702" s="7">
        <f t="shared" si="143"/>
        <v>0</v>
      </c>
      <c r="AC702" s="11">
        <f t="shared" si="144"/>
        <v>0</v>
      </c>
      <c r="AD702" s="7">
        <f t="shared" si="145"/>
        <v>0</v>
      </c>
      <c r="AE702" s="7">
        <f t="shared" si="139"/>
        <v>0</v>
      </c>
    </row>
    <row r="703" spans="1:31">
      <c r="A703" t="s">
        <v>3906</v>
      </c>
      <c r="B703" t="s">
        <v>3902</v>
      </c>
      <c r="C703" t="s">
        <v>3903</v>
      </c>
      <c r="D703">
        <v>650.5</v>
      </c>
      <c r="E703">
        <v>175.5</v>
      </c>
      <c r="F703">
        <v>3338.7950000000001</v>
      </c>
      <c r="G703">
        <v>2</v>
      </c>
      <c r="H703">
        <v>2</v>
      </c>
      <c r="I703" s="34">
        <v>0</v>
      </c>
      <c r="J703">
        <v>2</v>
      </c>
      <c r="K703">
        <v>0</v>
      </c>
      <c r="L703">
        <v>1</v>
      </c>
      <c r="M703" s="30">
        <f t="shared" si="146"/>
        <v>0</v>
      </c>
      <c r="N703" s="27">
        <v>0</v>
      </c>
      <c r="O703" s="27">
        <v>0</v>
      </c>
      <c r="P703" s="27">
        <v>0</v>
      </c>
      <c r="Q703" s="27">
        <v>0</v>
      </c>
      <c r="R703" s="27">
        <v>1</v>
      </c>
      <c r="S703" s="27"/>
      <c r="T703" s="27"/>
      <c r="U703" s="27"/>
      <c r="V703" s="4">
        <f t="shared" si="140"/>
        <v>0</v>
      </c>
      <c r="W703" s="7">
        <f t="shared" si="141"/>
        <v>0</v>
      </c>
      <c r="X703" s="7">
        <f t="shared" si="142"/>
        <v>1</v>
      </c>
      <c r="Y703" s="5">
        <f t="shared" si="135"/>
        <v>0</v>
      </c>
      <c r="Z703" s="5">
        <f t="shared" si="136"/>
        <v>0</v>
      </c>
      <c r="AA703" s="5">
        <f t="shared" si="137"/>
        <v>0</v>
      </c>
      <c r="AB703" s="7">
        <f t="shared" si="143"/>
        <v>0</v>
      </c>
      <c r="AC703" s="11">
        <f t="shared" si="144"/>
        <v>0</v>
      </c>
      <c r="AD703" s="7">
        <f t="shared" si="145"/>
        <v>0</v>
      </c>
      <c r="AE703" s="7">
        <f t="shared" si="139"/>
        <v>0</v>
      </c>
    </row>
    <row r="704" spans="1:31">
      <c r="A704" t="s">
        <v>3907</v>
      </c>
      <c r="B704" t="s">
        <v>3902</v>
      </c>
      <c r="C704" t="s">
        <v>3903</v>
      </c>
      <c r="D704">
        <v>263</v>
      </c>
      <c r="E704">
        <v>63</v>
      </c>
      <c r="F704">
        <v>0</v>
      </c>
      <c r="G704">
        <v>0</v>
      </c>
      <c r="H704">
        <v>0</v>
      </c>
      <c r="I704" s="34">
        <v>0</v>
      </c>
      <c r="J704">
        <v>0</v>
      </c>
      <c r="K704">
        <v>0</v>
      </c>
      <c r="L704">
        <v>2</v>
      </c>
      <c r="M704" s="30">
        <f t="shared" si="146"/>
        <v>1</v>
      </c>
      <c r="N704" s="27">
        <v>0</v>
      </c>
      <c r="O704" s="27">
        <v>1</v>
      </c>
      <c r="P704" s="27">
        <v>0</v>
      </c>
      <c r="Q704" s="27">
        <v>1</v>
      </c>
      <c r="R704" s="27">
        <v>1</v>
      </c>
      <c r="S704" s="27"/>
      <c r="T704" s="27"/>
      <c r="U704" s="27"/>
      <c r="V704" s="4">
        <f t="shared" si="140"/>
        <v>0</v>
      </c>
      <c r="W704" s="7">
        <f t="shared" si="141"/>
        <v>0</v>
      </c>
      <c r="X704" s="7">
        <f t="shared" si="142"/>
        <v>0</v>
      </c>
      <c r="Y704" s="5">
        <f t="shared" si="135"/>
        <v>0</v>
      </c>
      <c r="Z704" s="5">
        <f t="shared" si="136"/>
        <v>0</v>
      </c>
      <c r="AA704" s="5">
        <f t="shared" si="137"/>
        <v>1</v>
      </c>
      <c r="AB704" s="7">
        <f t="shared" si="143"/>
        <v>0</v>
      </c>
      <c r="AC704" s="11">
        <f t="shared" si="144"/>
        <v>0</v>
      </c>
      <c r="AD704" s="7">
        <f t="shared" si="145"/>
        <v>0</v>
      </c>
      <c r="AE704" s="7">
        <f t="shared" si="139"/>
        <v>0</v>
      </c>
    </row>
    <row r="705" spans="1:31">
      <c r="A705" s="24" t="s">
        <v>3908</v>
      </c>
      <c r="B705" s="24" t="s">
        <v>3909</v>
      </c>
      <c r="C705" s="24" t="s">
        <v>3910</v>
      </c>
      <c r="D705" s="24">
        <v>231</v>
      </c>
      <c r="E705" s="24">
        <v>131</v>
      </c>
      <c r="F705" s="24">
        <v>0</v>
      </c>
      <c r="G705" s="24">
        <v>0</v>
      </c>
      <c r="H705" s="24">
        <v>0</v>
      </c>
      <c r="I705" s="34">
        <v>0</v>
      </c>
      <c r="J705" s="24">
        <v>0</v>
      </c>
      <c r="K705" s="24">
        <v>0</v>
      </c>
      <c r="L705" s="24">
        <v>2</v>
      </c>
      <c r="M705" s="28">
        <f t="shared" si="146"/>
        <v>1</v>
      </c>
      <c r="N705" s="26">
        <v>0</v>
      </c>
      <c r="O705" s="26">
        <v>1</v>
      </c>
      <c r="P705" s="26">
        <v>0</v>
      </c>
      <c r="Q705" s="26">
        <v>1</v>
      </c>
      <c r="R705" s="26">
        <v>1</v>
      </c>
      <c r="S705" s="26"/>
      <c r="T705" s="26"/>
      <c r="U705" s="26"/>
      <c r="V705" s="29">
        <f t="shared" si="140"/>
        <v>0</v>
      </c>
      <c r="W705" s="24">
        <f t="shared" si="141"/>
        <v>0</v>
      </c>
      <c r="X705" s="24">
        <f t="shared" si="142"/>
        <v>0</v>
      </c>
      <c r="Y705" s="5">
        <f t="shared" si="135"/>
        <v>0</v>
      </c>
      <c r="Z705" s="5">
        <f t="shared" si="136"/>
        <v>0</v>
      </c>
      <c r="AA705" s="5">
        <f t="shared" si="137"/>
        <v>1</v>
      </c>
      <c r="AB705" s="24">
        <f t="shared" si="143"/>
        <v>0</v>
      </c>
      <c r="AC705" s="24">
        <f t="shared" si="144"/>
        <v>0</v>
      </c>
      <c r="AD705" s="24">
        <f t="shared" si="145"/>
        <v>0</v>
      </c>
      <c r="AE705" s="24">
        <f t="shared" si="139"/>
        <v>0</v>
      </c>
    </row>
    <row r="706" spans="1:31">
      <c r="A706" t="s">
        <v>3911</v>
      </c>
      <c r="B706" t="s">
        <v>3909</v>
      </c>
      <c r="C706" t="s">
        <v>3910</v>
      </c>
      <c r="D706">
        <v>143</v>
      </c>
      <c r="E706">
        <v>229.5</v>
      </c>
      <c r="F706">
        <v>0</v>
      </c>
      <c r="G706">
        <v>0</v>
      </c>
      <c r="H706">
        <v>0</v>
      </c>
      <c r="I706" s="34">
        <v>0</v>
      </c>
      <c r="J706">
        <v>0</v>
      </c>
      <c r="K706">
        <v>0</v>
      </c>
      <c r="L706">
        <v>1</v>
      </c>
      <c r="M706" s="30">
        <f t="shared" si="146"/>
        <v>0</v>
      </c>
      <c r="N706" s="27">
        <v>0</v>
      </c>
      <c r="O706" s="27">
        <v>0</v>
      </c>
      <c r="P706" s="27">
        <v>1</v>
      </c>
      <c r="Q706" s="27">
        <v>0</v>
      </c>
      <c r="R706" s="27">
        <v>0</v>
      </c>
      <c r="S706" s="27"/>
      <c r="T706" s="27"/>
      <c r="U706" s="27"/>
      <c r="V706" s="4">
        <f t="shared" si="140"/>
        <v>1</v>
      </c>
      <c r="W706" s="7">
        <f t="shared" si="141"/>
        <v>0</v>
      </c>
      <c r="X706" s="7">
        <f t="shared" si="142"/>
        <v>0</v>
      </c>
      <c r="Y706" s="5">
        <f t="shared" si="135"/>
        <v>0</v>
      </c>
      <c r="Z706" s="5">
        <f t="shared" si="136"/>
        <v>0</v>
      </c>
      <c r="AA706" s="5">
        <f t="shared" si="137"/>
        <v>0</v>
      </c>
      <c r="AB706" s="7">
        <f t="shared" si="143"/>
        <v>0</v>
      </c>
      <c r="AC706" s="11">
        <f t="shared" si="144"/>
        <v>0</v>
      </c>
      <c r="AD706" s="7">
        <f t="shared" si="145"/>
        <v>0</v>
      </c>
      <c r="AE706" s="7">
        <f t="shared" si="139"/>
        <v>0</v>
      </c>
    </row>
    <row r="707" spans="1:31">
      <c r="A707" t="s">
        <v>3912</v>
      </c>
      <c r="B707" t="s">
        <v>3909</v>
      </c>
      <c r="C707" t="s">
        <v>3910</v>
      </c>
      <c r="D707">
        <v>259</v>
      </c>
      <c r="E707">
        <v>204</v>
      </c>
      <c r="F707">
        <v>3922.56</v>
      </c>
      <c r="G707">
        <v>4</v>
      </c>
      <c r="H707">
        <v>4</v>
      </c>
      <c r="I707" s="34">
        <v>0</v>
      </c>
      <c r="J707">
        <v>4</v>
      </c>
      <c r="K707">
        <v>0</v>
      </c>
      <c r="L707">
        <v>1</v>
      </c>
      <c r="M707" s="30">
        <f t="shared" si="146"/>
        <v>0</v>
      </c>
      <c r="N707" s="27">
        <v>0</v>
      </c>
      <c r="O707" s="27">
        <v>0</v>
      </c>
      <c r="P707" s="27">
        <v>0</v>
      </c>
      <c r="Q707" s="27">
        <v>0</v>
      </c>
      <c r="R707" s="27">
        <v>0</v>
      </c>
      <c r="S707" s="27"/>
      <c r="T707" s="27"/>
      <c r="U707" s="27"/>
      <c r="V707" s="4">
        <f t="shared" si="140"/>
        <v>0</v>
      </c>
      <c r="W707" s="7">
        <f t="shared" si="141"/>
        <v>1</v>
      </c>
      <c r="X707" s="7">
        <f t="shared" si="142"/>
        <v>0</v>
      </c>
      <c r="Y707" s="5">
        <f t="shared" ref="Y707:Y770" si="147">IF((M707=1)*AND(OR(N707=0,N707=1))*AND(O707=0)*AND(R707=1)*AND(S707=0)*AND(Q707=0)*AND(OR(T707=0,T707=1)),1,0)</f>
        <v>0</v>
      </c>
      <c r="Z707" s="5">
        <f t="shared" ref="Z707:Z770" si="148">IF((M707=1)*AND(N707=1)*AND(O707=0)*AND(R707=1)*AND(S707=1)*AND(T707=1),1,0)</f>
        <v>0</v>
      </c>
      <c r="AA707" s="5">
        <f t="shared" ref="AA707:AA770" si="149">IF((R707=1)*AND(Q707=1)*AND(O707=1)*AND(P707=0)*AND(N707=0),1,0)</f>
        <v>0</v>
      </c>
      <c r="AB707" s="7">
        <f t="shared" si="143"/>
        <v>0</v>
      </c>
      <c r="AC707" s="11">
        <f t="shared" si="144"/>
        <v>0</v>
      </c>
      <c r="AD707" s="7">
        <f t="shared" si="145"/>
        <v>0</v>
      </c>
      <c r="AE707" s="7">
        <f t="shared" si="139"/>
        <v>0</v>
      </c>
    </row>
    <row r="708" spans="1:31">
      <c r="A708" t="s">
        <v>3913</v>
      </c>
      <c r="B708" t="s">
        <v>3909</v>
      </c>
      <c r="C708" t="s">
        <v>3910</v>
      </c>
      <c r="D708">
        <v>289.5</v>
      </c>
      <c r="E708">
        <v>262</v>
      </c>
      <c r="F708">
        <v>0</v>
      </c>
      <c r="G708">
        <v>0</v>
      </c>
      <c r="H708">
        <v>0</v>
      </c>
      <c r="I708" s="34">
        <v>0</v>
      </c>
      <c r="J708">
        <v>0</v>
      </c>
      <c r="K708">
        <v>0</v>
      </c>
      <c r="L708">
        <v>1</v>
      </c>
      <c r="M708" s="30">
        <f t="shared" si="146"/>
        <v>0</v>
      </c>
      <c r="N708" s="27">
        <v>0</v>
      </c>
      <c r="O708" s="27">
        <v>0</v>
      </c>
      <c r="P708" s="27">
        <v>0</v>
      </c>
      <c r="Q708" s="27">
        <v>0</v>
      </c>
      <c r="R708" s="27">
        <v>0</v>
      </c>
      <c r="S708" s="27"/>
      <c r="T708" s="27"/>
      <c r="U708" s="27"/>
      <c r="V708" s="4">
        <f t="shared" si="140"/>
        <v>0</v>
      </c>
      <c r="W708" s="7">
        <f t="shared" si="141"/>
        <v>1</v>
      </c>
      <c r="X708" s="7">
        <f t="shared" si="142"/>
        <v>0</v>
      </c>
      <c r="Y708" s="5">
        <f t="shared" si="147"/>
        <v>0</v>
      </c>
      <c r="Z708" s="5">
        <f t="shared" si="148"/>
        <v>0</v>
      </c>
      <c r="AA708" s="5">
        <f t="shared" si="149"/>
        <v>0</v>
      </c>
      <c r="AB708" s="7">
        <f t="shared" si="143"/>
        <v>0</v>
      </c>
      <c r="AC708" s="11">
        <f t="shared" si="144"/>
        <v>0</v>
      </c>
      <c r="AD708" s="7">
        <f t="shared" si="145"/>
        <v>0</v>
      </c>
      <c r="AE708" s="7">
        <f t="shared" si="139"/>
        <v>0</v>
      </c>
    </row>
    <row r="709" spans="1:31">
      <c r="A709" t="s">
        <v>3914</v>
      </c>
      <c r="B709" t="s">
        <v>3909</v>
      </c>
      <c r="C709" t="s">
        <v>3910</v>
      </c>
      <c r="D709">
        <v>361</v>
      </c>
      <c r="E709">
        <v>115.5</v>
      </c>
      <c r="F709">
        <v>0</v>
      </c>
      <c r="G709">
        <v>0</v>
      </c>
      <c r="H709">
        <v>0</v>
      </c>
      <c r="I709" s="34">
        <v>0</v>
      </c>
      <c r="J709">
        <v>0</v>
      </c>
      <c r="K709">
        <v>0</v>
      </c>
      <c r="L709">
        <v>2</v>
      </c>
      <c r="M709" s="30">
        <f t="shared" si="146"/>
        <v>1</v>
      </c>
      <c r="N709" s="27">
        <v>1</v>
      </c>
      <c r="O709" s="27">
        <v>0</v>
      </c>
      <c r="P709" s="27">
        <v>0</v>
      </c>
      <c r="Q709" s="27">
        <v>0</v>
      </c>
      <c r="R709" s="27">
        <v>1</v>
      </c>
      <c r="S709" s="27">
        <v>1</v>
      </c>
      <c r="T709" s="27">
        <v>1</v>
      </c>
      <c r="U709" s="27"/>
      <c r="V709" s="4">
        <f t="shared" si="140"/>
        <v>0</v>
      </c>
      <c r="W709" s="7">
        <f t="shared" si="141"/>
        <v>0</v>
      </c>
      <c r="X709" s="7">
        <f t="shared" si="142"/>
        <v>0</v>
      </c>
      <c r="Y709" s="5">
        <f t="shared" si="147"/>
        <v>0</v>
      </c>
      <c r="Z709" s="5">
        <f t="shared" si="148"/>
        <v>1</v>
      </c>
      <c r="AA709" s="5">
        <f t="shared" si="149"/>
        <v>0</v>
      </c>
      <c r="AB709" s="7">
        <f t="shared" si="143"/>
        <v>0</v>
      </c>
      <c r="AC709" s="11">
        <f t="shared" si="144"/>
        <v>0</v>
      </c>
      <c r="AD709" s="7">
        <f t="shared" si="145"/>
        <v>0</v>
      </c>
      <c r="AE709" s="7">
        <f t="shared" si="139"/>
        <v>0</v>
      </c>
    </row>
    <row r="710" spans="1:31">
      <c r="A710" s="24" t="s">
        <v>3915</v>
      </c>
      <c r="B710" s="24" t="s">
        <v>3916</v>
      </c>
      <c r="C710" s="24" t="s">
        <v>3917</v>
      </c>
      <c r="D710" s="24">
        <v>628</v>
      </c>
      <c r="E710" s="24">
        <v>135.5</v>
      </c>
      <c r="F710" s="24">
        <v>0</v>
      </c>
      <c r="G710" s="24">
        <v>0</v>
      </c>
      <c r="H710" s="24">
        <v>0</v>
      </c>
      <c r="I710" s="34">
        <v>0</v>
      </c>
      <c r="J710" s="24">
        <v>0</v>
      </c>
      <c r="K710" s="24">
        <v>0</v>
      </c>
      <c r="L710" s="24">
        <v>2</v>
      </c>
      <c r="M710" s="28">
        <f t="shared" si="146"/>
        <v>1</v>
      </c>
      <c r="N710" s="26">
        <v>0</v>
      </c>
      <c r="O710" s="26">
        <v>0</v>
      </c>
      <c r="P710" s="26">
        <v>0</v>
      </c>
      <c r="Q710" s="26">
        <v>0</v>
      </c>
      <c r="R710" s="26">
        <v>1</v>
      </c>
      <c r="S710" s="26"/>
      <c r="T710" s="26"/>
      <c r="U710" s="26" t="s">
        <v>2274</v>
      </c>
      <c r="V710" s="29">
        <f t="shared" si="140"/>
        <v>0</v>
      </c>
      <c r="W710" s="24">
        <f t="shared" si="141"/>
        <v>0</v>
      </c>
      <c r="X710" s="24">
        <f t="shared" si="142"/>
        <v>0</v>
      </c>
      <c r="Y710" s="5">
        <f t="shared" si="147"/>
        <v>1</v>
      </c>
      <c r="Z710" s="5">
        <f t="shared" si="148"/>
        <v>0</v>
      </c>
      <c r="AA710" s="5">
        <f t="shared" si="149"/>
        <v>0</v>
      </c>
      <c r="AB710" s="24">
        <f t="shared" si="143"/>
        <v>0</v>
      </c>
      <c r="AC710" s="24">
        <f t="shared" si="144"/>
        <v>0</v>
      </c>
      <c r="AD710" s="24">
        <f t="shared" si="145"/>
        <v>0</v>
      </c>
      <c r="AE710" s="24">
        <f t="shared" si="139"/>
        <v>0</v>
      </c>
    </row>
    <row r="711" spans="1:31">
      <c r="A711" t="s">
        <v>3918</v>
      </c>
      <c r="B711" t="s">
        <v>3916</v>
      </c>
      <c r="C711" t="s">
        <v>3917</v>
      </c>
      <c r="D711">
        <v>357</v>
      </c>
      <c r="E711">
        <v>202.5</v>
      </c>
      <c r="F711">
        <v>0</v>
      </c>
      <c r="G711">
        <v>0</v>
      </c>
      <c r="H711">
        <v>0</v>
      </c>
      <c r="I711" s="34">
        <v>0</v>
      </c>
      <c r="J711">
        <v>0</v>
      </c>
      <c r="K711">
        <v>0</v>
      </c>
      <c r="L711">
        <v>2</v>
      </c>
      <c r="M711" s="30">
        <f t="shared" si="146"/>
        <v>1</v>
      </c>
      <c r="N711" s="27">
        <v>0</v>
      </c>
      <c r="O711" s="27">
        <v>1</v>
      </c>
      <c r="P711" s="27">
        <v>0</v>
      </c>
      <c r="Q711" s="27">
        <v>1</v>
      </c>
      <c r="R711" s="27">
        <v>1</v>
      </c>
      <c r="S711" s="27"/>
      <c r="T711" s="27"/>
      <c r="U711" s="27" t="s">
        <v>2274</v>
      </c>
      <c r="V711" s="4">
        <f t="shared" si="140"/>
        <v>0</v>
      </c>
      <c r="W711" s="7">
        <f t="shared" si="141"/>
        <v>0</v>
      </c>
      <c r="X711" s="7">
        <f t="shared" si="142"/>
        <v>0</v>
      </c>
      <c r="Y711" s="5">
        <f t="shared" si="147"/>
        <v>0</v>
      </c>
      <c r="Z711" s="5">
        <f t="shared" si="148"/>
        <v>0</v>
      </c>
      <c r="AA711" s="5">
        <f t="shared" si="149"/>
        <v>1</v>
      </c>
      <c r="AB711" s="7">
        <f t="shared" si="143"/>
        <v>0</v>
      </c>
      <c r="AC711" s="11">
        <f t="shared" si="144"/>
        <v>0</v>
      </c>
      <c r="AD711" s="7">
        <f t="shared" si="145"/>
        <v>0</v>
      </c>
      <c r="AE711" s="7">
        <f t="shared" si="139"/>
        <v>0</v>
      </c>
    </row>
    <row r="712" spans="1:31">
      <c r="A712" t="s">
        <v>3919</v>
      </c>
      <c r="B712" t="s">
        <v>3916</v>
      </c>
      <c r="C712" t="s">
        <v>3917</v>
      </c>
      <c r="D712">
        <v>402</v>
      </c>
      <c r="E712">
        <v>276.5</v>
      </c>
      <c r="F712">
        <v>16591.932000000001</v>
      </c>
      <c r="G712">
        <v>10</v>
      </c>
      <c r="H712">
        <v>10</v>
      </c>
      <c r="I712" s="34">
        <v>1</v>
      </c>
      <c r="J712">
        <v>5</v>
      </c>
      <c r="K712">
        <v>0</v>
      </c>
      <c r="L712">
        <v>1</v>
      </c>
      <c r="M712" s="30">
        <f t="shared" si="146"/>
        <v>0</v>
      </c>
      <c r="N712" s="27">
        <v>0</v>
      </c>
      <c r="O712" s="27">
        <v>0</v>
      </c>
      <c r="P712" s="27">
        <v>0</v>
      </c>
      <c r="Q712" s="27">
        <v>0</v>
      </c>
      <c r="R712" s="27">
        <v>0</v>
      </c>
      <c r="S712" s="27"/>
      <c r="T712" s="27"/>
      <c r="U712" s="27"/>
      <c r="V712" s="4">
        <f t="shared" si="140"/>
        <v>0</v>
      </c>
      <c r="W712" s="7">
        <f t="shared" si="141"/>
        <v>1</v>
      </c>
      <c r="X712" s="7">
        <f t="shared" si="142"/>
        <v>0</v>
      </c>
      <c r="Y712" s="5">
        <f t="shared" si="147"/>
        <v>0</v>
      </c>
      <c r="Z712" s="5">
        <f t="shared" si="148"/>
        <v>0</v>
      </c>
      <c r="AA712" s="5">
        <f t="shared" si="149"/>
        <v>0</v>
      </c>
      <c r="AB712" s="7">
        <f t="shared" si="143"/>
        <v>0</v>
      </c>
      <c r="AC712" s="11">
        <f t="shared" si="144"/>
        <v>0</v>
      </c>
      <c r="AD712" s="7">
        <f t="shared" si="145"/>
        <v>0</v>
      </c>
      <c r="AE712" s="7">
        <f t="shared" si="139"/>
        <v>0</v>
      </c>
    </row>
    <row r="713" spans="1:31">
      <c r="A713" t="s">
        <v>3920</v>
      </c>
      <c r="B713" t="s">
        <v>3916</v>
      </c>
      <c r="C713" t="s">
        <v>3917</v>
      </c>
      <c r="D713">
        <v>435</v>
      </c>
      <c r="E713">
        <v>360.5</v>
      </c>
      <c r="F713">
        <v>15749.8</v>
      </c>
      <c r="G713">
        <v>14</v>
      </c>
      <c r="H713">
        <v>14</v>
      </c>
      <c r="I713" s="34">
        <v>1</v>
      </c>
      <c r="J713">
        <v>11</v>
      </c>
      <c r="K713">
        <v>0</v>
      </c>
      <c r="L713">
        <v>1</v>
      </c>
      <c r="M713" s="30">
        <f t="shared" si="146"/>
        <v>0</v>
      </c>
      <c r="N713" s="27">
        <v>0</v>
      </c>
      <c r="O713" s="27">
        <v>0</v>
      </c>
      <c r="P713" s="27">
        <v>0</v>
      </c>
      <c r="Q713" s="27">
        <v>0</v>
      </c>
      <c r="R713" s="27">
        <v>0</v>
      </c>
      <c r="S713" s="27"/>
      <c r="T713" s="27"/>
      <c r="U713" s="27" t="s">
        <v>2274</v>
      </c>
      <c r="V713" s="4">
        <f t="shared" si="140"/>
        <v>0</v>
      </c>
      <c r="W713" s="7">
        <f t="shared" si="141"/>
        <v>1</v>
      </c>
      <c r="X713" s="7">
        <f t="shared" si="142"/>
        <v>0</v>
      </c>
      <c r="Y713" s="5">
        <f t="shared" si="147"/>
        <v>0</v>
      </c>
      <c r="Z713" s="5">
        <f t="shared" si="148"/>
        <v>0</v>
      </c>
      <c r="AA713" s="5">
        <f t="shared" si="149"/>
        <v>0</v>
      </c>
      <c r="AB713" s="7">
        <f t="shared" si="143"/>
        <v>0</v>
      </c>
      <c r="AC713" s="11">
        <f t="shared" si="144"/>
        <v>0</v>
      </c>
      <c r="AD713" s="7">
        <f t="shared" si="145"/>
        <v>0</v>
      </c>
      <c r="AE713" s="7">
        <f t="shared" si="139"/>
        <v>0</v>
      </c>
    </row>
    <row r="714" spans="1:31">
      <c r="A714" t="s">
        <v>3921</v>
      </c>
      <c r="B714" t="s">
        <v>3916</v>
      </c>
      <c r="C714" t="s">
        <v>3917</v>
      </c>
      <c r="D714">
        <v>450.5</v>
      </c>
      <c r="E714">
        <v>449</v>
      </c>
      <c r="F714">
        <v>0</v>
      </c>
      <c r="G714">
        <v>0</v>
      </c>
      <c r="H714">
        <v>0</v>
      </c>
      <c r="I714" s="34">
        <v>0</v>
      </c>
      <c r="J714">
        <v>0</v>
      </c>
      <c r="K714">
        <v>0</v>
      </c>
      <c r="L714">
        <v>2</v>
      </c>
      <c r="M714" s="30">
        <f t="shared" si="146"/>
        <v>1</v>
      </c>
      <c r="N714" s="27">
        <v>0</v>
      </c>
      <c r="O714" s="27">
        <v>1</v>
      </c>
      <c r="P714" s="27">
        <v>0</v>
      </c>
      <c r="Q714" s="27">
        <v>1</v>
      </c>
      <c r="R714" s="27">
        <v>1</v>
      </c>
      <c r="S714" s="27"/>
      <c r="T714" s="27"/>
      <c r="U714" s="27" t="s">
        <v>2274</v>
      </c>
      <c r="V714" s="4">
        <f t="shared" si="140"/>
        <v>0</v>
      </c>
      <c r="W714" s="7">
        <f t="shared" si="141"/>
        <v>0</v>
      </c>
      <c r="X714" s="7">
        <f t="shared" si="142"/>
        <v>0</v>
      </c>
      <c r="Y714" s="5">
        <f t="shared" si="147"/>
        <v>0</v>
      </c>
      <c r="Z714" s="5">
        <f t="shared" si="148"/>
        <v>0</v>
      </c>
      <c r="AA714" s="5">
        <f t="shared" si="149"/>
        <v>1</v>
      </c>
      <c r="AB714" s="7">
        <f t="shared" si="143"/>
        <v>0</v>
      </c>
      <c r="AC714" s="11">
        <f t="shared" si="144"/>
        <v>0</v>
      </c>
      <c r="AD714" s="7">
        <f t="shared" si="145"/>
        <v>0</v>
      </c>
      <c r="AE714" s="7">
        <f t="shared" si="139"/>
        <v>0</v>
      </c>
    </row>
    <row r="715" spans="1:31">
      <c r="A715" t="s">
        <v>3922</v>
      </c>
      <c r="B715" t="s">
        <v>3916</v>
      </c>
      <c r="C715" t="s">
        <v>3917</v>
      </c>
      <c r="D715">
        <v>119</v>
      </c>
      <c r="E715">
        <v>411</v>
      </c>
      <c r="F715">
        <v>0</v>
      </c>
      <c r="G715">
        <v>0</v>
      </c>
      <c r="H715">
        <v>0</v>
      </c>
      <c r="I715" s="34">
        <v>0</v>
      </c>
      <c r="J715">
        <v>0</v>
      </c>
      <c r="K715">
        <v>0</v>
      </c>
      <c r="L715">
        <v>1</v>
      </c>
      <c r="M715" s="30">
        <f t="shared" si="146"/>
        <v>0</v>
      </c>
      <c r="N715" s="27">
        <v>0</v>
      </c>
      <c r="O715" s="27">
        <v>0</v>
      </c>
      <c r="P715" s="27">
        <v>1</v>
      </c>
      <c r="Q715" s="27">
        <v>0</v>
      </c>
      <c r="R715" s="27">
        <v>0</v>
      </c>
      <c r="S715" s="27"/>
      <c r="T715" s="27"/>
      <c r="U715" s="27" t="s">
        <v>2274</v>
      </c>
      <c r="V715" s="4">
        <f t="shared" si="140"/>
        <v>1</v>
      </c>
      <c r="W715" s="7">
        <f t="shared" si="141"/>
        <v>0</v>
      </c>
      <c r="X715" s="7">
        <f t="shared" si="142"/>
        <v>0</v>
      </c>
      <c r="Y715" s="5">
        <f t="shared" si="147"/>
        <v>0</v>
      </c>
      <c r="Z715" s="5">
        <f t="shared" si="148"/>
        <v>0</v>
      </c>
      <c r="AA715" s="5">
        <f t="shared" si="149"/>
        <v>0</v>
      </c>
      <c r="AB715" s="7">
        <f t="shared" si="143"/>
        <v>0</v>
      </c>
      <c r="AC715" s="11">
        <f t="shared" si="144"/>
        <v>0</v>
      </c>
      <c r="AD715" s="7">
        <f t="shared" si="145"/>
        <v>0</v>
      </c>
      <c r="AE715" s="7">
        <f t="shared" ref="AE715:AE778" si="150">IF(SUM(V715:AD715)&gt;1,1,0)</f>
        <v>0</v>
      </c>
    </row>
    <row r="716" spans="1:31">
      <c r="A716" t="s">
        <v>3923</v>
      </c>
      <c r="B716" t="s">
        <v>3916</v>
      </c>
      <c r="C716" t="s">
        <v>3917</v>
      </c>
      <c r="D716">
        <v>151.5</v>
      </c>
      <c r="E716">
        <v>448.5</v>
      </c>
      <c r="F716">
        <v>0</v>
      </c>
      <c r="G716">
        <v>0</v>
      </c>
      <c r="H716">
        <v>0</v>
      </c>
      <c r="I716" s="34">
        <v>0</v>
      </c>
      <c r="J716">
        <v>0</v>
      </c>
      <c r="K716">
        <v>0</v>
      </c>
      <c r="L716">
        <v>1</v>
      </c>
      <c r="M716" s="30">
        <f t="shared" si="146"/>
        <v>0</v>
      </c>
      <c r="N716" s="27">
        <v>0</v>
      </c>
      <c r="O716" s="27">
        <v>0</v>
      </c>
      <c r="P716" s="27">
        <v>0</v>
      </c>
      <c r="Q716" s="27">
        <v>0</v>
      </c>
      <c r="R716" s="27">
        <v>1</v>
      </c>
      <c r="S716" s="27"/>
      <c r="T716" s="27"/>
      <c r="U716" s="27" t="s">
        <v>2274</v>
      </c>
      <c r="V716" s="4">
        <f t="shared" si="140"/>
        <v>0</v>
      </c>
      <c r="W716" s="7">
        <f t="shared" si="141"/>
        <v>0</v>
      </c>
      <c r="X716" s="7">
        <f t="shared" si="142"/>
        <v>1</v>
      </c>
      <c r="Y716" s="5">
        <f t="shared" si="147"/>
        <v>0</v>
      </c>
      <c r="Z716" s="5">
        <f t="shared" si="148"/>
        <v>0</v>
      </c>
      <c r="AA716" s="5">
        <f t="shared" si="149"/>
        <v>0</v>
      </c>
      <c r="AB716" s="7">
        <f t="shared" si="143"/>
        <v>0</v>
      </c>
      <c r="AC716" s="11">
        <f t="shared" si="144"/>
        <v>0</v>
      </c>
      <c r="AD716" s="7">
        <f t="shared" si="145"/>
        <v>0</v>
      </c>
      <c r="AE716" s="7">
        <f t="shared" si="150"/>
        <v>0</v>
      </c>
    </row>
    <row r="717" spans="1:31">
      <c r="A717" t="s">
        <v>3924</v>
      </c>
      <c r="B717" t="s">
        <v>3916</v>
      </c>
      <c r="C717" t="s">
        <v>3917</v>
      </c>
      <c r="D717">
        <v>231</v>
      </c>
      <c r="E717">
        <v>43.5</v>
      </c>
      <c r="F717">
        <v>0</v>
      </c>
      <c r="G717">
        <v>0</v>
      </c>
      <c r="H717">
        <v>0</v>
      </c>
      <c r="I717" s="34">
        <v>0</v>
      </c>
      <c r="J717">
        <v>0</v>
      </c>
      <c r="K717">
        <v>0</v>
      </c>
      <c r="L717">
        <v>2</v>
      </c>
      <c r="M717" s="30">
        <f t="shared" si="146"/>
        <v>1</v>
      </c>
      <c r="N717" s="27">
        <v>0</v>
      </c>
      <c r="O717" s="27">
        <v>1</v>
      </c>
      <c r="P717" s="27">
        <v>0</v>
      </c>
      <c r="Q717" s="27">
        <v>1</v>
      </c>
      <c r="R717" s="27">
        <v>1</v>
      </c>
      <c r="S717" s="27"/>
      <c r="T717" s="27"/>
      <c r="U717" s="27" t="s">
        <v>2274</v>
      </c>
      <c r="V717" s="4">
        <f t="shared" si="140"/>
        <v>0</v>
      </c>
      <c r="W717" s="7">
        <f t="shared" si="141"/>
        <v>0</v>
      </c>
      <c r="X717" s="7">
        <f t="shared" si="142"/>
        <v>0</v>
      </c>
      <c r="Y717" s="5">
        <f t="shared" si="147"/>
        <v>0</v>
      </c>
      <c r="Z717" s="5">
        <f t="shared" si="148"/>
        <v>0</v>
      </c>
      <c r="AA717" s="5">
        <f t="shared" si="149"/>
        <v>1</v>
      </c>
      <c r="AB717" s="7">
        <f t="shared" si="143"/>
        <v>0</v>
      </c>
      <c r="AC717" s="11">
        <f t="shared" si="144"/>
        <v>0</v>
      </c>
      <c r="AD717" s="7">
        <f t="shared" si="145"/>
        <v>0</v>
      </c>
      <c r="AE717" s="7">
        <f t="shared" si="150"/>
        <v>0</v>
      </c>
    </row>
    <row r="718" spans="1:31">
      <c r="A718" t="s">
        <v>3925</v>
      </c>
      <c r="B718" t="s">
        <v>3916</v>
      </c>
      <c r="C718" t="s">
        <v>3917</v>
      </c>
      <c r="D718">
        <v>287</v>
      </c>
      <c r="E718">
        <v>117</v>
      </c>
      <c r="F718">
        <v>0</v>
      </c>
      <c r="G718">
        <v>0</v>
      </c>
      <c r="H718">
        <v>0</v>
      </c>
      <c r="I718" s="34">
        <v>0</v>
      </c>
      <c r="J718">
        <v>0</v>
      </c>
      <c r="K718">
        <v>0</v>
      </c>
      <c r="L718">
        <v>2</v>
      </c>
      <c r="M718" s="30">
        <f t="shared" si="146"/>
        <v>1</v>
      </c>
      <c r="N718" s="27">
        <v>0</v>
      </c>
      <c r="O718" s="27">
        <v>0</v>
      </c>
      <c r="P718" s="27">
        <v>0</v>
      </c>
      <c r="Q718" s="27">
        <v>0</v>
      </c>
      <c r="R718" s="27">
        <v>1</v>
      </c>
      <c r="S718" s="27">
        <v>1</v>
      </c>
      <c r="T718" s="27">
        <v>1</v>
      </c>
      <c r="U718" s="27" t="s">
        <v>2274</v>
      </c>
      <c r="V718" s="4">
        <f t="shared" ref="V718:V781" si="151">IF((M718=0)*AND(R718=0)*AND(P718=1)*AND(Q718=0),1,0)</f>
        <v>0</v>
      </c>
      <c r="W718" s="7">
        <f t="shared" ref="W718:W781" si="152">IF((M718=0)*AND(R718=0)*AND(P718=0)*AND(Q718=0),1,0)</f>
        <v>0</v>
      </c>
      <c r="X718" s="7">
        <f t="shared" ref="X718:X781" si="153">IF((R718=1)*AND(M718=0)*AND(Q718=0),1,0)</f>
        <v>0</v>
      </c>
      <c r="Y718" s="5">
        <f t="shared" si="147"/>
        <v>0</v>
      </c>
      <c r="Z718" s="5">
        <f t="shared" si="148"/>
        <v>0</v>
      </c>
      <c r="AA718" s="5">
        <f t="shared" si="149"/>
        <v>0</v>
      </c>
      <c r="AB718" s="7">
        <f t="shared" ref="AB718:AB781" si="154">IF((R718=1)*AND(Q718=1)*AND(O718=1)*AND(P718=1),1,0)</f>
        <v>0</v>
      </c>
      <c r="AC718" s="11">
        <f t="shared" ref="AC718:AC781" si="155">IF((R718=0)*AND(M718=1),1,0)</f>
        <v>0</v>
      </c>
      <c r="AD718" s="7">
        <f t="shared" ref="AD718:AD781" si="156">IF((V718+W718+X718+Y718+Z718+AA718+AB718+AC718)=0,1,0)</f>
        <v>1</v>
      </c>
      <c r="AE718" s="7">
        <f t="shared" si="150"/>
        <v>0</v>
      </c>
    </row>
    <row r="719" spans="1:31">
      <c r="A719" s="24" t="s">
        <v>3926</v>
      </c>
      <c r="B719" s="24" t="s">
        <v>3927</v>
      </c>
      <c r="C719" s="24" t="s">
        <v>3928</v>
      </c>
      <c r="D719" s="24">
        <v>434.5</v>
      </c>
      <c r="E719" s="24">
        <v>394</v>
      </c>
      <c r="F719" s="24">
        <v>17033.179</v>
      </c>
      <c r="G719" s="24">
        <v>17</v>
      </c>
      <c r="H719" s="24">
        <v>17</v>
      </c>
      <c r="I719" s="34">
        <v>0</v>
      </c>
      <c r="J719" s="24">
        <v>17</v>
      </c>
      <c r="K719" s="24">
        <v>0</v>
      </c>
      <c r="L719" s="24">
        <v>1</v>
      </c>
      <c r="M719" s="28">
        <f t="shared" si="146"/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/>
      <c r="T719" s="26"/>
      <c r="U719" s="26"/>
      <c r="V719" s="29">
        <f t="shared" si="151"/>
        <v>0</v>
      </c>
      <c r="W719" s="24">
        <f t="shared" si="152"/>
        <v>1</v>
      </c>
      <c r="X719" s="24">
        <f t="shared" si="153"/>
        <v>0</v>
      </c>
      <c r="Y719" s="5">
        <f t="shared" si="147"/>
        <v>0</v>
      </c>
      <c r="Z719" s="5">
        <f t="shared" si="148"/>
        <v>0</v>
      </c>
      <c r="AA719" s="5">
        <f t="shared" si="149"/>
        <v>0</v>
      </c>
      <c r="AB719" s="24">
        <f t="shared" si="154"/>
        <v>0</v>
      </c>
      <c r="AC719" s="24">
        <f t="shared" si="155"/>
        <v>0</v>
      </c>
      <c r="AD719" s="24">
        <f t="shared" si="156"/>
        <v>0</v>
      </c>
      <c r="AE719" s="24">
        <f t="shared" si="150"/>
        <v>0</v>
      </c>
    </row>
    <row r="720" spans="1:31">
      <c r="A720" t="s">
        <v>3929</v>
      </c>
      <c r="B720" t="s">
        <v>3927</v>
      </c>
      <c r="C720" t="s">
        <v>3928</v>
      </c>
      <c r="D720">
        <v>556</v>
      </c>
      <c r="E720">
        <v>219.5</v>
      </c>
      <c r="F720">
        <v>0</v>
      </c>
      <c r="G720">
        <v>0</v>
      </c>
      <c r="H720">
        <v>0</v>
      </c>
      <c r="I720" s="34">
        <v>0</v>
      </c>
      <c r="J720">
        <v>0</v>
      </c>
      <c r="K720">
        <v>0</v>
      </c>
      <c r="L720">
        <v>2</v>
      </c>
      <c r="M720" s="30">
        <f t="shared" si="146"/>
        <v>1</v>
      </c>
      <c r="N720" s="27">
        <v>1</v>
      </c>
      <c r="O720" s="27">
        <v>0</v>
      </c>
      <c r="P720" s="27">
        <v>0</v>
      </c>
      <c r="Q720" s="27">
        <v>0</v>
      </c>
      <c r="R720" s="27">
        <v>1</v>
      </c>
      <c r="S720" s="27">
        <v>1</v>
      </c>
      <c r="T720" s="27">
        <v>1</v>
      </c>
      <c r="U720" s="27"/>
      <c r="V720" s="4">
        <f t="shared" si="151"/>
        <v>0</v>
      </c>
      <c r="W720" s="7">
        <f t="shared" si="152"/>
        <v>0</v>
      </c>
      <c r="X720" s="7">
        <f t="shared" si="153"/>
        <v>0</v>
      </c>
      <c r="Y720" s="5">
        <f t="shared" si="147"/>
        <v>0</v>
      </c>
      <c r="Z720" s="5">
        <f t="shared" si="148"/>
        <v>1</v>
      </c>
      <c r="AA720" s="5">
        <f t="shared" si="149"/>
        <v>0</v>
      </c>
      <c r="AB720" s="7">
        <f t="shared" si="154"/>
        <v>0</v>
      </c>
      <c r="AC720" s="11">
        <f t="shared" si="155"/>
        <v>0</v>
      </c>
      <c r="AD720" s="7">
        <f t="shared" si="156"/>
        <v>0</v>
      </c>
      <c r="AE720" s="7">
        <f t="shared" si="150"/>
        <v>0</v>
      </c>
    </row>
    <row r="721" spans="1:31">
      <c r="A721" t="s">
        <v>3930</v>
      </c>
      <c r="B721" t="s">
        <v>3927</v>
      </c>
      <c r="C721" t="s">
        <v>3928</v>
      </c>
      <c r="D721">
        <v>416</v>
      </c>
      <c r="E721">
        <v>161.5</v>
      </c>
      <c r="F721">
        <v>1734.3589999999999</v>
      </c>
      <c r="G721">
        <v>2</v>
      </c>
      <c r="H721">
        <v>2</v>
      </c>
      <c r="I721" s="34">
        <v>0</v>
      </c>
      <c r="J721">
        <v>2</v>
      </c>
      <c r="K721">
        <v>0</v>
      </c>
      <c r="L721">
        <v>1</v>
      </c>
      <c r="M721" s="30">
        <f t="shared" si="146"/>
        <v>0</v>
      </c>
      <c r="N721" s="27">
        <v>0</v>
      </c>
      <c r="O721" s="27">
        <v>0</v>
      </c>
      <c r="P721" s="27">
        <v>0</v>
      </c>
      <c r="Q721" s="27">
        <v>0</v>
      </c>
      <c r="R721" s="27">
        <v>1</v>
      </c>
      <c r="S721" s="27"/>
      <c r="T721" s="27"/>
      <c r="U721" s="27"/>
      <c r="V721" s="4">
        <f t="shared" si="151"/>
        <v>0</v>
      </c>
      <c r="W721" s="7">
        <f t="shared" si="152"/>
        <v>0</v>
      </c>
      <c r="X721" s="7">
        <f t="shared" si="153"/>
        <v>1</v>
      </c>
      <c r="Y721" s="5">
        <f t="shared" si="147"/>
        <v>0</v>
      </c>
      <c r="Z721" s="5">
        <f t="shared" si="148"/>
        <v>0</v>
      </c>
      <c r="AA721" s="5">
        <f t="shared" si="149"/>
        <v>0</v>
      </c>
      <c r="AB721" s="7">
        <f t="shared" si="154"/>
        <v>0</v>
      </c>
      <c r="AC721" s="11">
        <f t="shared" si="155"/>
        <v>0</v>
      </c>
      <c r="AD721" s="7">
        <f t="shared" si="156"/>
        <v>0</v>
      </c>
      <c r="AE721" s="7">
        <f t="shared" si="150"/>
        <v>0</v>
      </c>
    </row>
    <row r="722" spans="1:31">
      <c r="A722" t="s">
        <v>3931</v>
      </c>
      <c r="B722" t="s">
        <v>3927</v>
      </c>
      <c r="C722" t="s">
        <v>3928</v>
      </c>
      <c r="D722">
        <v>224.5</v>
      </c>
      <c r="E722">
        <v>331.5</v>
      </c>
      <c r="F722">
        <v>6932.38</v>
      </c>
      <c r="G722">
        <v>6</v>
      </c>
      <c r="H722">
        <v>6</v>
      </c>
      <c r="I722" s="34">
        <v>0</v>
      </c>
      <c r="J722">
        <v>6</v>
      </c>
      <c r="K722">
        <v>0</v>
      </c>
      <c r="L722">
        <v>1</v>
      </c>
      <c r="M722" s="30">
        <f t="shared" si="146"/>
        <v>0</v>
      </c>
      <c r="N722" s="27">
        <v>0</v>
      </c>
      <c r="O722" s="27">
        <v>0</v>
      </c>
      <c r="P722" s="27">
        <v>0</v>
      </c>
      <c r="Q722" s="27">
        <v>0</v>
      </c>
      <c r="R722" s="27">
        <v>0</v>
      </c>
      <c r="S722" s="27"/>
      <c r="T722" s="27"/>
      <c r="U722" s="27"/>
      <c r="V722" s="4">
        <f t="shared" si="151"/>
        <v>0</v>
      </c>
      <c r="W722" s="7">
        <f t="shared" si="152"/>
        <v>1</v>
      </c>
      <c r="X722" s="7">
        <f t="shared" si="153"/>
        <v>0</v>
      </c>
      <c r="Y722" s="5">
        <f t="shared" si="147"/>
        <v>0</v>
      </c>
      <c r="Z722" s="5">
        <f t="shared" si="148"/>
        <v>0</v>
      </c>
      <c r="AA722" s="5">
        <f t="shared" si="149"/>
        <v>0</v>
      </c>
      <c r="AB722" s="7">
        <f t="shared" si="154"/>
        <v>0</v>
      </c>
      <c r="AC722" s="11">
        <f t="shared" si="155"/>
        <v>0</v>
      </c>
      <c r="AD722" s="7">
        <f t="shared" si="156"/>
        <v>0</v>
      </c>
      <c r="AE722" s="7">
        <f t="shared" si="150"/>
        <v>0</v>
      </c>
    </row>
    <row r="723" spans="1:31">
      <c r="A723" t="s">
        <v>3932</v>
      </c>
      <c r="B723" t="s">
        <v>3927</v>
      </c>
      <c r="C723" t="s">
        <v>3928</v>
      </c>
      <c r="D723">
        <v>246.5</v>
      </c>
      <c r="E723">
        <v>255</v>
      </c>
      <c r="F723">
        <v>0</v>
      </c>
      <c r="G723">
        <v>0</v>
      </c>
      <c r="H723">
        <v>0</v>
      </c>
      <c r="I723" s="34">
        <v>0</v>
      </c>
      <c r="J723">
        <v>0</v>
      </c>
      <c r="K723">
        <v>0</v>
      </c>
      <c r="L723">
        <v>2</v>
      </c>
      <c r="M723" s="30">
        <f t="shared" si="146"/>
        <v>1</v>
      </c>
      <c r="N723" s="27">
        <v>1</v>
      </c>
      <c r="O723" s="27">
        <v>0</v>
      </c>
      <c r="P723" s="27">
        <v>0</v>
      </c>
      <c r="Q723" s="27">
        <v>0</v>
      </c>
      <c r="R723" s="27">
        <v>1</v>
      </c>
      <c r="S723" s="27">
        <v>1</v>
      </c>
      <c r="T723" s="27">
        <v>1</v>
      </c>
      <c r="U723" s="27"/>
      <c r="V723" s="4">
        <f t="shared" si="151"/>
        <v>0</v>
      </c>
      <c r="W723" s="7">
        <f t="shared" si="152"/>
        <v>0</v>
      </c>
      <c r="X723" s="7">
        <f t="shared" si="153"/>
        <v>0</v>
      </c>
      <c r="Y723" s="5">
        <f t="shared" si="147"/>
        <v>0</v>
      </c>
      <c r="Z723" s="5">
        <f t="shared" si="148"/>
        <v>1</v>
      </c>
      <c r="AA723" s="5">
        <f t="shared" si="149"/>
        <v>0</v>
      </c>
      <c r="AB723" s="7">
        <f t="shared" si="154"/>
        <v>0</v>
      </c>
      <c r="AC723" s="11">
        <f t="shared" si="155"/>
        <v>0</v>
      </c>
      <c r="AD723" s="7">
        <f t="shared" si="156"/>
        <v>0</v>
      </c>
      <c r="AE723" s="7">
        <f t="shared" si="150"/>
        <v>0</v>
      </c>
    </row>
    <row r="724" spans="1:31">
      <c r="A724" t="s">
        <v>3933</v>
      </c>
      <c r="B724" t="s">
        <v>3927</v>
      </c>
      <c r="C724" t="s">
        <v>3928</v>
      </c>
      <c r="D724">
        <v>267.5</v>
      </c>
      <c r="E724">
        <v>177</v>
      </c>
      <c r="F724">
        <v>0</v>
      </c>
      <c r="G724">
        <v>0</v>
      </c>
      <c r="H724">
        <v>0</v>
      </c>
      <c r="I724" s="34">
        <v>0</v>
      </c>
      <c r="J724">
        <v>0</v>
      </c>
      <c r="K724">
        <v>0</v>
      </c>
      <c r="L724">
        <v>1</v>
      </c>
      <c r="M724" s="30">
        <f t="shared" si="146"/>
        <v>0</v>
      </c>
      <c r="N724" s="27">
        <v>0</v>
      </c>
      <c r="O724" s="27">
        <v>0</v>
      </c>
      <c r="P724" s="27">
        <v>0</v>
      </c>
      <c r="Q724" s="27">
        <v>0</v>
      </c>
      <c r="R724" s="27">
        <v>1</v>
      </c>
      <c r="S724" s="27"/>
      <c r="T724" s="27"/>
      <c r="U724" s="27"/>
      <c r="V724" s="4">
        <f t="shared" si="151"/>
        <v>0</v>
      </c>
      <c r="W724" s="7">
        <f t="shared" si="152"/>
        <v>0</v>
      </c>
      <c r="X724" s="7">
        <f t="shared" si="153"/>
        <v>1</v>
      </c>
      <c r="Y724" s="5">
        <f t="shared" si="147"/>
        <v>0</v>
      </c>
      <c r="Z724" s="5">
        <f t="shared" si="148"/>
        <v>0</v>
      </c>
      <c r="AA724" s="5">
        <f t="shared" si="149"/>
        <v>0</v>
      </c>
      <c r="AB724" s="7">
        <f t="shared" si="154"/>
        <v>0</v>
      </c>
      <c r="AC724" s="11">
        <f t="shared" si="155"/>
        <v>0</v>
      </c>
      <c r="AD724" s="7">
        <f t="shared" si="156"/>
        <v>0</v>
      </c>
      <c r="AE724" s="7">
        <f t="shared" si="150"/>
        <v>0</v>
      </c>
    </row>
    <row r="725" spans="1:31">
      <c r="A725" t="s">
        <v>3934</v>
      </c>
      <c r="B725" t="s">
        <v>3927</v>
      </c>
      <c r="C725" t="s">
        <v>3928</v>
      </c>
      <c r="D725">
        <v>381</v>
      </c>
      <c r="E725">
        <v>232</v>
      </c>
      <c r="F725">
        <v>0</v>
      </c>
      <c r="G725">
        <v>0</v>
      </c>
      <c r="H725">
        <v>0</v>
      </c>
      <c r="I725" s="34">
        <v>0</v>
      </c>
      <c r="J725">
        <v>0</v>
      </c>
      <c r="K725">
        <v>0</v>
      </c>
      <c r="L725">
        <v>2</v>
      </c>
      <c r="M725" s="30">
        <f t="shared" si="146"/>
        <v>1</v>
      </c>
      <c r="N725" s="27">
        <v>1</v>
      </c>
      <c r="O725" s="27">
        <v>0</v>
      </c>
      <c r="P725" s="27">
        <v>0</v>
      </c>
      <c r="Q725" s="27">
        <v>0</v>
      </c>
      <c r="R725" s="27">
        <v>1</v>
      </c>
      <c r="S725" s="27">
        <v>1</v>
      </c>
      <c r="T725" s="27">
        <v>1</v>
      </c>
      <c r="U725" s="27"/>
      <c r="V725" s="4">
        <f t="shared" si="151"/>
        <v>0</v>
      </c>
      <c r="W725" s="7">
        <f t="shared" si="152"/>
        <v>0</v>
      </c>
      <c r="X725" s="7">
        <f t="shared" si="153"/>
        <v>0</v>
      </c>
      <c r="Y725" s="5">
        <f t="shared" si="147"/>
        <v>0</v>
      </c>
      <c r="Z725" s="5">
        <f t="shared" si="148"/>
        <v>1</v>
      </c>
      <c r="AA725" s="5">
        <f t="shared" si="149"/>
        <v>0</v>
      </c>
      <c r="AB725" s="7">
        <f t="shared" si="154"/>
        <v>0</v>
      </c>
      <c r="AC725" s="11">
        <f t="shared" si="155"/>
        <v>0</v>
      </c>
      <c r="AD725" s="7">
        <f t="shared" si="156"/>
        <v>0</v>
      </c>
      <c r="AE725" s="7">
        <f t="shared" si="150"/>
        <v>0</v>
      </c>
    </row>
    <row r="726" spans="1:31">
      <c r="A726" t="s">
        <v>3935</v>
      </c>
      <c r="B726" t="s">
        <v>3927</v>
      </c>
      <c r="C726" t="s">
        <v>3928</v>
      </c>
      <c r="D726">
        <v>315.5</v>
      </c>
      <c r="E726">
        <v>283.5</v>
      </c>
      <c r="F726">
        <v>0</v>
      </c>
      <c r="G726">
        <v>0</v>
      </c>
      <c r="H726">
        <v>0</v>
      </c>
      <c r="I726" s="34">
        <v>0</v>
      </c>
      <c r="J726">
        <v>0</v>
      </c>
      <c r="K726">
        <v>0</v>
      </c>
      <c r="L726">
        <v>2</v>
      </c>
      <c r="M726" s="30">
        <f t="shared" si="146"/>
        <v>1</v>
      </c>
      <c r="N726" s="27">
        <v>0</v>
      </c>
      <c r="O726" s="27">
        <v>0</v>
      </c>
      <c r="P726" s="27">
        <v>0</v>
      </c>
      <c r="Q726" s="27">
        <v>0</v>
      </c>
      <c r="R726" s="27">
        <v>0</v>
      </c>
      <c r="S726" s="27"/>
      <c r="T726" s="27"/>
      <c r="U726" s="27"/>
      <c r="V726" s="4">
        <f t="shared" si="151"/>
        <v>0</v>
      </c>
      <c r="W726" s="7">
        <f t="shared" si="152"/>
        <v>0</v>
      </c>
      <c r="X726" s="7">
        <f t="shared" si="153"/>
        <v>0</v>
      </c>
      <c r="Y726" s="5">
        <f t="shared" si="147"/>
        <v>0</v>
      </c>
      <c r="Z726" s="5">
        <f t="shared" si="148"/>
        <v>0</v>
      </c>
      <c r="AA726" s="5">
        <f t="shared" si="149"/>
        <v>0</v>
      </c>
      <c r="AB726" s="7">
        <f t="shared" si="154"/>
        <v>0</v>
      </c>
      <c r="AC726" s="11">
        <f t="shared" si="155"/>
        <v>1</v>
      </c>
      <c r="AD726" s="7">
        <f t="shared" si="156"/>
        <v>0</v>
      </c>
      <c r="AE726" s="7">
        <f t="shared" si="150"/>
        <v>0</v>
      </c>
    </row>
    <row r="727" spans="1:31">
      <c r="A727" t="s">
        <v>3936</v>
      </c>
      <c r="B727" t="s">
        <v>3937</v>
      </c>
      <c r="C727" t="s">
        <v>3938</v>
      </c>
      <c r="D727">
        <v>172.5</v>
      </c>
      <c r="E727">
        <v>148</v>
      </c>
      <c r="F727">
        <v>0</v>
      </c>
      <c r="G727">
        <v>0</v>
      </c>
      <c r="H727">
        <v>0</v>
      </c>
      <c r="I727" s="34">
        <v>0</v>
      </c>
      <c r="J727">
        <v>0</v>
      </c>
      <c r="K727">
        <v>0</v>
      </c>
      <c r="L727">
        <v>2</v>
      </c>
      <c r="M727" s="28">
        <f t="shared" si="146"/>
        <v>1</v>
      </c>
      <c r="N727" s="26">
        <v>1</v>
      </c>
      <c r="O727" s="26">
        <v>0</v>
      </c>
      <c r="P727" s="26">
        <v>0</v>
      </c>
      <c r="Q727" s="26">
        <v>0</v>
      </c>
      <c r="R727" s="26">
        <v>1</v>
      </c>
      <c r="S727" s="26"/>
      <c r="T727" s="26"/>
      <c r="U727" s="26"/>
      <c r="V727" s="29">
        <f t="shared" si="151"/>
        <v>0</v>
      </c>
      <c r="W727" s="24">
        <f t="shared" si="152"/>
        <v>0</v>
      </c>
      <c r="X727" s="24">
        <f t="shared" si="153"/>
        <v>0</v>
      </c>
      <c r="Y727" s="5">
        <f t="shared" si="147"/>
        <v>1</v>
      </c>
      <c r="Z727" s="5">
        <f t="shared" si="148"/>
        <v>0</v>
      </c>
      <c r="AA727" s="5">
        <f t="shared" si="149"/>
        <v>0</v>
      </c>
      <c r="AB727" s="24">
        <f t="shared" si="154"/>
        <v>0</v>
      </c>
      <c r="AC727" s="24">
        <f t="shared" si="155"/>
        <v>0</v>
      </c>
      <c r="AD727" s="24">
        <f t="shared" si="156"/>
        <v>0</v>
      </c>
      <c r="AE727" s="24">
        <f t="shared" si="150"/>
        <v>0</v>
      </c>
    </row>
    <row r="728" spans="1:31">
      <c r="A728" t="s">
        <v>3939</v>
      </c>
      <c r="B728" t="s">
        <v>3937</v>
      </c>
      <c r="C728" t="s">
        <v>3938</v>
      </c>
      <c r="D728">
        <v>78.5</v>
      </c>
      <c r="E728">
        <v>117.5</v>
      </c>
      <c r="F728">
        <v>3193.7190000000001</v>
      </c>
      <c r="G728">
        <v>3</v>
      </c>
      <c r="H728">
        <v>3</v>
      </c>
      <c r="I728" s="34">
        <v>0</v>
      </c>
      <c r="J728">
        <v>3</v>
      </c>
      <c r="K728">
        <v>0</v>
      </c>
      <c r="L728">
        <v>1</v>
      </c>
      <c r="M728" s="30">
        <f t="shared" si="146"/>
        <v>0</v>
      </c>
      <c r="N728" s="27">
        <v>0</v>
      </c>
      <c r="O728" s="27">
        <v>0</v>
      </c>
      <c r="P728" s="27">
        <v>0</v>
      </c>
      <c r="Q728" s="27">
        <v>0</v>
      </c>
      <c r="R728" s="27">
        <v>0</v>
      </c>
      <c r="S728" s="27"/>
      <c r="T728" s="27"/>
      <c r="U728" s="27"/>
      <c r="V728" s="4">
        <f t="shared" si="151"/>
        <v>0</v>
      </c>
      <c r="W728" s="7">
        <f t="shared" si="152"/>
        <v>1</v>
      </c>
      <c r="X728" s="7">
        <f t="shared" si="153"/>
        <v>0</v>
      </c>
      <c r="Y728" s="5">
        <f t="shared" si="147"/>
        <v>0</v>
      </c>
      <c r="Z728" s="5">
        <f t="shared" si="148"/>
        <v>0</v>
      </c>
      <c r="AA728" s="5">
        <f t="shared" si="149"/>
        <v>0</v>
      </c>
      <c r="AB728" s="7">
        <f t="shared" si="154"/>
        <v>0</v>
      </c>
      <c r="AC728" s="11">
        <f t="shared" si="155"/>
        <v>0</v>
      </c>
      <c r="AD728" s="7">
        <f t="shared" si="156"/>
        <v>0</v>
      </c>
      <c r="AE728" s="7">
        <f t="shared" si="150"/>
        <v>0</v>
      </c>
    </row>
    <row r="729" spans="1:31">
      <c r="A729" t="s">
        <v>3940</v>
      </c>
      <c r="B729" t="s">
        <v>3937</v>
      </c>
      <c r="C729" t="s">
        <v>3938</v>
      </c>
      <c r="D729">
        <v>224.5</v>
      </c>
      <c r="E729">
        <v>80.5</v>
      </c>
      <c r="F729">
        <v>1284.3440000000001</v>
      </c>
      <c r="G729">
        <v>2</v>
      </c>
      <c r="H729">
        <v>2</v>
      </c>
      <c r="I729" s="34">
        <v>0</v>
      </c>
      <c r="J729">
        <v>2</v>
      </c>
      <c r="K729">
        <v>0</v>
      </c>
      <c r="L729">
        <v>1</v>
      </c>
      <c r="M729" s="30">
        <f t="shared" ref="M729:M792" si="157">L729-1</f>
        <v>0</v>
      </c>
      <c r="N729" s="27">
        <v>0</v>
      </c>
      <c r="O729" s="27">
        <v>0</v>
      </c>
      <c r="P729" s="27">
        <v>1</v>
      </c>
      <c r="Q729" s="27">
        <v>0</v>
      </c>
      <c r="R729" s="27">
        <v>0</v>
      </c>
      <c r="S729" s="27"/>
      <c r="T729" s="27"/>
      <c r="U729" s="27"/>
      <c r="V729" s="4">
        <f t="shared" si="151"/>
        <v>1</v>
      </c>
      <c r="W729" s="7">
        <f t="shared" si="152"/>
        <v>0</v>
      </c>
      <c r="X729" s="7">
        <f t="shared" si="153"/>
        <v>0</v>
      </c>
      <c r="Y729" s="5">
        <f t="shared" si="147"/>
        <v>0</v>
      </c>
      <c r="Z729" s="5">
        <f t="shared" si="148"/>
        <v>0</v>
      </c>
      <c r="AA729" s="5">
        <f t="shared" si="149"/>
        <v>0</v>
      </c>
      <c r="AB729" s="7">
        <f t="shared" si="154"/>
        <v>0</v>
      </c>
      <c r="AC729" s="11">
        <f t="shared" si="155"/>
        <v>0</v>
      </c>
      <c r="AD729" s="7">
        <f t="shared" si="156"/>
        <v>0</v>
      </c>
      <c r="AE729" s="7">
        <f t="shared" si="150"/>
        <v>0</v>
      </c>
    </row>
    <row r="730" spans="1:31">
      <c r="A730" t="s">
        <v>3941</v>
      </c>
      <c r="B730" t="s">
        <v>3937</v>
      </c>
      <c r="C730" t="s">
        <v>3938</v>
      </c>
      <c r="D730">
        <v>251.5</v>
      </c>
      <c r="E730">
        <v>34</v>
      </c>
      <c r="F730">
        <v>1906.7670000000001</v>
      </c>
      <c r="G730">
        <v>2</v>
      </c>
      <c r="H730">
        <v>2</v>
      </c>
      <c r="I730" s="34">
        <v>0</v>
      </c>
      <c r="J730">
        <v>2</v>
      </c>
      <c r="K730">
        <v>0</v>
      </c>
      <c r="L730">
        <v>1</v>
      </c>
      <c r="M730" s="30">
        <f t="shared" si="157"/>
        <v>0</v>
      </c>
      <c r="N730" s="27">
        <v>0</v>
      </c>
      <c r="O730" s="27">
        <v>0</v>
      </c>
      <c r="P730" s="27">
        <v>0</v>
      </c>
      <c r="Q730" s="27">
        <v>0</v>
      </c>
      <c r="R730" s="27">
        <v>0</v>
      </c>
      <c r="S730" s="27"/>
      <c r="T730" s="27"/>
      <c r="U730" s="27"/>
      <c r="V730" s="4">
        <f t="shared" si="151"/>
        <v>0</v>
      </c>
      <c r="W730" s="7">
        <f t="shared" si="152"/>
        <v>1</v>
      </c>
      <c r="X730" s="7">
        <f t="shared" si="153"/>
        <v>0</v>
      </c>
      <c r="Y730" s="5">
        <f t="shared" si="147"/>
        <v>0</v>
      </c>
      <c r="Z730" s="5">
        <f t="shared" si="148"/>
        <v>0</v>
      </c>
      <c r="AA730" s="5">
        <f t="shared" si="149"/>
        <v>0</v>
      </c>
      <c r="AB730" s="7">
        <f t="shared" si="154"/>
        <v>0</v>
      </c>
      <c r="AC730" s="11">
        <f t="shared" si="155"/>
        <v>0</v>
      </c>
      <c r="AD730" s="7">
        <f t="shared" si="156"/>
        <v>0</v>
      </c>
      <c r="AE730" s="7">
        <f t="shared" si="150"/>
        <v>0</v>
      </c>
    </row>
    <row r="731" spans="1:31">
      <c r="A731" t="s">
        <v>3942</v>
      </c>
      <c r="B731" t="s">
        <v>3937</v>
      </c>
      <c r="C731" t="s">
        <v>3938</v>
      </c>
      <c r="D731">
        <v>359.5</v>
      </c>
      <c r="E731">
        <v>64</v>
      </c>
      <c r="F731">
        <v>0</v>
      </c>
      <c r="G731">
        <v>0</v>
      </c>
      <c r="H731">
        <v>0</v>
      </c>
      <c r="I731" s="34">
        <v>0</v>
      </c>
      <c r="J731">
        <v>0</v>
      </c>
      <c r="K731">
        <v>0</v>
      </c>
      <c r="L731">
        <v>2</v>
      </c>
      <c r="M731" s="30">
        <f t="shared" si="157"/>
        <v>1</v>
      </c>
      <c r="N731" s="27">
        <v>0</v>
      </c>
      <c r="O731" s="27">
        <v>0</v>
      </c>
      <c r="P731" s="27">
        <v>0</v>
      </c>
      <c r="Q731" s="27">
        <v>0</v>
      </c>
      <c r="R731" s="27">
        <v>1</v>
      </c>
      <c r="S731" s="27">
        <v>1</v>
      </c>
      <c r="T731" s="27">
        <v>1</v>
      </c>
      <c r="U731" s="27"/>
      <c r="V731" s="4">
        <f t="shared" si="151"/>
        <v>0</v>
      </c>
      <c r="W731" s="7">
        <f t="shared" si="152"/>
        <v>0</v>
      </c>
      <c r="X731" s="7">
        <f t="shared" si="153"/>
        <v>0</v>
      </c>
      <c r="Y731" s="5">
        <f t="shared" si="147"/>
        <v>0</v>
      </c>
      <c r="Z731" s="5">
        <f t="shared" si="148"/>
        <v>0</v>
      </c>
      <c r="AA731" s="5">
        <f t="shared" si="149"/>
        <v>0</v>
      </c>
      <c r="AB731" s="7">
        <f t="shared" si="154"/>
        <v>0</v>
      </c>
      <c r="AC731" s="11">
        <f t="shared" si="155"/>
        <v>0</v>
      </c>
      <c r="AD731" s="7">
        <f t="shared" si="156"/>
        <v>1</v>
      </c>
      <c r="AE731" s="7">
        <f t="shared" si="150"/>
        <v>0</v>
      </c>
    </row>
    <row r="732" spans="1:31">
      <c r="A732" t="s">
        <v>3943</v>
      </c>
      <c r="B732" t="s">
        <v>3937</v>
      </c>
      <c r="C732" t="s">
        <v>3938</v>
      </c>
      <c r="D732">
        <v>344.5</v>
      </c>
      <c r="E732">
        <v>154.5</v>
      </c>
      <c r="F732">
        <v>0</v>
      </c>
      <c r="G732">
        <v>0</v>
      </c>
      <c r="H732">
        <v>0</v>
      </c>
      <c r="I732" s="34">
        <v>0</v>
      </c>
      <c r="J732">
        <v>0</v>
      </c>
      <c r="K732">
        <v>0</v>
      </c>
      <c r="L732">
        <v>1</v>
      </c>
      <c r="M732" s="30">
        <f t="shared" si="157"/>
        <v>0</v>
      </c>
      <c r="N732" s="27">
        <v>2</v>
      </c>
      <c r="O732" s="27">
        <v>2</v>
      </c>
      <c r="P732" s="27">
        <v>2</v>
      </c>
      <c r="Q732" s="27">
        <v>2</v>
      </c>
      <c r="R732" s="27">
        <v>2</v>
      </c>
      <c r="S732" s="27"/>
      <c r="T732" s="27"/>
      <c r="U732" s="27"/>
      <c r="V732" s="4">
        <f t="shared" si="151"/>
        <v>0</v>
      </c>
      <c r="W732" s="7">
        <f t="shared" si="152"/>
        <v>0</v>
      </c>
      <c r="X732" s="7">
        <f t="shared" si="153"/>
        <v>0</v>
      </c>
      <c r="Y732" s="5">
        <f t="shared" si="147"/>
        <v>0</v>
      </c>
      <c r="Z732" s="5">
        <f t="shared" si="148"/>
        <v>0</v>
      </c>
      <c r="AA732" s="5">
        <f t="shared" si="149"/>
        <v>0</v>
      </c>
      <c r="AB732" s="7">
        <f t="shared" si="154"/>
        <v>0</v>
      </c>
      <c r="AC732" s="11">
        <f t="shared" si="155"/>
        <v>0</v>
      </c>
      <c r="AD732" s="7">
        <f t="shared" si="156"/>
        <v>1</v>
      </c>
      <c r="AE732" s="7">
        <f t="shared" si="150"/>
        <v>0</v>
      </c>
    </row>
    <row r="733" spans="1:31">
      <c r="A733" t="s">
        <v>3944</v>
      </c>
      <c r="B733" t="s">
        <v>3937</v>
      </c>
      <c r="C733" t="s">
        <v>3938</v>
      </c>
      <c r="D733">
        <v>278</v>
      </c>
      <c r="E733">
        <v>206</v>
      </c>
      <c r="F733">
        <v>0</v>
      </c>
      <c r="G733">
        <v>0</v>
      </c>
      <c r="H733">
        <v>0</v>
      </c>
      <c r="I733" s="34">
        <v>0</v>
      </c>
      <c r="J733">
        <v>0</v>
      </c>
      <c r="K733">
        <v>0</v>
      </c>
      <c r="L733">
        <v>1</v>
      </c>
      <c r="M733" s="30">
        <f t="shared" si="157"/>
        <v>0</v>
      </c>
      <c r="N733" s="27">
        <v>2</v>
      </c>
      <c r="O733" s="27">
        <v>2</v>
      </c>
      <c r="P733" s="27">
        <v>2</v>
      </c>
      <c r="Q733" s="27">
        <v>2</v>
      </c>
      <c r="R733" s="27">
        <v>2</v>
      </c>
      <c r="S733" s="27"/>
      <c r="T733" s="27"/>
      <c r="U733" s="27"/>
      <c r="V733" s="4">
        <f t="shared" si="151"/>
        <v>0</v>
      </c>
      <c r="W733" s="7">
        <f t="shared" si="152"/>
        <v>0</v>
      </c>
      <c r="X733" s="7">
        <f t="shared" si="153"/>
        <v>0</v>
      </c>
      <c r="Y733" s="5">
        <f t="shared" si="147"/>
        <v>0</v>
      </c>
      <c r="Z733" s="5">
        <f t="shared" si="148"/>
        <v>0</v>
      </c>
      <c r="AA733" s="5">
        <f t="shared" si="149"/>
        <v>0</v>
      </c>
      <c r="AB733" s="7">
        <f t="shared" si="154"/>
        <v>0</v>
      </c>
      <c r="AC733" s="11">
        <f t="shared" si="155"/>
        <v>0</v>
      </c>
      <c r="AD733" s="7">
        <f t="shared" si="156"/>
        <v>1</v>
      </c>
      <c r="AE733" s="7">
        <f t="shared" si="150"/>
        <v>0</v>
      </c>
    </row>
    <row r="734" spans="1:31">
      <c r="A734" t="s">
        <v>3945</v>
      </c>
      <c r="B734" t="s">
        <v>3937</v>
      </c>
      <c r="C734" t="s">
        <v>3938</v>
      </c>
      <c r="D734">
        <v>79.5</v>
      </c>
      <c r="E734">
        <v>227</v>
      </c>
      <c r="F734">
        <v>0</v>
      </c>
      <c r="G734">
        <v>0</v>
      </c>
      <c r="H734">
        <v>0</v>
      </c>
      <c r="I734" s="34">
        <v>0</v>
      </c>
      <c r="J734">
        <v>0</v>
      </c>
      <c r="K734">
        <v>0</v>
      </c>
      <c r="L734">
        <v>1</v>
      </c>
      <c r="M734" s="30">
        <f t="shared" si="157"/>
        <v>0</v>
      </c>
      <c r="N734" s="27">
        <v>0</v>
      </c>
      <c r="O734" s="27">
        <v>0</v>
      </c>
      <c r="P734" s="27">
        <v>1</v>
      </c>
      <c r="Q734" s="27">
        <v>0</v>
      </c>
      <c r="R734" s="27">
        <v>0</v>
      </c>
      <c r="S734" s="27"/>
      <c r="T734" s="27"/>
      <c r="U734" s="27"/>
      <c r="V734" s="4">
        <f t="shared" si="151"/>
        <v>1</v>
      </c>
      <c r="W734" s="7">
        <f t="shared" si="152"/>
        <v>0</v>
      </c>
      <c r="X734" s="7">
        <f t="shared" si="153"/>
        <v>0</v>
      </c>
      <c r="Y734" s="5">
        <f t="shared" si="147"/>
        <v>0</v>
      </c>
      <c r="Z734" s="5">
        <f t="shared" si="148"/>
        <v>0</v>
      </c>
      <c r="AA734" s="5">
        <f t="shared" si="149"/>
        <v>0</v>
      </c>
      <c r="AB734" s="7">
        <f t="shared" si="154"/>
        <v>0</v>
      </c>
      <c r="AC734" s="11">
        <f t="shared" si="155"/>
        <v>0</v>
      </c>
      <c r="AD734" s="7">
        <f t="shared" si="156"/>
        <v>0</v>
      </c>
      <c r="AE734" s="7">
        <f t="shared" si="150"/>
        <v>0</v>
      </c>
    </row>
    <row r="735" spans="1:31">
      <c r="A735" t="s">
        <v>3946</v>
      </c>
      <c r="B735" t="s">
        <v>3937</v>
      </c>
      <c r="C735" t="s">
        <v>3938</v>
      </c>
      <c r="D735">
        <v>215</v>
      </c>
      <c r="E735">
        <v>354</v>
      </c>
      <c r="F735">
        <v>22411.723999999998</v>
      </c>
      <c r="G735">
        <v>19</v>
      </c>
      <c r="H735">
        <v>23</v>
      </c>
      <c r="I735" s="34">
        <v>1</v>
      </c>
      <c r="J735">
        <v>19</v>
      </c>
      <c r="K735">
        <v>0</v>
      </c>
      <c r="L735">
        <v>1</v>
      </c>
      <c r="M735" s="30">
        <f t="shared" si="157"/>
        <v>0</v>
      </c>
      <c r="N735" s="27">
        <v>0</v>
      </c>
      <c r="O735" s="27">
        <v>0</v>
      </c>
      <c r="P735" s="27">
        <v>0</v>
      </c>
      <c r="Q735" s="27">
        <v>0</v>
      </c>
      <c r="R735" s="27">
        <v>0</v>
      </c>
      <c r="S735" s="27"/>
      <c r="T735" s="27"/>
      <c r="U735" s="27"/>
      <c r="V735" s="4">
        <f t="shared" si="151"/>
        <v>0</v>
      </c>
      <c r="W735" s="7">
        <f t="shared" si="152"/>
        <v>1</v>
      </c>
      <c r="X735" s="7">
        <f t="shared" si="153"/>
        <v>0</v>
      </c>
      <c r="Y735" s="5">
        <f t="shared" si="147"/>
        <v>0</v>
      </c>
      <c r="Z735" s="5">
        <f t="shared" si="148"/>
        <v>0</v>
      </c>
      <c r="AA735" s="5">
        <f t="shared" si="149"/>
        <v>0</v>
      </c>
      <c r="AB735" s="7">
        <f t="shared" si="154"/>
        <v>0</v>
      </c>
      <c r="AC735" s="11">
        <f t="shared" si="155"/>
        <v>0</v>
      </c>
      <c r="AD735" s="7">
        <f t="shared" si="156"/>
        <v>0</v>
      </c>
      <c r="AE735" s="7">
        <f t="shared" si="150"/>
        <v>0</v>
      </c>
    </row>
    <row r="736" spans="1:31">
      <c r="A736" t="s">
        <v>3947</v>
      </c>
      <c r="B736" t="s">
        <v>3937</v>
      </c>
      <c r="C736" t="s">
        <v>3938</v>
      </c>
      <c r="D736">
        <v>513</v>
      </c>
      <c r="E736">
        <v>397</v>
      </c>
      <c r="F736">
        <v>0</v>
      </c>
      <c r="G736">
        <v>0</v>
      </c>
      <c r="H736">
        <v>0</v>
      </c>
      <c r="I736" s="34">
        <v>0</v>
      </c>
      <c r="J736">
        <v>0</v>
      </c>
      <c r="K736">
        <v>0</v>
      </c>
      <c r="L736">
        <v>2</v>
      </c>
      <c r="M736" s="30">
        <f t="shared" si="157"/>
        <v>1</v>
      </c>
      <c r="N736" s="27">
        <v>0</v>
      </c>
      <c r="O736" s="27">
        <v>0</v>
      </c>
      <c r="P736" s="27">
        <v>0</v>
      </c>
      <c r="Q736" s="27">
        <v>0</v>
      </c>
      <c r="R736" s="27">
        <v>1</v>
      </c>
      <c r="S736" s="27"/>
      <c r="T736" s="27"/>
      <c r="U736" s="27"/>
      <c r="V736" s="4">
        <f t="shared" si="151"/>
        <v>0</v>
      </c>
      <c r="W736" s="7">
        <f t="shared" si="152"/>
        <v>0</v>
      </c>
      <c r="X736" s="7">
        <f t="shared" si="153"/>
        <v>0</v>
      </c>
      <c r="Y736" s="5">
        <f t="shared" si="147"/>
        <v>1</v>
      </c>
      <c r="Z736" s="5">
        <f t="shared" si="148"/>
        <v>0</v>
      </c>
      <c r="AA736" s="5">
        <f t="shared" si="149"/>
        <v>0</v>
      </c>
      <c r="AB736" s="7">
        <f t="shared" si="154"/>
        <v>0</v>
      </c>
      <c r="AC736" s="11">
        <f t="shared" si="155"/>
        <v>0</v>
      </c>
      <c r="AD736" s="7">
        <f t="shared" si="156"/>
        <v>0</v>
      </c>
      <c r="AE736" s="7">
        <f t="shared" si="150"/>
        <v>0</v>
      </c>
    </row>
    <row r="737" spans="1:31">
      <c r="A737" t="s">
        <v>3948</v>
      </c>
      <c r="B737" t="s">
        <v>3937</v>
      </c>
      <c r="C737" t="s">
        <v>3938</v>
      </c>
      <c r="D737">
        <v>442</v>
      </c>
      <c r="E737">
        <v>290.5</v>
      </c>
      <c r="F737">
        <v>0</v>
      </c>
      <c r="G737">
        <v>0</v>
      </c>
      <c r="H737">
        <v>0</v>
      </c>
      <c r="I737" s="34">
        <v>0</v>
      </c>
      <c r="J737">
        <v>0</v>
      </c>
      <c r="K737">
        <v>0</v>
      </c>
      <c r="L737">
        <v>1</v>
      </c>
      <c r="M737" s="30">
        <f t="shared" si="157"/>
        <v>0</v>
      </c>
      <c r="N737" s="27">
        <v>0</v>
      </c>
      <c r="O737" s="27">
        <v>0</v>
      </c>
      <c r="P737" s="27">
        <v>0</v>
      </c>
      <c r="Q737" s="27">
        <v>0</v>
      </c>
      <c r="R737" s="27">
        <v>1</v>
      </c>
      <c r="S737" s="27"/>
      <c r="T737" s="27"/>
      <c r="U737" s="27"/>
      <c r="V737" s="4">
        <f t="shared" si="151"/>
        <v>0</v>
      </c>
      <c r="W737" s="7">
        <f t="shared" si="152"/>
        <v>0</v>
      </c>
      <c r="X737" s="7">
        <f t="shared" si="153"/>
        <v>1</v>
      </c>
      <c r="Y737" s="5">
        <f t="shared" si="147"/>
        <v>0</v>
      </c>
      <c r="Z737" s="5">
        <f t="shared" si="148"/>
        <v>0</v>
      </c>
      <c r="AA737" s="5">
        <f t="shared" si="149"/>
        <v>0</v>
      </c>
      <c r="AB737" s="7">
        <f t="shared" si="154"/>
        <v>0</v>
      </c>
      <c r="AC737" s="11">
        <f t="shared" si="155"/>
        <v>0</v>
      </c>
      <c r="AD737" s="7">
        <f t="shared" si="156"/>
        <v>0</v>
      </c>
      <c r="AE737" s="7">
        <f t="shared" si="150"/>
        <v>0</v>
      </c>
    </row>
    <row r="738" spans="1:31">
      <c r="A738" t="s">
        <v>3949</v>
      </c>
      <c r="B738" t="s">
        <v>3937</v>
      </c>
      <c r="C738" t="s">
        <v>3938</v>
      </c>
      <c r="D738">
        <v>657.5</v>
      </c>
      <c r="E738">
        <v>330</v>
      </c>
      <c r="F738">
        <v>16421.063999999998</v>
      </c>
      <c r="G738">
        <v>16</v>
      </c>
      <c r="H738">
        <v>26</v>
      </c>
      <c r="I738" s="34">
        <v>1</v>
      </c>
      <c r="J738">
        <v>19</v>
      </c>
      <c r="K738">
        <v>0</v>
      </c>
      <c r="L738">
        <v>1</v>
      </c>
      <c r="M738" s="30">
        <f t="shared" si="157"/>
        <v>0</v>
      </c>
      <c r="N738" s="27">
        <v>0</v>
      </c>
      <c r="O738" s="27">
        <v>0</v>
      </c>
      <c r="P738" s="27">
        <v>0</v>
      </c>
      <c r="Q738" s="27">
        <v>0</v>
      </c>
      <c r="R738" s="27">
        <v>0</v>
      </c>
      <c r="S738" s="27"/>
      <c r="T738" s="27"/>
      <c r="U738" s="27"/>
      <c r="V738" s="4">
        <f t="shared" si="151"/>
        <v>0</v>
      </c>
      <c r="W738" s="7">
        <f t="shared" si="152"/>
        <v>1</v>
      </c>
      <c r="X738" s="7">
        <f t="shared" si="153"/>
        <v>0</v>
      </c>
      <c r="Y738" s="5">
        <f t="shared" si="147"/>
        <v>0</v>
      </c>
      <c r="Z738" s="5">
        <f t="shared" si="148"/>
        <v>0</v>
      </c>
      <c r="AA738" s="5">
        <f t="shared" si="149"/>
        <v>0</v>
      </c>
      <c r="AB738" s="7">
        <f t="shared" si="154"/>
        <v>0</v>
      </c>
      <c r="AC738" s="11">
        <f t="shared" si="155"/>
        <v>0</v>
      </c>
      <c r="AD738" s="7">
        <f t="shared" si="156"/>
        <v>0</v>
      </c>
      <c r="AE738" s="7">
        <f t="shared" si="150"/>
        <v>0</v>
      </c>
    </row>
    <row r="739" spans="1:31">
      <c r="A739" t="s">
        <v>3950</v>
      </c>
      <c r="B739" t="s">
        <v>3937</v>
      </c>
      <c r="C739" t="s">
        <v>3938</v>
      </c>
      <c r="D739">
        <v>651.5</v>
      </c>
      <c r="E739">
        <v>55</v>
      </c>
      <c r="F739">
        <v>0</v>
      </c>
      <c r="G739">
        <v>0</v>
      </c>
      <c r="H739">
        <v>0</v>
      </c>
      <c r="I739" s="34">
        <v>0</v>
      </c>
      <c r="J739">
        <v>0</v>
      </c>
      <c r="K739">
        <v>0</v>
      </c>
      <c r="L739">
        <v>1</v>
      </c>
      <c r="M739" s="30">
        <f t="shared" si="157"/>
        <v>0</v>
      </c>
      <c r="N739" s="27">
        <v>0</v>
      </c>
      <c r="O739" s="27">
        <v>0</v>
      </c>
      <c r="P739" s="27">
        <v>1</v>
      </c>
      <c r="Q739" s="27">
        <v>0</v>
      </c>
      <c r="R739" s="27">
        <v>0</v>
      </c>
      <c r="S739" s="27"/>
      <c r="T739" s="27"/>
      <c r="U739" s="27"/>
      <c r="V739" s="4">
        <f t="shared" si="151"/>
        <v>1</v>
      </c>
      <c r="W739" s="7">
        <f t="shared" si="152"/>
        <v>0</v>
      </c>
      <c r="X739" s="7">
        <f t="shared" si="153"/>
        <v>0</v>
      </c>
      <c r="Y739" s="5">
        <f t="shared" si="147"/>
        <v>0</v>
      </c>
      <c r="Z739" s="5">
        <f t="shared" si="148"/>
        <v>0</v>
      </c>
      <c r="AA739" s="5">
        <f t="shared" si="149"/>
        <v>0</v>
      </c>
      <c r="AB739" s="7">
        <f t="shared" si="154"/>
        <v>0</v>
      </c>
      <c r="AC739" s="11">
        <f t="shared" si="155"/>
        <v>0</v>
      </c>
      <c r="AD739" s="7">
        <f t="shared" si="156"/>
        <v>0</v>
      </c>
      <c r="AE739" s="7">
        <f t="shared" si="150"/>
        <v>0</v>
      </c>
    </row>
    <row r="740" spans="1:31">
      <c r="A740" s="24" t="s">
        <v>3951</v>
      </c>
      <c r="B740" s="24" t="s">
        <v>3952</v>
      </c>
      <c r="C740" s="24" t="s">
        <v>3953</v>
      </c>
      <c r="D740" s="24">
        <v>127.5</v>
      </c>
      <c r="E740" s="24">
        <v>234</v>
      </c>
      <c r="F740" s="24">
        <v>19296.506000000001</v>
      </c>
      <c r="G740" s="24">
        <v>16</v>
      </c>
      <c r="H740" s="24">
        <v>18</v>
      </c>
      <c r="I740" s="34">
        <v>1</v>
      </c>
      <c r="J740" s="24">
        <v>15</v>
      </c>
      <c r="K740" s="24">
        <v>0</v>
      </c>
      <c r="L740" s="24">
        <v>1</v>
      </c>
      <c r="M740" s="28">
        <f t="shared" si="157"/>
        <v>0</v>
      </c>
      <c r="N740" s="26">
        <v>0</v>
      </c>
      <c r="O740" s="26">
        <v>0</v>
      </c>
      <c r="P740" s="26">
        <v>0</v>
      </c>
      <c r="Q740" s="26">
        <v>0</v>
      </c>
      <c r="R740" s="26">
        <v>0</v>
      </c>
      <c r="S740" s="26"/>
      <c r="T740" s="26"/>
      <c r="U740" s="26"/>
      <c r="V740" s="29">
        <f t="shared" si="151"/>
        <v>0</v>
      </c>
      <c r="W740" s="24">
        <f t="shared" si="152"/>
        <v>1</v>
      </c>
      <c r="X740" s="24">
        <f t="shared" si="153"/>
        <v>0</v>
      </c>
      <c r="Y740" s="5">
        <f t="shared" si="147"/>
        <v>0</v>
      </c>
      <c r="Z740" s="5">
        <f t="shared" si="148"/>
        <v>0</v>
      </c>
      <c r="AA740" s="5">
        <f t="shared" si="149"/>
        <v>0</v>
      </c>
      <c r="AB740" s="24">
        <f t="shared" si="154"/>
        <v>0</v>
      </c>
      <c r="AC740" s="24">
        <f t="shared" si="155"/>
        <v>0</v>
      </c>
      <c r="AD740" s="24">
        <f t="shared" si="156"/>
        <v>0</v>
      </c>
      <c r="AE740" s="24">
        <f t="shared" si="150"/>
        <v>0</v>
      </c>
    </row>
    <row r="741" spans="1:31">
      <c r="A741" t="s">
        <v>3954</v>
      </c>
      <c r="B741" t="s">
        <v>3952</v>
      </c>
      <c r="C741" t="s">
        <v>3953</v>
      </c>
      <c r="D741">
        <v>34.5</v>
      </c>
      <c r="E741">
        <v>225</v>
      </c>
      <c r="F741">
        <v>12801.932000000001</v>
      </c>
      <c r="G741">
        <v>10</v>
      </c>
      <c r="H741">
        <v>10</v>
      </c>
      <c r="I741" s="34">
        <v>0</v>
      </c>
      <c r="J741">
        <v>10</v>
      </c>
      <c r="K741">
        <v>0</v>
      </c>
      <c r="L741">
        <v>1</v>
      </c>
      <c r="M741" s="30">
        <f t="shared" si="157"/>
        <v>0</v>
      </c>
      <c r="N741" s="27">
        <v>0</v>
      </c>
      <c r="O741" s="27">
        <v>0</v>
      </c>
      <c r="P741" s="27">
        <v>0</v>
      </c>
      <c r="Q741" s="27">
        <v>0</v>
      </c>
      <c r="R741" s="27">
        <v>0</v>
      </c>
      <c r="S741" s="27"/>
      <c r="T741" s="27"/>
      <c r="U741" s="27"/>
      <c r="V741" s="4">
        <f t="shared" si="151"/>
        <v>0</v>
      </c>
      <c r="W741" s="7">
        <f t="shared" si="152"/>
        <v>1</v>
      </c>
      <c r="X741" s="7">
        <f t="shared" si="153"/>
        <v>0</v>
      </c>
      <c r="Y741" s="5">
        <f t="shared" si="147"/>
        <v>0</v>
      </c>
      <c r="Z741" s="5">
        <f t="shared" si="148"/>
        <v>0</v>
      </c>
      <c r="AA741" s="5">
        <f t="shared" si="149"/>
        <v>0</v>
      </c>
      <c r="AB741" s="7">
        <f t="shared" si="154"/>
        <v>0</v>
      </c>
      <c r="AC741" s="11">
        <f t="shared" si="155"/>
        <v>0</v>
      </c>
      <c r="AD741" s="7">
        <f t="shared" si="156"/>
        <v>0</v>
      </c>
      <c r="AE741" s="7">
        <f t="shared" si="150"/>
        <v>0</v>
      </c>
    </row>
    <row r="742" spans="1:31">
      <c r="A742" t="s">
        <v>3955</v>
      </c>
      <c r="B742" t="s">
        <v>3952</v>
      </c>
      <c r="C742" t="s">
        <v>3953</v>
      </c>
      <c r="D742">
        <v>150.5</v>
      </c>
      <c r="E742">
        <v>129</v>
      </c>
      <c r="F742">
        <v>0</v>
      </c>
      <c r="G742">
        <v>0</v>
      </c>
      <c r="H742">
        <v>0</v>
      </c>
      <c r="I742" s="34">
        <v>0</v>
      </c>
      <c r="J742">
        <v>0</v>
      </c>
      <c r="K742">
        <v>0</v>
      </c>
      <c r="L742">
        <v>2</v>
      </c>
      <c r="M742" s="30">
        <f t="shared" si="157"/>
        <v>1</v>
      </c>
      <c r="N742" s="27">
        <v>0</v>
      </c>
      <c r="O742" s="27">
        <v>0</v>
      </c>
      <c r="P742" s="27">
        <v>0</v>
      </c>
      <c r="Q742" s="27">
        <v>0</v>
      </c>
      <c r="R742" s="27">
        <v>1</v>
      </c>
      <c r="S742" s="27"/>
      <c r="T742" s="27"/>
      <c r="U742" s="27"/>
      <c r="V742" s="4">
        <f t="shared" si="151"/>
        <v>0</v>
      </c>
      <c r="W742" s="7">
        <f t="shared" si="152"/>
        <v>0</v>
      </c>
      <c r="X742" s="7">
        <f t="shared" si="153"/>
        <v>0</v>
      </c>
      <c r="Y742" s="5">
        <f t="shared" si="147"/>
        <v>1</v>
      </c>
      <c r="Z742" s="5">
        <f t="shared" si="148"/>
        <v>0</v>
      </c>
      <c r="AA742" s="5">
        <f t="shared" si="149"/>
        <v>0</v>
      </c>
      <c r="AB742" s="7">
        <f t="shared" si="154"/>
        <v>0</v>
      </c>
      <c r="AC742" s="11">
        <f t="shared" si="155"/>
        <v>0</v>
      </c>
      <c r="AD742" s="7">
        <f t="shared" si="156"/>
        <v>0</v>
      </c>
      <c r="AE742" s="7">
        <f t="shared" si="150"/>
        <v>0</v>
      </c>
    </row>
    <row r="743" spans="1:31">
      <c r="A743" t="s">
        <v>3956</v>
      </c>
      <c r="B743" t="s">
        <v>3952</v>
      </c>
      <c r="C743" t="s">
        <v>3953</v>
      </c>
      <c r="D743">
        <v>57</v>
      </c>
      <c r="E743">
        <v>64.5</v>
      </c>
      <c r="F743">
        <v>0</v>
      </c>
      <c r="G743">
        <v>0</v>
      </c>
      <c r="H743">
        <v>0</v>
      </c>
      <c r="I743" s="34">
        <v>0</v>
      </c>
      <c r="J743">
        <v>0</v>
      </c>
      <c r="K743">
        <v>0</v>
      </c>
      <c r="L743">
        <v>2</v>
      </c>
      <c r="M743" s="30">
        <f t="shared" si="157"/>
        <v>1</v>
      </c>
      <c r="N743" s="27">
        <v>0</v>
      </c>
      <c r="O743" s="27">
        <v>0</v>
      </c>
      <c r="P743" s="27">
        <v>0</v>
      </c>
      <c r="Q743" s="27">
        <v>0</v>
      </c>
      <c r="R743" s="27">
        <v>1</v>
      </c>
      <c r="S743" s="27"/>
      <c r="T743" s="27"/>
      <c r="U743" s="27"/>
      <c r="V743" s="4">
        <f t="shared" si="151"/>
        <v>0</v>
      </c>
      <c r="W743" s="7">
        <f t="shared" si="152"/>
        <v>0</v>
      </c>
      <c r="X743" s="7">
        <f t="shared" si="153"/>
        <v>0</v>
      </c>
      <c r="Y743" s="5">
        <f t="shared" si="147"/>
        <v>1</v>
      </c>
      <c r="Z743" s="5">
        <f t="shared" si="148"/>
        <v>0</v>
      </c>
      <c r="AA743" s="5">
        <f t="shared" si="149"/>
        <v>0</v>
      </c>
      <c r="AB743" s="7">
        <f t="shared" si="154"/>
        <v>0</v>
      </c>
      <c r="AC743" s="11">
        <f t="shared" si="155"/>
        <v>0</v>
      </c>
      <c r="AD743" s="7">
        <f t="shared" si="156"/>
        <v>0</v>
      </c>
      <c r="AE743" s="7">
        <f t="shared" si="150"/>
        <v>0</v>
      </c>
    </row>
    <row r="744" spans="1:31">
      <c r="A744" t="s">
        <v>3957</v>
      </c>
      <c r="B744" t="s">
        <v>3952</v>
      </c>
      <c r="C744" t="s">
        <v>3953</v>
      </c>
      <c r="D744">
        <v>385.5</v>
      </c>
      <c r="E744">
        <v>137.5</v>
      </c>
      <c r="F744">
        <v>14788.328</v>
      </c>
      <c r="G744">
        <v>14</v>
      </c>
      <c r="H744">
        <v>15</v>
      </c>
      <c r="I744" s="34">
        <v>0</v>
      </c>
      <c r="J744">
        <v>15</v>
      </c>
      <c r="K744">
        <v>0</v>
      </c>
      <c r="L744">
        <v>1</v>
      </c>
      <c r="M744" s="30">
        <f t="shared" si="157"/>
        <v>0</v>
      </c>
      <c r="N744" s="27">
        <v>0</v>
      </c>
      <c r="O744" s="27">
        <v>0</v>
      </c>
      <c r="P744" s="27">
        <v>0</v>
      </c>
      <c r="Q744" s="27">
        <v>0</v>
      </c>
      <c r="R744" s="27">
        <v>0</v>
      </c>
      <c r="S744" s="27"/>
      <c r="T744" s="27"/>
      <c r="U744" s="27"/>
      <c r="V744" s="4">
        <f t="shared" si="151"/>
        <v>0</v>
      </c>
      <c r="W744" s="7">
        <f t="shared" si="152"/>
        <v>1</v>
      </c>
      <c r="X744" s="7">
        <f t="shared" si="153"/>
        <v>0</v>
      </c>
      <c r="Y744" s="5">
        <f t="shared" si="147"/>
        <v>0</v>
      </c>
      <c r="Z744" s="5">
        <f t="shared" si="148"/>
        <v>0</v>
      </c>
      <c r="AA744" s="5">
        <f t="shared" si="149"/>
        <v>0</v>
      </c>
      <c r="AB744" s="7">
        <f t="shared" si="154"/>
        <v>0</v>
      </c>
      <c r="AC744" s="11">
        <f t="shared" si="155"/>
        <v>0</v>
      </c>
      <c r="AD744" s="7">
        <f t="shared" si="156"/>
        <v>0</v>
      </c>
      <c r="AE744" s="7">
        <f t="shared" si="150"/>
        <v>0</v>
      </c>
    </row>
    <row r="745" spans="1:31">
      <c r="A745" t="s">
        <v>3958</v>
      </c>
      <c r="B745" t="s">
        <v>3952</v>
      </c>
      <c r="C745" t="s">
        <v>3953</v>
      </c>
      <c r="D745">
        <v>368.5</v>
      </c>
      <c r="E745">
        <v>50</v>
      </c>
      <c r="F745">
        <v>0</v>
      </c>
      <c r="G745">
        <v>0</v>
      </c>
      <c r="H745">
        <v>0</v>
      </c>
      <c r="I745" s="34">
        <v>0</v>
      </c>
      <c r="J745">
        <v>0</v>
      </c>
      <c r="K745">
        <v>0</v>
      </c>
      <c r="L745">
        <v>2</v>
      </c>
      <c r="M745" s="30">
        <f t="shared" si="157"/>
        <v>1</v>
      </c>
      <c r="N745" s="27">
        <v>0</v>
      </c>
      <c r="O745" s="27">
        <v>0</v>
      </c>
      <c r="P745" s="27">
        <v>0</v>
      </c>
      <c r="Q745" s="27">
        <v>0</v>
      </c>
      <c r="R745" s="27">
        <v>1</v>
      </c>
      <c r="S745" s="27"/>
      <c r="T745" s="27"/>
      <c r="U745" s="27"/>
      <c r="V745" s="4">
        <f t="shared" si="151"/>
        <v>0</v>
      </c>
      <c r="W745" s="7">
        <f t="shared" si="152"/>
        <v>0</v>
      </c>
      <c r="X745" s="7">
        <f t="shared" si="153"/>
        <v>0</v>
      </c>
      <c r="Y745" s="5">
        <f t="shared" si="147"/>
        <v>1</v>
      </c>
      <c r="Z745" s="5">
        <f t="shared" si="148"/>
        <v>0</v>
      </c>
      <c r="AA745" s="5">
        <f t="shared" si="149"/>
        <v>0</v>
      </c>
      <c r="AB745" s="7">
        <f t="shared" si="154"/>
        <v>0</v>
      </c>
      <c r="AC745" s="11">
        <f t="shared" si="155"/>
        <v>0</v>
      </c>
      <c r="AD745" s="7">
        <f t="shared" si="156"/>
        <v>0</v>
      </c>
      <c r="AE745" s="7">
        <f t="shared" si="150"/>
        <v>0</v>
      </c>
    </row>
    <row r="746" spans="1:31">
      <c r="A746" t="s">
        <v>3959</v>
      </c>
      <c r="B746" t="s">
        <v>3952</v>
      </c>
      <c r="C746" t="s">
        <v>3953</v>
      </c>
      <c r="D746">
        <v>301.5</v>
      </c>
      <c r="E746">
        <v>253.5</v>
      </c>
      <c r="F746">
        <v>0</v>
      </c>
      <c r="G746">
        <v>0</v>
      </c>
      <c r="H746">
        <v>0</v>
      </c>
      <c r="I746" s="34">
        <v>0</v>
      </c>
      <c r="J746">
        <v>0</v>
      </c>
      <c r="K746">
        <v>0</v>
      </c>
      <c r="L746">
        <v>1</v>
      </c>
      <c r="M746" s="30">
        <f t="shared" si="157"/>
        <v>0</v>
      </c>
      <c r="N746" s="27">
        <v>0</v>
      </c>
      <c r="O746" s="27">
        <v>0</v>
      </c>
      <c r="P746" s="27">
        <v>1</v>
      </c>
      <c r="Q746" s="27">
        <v>0</v>
      </c>
      <c r="R746" s="27">
        <v>0</v>
      </c>
      <c r="S746" s="27"/>
      <c r="T746" s="27"/>
      <c r="U746" s="27"/>
      <c r="V746" s="4">
        <f t="shared" si="151"/>
        <v>1</v>
      </c>
      <c r="W746" s="7">
        <f t="shared" si="152"/>
        <v>0</v>
      </c>
      <c r="X746" s="7">
        <f t="shared" si="153"/>
        <v>0</v>
      </c>
      <c r="Y746" s="5">
        <f t="shared" si="147"/>
        <v>0</v>
      </c>
      <c r="Z746" s="5">
        <f t="shared" si="148"/>
        <v>0</v>
      </c>
      <c r="AA746" s="5">
        <f t="shared" si="149"/>
        <v>0</v>
      </c>
      <c r="AB746" s="7">
        <f t="shared" si="154"/>
        <v>0</v>
      </c>
      <c r="AC746" s="11">
        <f t="shared" si="155"/>
        <v>0</v>
      </c>
      <c r="AD746" s="7">
        <f t="shared" si="156"/>
        <v>0</v>
      </c>
      <c r="AE746" s="7">
        <f t="shared" si="150"/>
        <v>0</v>
      </c>
    </row>
    <row r="747" spans="1:31">
      <c r="A747" t="s">
        <v>3960</v>
      </c>
      <c r="B747" t="s">
        <v>3952</v>
      </c>
      <c r="C747" t="s">
        <v>3953</v>
      </c>
      <c r="D747">
        <v>352.5</v>
      </c>
      <c r="E747">
        <v>305.5</v>
      </c>
      <c r="F747">
        <v>0</v>
      </c>
      <c r="G747">
        <v>0</v>
      </c>
      <c r="H747">
        <v>0</v>
      </c>
      <c r="I747" s="34">
        <v>0</v>
      </c>
      <c r="J747">
        <v>0</v>
      </c>
      <c r="K747">
        <v>0</v>
      </c>
      <c r="L747">
        <v>2</v>
      </c>
      <c r="M747" s="30">
        <f t="shared" si="157"/>
        <v>1</v>
      </c>
      <c r="N747" s="27">
        <v>1</v>
      </c>
      <c r="O747" s="27">
        <v>0</v>
      </c>
      <c r="P747" s="27">
        <v>0</v>
      </c>
      <c r="Q747" s="27">
        <v>0</v>
      </c>
      <c r="R747" s="27">
        <v>1</v>
      </c>
      <c r="S747" s="27"/>
      <c r="T747" s="27"/>
      <c r="U747" s="27"/>
      <c r="V747" s="4">
        <f t="shared" si="151"/>
        <v>0</v>
      </c>
      <c r="W747" s="7">
        <f t="shared" si="152"/>
        <v>0</v>
      </c>
      <c r="X747" s="7">
        <f t="shared" si="153"/>
        <v>0</v>
      </c>
      <c r="Y747" s="5">
        <f t="shared" si="147"/>
        <v>1</v>
      </c>
      <c r="Z747" s="5">
        <f t="shared" si="148"/>
        <v>0</v>
      </c>
      <c r="AA747" s="5">
        <f t="shared" si="149"/>
        <v>0</v>
      </c>
      <c r="AB747" s="7">
        <f t="shared" si="154"/>
        <v>0</v>
      </c>
      <c r="AC747" s="11">
        <f t="shared" si="155"/>
        <v>0</v>
      </c>
      <c r="AD747" s="7">
        <f t="shared" si="156"/>
        <v>0</v>
      </c>
      <c r="AE747" s="7">
        <f t="shared" si="150"/>
        <v>0</v>
      </c>
    </row>
    <row r="748" spans="1:31">
      <c r="A748" t="s">
        <v>3961</v>
      </c>
      <c r="B748" t="s">
        <v>3952</v>
      </c>
      <c r="C748" t="s">
        <v>3953</v>
      </c>
      <c r="D748">
        <v>213.5</v>
      </c>
      <c r="E748">
        <v>325.5</v>
      </c>
      <c r="F748">
        <v>0</v>
      </c>
      <c r="G748">
        <v>0</v>
      </c>
      <c r="H748">
        <v>0</v>
      </c>
      <c r="I748" s="34">
        <v>0</v>
      </c>
      <c r="J748">
        <v>0</v>
      </c>
      <c r="K748">
        <v>0</v>
      </c>
      <c r="L748">
        <v>1</v>
      </c>
      <c r="M748" s="30">
        <f t="shared" si="157"/>
        <v>0</v>
      </c>
      <c r="N748" s="27">
        <v>0</v>
      </c>
      <c r="O748" s="27">
        <v>0</v>
      </c>
      <c r="P748" s="27">
        <v>0</v>
      </c>
      <c r="Q748" s="27">
        <v>0</v>
      </c>
      <c r="R748" s="27">
        <v>1</v>
      </c>
      <c r="S748" s="27"/>
      <c r="T748" s="27"/>
      <c r="U748" s="27"/>
      <c r="V748" s="4">
        <f t="shared" si="151"/>
        <v>0</v>
      </c>
      <c r="W748" s="7">
        <f t="shared" si="152"/>
        <v>0</v>
      </c>
      <c r="X748" s="7">
        <f t="shared" si="153"/>
        <v>1</v>
      </c>
      <c r="Y748" s="5">
        <f t="shared" si="147"/>
        <v>0</v>
      </c>
      <c r="Z748" s="5">
        <f t="shared" si="148"/>
        <v>0</v>
      </c>
      <c r="AA748" s="5">
        <f t="shared" si="149"/>
        <v>0</v>
      </c>
      <c r="AB748" s="7">
        <f t="shared" si="154"/>
        <v>0</v>
      </c>
      <c r="AC748" s="11">
        <f t="shared" si="155"/>
        <v>0</v>
      </c>
      <c r="AD748" s="7">
        <f t="shared" si="156"/>
        <v>0</v>
      </c>
      <c r="AE748" s="7">
        <f t="shared" si="150"/>
        <v>0</v>
      </c>
    </row>
    <row r="749" spans="1:31">
      <c r="A749" t="s">
        <v>3962</v>
      </c>
      <c r="B749" t="s">
        <v>3952</v>
      </c>
      <c r="C749" t="s">
        <v>3953</v>
      </c>
      <c r="D749">
        <v>252</v>
      </c>
      <c r="E749">
        <v>421.5</v>
      </c>
      <c r="F749">
        <v>0</v>
      </c>
      <c r="G749">
        <v>0</v>
      </c>
      <c r="H749">
        <v>0</v>
      </c>
      <c r="I749" s="34">
        <v>0</v>
      </c>
      <c r="J749">
        <v>0</v>
      </c>
      <c r="K749">
        <v>0</v>
      </c>
      <c r="L749">
        <v>2</v>
      </c>
      <c r="M749" s="30">
        <f t="shared" si="157"/>
        <v>1</v>
      </c>
      <c r="N749" s="27">
        <v>1</v>
      </c>
      <c r="O749" s="27">
        <v>0</v>
      </c>
      <c r="P749" s="27">
        <v>0</v>
      </c>
      <c r="Q749" s="27">
        <v>0</v>
      </c>
      <c r="R749" s="27">
        <v>1</v>
      </c>
      <c r="S749" s="27">
        <v>1</v>
      </c>
      <c r="T749" s="27">
        <v>1</v>
      </c>
      <c r="U749" s="27"/>
      <c r="V749" s="4">
        <f t="shared" si="151"/>
        <v>0</v>
      </c>
      <c r="W749" s="7">
        <f t="shared" si="152"/>
        <v>0</v>
      </c>
      <c r="X749" s="7">
        <f t="shared" si="153"/>
        <v>0</v>
      </c>
      <c r="Y749" s="5">
        <f t="shared" si="147"/>
        <v>0</v>
      </c>
      <c r="Z749" s="5">
        <f t="shared" si="148"/>
        <v>1</v>
      </c>
      <c r="AA749" s="5">
        <f t="shared" si="149"/>
        <v>0</v>
      </c>
      <c r="AB749" s="7">
        <f t="shared" si="154"/>
        <v>0</v>
      </c>
      <c r="AC749" s="11">
        <f t="shared" si="155"/>
        <v>0</v>
      </c>
      <c r="AD749" s="7">
        <f t="shared" si="156"/>
        <v>0</v>
      </c>
      <c r="AE749" s="7">
        <f t="shared" si="150"/>
        <v>0</v>
      </c>
    </row>
    <row r="750" spans="1:31">
      <c r="A750" t="s">
        <v>3963</v>
      </c>
      <c r="B750" t="s">
        <v>3952</v>
      </c>
      <c r="C750" t="s">
        <v>3953</v>
      </c>
      <c r="D750">
        <v>595.5</v>
      </c>
      <c r="E750">
        <v>316</v>
      </c>
      <c r="F750">
        <v>6128.9650000000001</v>
      </c>
      <c r="G750">
        <v>6</v>
      </c>
      <c r="H750">
        <v>8</v>
      </c>
      <c r="I750" s="34">
        <v>0</v>
      </c>
      <c r="J750">
        <v>8</v>
      </c>
      <c r="K750">
        <v>0</v>
      </c>
      <c r="L750">
        <v>1</v>
      </c>
      <c r="M750" s="30">
        <f t="shared" si="157"/>
        <v>0</v>
      </c>
      <c r="N750" s="27">
        <v>0</v>
      </c>
      <c r="O750" s="27">
        <v>0</v>
      </c>
      <c r="P750" s="27">
        <v>0</v>
      </c>
      <c r="Q750" s="27">
        <v>0</v>
      </c>
      <c r="R750" s="27">
        <v>0</v>
      </c>
      <c r="S750" s="27"/>
      <c r="T750" s="27"/>
      <c r="U750" s="27"/>
      <c r="V750" s="4">
        <f t="shared" si="151"/>
        <v>0</v>
      </c>
      <c r="W750" s="7">
        <f t="shared" si="152"/>
        <v>1</v>
      </c>
      <c r="X750" s="7">
        <f t="shared" si="153"/>
        <v>0</v>
      </c>
      <c r="Y750" s="5">
        <f t="shared" si="147"/>
        <v>0</v>
      </c>
      <c r="Z750" s="5">
        <f t="shared" si="148"/>
        <v>0</v>
      </c>
      <c r="AA750" s="5">
        <f t="shared" si="149"/>
        <v>0</v>
      </c>
      <c r="AB750" s="7">
        <f t="shared" si="154"/>
        <v>0</v>
      </c>
      <c r="AC750" s="11">
        <f t="shared" si="155"/>
        <v>0</v>
      </c>
      <c r="AD750" s="7">
        <f t="shared" si="156"/>
        <v>0</v>
      </c>
      <c r="AE750" s="7">
        <f t="shared" si="150"/>
        <v>0</v>
      </c>
    </row>
    <row r="751" spans="1:31">
      <c r="A751" t="s">
        <v>3964</v>
      </c>
      <c r="B751" t="s">
        <v>3952</v>
      </c>
      <c r="C751" t="s">
        <v>3953</v>
      </c>
      <c r="D751">
        <v>490</v>
      </c>
      <c r="E751">
        <v>172</v>
      </c>
      <c r="F751">
        <v>0</v>
      </c>
      <c r="G751">
        <v>0</v>
      </c>
      <c r="H751">
        <v>0</v>
      </c>
      <c r="I751" s="34">
        <v>0</v>
      </c>
      <c r="J751">
        <v>0</v>
      </c>
      <c r="K751">
        <v>0</v>
      </c>
      <c r="L751">
        <v>2</v>
      </c>
      <c r="M751" s="30">
        <f t="shared" si="157"/>
        <v>1</v>
      </c>
      <c r="N751" s="27">
        <v>0</v>
      </c>
      <c r="O751" s="27">
        <v>1</v>
      </c>
      <c r="P751" s="27">
        <v>1</v>
      </c>
      <c r="Q751" s="27">
        <v>1</v>
      </c>
      <c r="R751" s="27">
        <v>1</v>
      </c>
      <c r="S751" s="27"/>
      <c r="T751" s="27"/>
      <c r="U751" s="27"/>
      <c r="V751" s="4">
        <f t="shared" si="151"/>
        <v>0</v>
      </c>
      <c r="W751" s="7">
        <f t="shared" si="152"/>
        <v>0</v>
      </c>
      <c r="X751" s="7">
        <f t="shared" si="153"/>
        <v>0</v>
      </c>
      <c r="Y751" s="5">
        <f t="shared" si="147"/>
        <v>0</v>
      </c>
      <c r="Z751" s="5">
        <f t="shared" si="148"/>
        <v>0</v>
      </c>
      <c r="AA751" s="5">
        <f t="shared" si="149"/>
        <v>0</v>
      </c>
      <c r="AB751" s="7">
        <f t="shared" si="154"/>
        <v>1</v>
      </c>
      <c r="AC751" s="11">
        <f t="shared" si="155"/>
        <v>0</v>
      </c>
      <c r="AD751" s="7">
        <f t="shared" si="156"/>
        <v>0</v>
      </c>
      <c r="AE751" s="7">
        <f t="shared" si="150"/>
        <v>0</v>
      </c>
    </row>
    <row r="752" spans="1:31">
      <c r="A752" t="s">
        <v>3965</v>
      </c>
      <c r="B752" t="s">
        <v>3952</v>
      </c>
      <c r="C752" t="s">
        <v>3953</v>
      </c>
      <c r="D752">
        <v>417</v>
      </c>
      <c r="E752">
        <v>218</v>
      </c>
      <c r="F752">
        <v>4663.6319999999996</v>
      </c>
      <c r="G752">
        <v>4</v>
      </c>
      <c r="H752">
        <v>5</v>
      </c>
      <c r="I752" s="34">
        <v>0</v>
      </c>
      <c r="J752">
        <v>5</v>
      </c>
      <c r="K752">
        <v>0</v>
      </c>
      <c r="L752">
        <v>1</v>
      </c>
      <c r="M752" s="30">
        <f t="shared" si="157"/>
        <v>0</v>
      </c>
      <c r="N752" s="27">
        <v>0</v>
      </c>
      <c r="O752" s="27">
        <v>0</v>
      </c>
      <c r="P752" s="27">
        <v>0</v>
      </c>
      <c r="Q752" s="27">
        <v>0</v>
      </c>
      <c r="R752" s="27">
        <v>1</v>
      </c>
      <c r="S752" s="27"/>
      <c r="T752" s="27"/>
      <c r="U752" s="27"/>
      <c r="V752" s="4">
        <f t="shared" si="151"/>
        <v>0</v>
      </c>
      <c r="W752" s="7">
        <f t="shared" si="152"/>
        <v>0</v>
      </c>
      <c r="X752" s="7">
        <f t="shared" si="153"/>
        <v>1</v>
      </c>
      <c r="Y752" s="5">
        <f t="shared" si="147"/>
        <v>0</v>
      </c>
      <c r="Z752" s="5">
        <f t="shared" si="148"/>
        <v>0</v>
      </c>
      <c r="AA752" s="5">
        <f t="shared" si="149"/>
        <v>0</v>
      </c>
      <c r="AB752" s="7">
        <f t="shared" si="154"/>
        <v>0</v>
      </c>
      <c r="AC752" s="11">
        <f t="shared" si="155"/>
        <v>0</v>
      </c>
      <c r="AD752" s="7">
        <f t="shared" si="156"/>
        <v>0</v>
      </c>
      <c r="AE752" s="7">
        <f t="shared" si="150"/>
        <v>0</v>
      </c>
    </row>
    <row r="753" spans="1:31">
      <c r="A753" t="s">
        <v>3966</v>
      </c>
      <c r="B753" t="s">
        <v>3952</v>
      </c>
      <c r="C753" t="s">
        <v>3953</v>
      </c>
      <c r="D753">
        <v>555.5</v>
      </c>
      <c r="E753">
        <v>74.5</v>
      </c>
      <c r="F753">
        <v>0</v>
      </c>
      <c r="G753">
        <v>0</v>
      </c>
      <c r="H753">
        <v>0</v>
      </c>
      <c r="I753" s="34">
        <v>0</v>
      </c>
      <c r="J753">
        <v>0</v>
      </c>
      <c r="K753">
        <v>0</v>
      </c>
      <c r="L753">
        <v>1</v>
      </c>
      <c r="M753" s="30">
        <f t="shared" si="157"/>
        <v>0</v>
      </c>
      <c r="N753" s="27">
        <v>0</v>
      </c>
      <c r="O753" s="27">
        <v>0</v>
      </c>
      <c r="P753" s="27">
        <v>0</v>
      </c>
      <c r="Q753" s="27">
        <v>0</v>
      </c>
      <c r="R753" s="27">
        <v>1</v>
      </c>
      <c r="S753" s="27"/>
      <c r="T753" s="27"/>
      <c r="U753" s="27"/>
      <c r="V753" s="4">
        <f t="shared" si="151"/>
        <v>0</v>
      </c>
      <c r="W753" s="7">
        <f t="shared" si="152"/>
        <v>0</v>
      </c>
      <c r="X753" s="7">
        <f t="shared" si="153"/>
        <v>1</v>
      </c>
      <c r="Y753" s="5">
        <f t="shared" si="147"/>
        <v>0</v>
      </c>
      <c r="Z753" s="5">
        <f t="shared" si="148"/>
        <v>0</v>
      </c>
      <c r="AA753" s="5">
        <f t="shared" si="149"/>
        <v>0</v>
      </c>
      <c r="AB753" s="7">
        <f t="shared" si="154"/>
        <v>0</v>
      </c>
      <c r="AC753" s="11">
        <f t="shared" si="155"/>
        <v>0</v>
      </c>
      <c r="AD753" s="7">
        <f t="shared" si="156"/>
        <v>0</v>
      </c>
      <c r="AE753" s="7">
        <f t="shared" si="150"/>
        <v>0</v>
      </c>
    </row>
    <row r="754" spans="1:31">
      <c r="A754" t="s">
        <v>3967</v>
      </c>
      <c r="B754" t="s">
        <v>3952</v>
      </c>
      <c r="C754" t="s">
        <v>3953</v>
      </c>
      <c r="D754">
        <v>520.5</v>
      </c>
      <c r="E754">
        <v>446.5</v>
      </c>
      <c r="F754">
        <v>0</v>
      </c>
      <c r="G754">
        <v>0</v>
      </c>
      <c r="H754">
        <v>0</v>
      </c>
      <c r="I754" s="34">
        <v>0</v>
      </c>
      <c r="J754">
        <v>0</v>
      </c>
      <c r="K754">
        <v>0</v>
      </c>
      <c r="L754">
        <v>2</v>
      </c>
      <c r="M754" s="30">
        <f t="shared" si="157"/>
        <v>1</v>
      </c>
      <c r="N754" s="27">
        <v>0</v>
      </c>
      <c r="O754" s="27">
        <v>0</v>
      </c>
      <c r="P754" s="27">
        <v>0</v>
      </c>
      <c r="Q754" s="27">
        <v>0</v>
      </c>
      <c r="R754" s="27">
        <v>1</v>
      </c>
      <c r="S754" s="27"/>
      <c r="T754" s="27"/>
      <c r="U754" s="27"/>
      <c r="V754" s="4">
        <f t="shared" si="151"/>
        <v>0</v>
      </c>
      <c r="W754" s="7">
        <f t="shared" si="152"/>
        <v>0</v>
      </c>
      <c r="X754" s="7">
        <f t="shared" si="153"/>
        <v>0</v>
      </c>
      <c r="Y754" s="5">
        <f t="shared" si="147"/>
        <v>1</v>
      </c>
      <c r="Z754" s="5">
        <f t="shared" si="148"/>
        <v>0</v>
      </c>
      <c r="AA754" s="5">
        <f t="shared" si="149"/>
        <v>0</v>
      </c>
      <c r="AB754" s="7">
        <f t="shared" si="154"/>
        <v>0</v>
      </c>
      <c r="AC754" s="11">
        <f t="shared" si="155"/>
        <v>0</v>
      </c>
      <c r="AD754" s="7">
        <f t="shared" si="156"/>
        <v>0</v>
      </c>
      <c r="AE754" s="7">
        <f t="shared" si="150"/>
        <v>0</v>
      </c>
    </row>
    <row r="755" spans="1:31">
      <c r="A755" s="24" t="s">
        <v>3968</v>
      </c>
      <c r="B755" s="24" t="s">
        <v>3969</v>
      </c>
      <c r="C755" s="24" t="s">
        <v>3970</v>
      </c>
      <c r="D755" s="24">
        <v>435.5</v>
      </c>
      <c r="E755" s="24">
        <v>441.5</v>
      </c>
      <c r="F755" s="24">
        <v>0</v>
      </c>
      <c r="G755" s="24">
        <v>0</v>
      </c>
      <c r="H755" s="24">
        <v>0</v>
      </c>
      <c r="I755" s="34">
        <v>0</v>
      </c>
      <c r="J755" s="24">
        <v>0</v>
      </c>
      <c r="K755" s="24">
        <v>0</v>
      </c>
      <c r="L755" s="24">
        <v>2</v>
      </c>
      <c r="M755" s="28">
        <f t="shared" si="157"/>
        <v>1</v>
      </c>
      <c r="N755" s="26">
        <v>0</v>
      </c>
      <c r="O755" s="26">
        <v>1</v>
      </c>
      <c r="P755" s="26">
        <v>1</v>
      </c>
      <c r="Q755" s="26">
        <v>1</v>
      </c>
      <c r="R755" s="26">
        <v>1</v>
      </c>
      <c r="S755" s="26"/>
      <c r="T755" s="26"/>
      <c r="U755" s="26"/>
      <c r="V755" s="29">
        <f t="shared" si="151"/>
        <v>0</v>
      </c>
      <c r="W755" s="24">
        <f t="shared" si="152"/>
        <v>0</v>
      </c>
      <c r="X755" s="24">
        <f t="shared" si="153"/>
        <v>0</v>
      </c>
      <c r="Y755" s="5">
        <f t="shared" si="147"/>
        <v>0</v>
      </c>
      <c r="Z755" s="5">
        <f t="shared" si="148"/>
        <v>0</v>
      </c>
      <c r="AA755" s="5">
        <f t="shared" si="149"/>
        <v>0</v>
      </c>
      <c r="AB755" s="24">
        <f t="shared" si="154"/>
        <v>1</v>
      </c>
      <c r="AC755" s="24">
        <f t="shared" si="155"/>
        <v>0</v>
      </c>
      <c r="AD755" s="24">
        <f t="shared" si="156"/>
        <v>0</v>
      </c>
      <c r="AE755" s="24">
        <f t="shared" si="150"/>
        <v>0</v>
      </c>
    </row>
    <row r="756" spans="1:31">
      <c r="A756" t="s">
        <v>3971</v>
      </c>
      <c r="B756" t="s">
        <v>3969</v>
      </c>
      <c r="C756" t="s">
        <v>3970</v>
      </c>
      <c r="D756">
        <v>192.5</v>
      </c>
      <c r="E756">
        <v>393.5</v>
      </c>
      <c r="F756">
        <v>14475.46</v>
      </c>
      <c r="G756">
        <v>15</v>
      </c>
      <c r="H756">
        <v>17</v>
      </c>
      <c r="I756" s="34">
        <v>1</v>
      </c>
      <c r="J756">
        <v>14</v>
      </c>
      <c r="K756">
        <v>0</v>
      </c>
      <c r="L756">
        <v>1</v>
      </c>
      <c r="M756" s="30">
        <f t="shared" si="157"/>
        <v>0</v>
      </c>
      <c r="N756" s="27">
        <v>0</v>
      </c>
      <c r="O756" s="27">
        <v>0</v>
      </c>
      <c r="P756" s="27">
        <v>0</v>
      </c>
      <c r="Q756" s="27">
        <v>0</v>
      </c>
      <c r="R756" s="27">
        <v>0</v>
      </c>
      <c r="S756" s="27"/>
      <c r="T756" s="27"/>
      <c r="U756" s="27"/>
      <c r="V756" s="4">
        <f t="shared" si="151"/>
        <v>0</v>
      </c>
      <c r="W756" s="7">
        <f t="shared" si="152"/>
        <v>1</v>
      </c>
      <c r="X756" s="7">
        <f t="shared" si="153"/>
        <v>0</v>
      </c>
      <c r="Y756" s="5">
        <f t="shared" si="147"/>
        <v>0</v>
      </c>
      <c r="Z756" s="5">
        <f t="shared" si="148"/>
        <v>0</v>
      </c>
      <c r="AA756" s="5">
        <f t="shared" si="149"/>
        <v>0</v>
      </c>
      <c r="AB756" s="7">
        <f t="shared" si="154"/>
        <v>0</v>
      </c>
      <c r="AC756" s="11">
        <f t="shared" si="155"/>
        <v>0</v>
      </c>
      <c r="AD756" s="7">
        <f t="shared" si="156"/>
        <v>0</v>
      </c>
      <c r="AE756" s="7">
        <f t="shared" si="150"/>
        <v>0</v>
      </c>
    </row>
    <row r="757" spans="1:31">
      <c r="A757" t="s">
        <v>3972</v>
      </c>
      <c r="B757" t="s">
        <v>3969</v>
      </c>
      <c r="C757" t="s">
        <v>3970</v>
      </c>
      <c r="D757">
        <v>273.5</v>
      </c>
      <c r="E757">
        <v>441</v>
      </c>
      <c r="F757">
        <v>0</v>
      </c>
      <c r="G757">
        <v>0</v>
      </c>
      <c r="H757">
        <v>0</v>
      </c>
      <c r="I757" s="34">
        <v>0</v>
      </c>
      <c r="J757">
        <v>0</v>
      </c>
      <c r="K757">
        <v>0</v>
      </c>
      <c r="L757">
        <v>1</v>
      </c>
      <c r="M757" s="30">
        <f t="shared" si="157"/>
        <v>0</v>
      </c>
      <c r="N757" s="27">
        <v>0</v>
      </c>
      <c r="O757" s="27">
        <v>0</v>
      </c>
      <c r="P757" s="27">
        <v>0</v>
      </c>
      <c r="Q757" s="27">
        <v>0</v>
      </c>
      <c r="R757" s="27">
        <v>1</v>
      </c>
      <c r="S757" s="27"/>
      <c r="T757" s="27"/>
      <c r="U757" s="27"/>
      <c r="V757" s="4">
        <f t="shared" si="151"/>
        <v>0</v>
      </c>
      <c r="W757" s="7">
        <f t="shared" si="152"/>
        <v>0</v>
      </c>
      <c r="X757" s="7">
        <f t="shared" si="153"/>
        <v>1</v>
      </c>
      <c r="Y757" s="5">
        <f t="shared" si="147"/>
        <v>0</v>
      </c>
      <c r="Z757" s="5">
        <f t="shared" si="148"/>
        <v>0</v>
      </c>
      <c r="AA757" s="5">
        <f t="shared" si="149"/>
        <v>0</v>
      </c>
      <c r="AB757" s="7">
        <f t="shared" si="154"/>
        <v>0</v>
      </c>
      <c r="AC757" s="11">
        <f t="shared" si="155"/>
        <v>0</v>
      </c>
      <c r="AD757" s="7">
        <f t="shared" si="156"/>
        <v>0</v>
      </c>
      <c r="AE757" s="7">
        <f t="shared" si="150"/>
        <v>0</v>
      </c>
    </row>
    <row r="758" spans="1:31">
      <c r="A758" t="s">
        <v>3973</v>
      </c>
      <c r="B758" t="s">
        <v>3969</v>
      </c>
      <c r="C758" t="s">
        <v>3970</v>
      </c>
      <c r="D758">
        <v>516</v>
      </c>
      <c r="E758">
        <v>383.5</v>
      </c>
      <c r="F758">
        <v>9032.6560000000009</v>
      </c>
      <c r="G758">
        <v>5</v>
      </c>
      <c r="H758">
        <v>7</v>
      </c>
      <c r="I758" s="34">
        <v>0</v>
      </c>
      <c r="J758">
        <v>7</v>
      </c>
      <c r="K758">
        <v>0</v>
      </c>
      <c r="L758">
        <v>1</v>
      </c>
      <c r="M758" s="30">
        <f t="shared" si="157"/>
        <v>0</v>
      </c>
      <c r="N758" s="27">
        <v>0</v>
      </c>
      <c r="O758" s="27">
        <v>0</v>
      </c>
      <c r="P758" s="27">
        <v>0</v>
      </c>
      <c r="Q758" s="27">
        <v>0</v>
      </c>
      <c r="R758" s="27">
        <v>0</v>
      </c>
      <c r="S758" s="27"/>
      <c r="T758" s="27"/>
      <c r="U758" s="27"/>
      <c r="V758" s="4">
        <f t="shared" si="151"/>
        <v>0</v>
      </c>
      <c r="W758" s="7">
        <f t="shared" si="152"/>
        <v>1</v>
      </c>
      <c r="X758" s="7">
        <f>IF((R758=1)*AND(M758=0)*AND(Q758=0),1,0)</f>
        <v>0</v>
      </c>
      <c r="Y758" s="5">
        <f t="shared" si="147"/>
        <v>0</v>
      </c>
      <c r="Z758" s="5">
        <f t="shared" si="148"/>
        <v>0</v>
      </c>
      <c r="AA758" s="5">
        <f t="shared" si="149"/>
        <v>0</v>
      </c>
      <c r="AB758" s="7">
        <f t="shared" si="154"/>
        <v>0</v>
      </c>
      <c r="AC758" s="11">
        <f t="shared" si="155"/>
        <v>0</v>
      </c>
      <c r="AD758" s="7">
        <f t="shared" si="156"/>
        <v>0</v>
      </c>
      <c r="AE758" s="7">
        <f t="shared" si="150"/>
        <v>0</v>
      </c>
    </row>
    <row r="759" spans="1:31">
      <c r="A759" t="s">
        <v>3974</v>
      </c>
      <c r="B759" t="s">
        <v>3969</v>
      </c>
      <c r="C759" t="s">
        <v>3970</v>
      </c>
      <c r="D759">
        <v>264.5</v>
      </c>
      <c r="E759">
        <v>65.5</v>
      </c>
      <c r="F759">
        <v>0</v>
      </c>
      <c r="G759">
        <v>0</v>
      </c>
      <c r="H759">
        <v>0</v>
      </c>
      <c r="I759" s="34">
        <v>0</v>
      </c>
      <c r="J759">
        <v>0</v>
      </c>
      <c r="K759">
        <v>0</v>
      </c>
      <c r="L759">
        <v>2</v>
      </c>
      <c r="M759" s="30">
        <f t="shared" si="157"/>
        <v>1</v>
      </c>
      <c r="N759" s="27">
        <v>1</v>
      </c>
      <c r="O759" s="27">
        <v>0</v>
      </c>
      <c r="P759" s="27">
        <v>0</v>
      </c>
      <c r="Q759" s="27">
        <v>0</v>
      </c>
      <c r="R759" s="27">
        <v>1</v>
      </c>
      <c r="S759" s="27">
        <v>1</v>
      </c>
      <c r="T759" s="27">
        <v>1</v>
      </c>
      <c r="U759" s="27"/>
      <c r="V759" s="4">
        <f t="shared" si="151"/>
        <v>0</v>
      </c>
      <c r="W759" s="7">
        <f t="shared" si="152"/>
        <v>0</v>
      </c>
      <c r="X759" s="7">
        <f t="shared" si="153"/>
        <v>0</v>
      </c>
      <c r="Y759" s="5">
        <f t="shared" si="147"/>
        <v>0</v>
      </c>
      <c r="Z759" s="5">
        <f t="shared" si="148"/>
        <v>1</v>
      </c>
      <c r="AA759" s="5">
        <f t="shared" si="149"/>
        <v>0</v>
      </c>
      <c r="AB759" s="7">
        <f t="shared" si="154"/>
        <v>0</v>
      </c>
      <c r="AC759" s="11">
        <f t="shared" si="155"/>
        <v>0</v>
      </c>
      <c r="AD759" s="7">
        <f t="shared" si="156"/>
        <v>0</v>
      </c>
      <c r="AE759" s="7">
        <f t="shared" si="150"/>
        <v>0</v>
      </c>
    </row>
    <row r="760" spans="1:31">
      <c r="A760" t="s">
        <v>3975</v>
      </c>
      <c r="B760" t="s">
        <v>3969</v>
      </c>
      <c r="C760" t="s">
        <v>3970</v>
      </c>
      <c r="D760">
        <v>456.5</v>
      </c>
      <c r="E760">
        <v>51</v>
      </c>
      <c r="F760">
        <v>0</v>
      </c>
      <c r="G760">
        <v>0</v>
      </c>
      <c r="H760">
        <v>0</v>
      </c>
      <c r="I760" s="34">
        <v>0</v>
      </c>
      <c r="J760">
        <v>0</v>
      </c>
      <c r="K760">
        <v>0</v>
      </c>
      <c r="L760">
        <v>2</v>
      </c>
      <c r="M760" s="30">
        <f t="shared" si="157"/>
        <v>1</v>
      </c>
      <c r="N760" s="27">
        <v>0</v>
      </c>
      <c r="O760" s="27">
        <v>0</v>
      </c>
      <c r="P760" s="27">
        <v>0</v>
      </c>
      <c r="Q760" s="27">
        <v>0</v>
      </c>
      <c r="R760" s="27">
        <v>1</v>
      </c>
      <c r="S760" s="27"/>
      <c r="T760" s="27"/>
      <c r="U760" s="27"/>
      <c r="V760" s="4">
        <f t="shared" si="151"/>
        <v>0</v>
      </c>
      <c r="W760" s="7">
        <f t="shared" si="152"/>
        <v>0</v>
      </c>
      <c r="X760" s="7">
        <f t="shared" si="153"/>
        <v>0</v>
      </c>
      <c r="Y760" s="5">
        <f t="shared" si="147"/>
        <v>1</v>
      </c>
      <c r="Z760" s="5">
        <f t="shared" si="148"/>
        <v>0</v>
      </c>
      <c r="AA760" s="5">
        <f t="shared" si="149"/>
        <v>0</v>
      </c>
      <c r="AB760" s="7">
        <f t="shared" si="154"/>
        <v>0</v>
      </c>
      <c r="AC760" s="11">
        <f t="shared" si="155"/>
        <v>0</v>
      </c>
      <c r="AD760" s="7">
        <f t="shared" si="156"/>
        <v>0</v>
      </c>
      <c r="AE760" s="7">
        <f t="shared" si="150"/>
        <v>0</v>
      </c>
    </row>
    <row r="761" spans="1:31">
      <c r="A761" t="s">
        <v>3976</v>
      </c>
      <c r="B761" t="s">
        <v>3969</v>
      </c>
      <c r="C761" t="s">
        <v>3970</v>
      </c>
      <c r="D761">
        <v>598</v>
      </c>
      <c r="E761">
        <v>73</v>
      </c>
      <c r="F761">
        <v>0</v>
      </c>
      <c r="G761">
        <v>0</v>
      </c>
      <c r="H761">
        <v>0</v>
      </c>
      <c r="I761" s="34">
        <v>0</v>
      </c>
      <c r="J761">
        <v>0</v>
      </c>
      <c r="K761">
        <v>0</v>
      </c>
      <c r="L761">
        <v>1</v>
      </c>
      <c r="M761" s="30">
        <f t="shared" si="157"/>
        <v>0</v>
      </c>
      <c r="N761" s="27">
        <v>0</v>
      </c>
      <c r="O761" s="27">
        <v>0</v>
      </c>
      <c r="P761" s="27">
        <v>1</v>
      </c>
      <c r="Q761" s="27">
        <v>0</v>
      </c>
      <c r="R761" s="27">
        <v>0</v>
      </c>
      <c r="S761" s="27"/>
      <c r="T761" s="27"/>
      <c r="U761" s="27"/>
      <c r="V761" s="4">
        <f t="shared" si="151"/>
        <v>1</v>
      </c>
      <c r="W761" s="7">
        <f t="shared" si="152"/>
        <v>0</v>
      </c>
      <c r="X761" s="7">
        <f t="shared" si="153"/>
        <v>0</v>
      </c>
      <c r="Y761" s="5">
        <f t="shared" si="147"/>
        <v>0</v>
      </c>
      <c r="Z761" s="5">
        <f t="shared" si="148"/>
        <v>0</v>
      </c>
      <c r="AA761" s="5">
        <f t="shared" si="149"/>
        <v>0</v>
      </c>
      <c r="AB761" s="7">
        <f t="shared" si="154"/>
        <v>0</v>
      </c>
      <c r="AC761" s="11">
        <f t="shared" si="155"/>
        <v>0</v>
      </c>
      <c r="AD761" s="7">
        <f t="shared" si="156"/>
        <v>0</v>
      </c>
      <c r="AE761" s="7">
        <f t="shared" si="150"/>
        <v>0</v>
      </c>
    </row>
    <row r="762" spans="1:31">
      <c r="A762" s="24" t="s">
        <v>3977</v>
      </c>
      <c r="B762" s="24" t="s">
        <v>3978</v>
      </c>
      <c r="C762" s="24" t="s">
        <v>3979</v>
      </c>
      <c r="D762" s="24">
        <v>344</v>
      </c>
      <c r="E762" s="24">
        <v>130.5</v>
      </c>
      <c r="F762" s="24">
        <v>0</v>
      </c>
      <c r="G762" s="24">
        <v>0</v>
      </c>
      <c r="H762" s="24">
        <v>0</v>
      </c>
      <c r="I762" s="34">
        <v>0</v>
      </c>
      <c r="J762" s="24">
        <v>0</v>
      </c>
      <c r="K762" s="24">
        <v>0</v>
      </c>
      <c r="L762" s="24">
        <v>2</v>
      </c>
      <c r="M762" s="28">
        <f t="shared" si="157"/>
        <v>1</v>
      </c>
      <c r="N762" s="26">
        <v>0</v>
      </c>
      <c r="O762" s="26">
        <v>1</v>
      </c>
      <c r="P762" s="26">
        <v>0</v>
      </c>
      <c r="Q762" s="26">
        <v>1</v>
      </c>
      <c r="R762" s="26">
        <v>1</v>
      </c>
      <c r="S762" s="26"/>
      <c r="T762" s="26"/>
      <c r="U762" s="26"/>
      <c r="V762" s="29">
        <f t="shared" si="151"/>
        <v>0</v>
      </c>
      <c r="W762" s="24">
        <f t="shared" si="152"/>
        <v>0</v>
      </c>
      <c r="X762" s="24">
        <f t="shared" si="153"/>
        <v>0</v>
      </c>
      <c r="Y762" s="5">
        <f t="shared" si="147"/>
        <v>0</v>
      </c>
      <c r="Z762" s="5">
        <f t="shared" si="148"/>
        <v>0</v>
      </c>
      <c r="AA762" s="5">
        <f t="shared" si="149"/>
        <v>1</v>
      </c>
      <c r="AB762" s="24">
        <f t="shared" si="154"/>
        <v>0</v>
      </c>
      <c r="AC762" s="24">
        <f t="shared" si="155"/>
        <v>0</v>
      </c>
      <c r="AD762" s="24">
        <f t="shared" si="156"/>
        <v>0</v>
      </c>
      <c r="AE762" s="24">
        <f t="shared" si="150"/>
        <v>0</v>
      </c>
    </row>
    <row r="763" spans="1:31">
      <c r="A763" t="s">
        <v>3980</v>
      </c>
      <c r="B763" t="s">
        <v>3978</v>
      </c>
      <c r="C763" t="s">
        <v>3979</v>
      </c>
      <c r="D763">
        <v>437.5</v>
      </c>
      <c r="E763">
        <v>155.5</v>
      </c>
      <c r="F763">
        <v>0</v>
      </c>
      <c r="G763">
        <v>0</v>
      </c>
      <c r="H763">
        <v>0</v>
      </c>
      <c r="I763" s="34">
        <v>0</v>
      </c>
      <c r="J763">
        <v>0</v>
      </c>
      <c r="K763">
        <v>0</v>
      </c>
      <c r="L763">
        <v>2</v>
      </c>
      <c r="M763" s="30">
        <f t="shared" si="157"/>
        <v>1</v>
      </c>
      <c r="N763" s="27">
        <v>1</v>
      </c>
      <c r="O763" s="27">
        <v>0</v>
      </c>
      <c r="P763" s="27">
        <v>0</v>
      </c>
      <c r="Q763" s="27">
        <v>0</v>
      </c>
      <c r="R763" s="27">
        <v>1</v>
      </c>
      <c r="S763" s="27">
        <v>1</v>
      </c>
      <c r="T763" s="27">
        <v>1</v>
      </c>
      <c r="U763" s="27"/>
      <c r="V763" s="4">
        <f t="shared" si="151"/>
        <v>0</v>
      </c>
      <c r="W763" s="7">
        <f t="shared" si="152"/>
        <v>0</v>
      </c>
      <c r="X763" s="7">
        <f t="shared" si="153"/>
        <v>0</v>
      </c>
      <c r="Y763" s="5">
        <f t="shared" si="147"/>
        <v>0</v>
      </c>
      <c r="Z763" s="5">
        <f t="shared" si="148"/>
        <v>1</v>
      </c>
      <c r="AA763" s="5">
        <f t="shared" si="149"/>
        <v>0</v>
      </c>
      <c r="AB763" s="7">
        <f t="shared" si="154"/>
        <v>0</v>
      </c>
      <c r="AC763" s="11">
        <f t="shared" si="155"/>
        <v>0</v>
      </c>
      <c r="AD763" s="7">
        <f t="shared" si="156"/>
        <v>0</v>
      </c>
      <c r="AE763" s="7">
        <f t="shared" si="150"/>
        <v>0</v>
      </c>
    </row>
    <row r="764" spans="1:31">
      <c r="A764" t="s">
        <v>3981</v>
      </c>
      <c r="B764" t="s">
        <v>3978</v>
      </c>
      <c r="C764" t="s">
        <v>3979</v>
      </c>
      <c r="D764">
        <v>504</v>
      </c>
      <c r="E764">
        <v>268.5</v>
      </c>
      <c r="F764">
        <v>8822.0630000000001</v>
      </c>
      <c r="G764">
        <v>7</v>
      </c>
      <c r="H764">
        <v>7</v>
      </c>
      <c r="I764" s="34">
        <v>0</v>
      </c>
      <c r="J764">
        <v>7</v>
      </c>
      <c r="K764">
        <v>0</v>
      </c>
      <c r="L764">
        <v>1</v>
      </c>
      <c r="M764" s="30">
        <f t="shared" si="157"/>
        <v>0</v>
      </c>
      <c r="N764" s="27">
        <v>0</v>
      </c>
      <c r="O764" s="27">
        <v>0</v>
      </c>
      <c r="P764" s="27">
        <v>0</v>
      </c>
      <c r="Q764" s="27">
        <v>0</v>
      </c>
      <c r="R764" s="27">
        <v>0</v>
      </c>
      <c r="S764" s="27"/>
      <c r="T764" s="27"/>
      <c r="U764" s="27"/>
      <c r="V764" s="4">
        <f t="shared" si="151"/>
        <v>0</v>
      </c>
      <c r="W764" s="7">
        <f t="shared" si="152"/>
        <v>1</v>
      </c>
      <c r="X764" s="7">
        <f t="shared" si="153"/>
        <v>0</v>
      </c>
      <c r="Y764" s="5">
        <f t="shared" si="147"/>
        <v>0</v>
      </c>
      <c r="Z764" s="5">
        <f t="shared" si="148"/>
        <v>0</v>
      </c>
      <c r="AA764" s="5">
        <f t="shared" si="149"/>
        <v>0</v>
      </c>
      <c r="AB764" s="7">
        <f t="shared" si="154"/>
        <v>0</v>
      </c>
      <c r="AC764" s="11">
        <f t="shared" si="155"/>
        <v>0</v>
      </c>
      <c r="AD764" s="7">
        <f t="shared" si="156"/>
        <v>0</v>
      </c>
      <c r="AE764" s="7">
        <f t="shared" si="150"/>
        <v>0</v>
      </c>
    </row>
    <row r="765" spans="1:31">
      <c r="A765" t="s">
        <v>3982</v>
      </c>
      <c r="B765" t="s">
        <v>3978</v>
      </c>
      <c r="C765" t="s">
        <v>3979</v>
      </c>
      <c r="D765">
        <v>373.5</v>
      </c>
      <c r="E765">
        <v>266</v>
      </c>
      <c r="F765">
        <v>0</v>
      </c>
      <c r="G765">
        <v>0</v>
      </c>
      <c r="H765">
        <v>0</v>
      </c>
      <c r="I765" s="34">
        <v>0</v>
      </c>
      <c r="J765">
        <v>0</v>
      </c>
      <c r="K765">
        <v>0</v>
      </c>
      <c r="L765">
        <v>1</v>
      </c>
      <c r="M765" s="30">
        <f t="shared" si="157"/>
        <v>0</v>
      </c>
      <c r="N765" s="27">
        <v>0</v>
      </c>
      <c r="O765" s="27">
        <v>0</v>
      </c>
      <c r="P765" s="27">
        <v>0</v>
      </c>
      <c r="Q765" s="27">
        <v>0</v>
      </c>
      <c r="R765" s="27">
        <v>1</v>
      </c>
      <c r="S765" s="27"/>
      <c r="T765" s="27"/>
      <c r="U765" s="27"/>
      <c r="V765" s="4">
        <f t="shared" si="151"/>
        <v>0</v>
      </c>
      <c r="W765" s="7">
        <f t="shared" si="152"/>
        <v>0</v>
      </c>
      <c r="X765" s="7">
        <f t="shared" si="153"/>
        <v>1</v>
      </c>
      <c r="Y765" s="5">
        <f t="shared" si="147"/>
        <v>0</v>
      </c>
      <c r="Z765" s="5">
        <f t="shared" si="148"/>
        <v>0</v>
      </c>
      <c r="AA765" s="5">
        <f t="shared" si="149"/>
        <v>0</v>
      </c>
      <c r="AB765" s="7">
        <f t="shared" si="154"/>
        <v>0</v>
      </c>
      <c r="AC765" s="11">
        <f t="shared" si="155"/>
        <v>0</v>
      </c>
      <c r="AD765" s="7">
        <f t="shared" si="156"/>
        <v>0</v>
      </c>
      <c r="AE765" s="7">
        <f t="shared" si="150"/>
        <v>0</v>
      </c>
    </row>
    <row r="766" spans="1:31">
      <c r="A766" t="s">
        <v>3983</v>
      </c>
      <c r="B766" t="s">
        <v>3978</v>
      </c>
      <c r="C766" t="s">
        <v>3979</v>
      </c>
      <c r="D766">
        <v>282.5</v>
      </c>
      <c r="E766">
        <v>305.5</v>
      </c>
      <c r="F766">
        <v>0</v>
      </c>
      <c r="G766">
        <v>0</v>
      </c>
      <c r="H766">
        <v>0</v>
      </c>
      <c r="I766" s="34">
        <v>0</v>
      </c>
      <c r="J766">
        <v>0</v>
      </c>
      <c r="K766">
        <v>0</v>
      </c>
      <c r="L766">
        <v>1</v>
      </c>
      <c r="M766" s="30">
        <f t="shared" si="157"/>
        <v>0</v>
      </c>
      <c r="N766" s="27">
        <v>0</v>
      </c>
      <c r="O766" s="27">
        <v>0</v>
      </c>
      <c r="P766" s="27">
        <v>1</v>
      </c>
      <c r="Q766" s="27">
        <v>0</v>
      </c>
      <c r="R766" s="27">
        <v>0</v>
      </c>
      <c r="S766" s="27"/>
      <c r="T766" s="27"/>
      <c r="U766" s="27"/>
      <c r="V766" s="4">
        <f t="shared" si="151"/>
        <v>1</v>
      </c>
      <c r="W766" s="7">
        <f t="shared" si="152"/>
        <v>0</v>
      </c>
      <c r="X766" s="7">
        <f t="shared" si="153"/>
        <v>0</v>
      </c>
      <c r="Y766" s="5">
        <f t="shared" si="147"/>
        <v>0</v>
      </c>
      <c r="Z766" s="5">
        <f t="shared" si="148"/>
        <v>0</v>
      </c>
      <c r="AA766" s="5">
        <f t="shared" si="149"/>
        <v>0</v>
      </c>
      <c r="AB766" s="7">
        <f t="shared" si="154"/>
        <v>0</v>
      </c>
      <c r="AC766" s="11">
        <f t="shared" si="155"/>
        <v>0</v>
      </c>
      <c r="AD766" s="7">
        <f t="shared" si="156"/>
        <v>0</v>
      </c>
      <c r="AE766" s="7">
        <f t="shared" si="150"/>
        <v>0</v>
      </c>
    </row>
    <row r="767" spans="1:31">
      <c r="A767" t="s">
        <v>3984</v>
      </c>
      <c r="B767" t="s">
        <v>3978</v>
      </c>
      <c r="C767" t="s">
        <v>3979</v>
      </c>
      <c r="D767">
        <v>39</v>
      </c>
      <c r="E767">
        <v>383</v>
      </c>
      <c r="F767">
        <v>4748.6570000000002</v>
      </c>
      <c r="G767">
        <v>5</v>
      </c>
      <c r="H767">
        <v>5</v>
      </c>
      <c r="I767" s="34">
        <v>0</v>
      </c>
      <c r="J767">
        <v>5</v>
      </c>
      <c r="K767">
        <v>0</v>
      </c>
      <c r="L767">
        <v>1</v>
      </c>
      <c r="M767" s="30">
        <f t="shared" si="157"/>
        <v>0</v>
      </c>
      <c r="N767" s="27">
        <v>0</v>
      </c>
      <c r="O767" s="27">
        <v>0</v>
      </c>
      <c r="P767" s="27">
        <v>0</v>
      </c>
      <c r="Q767" s="27">
        <v>0</v>
      </c>
      <c r="R767" s="27">
        <v>0</v>
      </c>
      <c r="S767" s="27"/>
      <c r="T767" s="27"/>
      <c r="U767" s="27"/>
      <c r="V767" s="4">
        <f t="shared" si="151"/>
        <v>0</v>
      </c>
      <c r="W767" s="7">
        <f t="shared" si="152"/>
        <v>1</v>
      </c>
      <c r="X767" s="7">
        <f t="shared" si="153"/>
        <v>0</v>
      </c>
      <c r="Y767" s="5">
        <f t="shared" si="147"/>
        <v>0</v>
      </c>
      <c r="Z767" s="5">
        <f t="shared" si="148"/>
        <v>0</v>
      </c>
      <c r="AA767" s="5">
        <f t="shared" si="149"/>
        <v>0</v>
      </c>
      <c r="AB767" s="7">
        <f t="shared" si="154"/>
        <v>0</v>
      </c>
      <c r="AC767" s="11">
        <f t="shared" si="155"/>
        <v>0</v>
      </c>
      <c r="AD767" s="7">
        <f t="shared" si="156"/>
        <v>0</v>
      </c>
      <c r="AE767" s="7">
        <f t="shared" si="150"/>
        <v>0</v>
      </c>
    </row>
    <row r="768" spans="1:31">
      <c r="A768" t="s">
        <v>3985</v>
      </c>
      <c r="B768" t="s">
        <v>3978</v>
      </c>
      <c r="C768" t="s">
        <v>3979</v>
      </c>
      <c r="D768">
        <v>122.5</v>
      </c>
      <c r="E768">
        <v>253</v>
      </c>
      <c r="F768">
        <v>0</v>
      </c>
      <c r="G768">
        <v>0</v>
      </c>
      <c r="H768">
        <v>0</v>
      </c>
      <c r="I768" s="34">
        <v>0</v>
      </c>
      <c r="J768">
        <v>0</v>
      </c>
      <c r="K768">
        <v>0</v>
      </c>
      <c r="L768">
        <v>1</v>
      </c>
      <c r="M768" s="30">
        <f t="shared" si="157"/>
        <v>0</v>
      </c>
      <c r="N768" s="27">
        <v>0</v>
      </c>
      <c r="O768" s="27">
        <v>0</v>
      </c>
      <c r="P768" s="27">
        <v>1</v>
      </c>
      <c r="Q768" s="27">
        <v>0</v>
      </c>
      <c r="R768" s="27">
        <v>0</v>
      </c>
      <c r="S768" s="27"/>
      <c r="T768" s="27"/>
      <c r="U768" s="27"/>
      <c r="V768" s="4">
        <f t="shared" si="151"/>
        <v>1</v>
      </c>
      <c r="W768" s="7">
        <f t="shared" si="152"/>
        <v>0</v>
      </c>
      <c r="X768" s="7">
        <f t="shared" si="153"/>
        <v>0</v>
      </c>
      <c r="Y768" s="5">
        <f t="shared" si="147"/>
        <v>0</v>
      </c>
      <c r="Z768" s="5">
        <f t="shared" si="148"/>
        <v>0</v>
      </c>
      <c r="AA768" s="5">
        <f t="shared" si="149"/>
        <v>0</v>
      </c>
      <c r="AB768" s="7">
        <f t="shared" si="154"/>
        <v>0</v>
      </c>
      <c r="AC768" s="11">
        <f t="shared" si="155"/>
        <v>0</v>
      </c>
      <c r="AD768" s="7">
        <f t="shared" si="156"/>
        <v>0</v>
      </c>
      <c r="AE768" s="7">
        <f t="shared" si="150"/>
        <v>0</v>
      </c>
    </row>
    <row r="769" spans="1:31">
      <c r="A769" t="s">
        <v>3986</v>
      </c>
      <c r="B769" t="s">
        <v>3978</v>
      </c>
      <c r="C769" t="s">
        <v>3979</v>
      </c>
      <c r="D769">
        <v>599</v>
      </c>
      <c r="E769">
        <v>400.5</v>
      </c>
      <c r="F769">
        <v>6123.7950000000001</v>
      </c>
      <c r="G769">
        <v>6</v>
      </c>
      <c r="H769">
        <v>4</v>
      </c>
      <c r="I769" s="34">
        <v>0</v>
      </c>
      <c r="J769">
        <v>4</v>
      </c>
      <c r="K769">
        <v>0</v>
      </c>
      <c r="L769">
        <v>1</v>
      </c>
      <c r="M769" s="30">
        <f t="shared" si="157"/>
        <v>0</v>
      </c>
      <c r="N769" s="27">
        <v>0</v>
      </c>
      <c r="O769" s="27">
        <v>0</v>
      </c>
      <c r="P769" s="27">
        <v>0</v>
      </c>
      <c r="Q769" s="27">
        <v>0</v>
      </c>
      <c r="R769" s="27">
        <v>0</v>
      </c>
      <c r="S769" s="27"/>
      <c r="T769" s="27"/>
      <c r="U769" s="27"/>
      <c r="V769" s="4">
        <f t="shared" si="151"/>
        <v>0</v>
      </c>
      <c r="W769" s="7">
        <f t="shared" si="152"/>
        <v>1</v>
      </c>
      <c r="X769" s="7">
        <f t="shared" si="153"/>
        <v>0</v>
      </c>
      <c r="Y769" s="5">
        <f t="shared" si="147"/>
        <v>0</v>
      </c>
      <c r="Z769" s="5">
        <f t="shared" si="148"/>
        <v>0</v>
      </c>
      <c r="AA769" s="5">
        <f t="shared" si="149"/>
        <v>0</v>
      </c>
      <c r="AB769" s="7">
        <f t="shared" si="154"/>
        <v>0</v>
      </c>
      <c r="AC769" s="11">
        <f t="shared" si="155"/>
        <v>0</v>
      </c>
      <c r="AD769" s="7">
        <f t="shared" si="156"/>
        <v>0</v>
      </c>
      <c r="AE769" s="7">
        <f t="shared" si="150"/>
        <v>0</v>
      </c>
    </row>
    <row r="770" spans="1:31">
      <c r="A770" t="s">
        <v>3987</v>
      </c>
      <c r="B770" t="s">
        <v>3978</v>
      </c>
      <c r="C770" t="s">
        <v>3979</v>
      </c>
      <c r="D770">
        <v>655.5</v>
      </c>
      <c r="E770">
        <v>107</v>
      </c>
      <c r="F770">
        <v>17428.253000000001</v>
      </c>
      <c r="G770">
        <v>15</v>
      </c>
      <c r="H770">
        <v>14</v>
      </c>
      <c r="I770" s="34">
        <v>0</v>
      </c>
      <c r="J770">
        <v>14</v>
      </c>
      <c r="K770">
        <v>0</v>
      </c>
      <c r="L770">
        <v>1</v>
      </c>
      <c r="M770" s="30">
        <f t="shared" si="157"/>
        <v>0</v>
      </c>
      <c r="N770" s="27">
        <v>0</v>
      </c>
      <c r="O770" s="27">
        <v>0</v>
      </c>
      <c r="P770" s="27">
        <v>0</v>
      </c>
      <c r="Q770" s="27">
        <v>0</v>
      </c>
      <c r="R770" s="27">
        <v>0</v>
      </c>
      <c r="S770" s="27"/>
      <c r="T770" s="27"/>
      <c r="U770" s="27"/>
      <c r="V770" s="4">
        <f t="shared" si="151"/>
        <v>0</v>
      </c>
      <c r="W770" s="7">
        <f t="shared" si="152"/>
        <v>1</v>
      </c>
      <c r="X770" s="7">
        <f t="shared" si="153"/>
        <v>0</v>
      </c>
      <c r="Y770" s="5">
        <f t="shared" si="147"/>
        <v>0</v>
      </c>
      <c r="Z770" s="5">
        <f t="shared" si="148"/>
        <v>0</v>
      </c>
      <c r="AA770" s="5">
        <f t="shared" si="149"/>
        <v>0</v>
      </c>
      <c r="AB770" s="7">
        <f t="shared" si="154"/>
        <v>0</v>
      </c>
      <c r="AC770" s="11">
        <f t="shared" si="155"/>
        <v>0</v>
      </c>
      <c r="AD770" s="7">
        <f t="shared" si="156"/>
        <v>0</v>
      </c>
      <c r="AE770" s="7">
        <f t="shared" si="150"/>
        <v>0</v>
      </c>
    </row>
    <row r="771" spans="1:31">
      <c r="A771" s="24" t="s">
        <v>3988</v>
      </c>
      <c r="B771" s="24" t="s">
        <v>3989</v>
      </c>
      <c r="C771" s="24" t="s">
        <v>3990</v>
      </c>
      <c r="D771" s="24">
        <v>407.5</v>
      </c>
      <c r="E771" s="24">
        <v>89.5</v>
      </c>
      <c r="F771" s="24">
        <v>0</v>
      </c>
      <c r="G771" s="24">
        <v>0</v>
      </c>
      <c r="H771" s="24">
        <v>0</v>
      </c>
      <c r="I771" s="34">
        <v>0</v>
      </c>
      <c r="J771" s="24">
        <v>0</v>
      </c>
      <c r="K771" s="24">
        <v>0</v>
      </c>
      <c r="L771" s="24">
        <v>2</v>
      </c>
      <c r="M771" s="28">
        <f t="shared" si="157"/>
        <v>1</v>
      </c>
      <c r="N771" s="26">
        <v>0</v>
      </c>
      <c r="O771" s="26">
        <v>1</v>
      </c>
      <c r="P771" s="26">
        <v>0</v>
      </c>
      <c r="Q771" s="26">
        <v>1</v>
      </c>
      <c r="R771" s="26">
        <v>1</v>
      </c>
      <c r="S771" s="26"/>
      <c r="T771" s="26"/>
      <c r="U771" s="26"/>
      <c r="V771" s="29">
        <f t="shared" si="151"/>
        <v>0</v>
      </c>
      <c r="W771" s="24">
        <f t="shared" si="152"/>
        <v>0</v>
      </c>
      <c r="X771" s="24">
        <f t="shared" si="153"/>
        <v>0</v>
      </c>
      <c r="Y771" s="5">
        <f t="shared" ref="Y771:Y834" si="158">IF((M771=1)*AND(OR(N771=0,N771=1))*AND(O771=0)*AND(R771=1)*AND(S771=0)*AND(Q771=0)*AND(OR(T771=0,T771=1)),1,0)</f>
        <v>0</v>
      </c>
      <c r="Z771" s="5">
        <f t="shared" ref="Z771:Z834" si="159">IF((M771=1)*AND(N771=1)*AND(O771=0)*AND(R771=1)*AND(S771=1)*AND(T771=1),1,0)</f>
        <v>0</v>
      </c>
      <c r="AA771" s="5">
        <f t="shared" ref="AA771:AA834" si="160">IF((R771=1)*AND(Q771=1)*AND(O771=1)*AND(P771=0)*AND(N771=0),1,0)</f>
        <v>1</v>
      </c>
      <c r="AB771" s="24">
        <f t="shared" si="154"/>
        <v>0</v>
      </c>
      <c r="AC771" s="24">
        <f t="shared" si="155"/>
        <v>0</v>
      </c>
      <c r="AD771" s="24">
        <f t="shared" si="156"/>
        <v>0</v>
      </c>
      <c r="AE771" s="24">
        <f t="shared" si="150"/>
        <v>0</v>
      </c>
    </row>
    <row r="772" spans="1:31">
      <c r="A772" t="s">
        <v>3991</v>
      </c>
      <c r="B772" t="s">
        <v>3989</v>
      </c>
      <c r="C772" t="s">
        <v>3990</v>
      </c>
      <c r="D772">
        <v>331</v>
      </c>
      <c r="E772">
        <v>108.5</v>
      </c>
      <c r="F772">
        <v>0</v>
      </c>
      <c r="G772">
        <v>0</v>
      </c>
      <c r="H772">
        <v>0</v>
      </c>
      <c r="I772" s="34">
        <v>0</v>
      </c>
      <c r="J772">
        <v>0</v>
      </c>
      <c r="K772">
        <v>0</v>
      </c>
      <c r="L772">
        <v>2</v>
      </c>
      <c r="M772" s="30">
        <f t="shared" si="157"/>
        <v>1</v>
      </c>
      <c r="N772" s="27">
        <v>1</v>
      </c>
      <c r="O772" s="27">
        <v>0</v>
      </c>
      <c r="P772" s="27">
        <v>0</v>
      </c>
      <c r="Q772" s="27">
        <v>0</v>
      </c>
      <c r="R772" s="27">
        <v>1</v>
      </c>
      <c r="S772" s="27">
        <v>1</v>
      </c>
      <c r="T772" s="27">
        <v>1</v>
      </c>
      <c r="U772" s="27"/>
      <c r="V772" s="4">
        <f t="shared" si="151"/>
        <v>0</v>
      </c>
      <c r="W772" s="7">
        <f t="shared" si="152"/>
        <v>0</v>
      </c>
      <c r="X772" s="7">
        <f t="shared" si="153"/>
        <v>0</v>
      </c>
      <c r="Y772" s="5">
        <f t="shared" si="158"/>
        <v>0</v>
      </c>
      <c r="Z772" s="5">
        <f t="shared" si="159"/>
        <v>1</v>
      </c>
      <c r="AA772" s="5">
        <f t="shared" si="160"/>
        <v>0</v>
      </c>
      <c r="AB772" s="7">
        <f t="shared" si="154"/>
        <v>0</v>
      </c>
      <c r="AC772" s="11">
        <f t="shared" si="155"/>
        <v>0</v>
      </c>
      <c r="AD772" s="7">
        <f t="shared" si="156"/>
        <v>0</v>
      </c>
      <c r="AE772" s="7">
        <f t="shared" si="150"/>
        <v>0</v>
      </c>
    </row>
    <row r="773" spans="1:31">
      <c r="A773" t="s">
        <v>3992</v>
      </c>
      <c r="B773" t="s">
        <v>3989</v>
      </c>
      <c r="C773" t="s">
        <v>3990</v>
      </c>
      <c r="D773">
        <v>366</v>
      </c>
      <c r="E773">
        <v>212.5</v>
      </c>
      <c r="F773">
        <v>0</v>
      </c>
      <c r="G773">
        <v>0</v>
      </c>
      <c r="H773">
        <v>0</v>
      </c>
      <c r="I773" s="34">
        <v>0</v>
      </c>
      <c r="J773">
        <v>0</v>
      </c>
      <c r="K773">
        <v>0</v>
      </c>
      <c r="L773">
        <v>2</v>
      </c>
      <c r="M773" s="30">
        <f t="shared" si="157"/>
        <v>1</v>
      </c>
      <c r="N773" s="27">
        <v>0</v>
      </c>
      <c r="O773" s="27">
        <v>1</v>
      </c>
      <c r="P773" s="27">
        <v>1</v>
      </c>
      <c r="Q773" s="27">
        <v>1</v>
      </c>
      <c r="R773" s="27">
        <v>1</v>
      </c>
      <c r="S773" s="27"/>
      <c r="T773" s="27"/>
      <c r="U773" s="27"/>
      <c r="V773" s="4">
        <f t="shared" si="151"/>
        <v>0</v>
      </c>
      <c r="W773" s="7">
        <f t="shared" si="152"/>
        <v>0</v>
      </c>
      <c r="X773" s="7">
        <f t="shared" si="153"/>
        <v>0</v>
      </c>
      <c r="Y773" s="5">
        <f t="shared" si="158"/>
        <v>0</v>
      </c>
      <c r="Z773" s="5">
        <f t="shared" si="159"/>
        <v>0</v>
      </c>
      <c r="AA773" s="5">
        <f t="shared" si="160"/>
        <v>0</v>
      </c>
      <c r="AB773" s="7">
        <f t="shared" si="154"/>
        <v>1</v>
      </c>
      <c r="AC773" s="11">
        <f t="shared" si="155"/>
        <v>0</v>
      </c>
      <c r="AD773" s="7">
        <f t="shared" si="156"/>
        <v>0</v>
      </c>
      <c r="AE773" s="7">
        <f t="shared" si="150"/>
        <v>0</v>
      </c>
    </row>
    <row r="774" spans="1:31">
      <c r="A774" t="s">
        <v>3993</v>
      </c>
      <c r="B774" t="s">
        <v>3989</v>
      </c>
      <c r="C774" t="s">
        <v>3990</v>
      </c>
      <c r="D774">
        <v>226.5</v>
      </c>
      <c r="E774">
        <v>160</v>
      </c>
      <c r="F774">
        <v>8844.3369999999995</v>
      </c>
      <c r="G774">
        <v>11</v>
      </c>
      <c r="H774">
        <v>11</v>
      </c>
      <c r="I774" s="34">
        <v>0</v>
      </c>
      <c r="J774">
        <v>11</v>
      </c>
      <c r="K774">
        <v>0</v>
      </c>
      <c r="L774">
        <v>1</v>
      </c>
      <c r="M774" s="30">
        <f t="shared" si="157"/>
        <v>0</v>
      </c>
      <c r="N774" s="27">
        <v>0</v>
      </c>
      <c r="O774" s="27">
        <v>0</v>
      </c>
      <c r="P774" s="27">
        <v>0</v>
      </c>
      <c r="Q774" s="27">
        <v>0</v>
      </c>
      <c r="R774" s="27">
        <v>0</v>
      </c>
      <c r="S774" s="27"/>
      <c r="T774" s="27"/>
      <c r="U774" s="27"/>
      <c r="V774" s="4">
        <f t="shared" si="151"/>
        <v>0</v>
      </c>
      <c r="W774" s="7">
        <f t="shared" si="152"/>
        <v>1</v>
      </c>
      <c r="X774" s="7">
        <f t="shared" si="153"/>
        <v>0</v>
      </c>
      <c r="Y774" s="5">
        <f t="shared" si="158"/>
        <v>0</v>
      </c>
      <c r="Z774" s="5">
        <f t="shared" si="159"/>
        <v>0</v>
      </c>
      <c r="AA774" s="5">
        <f t="shared" si="160"/>
        <v>0</v>
      </c>
      <c r="AB774" s="7">
        <f t="shared" si="154"/>
        <v>0</v>
      </c>
      <c r="AC774" s="11">
        <f t="shared" si="155"/>
        <v>0</v>
      </c>
      <c r="AD774" s="7">
        <f t="shared" si="156"/>
        <v>0</v>
      </c>
      <c r="AE774" s="7">
        <f t="shared" si="150"/>
        <v>0</v>
      </c>
    </row>
    <row r="775" spans="1:31">
      <c r="A775" t="s">
        <v>3994</v>
      </c>
      <c r="B775" t="s">
        <v>3989</v>
      </c>
      <c r="C775" t="s">
        <v>3990</v>
      </c>
      <c r="D775">
        <v>109.5</v>
      </c>
      <c r="E775">
        <v>47</v>
      </c>
      <c r="F775">
        <v>0</v>
      </c>
      <c r="G775">
        <v>0</v>
      </c>
      <c r="H775">
        <v>0</v>
      </c>
      <c r="I775" s="34">
        <v>0</v>
      </c>
      <c r="J775">
        <v>0</v>
      </c>
      <c r="K775">
        <v>0</v>
      </c>
      <c r="L775">
        <v>1</v>
      </c>
      <c r="M775" s="30">
        <f t="shared" si="157"/>
        <v>0</v>
      </c>
      <c r="N775" s="27">
        <v>0</v>
      </c>
      <c r="O775" s="27">
        <v>0</v>
      </c>
      <c r="P775" s="27">
        <v>0</v>
      </c>
      <c r="Q775" s="27">
        <v>0</v>
      </c>
      <c r="R775" s="27">
        <v>1</v>
      </c>
      <c r="S775" s="27"/>
      <c r="T775" s="27"/>
      <c r="U775" s="27"/>
      <c r="V775" s="4">
        <f t="shared" si="151"/>
        <v>0</v>
      </c>
      <c r="W775" s="7">
        <f t="shared" si="152"/>
        <v>0</v>
      </c>
      <c r="X775" s="7">
        <f t="shared" si="153"/>
        <v>1</v>
      </c>
      <c r="Y775" s="5">
        <f t="shared" si="158"/>
        <v>0</v>
      </c>
      <c r="Z775" s="5">
        <f t="shared" si="159"/>
        <v>0</v>
      </c>
      <c r="AA775" s="5">
        <f t="shared" si="160"/>
        <v>0</v>
      </c>
      <c r="AB775" s="7">
        <f t="shared" si="154"/>
        <v>0</v>
      </c>
      <c r="AC775" s="11">
        <f t="shared" si="155"/>
        <v>0</v>
      </c>
      <c r="AD775" s="7">
        <f t="shared" si="156"/>
        <v>0</v>
      </c>
      <c r="AE775" s="7">
        <f t="shared" si="150"/>
        <v>0</v>
      </c>
    </row>
    <row r="776" spans="1:31">
      <c r="A776" t="s">
        <v>3995</v>
      </c>
      <c r="B776" t="s">
        <v>3989</v>
      </c>
      <c r="C776" t="s">
        <v>3990</v>
      </c>
      <c r="D776">
        <v>60.5</v>
      </c>
      <c r="E776">
        <v>199</v>
      </c>
      <c r="F776">
        <v>1170.9549999999999</v>
      </c>
      <c r="G776">
        <v>1</v>
      </c>
      <c r="H776">
        <v>1</v>
      </c>
      <c r="I776" s="34">
        <v>0</v>
      </c>
      <c r="J776">
        <v>1</v>
      </c>
      <c r="K776">
        <v>0</v>
      </c>
      <c r="L776">
        <v>1</v>
      </c>
      <c r="M776" s="30">
        <f t="shared" si="157"/>
        <v>0</v>
      </c>
      <c r="N776" s="27">
        <v>0</v>
      </c>
      <c r="O776" s="27">
        <v>0</v>
      </c>
      <c r="P776" s="27">
        <v>0</v>
      </c>
      <c r="Q776" s="27">
        <v>0</v>
      </c>
      <c r="R776" s="27">
        <v>1</v>
      </c>
      <c r="S776" s="27"/>
      <c r="T776" s="27"/>
      <c r="U776" s="27"/>
      <c r="V776" s="4">
        <f t="shared" si="151"/>
        <v>0</v>
      </c>
      <c r="W776" s="7">
        <f t="shared" si="152"/>
        <v>0</v>
      </c>
      <c r="X776" s="7">
        <f t="shared" si="153"/>
        <v>1</v>
      </c>
      <c r="Y776" s="5">
        <f t="shared" si="158"/>
        <v>0</v>
      </c>
      <c r="Z776" s="5">
        <f t="shared" si="159"/>
        <v>0</v>
      </c>
      <c r="AA776" s="5">
        <f t="shared" si="160"/>
        <v>0</v>
      </c>
      <c r="AB776" s="7">
        <f t="shared" si="154"/>
        <v>0</v>
      </c>
      <c r="AC776" s="11">
        <f t="shared" si="155"/>
        <v>0</v>
      </c>
      <c r="AD776" s="7">
        <f t="shared" si="156"/>
        <v>0</v>
      </c>
      <c r="AE776" s="7">
        <f t="shared" si="150"/>
        <v>0</v>
      </c>
    </row>
    <row r="777" spans="1:31">
      <c r="A777" t="s">
        <v>3996</v>
      </c>
      <c r="B777" t="s">
        <v>3989</v>
      </c>
      <c r="C777" t="s">
        <v>3990</v>
      </c>
      <c r="D777">
        <v>122.5</v>
      </c>
      <c r="E777">
        <v>325</v>
      </c>
      <c r="F777">
        <v>2653.79</v>
      </c>
      <c r="G777">
        <v>1</v>
      </c>
      <c r="H777">
        <v>2</v>
      </c>
      <c r="I777" s="34">
        <v>0</v>
      </c>
      <c r="J777">
        <v>2</v>
      </c>
      <c r="K777">
        <v>0</v>
      </c>
      <c r="L777">
        <v>2</v>
      </c>
      <c r="M777" s="30">
        <f t="shared" si="157"/>
        <v>1</v>
      </c>
      <c r="N777" s="27">
        <v>0</v>
      </c>
      <c r="O777" s="27">
        <v>0</v>
      </c>
      <c r="P777" s="27">
        <v>0</v>
      </c>
      <c r="Q777" s="27">
        <v>0</v>
      </c>
      <c r="R777" s="27">
        <v>1</v>
      </c>
      <c r="S777" s="27"/>
      <c r="T777" s="27"/>
      <c r="U777" s="27"/>
      <c r="V777" s="4">
        <f t="shared" si="151"/>
        <v>0</v>
      </c>
      <c r="W777" s="7">
        <f t="shared" si="152"/>
        <v>0</v>
      </c>
      <c r="X777" s="7">
        <f t="shared" si="153"/>
        <v>0</v>
      </c>
      <c r="Y777" s="5">
        <f t="shared" si="158"/>
        <v>1</v>
      </c>
      <c r="Z777" s="5">
        <f t="shared" si="159"/>
        <v>0</v>
      </c>
      <c r="AA777" s="5">
        <f t="shared" si="160"/>
        <v>0</v>
      </c>
      <c r="AB777" s="7">
        <f t="shared" si="154"/>
        <v>0</v>
      </c>
      <c r="AC777" s="11">
        <f t="shared" si="155"/>
        <v>0</v>
      </c>
      <c r="AD777" s="7">
        <f t="shared" si="156"/>
        <v>0</v>
      </c>
      <c r="AE777" s="7">
        <f t="shared" si="150"/>
        <v>0</v>
      </c>
    </row>
    <row r="778" spans="1:31">
      <c r="A778" t="s">
        <v>3997</v>
      </c>
      <c r="B778" t="s">
        <v>3989</v>
      </c>
      <c r="C778" t="s">
        <v>3990</v>
      </c>
      <c r="D778">
        <v>136</v>
      </c>
      <c r="E778">
        <v>445.5</v>
      </c>
      <c r="F778">
        <v>0</v>
      </c>
      <c r="G778">
        <v>0</v>
      </c>
      <c r="H778">
        <v>0</v>
      </c>
      <c r="I778" s="34">
        <v>0</v>
      </c>
      <c r="J778">
        <v>0</v>
      </c>
      <c r="K778">
        <v>0</v>
      </c>
      <c r="L778">
        <v>1</v>
      </c>
      <c r="M778" s="30">
        <f t="shared" si="157"/>
        <v>0</v>
      </c>
      <c r="N778" s="27">
        <v>0</v>
      </c>
      <c r="O778" s="27">
        <v>0</v>
      </c>
      <c r="P778" s="27">
        <v>1</v>
      </c>
      <c r="Q778" s="27">
        <v>0</v>
      </c>
      <c r="R778" s="27">
        <v>0</v>
      </c>
      <c r="S778" s="27"/>
      <c r="T778" s="27"/>
      <c r="U778" s="27"/>
      <c r="V778" s="4">
        <f t="shared" si="151"/>
        <v>1</v>
      </c>
      <c r="W778" s="7">
        <f t="shared" si="152"/>
        <v>0</v>
      </c>
      <c r="X778" s="7">
        <f t="shared" si="153"/>
        <v>0</v>
      </c>
      <c r="Y778" s="5">
        <f t="shared" si="158"/>
        <v>0</v>
      </c>
      <c r="Z778" s="5">
        <f t="shared" si="159"/>
        <v>0</v>
      </c>
      <c r="AA778" s="5">
        <f t="shared" si="160"/>
        <v>0</v>
      </c>
      <c r="AB778" s="7">
        <f t="shared" si="154"/>
        <v>0</v>
      </c>
      <c r="AC778" s="11">
        <f t="shared" si="155"/>
        <v>0</v>
      </c>
      <c r="AD778" s="7">
        <f t="shared" si="156"/>
        <v>0</v>
      </c>
      <c r="AE778" s="7">
        <f t="shared" si="150"/>
        <v>0</v>
      </c>
    </row>
    <row r="779" spans="1:31">
      <c r="A779" t="s">
        <v>3998</v>
      </c>
      <c r="B779" t="s">
        <v>3989</v>
      </c>
      <c r="C779" t="s">
        <v>3990</v>
      </c>
      <c r="D779">
        <v>393</v>
      </c>
      <c r="E779">
        <v>341</v>
      </c>
      <c r="F779">
        <v>0</v>
      </c>
      <c r="G779">
        <v>0</v>
      </c>
      <c r="H779">
        <v>0</v>
      </c>
      <c r="I779" s="34">
        <v>0</v>
      </c>
      <c r="J779">
        <v>0</v>
      </c>
      <c r="K779">
        <v>0</v>
      </c>
      <c r="L779">
        <v>2</v>
      </c>
      <c r="M779" s="30">
        <f t="shared" si="157"/>
        <v>1</v>
      </c>
      <c r="N779" s="27">
        <v>0</v>
      </c>
      <c r="O779" s="27">
        <v>0</v>
      </c>
      <c r="P779" s="27">
        <v>0</v>
      </c>
      <c r="Q779" s="27">
        <v>0</v>
      </c>
      <c r="R779" s="27">
        <v>1</v>
      </c>
      <c r="S779" s="27"/>
      <c r="T779" s="27"/>
      <c r="U779" s="27"/>
      <c r="V779" s="4">
        <f t="shared" si="151"/>
        <v>0</v>
      </c>
      <c r="W779" s="7">
        <f t="shared" si="152"/>
        <v>0</v>
      </c>
      <c r="X779" s="7">
        <f t="shared" si="153"/>
        <v>0</v>
      </c>
      <c r="Y779" s="5">
        <f t="shared" si="158"/>
        <v>1</v>
      </c>
      <c r="Z779" s="5">
        <f t="shared" si="159"/>
        <v>0</v>
      </c>
      <c r="AA779" s="5">
        <f t="shared" si="160"/>
        <v>0</v>
      </c>
      <c r="AB779" s="7">
        <f t="shared" si="154"/>
        <v>0</v>
      </c>
      <c r="AC779" s="11">
        <f t="shared" si="155"/>
        <v>0</v>
      </c>
      <c r="AD779" s="7">
        <f t="shared" si="156"/>
        <v>0</v>
      </c>
      <c r="AE779" s="7">
        <f t="shared" ref="AE779:AE842" si="161">IF(SUM(V779:AD779)&gt;1,1,0)</f>
        <v>0</v>
      </c>
    </row>
    <row r="780" spans="1:31">
      <c r="A780" t="s">
        <v>3999</v>
      </c>
      <c r="B780" t="s">
        <v>3989</v>
      </c>
      <c r="C780" t="s">
        <v>3990</v>
      </c>
      <c r="D780">
        <v>319</v>
      </c>
      <c r="E780">
        <v>305</v>
      </c>
      <c r="F780">
        <v>0</v>
      </c>
      <c r="G780">
        <v>0</v>
      </c>
      <c r="H780">
        <v>0</v>
      </c>
      <c r="I780" s="34">
        <v>0</v>
      </c>
      <c r="J780">
        <v>0</v>
      </c>
      <c r="K780">
        <v>0</v>
      </c>
      <c r="L780">
        <v>1</v>
      </c>
      <c r="M780" s="30">
        <f t="shared" si="157"/>
        <v>0</v>
      </c>
      <c r="N780" s="27">
        <v>0</v>
      </c>
      <c r="O780" s="27">
        <v>0</v>
      </c>
      <c r="P780" s="27">
        <v>1</v>
      </c>
      <c r="Q780" s="27">
        <v>0</v>
      </c>
      <c r="R780" s="27">
        <v>0</v>
      </c>
      <c r="S780" s="27"/>
      <c r="T780" s="27"/>
      <c r="U780" s="27"/>
      <c r="V780" s="4">
        <f t="shared" si="151"/>
        <v>1</v>
      </c>
      <c r="W780" s="7">
        <f t="shared" si="152"/>
        <v>0</v>
      </c>
      <c r="X780" s="7">
        <f t="shared" si="153"/>
        <v>0</v>
      </c>
      <c r="Y780" s="5">
        <f t="shared" si="158"/>
        <v>0</v>
      </c>
      <c r="Z780" s="5">
        <f t="shared" si="159"/>
        <v>0</v>
      </c>
      <c r="AA780" s="5">
        <f t="shared" si="160"/>
        <v>0</v>
      </c>
      <c r="AB780" s="7">
        <f t="shared" si="154"/>
        <v>0</v>
      </c>
      <c r="AC780" s="11">
        <f t="shared" si="155"/>
        <v>0</v>
      </c>
      <c r="AD780" s="7">
        <f t="shared" si="156"/>
        <v>0</v>
      </c>
      <c r="AE780" s="7">
        <f t="shared" si="161"/>
        <v>0</v>
      </c>
    </row>
    <row r="781" spans="1:31">
      <c r="A781" t="s">
        <v>4000</v>
      </c>
      <c r="B781" t="s">
        <v>3989</v>
      </c>
      <c r="C781" t="s">
        <v>3990</v>
      </c>
      <c r="D781">
        <v>609.5</v>
      </c>
      <c r="E781">
        <v>354</v>
      </c>
      <c r="F781">
        <v>0</v>
      </c>
      <c r="G781">
        <v>0</v>
      </c>
      <c r="H781">
        <v>0</v>
      </c>
      <c r="I781" s="34">
        <v>0</v>
      </c>
      <c r="J781">
        <v>0</v>
      </c>
      <c r="K781">
        <v>0</v>
      </c>
      <c r="L781">
        <v>2</v>
      </c>
      <c r="M781" s="30">
        <f t="shared" si="157"/>
        <v>1</v>
      </c>
      <c r="N781" s="27">
        <v>0</v>
      </c>
      <c r="O781" s="27">
        <v>1</v>
      </c>
      <c r="P781" s="27">
        <v>0</v>
      </c>
      <c r="Q781" s="27">
        <v>1</v>
      </c>
      <c r="R781" s="27">
        <v>1</v>
      </c>
      <c r="S781" s="27"/>
      <c r="T781" s="27"/>
      <c r="U781" s="27" t="s">
        <v>2274</v>
      </c>
      <c r="V781" s="4">
        <f t="shared" si="151"/>
        <v>0</v>
      </c>
      <c r="W781" s="7">
        <f t="shared" si="152"/>
        <v>0</v>
      </c>
      <c r="X781" s="7">
        <f t="shared" si="153"/>
        <v>0</v>
      </c>
      <c r="Y781" s="5">
        <f t="shared" si="158"/>
        <v>0</v>
      </c>
      <c r="Z781" s="5">
        <f t="shared" si="159"/>
        <v>0</v>
      </c>
      <c r="AA781" s="5">
        <f t="shared" si="160"/>
        <v>1</v>
      </c>
      <c r="AB781" s="7">
        <f t="shared" si="154"/>
        <v>0</v>
      </c>
      <c r="AC781" s="11">
        <f t="shared" si="155"/>
        <v>0</v>
      </c>
      <c r="AD781" s="7">
        <f t="shared" si="156"/>
        <v>0</v>
      </c>
      <c r="AE781" s="7">
        <f t="shared" si="161"/>
        <v>0</v>
      </c>
    </row>
    <row r="782" spans="1:31">
      <c r="A782" t="s">
        <v>4001</v>
      </c>
      <c r="B782" t="s">
        <v>3989</v>
      </c>
      <c r="C782" t="s">
        <v>3990</v>
      </c>
      <c r="D782">
        <v>567.5</v>
      </c>
      <c r="E782">
        <v>83</v>
      </c>
      <c r="F782">
        <v>0</v>
      </c>
      <c r="G782">
        <v>0</v>
      </c>
      <c r="H782">
        <v>0</v>
      </c>
      <c r="I782" s="34">
        <v>0</v>
      </c>
      <c r="J782">
        <v>0</v>
      </c>
      <c r="K782">
        <v>0</v>
      </c>
      <c r="L782">
        <v>1</v>
      </c>
      <c r="M782" s="30">
        <f t="shared" si="157"/>
        <v>0</v>
      </c>
      <c r="N782" s="27">
        <v>0</v>
      </c>
      <c r="O782" s="27">
        <v>0</v>
      </c>
      <c r="P782" s="27">
        <v>1</v>
      </c>
      <c r="Q782" s="27">
        <v>0</v>
      </c>
      <c r="R782" s="27">
        <v>0</v>
      </c>
      <c r="S782" s="27"/>
      <c r="T782" s="27"/>
      <c r="U782" s="27"/>
      <c r="V782" s="4">
        <f t="shared" ref="V782:V845" si="162">IF((M782=0)*AND(R782=0)*AND(P782=1)*AND(Q782=0),1,0)</f>
        <v>1</v>
      </c>
      <c r="W782" s="7">
        <f t="shared" ref="W782:W845" si="163">IF((M782=0)*AND(R782=0)*AND(P782=0)*AND(Q782=0),1,0)</f>
        <v>0</v>
      </c>
      <c r="X782" s="7">
        <f t="shared" ref="X782:X845" si="164">IF((R782=1)*AND(M782=0)*AND(Q782=0),1,0)</f>
        <v>0</v>
      </c>
      <c r="Y782" s="5">
        <f t="shared" si="158"/>
        <v>0</v>
      </c>
      <c r="Z782" s="5">
        <f t="shared" si="159"/>
        <v>0</v>
      </c>
      <c r="AA782" s="5">
        <f t="shared" si="160"/>
        <v>0</v>
      </c>
      <c r="AB782" s="7">
        <f t="shared" ref="AB782:AB845" si="165">IF((R782=1)*AND(Q782=1)*AND(O782=1)*AND(P782=1),1,0)</f>
        <v>0</v>
      </c>
      <c r="AC782" s="11">
        <f t="shared" ref="AC782:AC845" si="166">IF((R782=0)*AND(M782=1),1,0)</f>
        <v>0</v>
      </c>
      <c r="AD782" s="7">
        <f t="shared" ref="AD782:AD845" si="167">IF((V782+W782+X782+Y782+Z782+AA782+AB782+AC782)=0,1,0)</f>
        <v>0</v>
      </c>
      <c r="AE782" s="7">
        <f t="shared" si="161"/>
        <v>0</v>
      </c>
    </row>
    <row r="783" spans="1:31">
      <c r="A783" t="s">
        <v>4002</v>
      </c>
      <c r="B783" t="s">
        <v>3989</v>
      </c>
      <c r="C783" t="s">
        <v>3990</v>
      </c>
      <c r="D783">
        <v>291</v>
      </c>
      <c r="E783">
        <v>479</v>
      </c>
      <c r="F783">
        <v>7977.1869999999999</v>
      </c>
      <c r="G783">
        <v>10</v>
      </c>
      <c r="H783">
        <v>10</v>
      </c>
      <c r="I783" s="34">
        <v>0</v>
      </c>
      <c r="J783">
        <v>10</v>
      </c>
      <c r="K783">
        <v>0</v>
      </c>
      <c r="L783">
        <v>1</v>
      </c>
      <c r="M783" s="30">
        <f t="shared" si="157"/>
        <v>0</v>
      </c>
      <c r="N783" s="27">
        <v>0</v>
      </c>
      <c r="O783" s="27">
        <v>0</v>
      </c>
      <c r="P783" s="27">
        <v>0</v>
      </c>
      <c r="Q783" s="27">
        <v>0</v>
      </c>
      <c r="R783" s="27">
        <v>1</v>
      </c>
      <c r="S783" s="27"/>
      <c r="T783" s="27"/>
      <c r="U783" s="27"/>
      <c r="V783" s="4">
        <f t="shared" si="162"/>
        <v>0</v>
      </c>
      <c r="W783" s="7">
        <f t="shared" si="163"/>
        <v>0</v>
      </c>
      <c r="X783" s="7">
        <f t="shared" si="164"/>
        <v>1</v>
      </c>
      <c r="Y783" s="5">
        <f t="shared" si="158"/>
        <v>0</v>
      </c>
      <c r="Z783" s="5">
        <f t="shared" si="159"/>
        <v>0</v>
      </c>
      <c r="AA783" s="5">
        <f t="shared" si="160"/>
        <v>0</v>
      </c>
      <c r="AB783" s="7">
        <f t="shared" si="165"/>
        <v>0</v>
      </c>
      <c r="AC783" s="11">
        <f t="shared" si="166"/>
        <v>0</v>
      </c>
      <c r="AD783" s="7">
        <f t="shared" si="167"/>
        <v>0</v>
      </c>
      <c r="AE783" s="7">
        <f t="shared" si="161"/>
        <v>0</v>
      </c>
    </row>
    <row r="784" spans="1:31">
      <c r="A784" t="s">
        <v>4003</v>
      </c>
      <c r="B784" t="s">
        <v>3989</v>
      </c>
      <c r="C784" t="s">
        <v>3990</v>
      </c>
      <c r="D784">
        <v>400</v>
      </c>
      <c r="E784">
        <v>439</v>
      </c>
      <c r="F784">
        <v>0</v>
      </c>
      <c r="G784">
        <v>0</v>
      </c>
      <c r="H784">
        <v>0</v>
      </c>
      <c r="I784" s="34">
        <v>0</v>
      </c>
      <c r="J784">
        <v>0</v>
      </c>
      <c r="K784">
        <v>0</v>
      </c>
      <c r="L784">
        <v>2</v>
      </c>
      <c r="M784" s="30">
        <f t="shared" si="157"/>
        <v>1</v>
      </c>
      <c r="N784" s="27">
        <v>1</v>
      </c>
      <c r="O784" s="27">
        <v>0</v>
      </c>
      <c r="P784" s="27">
        <v>0</v>
      </c>
      <c r="Q784" s="27">
        <v>0</v>
      </c>
      <c r="R784" s="27">
        <v>1</v>
      </c>
      <c r="S784" s="27"/>
      <c r="T784" s="27"/>
      <c r="U784" s="27"/>
      <c r="V784" s="4">
        <f t="shared" si="162"/>
        <v>0</v>
      </c>
      <c r="W784" s="7">
        <f t="shared" si="163"/>
        <v>0</v>
      </c>
      <c r="X784" s="7">
        <f t="shared" si="164"/>
        <v>0</v>
      </c>
      <c r="Y784" s="5">
        <f t="shared" si="158"/>
        <v>1</v>
      </c>
      <c r="Z784" s="5">
        <f t="shared" si="159"/>
        <v>0</v>
      </c>
      <c r="AA784" s="5">
        <f t="shared" si="160"/>
        <v>0</v>
      </c>
      <c r="AB784" s="7">
        <f t="shared" si="165"/>
        <v>0</v>
      </c>
      <c r="AC784" s="11">
        <f t="shared" si="166"/>
        <v>0</v>
      </c>
      <c r="AD784" s="7">
        <f t="shared" si="167"/>
        <v>0</v>
      </c>
      <c r="AE784" s="7">
        <f t="shared" si="161"/>
        <v>0</v>
      </c>
    </row>
    <row r="785" spans="1:31">
      <c r="A785" s="24" t="s">
        <v>4004</v>
      </c>
      <c r="B785" s="24" t="s">
        <v>4005</v>
      </c>
      <c r="C785" s="24" t="s">
        <v>4006</v>
      </c>
      <c r="D785" s="24">
        <v>400</v>
      </c>
      <c r="E785" s="24">
        <v>423</v>
      </c>
      <c r="F785" s="24">
        <v>0</v>
      </c>
      <c r="G785" s="24">
        <v>0</v>
      </c>
      <c r="H785" s="24">
        <v>0</v>
      </c>
      <c r="I785" s="34">
        <v>0</v>
      </c>
      <c r="J785" s="24">
        <v>0</v>
      </c>
      <c r="K785" s="24">
        <v>0</v>
      </c>
      <c r="L785" s="24">
        <v>2</v>
      </c>
      <c r="M785" s="28">
        <f t="shared" si="157"/>
        <v>1</v>
      </c>
      <c r="N785" s="26">
        <v>0</v>
      </c>
      <c r="O785" s="26">
        <v>1</v>
      </c>
      <c r="P785" s="26">
        <v>0</v>
      </c>
      <c r="Q785" s="26">
        <v>1</v>
      </c>
      <c r="R785" s="26">
        <v>1</v>
      </c>
      <c r="S785" s="26"/>
      <c r="T785" s="26"/>
      <c r="U785" s="26"/>
      <c r="V785" s="29">
        <f t="shared" si="162"/>
        <v>0</v>
      </c>
      <c r="W785" s="24">
        <f t="shared" si="163"/>
        <v>0</v>
      </c>
      <c r="X785" s="24">
        <f t="shared" si="164"/>
        <v>0</v>
      </c>
      <c r="Y785" s="5">
        <f t="shared" si="158"/>
        <v>0</v>
      </c>
      <c r="Z785" s="5">
        <f t="shared" si="159"/>
        <v>0</v>
      </c>
      <c r="AA785" s="5">
        <f t="shared" si="160"/>
        <v>1</v>
      </c>
      <c r="AB785" s="24">
        <f t="shared" si="165"/>
        <v>0</v>
      </c>
      <c r="AC785" s="24">
        <f t="shared" si="166"/>
        <v>0</v>
      </c>
      <c r="AD785" s="24">
        <f t="shared" si="167"/>
        <v>0</v>
      </c>
      <c r="AE785" s="24">
        <f t="shared" si="161"/>
        <v>0</v>
      </c>
    </row>
    <row r="786" spans="1:31">
      <c r="A786" t="s">
        <v>4007</v>
      </c>
      <c r="B786" t="s">
        <v>4005</v>
      </c>
      <c r="C786" t="s">
        <v>4006</v>
      </c>
      <c r="D786">
        <v>243.5</v>
      </c>
      <c r="E786">
        <v>325</v>
      </c>
      <c r="F786">
        <v>16835.358</v>
      </c>
      <c r="G786">
        <v>16</v>
      </c>
      <c r="H786">
        <v>16</v>
      </c>
      <c r="I786" s="34">
        <v>0</v>
      </c>
      <c r="J786">
        <v>16</v>
      </c>
      <c r="K786">
        <v>0</v>
      </c>
      <c r="L786">
        <v>2</v>
      </c>
      <c r="M786" s="30">
        <f t="shared" si="157"/>
        <v>1</v>
      </c>
      <c r="N786" s="27">
        <v>2</v>
      </c>
      <c r="O786" s="27">
        <v>2</v>
      </c>
      <c r="P786" s="27">
        <v>2</v>
      </c>
      <c r="Q786" s="27">
        <v>2</v>
      </c>
      <c r="R786" s="27">
        <v>22</v>
      </c>
      <c r="S786" s="27"/>
      <c r="T786" s="27"/>
      <c r="U786" s="27"/>
      <c r="V786" s="4">
        <f t="shared" si="162"/>
        <v>0</v>
      </c>
      <c r="W786" s="7">
        <f t="shared" si="163"/>
        <v>0</v>
      </c>
      <c r="X786" s="7">
        <f t="shared" si="164"/>
        <v>0</v>
      </c>
      <c r="Y786" s="5">
        <f t="shared" si="158"/>
        <v>0</v>
      </c>
      <c r="Z786" s="5">
        <f t="shared" si="159"/>
        <v>0</v>
      </c>
      <c r="AA786" s="5">
        <f t="shared" si="160"/>
        <v>0</v>
      </c>
      <c r="AB786" s="7">
        <f t="shared" si="165"/>
        <v>0</v>
      </c>
      <c r="AC786" s="11">
        <f t="shared" si="166"/>
        <v>0</v>
      </c>
      <c r="AD786" s="7">
        <f t="shared" si="167"/>
        <v>1</v>
      </c>
      <c r="AE786" s="7">
        <f t="shared" si="161"/>
        <v>0</v>
      </c>
    </row>
    <row r="787" spans="1:31">
      <c r="A787" t="s">
        <v>4008</v>
      </c>
      <c r="B787" t="s">
        <v>4005</v>
      </c>
      <c r="C787" t="s">
        <v>4006</v>
      </c>
      <c r="D787">
        <v>312.5</v>
      </c>
      <c r="E787">
        <v>294.5</v>
      </c>
      <c r="F787">
        <v>1157.7059999999999</v>
      </c>
      <c r="G787">
        <v>1</v>
      </c>
      <c r="H787">
        <v>1</v>
      </c>
      <c r="I787" s="34">
        <v>0</v>
      </c>
      <c r="J787">
        <v>1</v>
      </c>
      <c r="K787">
        <v>0</v>
      </c>
      <c r="L787">
        <v>1</v>
      </c>
      <c r="M787" s="30">
        <f t="shared" si="157"/>
        <v>0</v>
      </c>
      <c r="N787" s="27">
        <v>0</v>
      </c>
      <c r="O787" s="27">
        <v>0</v>
      </c>
      <c r="P787" s="27">
        <v>0</v>
      </c>
      <c r="Q787" s="27">
        <v>0</v>
      </c>
      <c r="R787" s="27">
        <v>0</v>
      </c>
      <c r="S787" s="27"/>
      <c r="T787" s="27"/>
      <c r="U787" s="27"/>
      <c r="V787" s="4">
        <f t="shared" si="162"/>
        <v>0</v>
      </c>
      <c r="W787" s="7">
        <f t="shared" si="163"/>
        <v>1</v>
      </c>
      <c r="X787" s="7">
        <f t="shared" si="164"/>
        <v>0</v>
      </c>
      <c r="Y787" s="5">
        <f t="shared" si="158"/>
        <v>0</v>
      </c>
      <c r="Z787" s="5">
        <f t="shared" si="159"/>
        <v>0</v>
      </c>
      <c r="AA787" s="5">
        <f t="shared" si="160"/>
        <v>0</v>
      </c>
      <c r="AB787" s="7">
        <f t="shared" si="165"/>
        <v>0</v>
      </c>
      <c r="AC787" s="11">
        <f t="shared" si="166"/>
        <v>0</v>
      </c>
      <c r="AD787" s="7">
        <f t="shared" si="167"/>
        <v>0</v>
      </c>
      <c r="AE787" s="7">
        <f t="shared" si="161"/>
        <v>0</v>
      </c>
    </row>
    <row r="788" spans="1:31">
      <c r="A788" t="s">
        <v>4009</v>
      </c>
      <c r="B788" t="s">
        <v>4005</v>
      </c>
      <c r="C788" t="s">
        <v>4006</v>
      </c>
      <c r="D788">
        <v>336.5</v>
      </c>
      <c r="E788">
        <v>226.5</v>
      </c>
      <c r="F788">
        <v>736.18700000000001</v>
      </c>
      <c r="G788">
        <v>1</v>
      </c>
      <c r="H788">
        <v>1</v>
      </c>
      <c r="I788" s="34">
        <v>0</v>
      </c>
      <c r="J788">
        <v>1</v>
      </c>
      <c r="K788">
        <v>0</v>
      </c>
      <c r="L788">
        <v>1</v>
      </c>
      <c r="M788" s="30">
        <f t="shared" si="157"/>
        <v>0</v>
      </c>
      <c r="N788" s="27">
        <v>0</v>
      </c>
      <c r="O788" s="27">
        <v>0</v>
      </c>
      <c r="P788" s="27">
        <v>0</v>
      </c>
      <c r="Q788" s="27">
        <v>0</v>
      </c>
      <c r="R788" s="27">
        <v>1</v>
      </c>
      <c r="S788" s="27"/>
      <c r="T788" s="27"/>
      <c r="U788" s="27"/>
      <c r="V788" s="4">
        <f t="shared" si="162"/>
        <v>0</v>
      </c>
      <c r="W788" s="7">
        <f t="shared" si="163"/>
        <v>0</v>
      </c>
      <c r="X788" s="7">
        <f t="shared" si="164"/>
        <v>1</v>
      </c>
      <c r="Y788" s="5">
        <f t="shared" si="158"/>
        <v>0</v>
      </c>
      <c r="Z788" s="5">
        <f t="shared" si="159"/>
        <v>0</v>
      </c>
      <c r="AA788" s="5">
        <f t="shared" si="160"/>
        <v>0</v>
      </c>
      <c r="AB788" s="7">
        <f t="shared" si="165"/>
        <v>0</v>
      </c>
      <c r="AC788" s="11">
        <f t="shared" si="166"/>
        <v>0</v>
      </c>
      <c r="AD788" s="7">
        <f t="shared" si="167"/>
        <v>0</v>
      </c>
      <c r="AE788" s="7">
        <f t="shared" si="161"/>
        <v>0</v>
      </c>
    </row>
    <row r="789" spans="1:31">
      <c r="A789" t="s">
        <v>4010</v>
      </c>
      <c r="B789" t="s">
        <v>4005</v>
      </c>
      <c r="C789" t="s">
        <v>4006</v>
      </c>
      <c r="D789">
        <v>155.5</v>
      </c>
      <c r="E789">
        <v>184.5</v>
      </c>
      <c r="F789">
        <v>0</v>
      </c>
      <c r="G789">
        <v>0</v>
      </c>
      <c r="H789">
        <v>0</v>
      </c>
      <c r="I789" s="34">
        <v>0</v>
      </c>
      <c r="J789">
        <v>0</v>
      </c>
      <c r="K789">
        <v>0</v>
      </c>
      <c r="L789">
        <v>1</v>
      </c>
      <c r="M789" s="30">
        <f t="shared" si="157"/>
        <v>0</v>
      </c>
      <c r="N789" s="27">
        <v>0</v>
      </c>
      <c r="O789" s="27">
        <v>0</v>
      </c>
      <c r="P789" s="27">
        <v>0</v>
      </c>
      <c r="Q789" s="27">
        <v>0</v>
      </c>
      <c r="R789" s="27">
        <v>1</v>
      </c>
      <c r="S789" s="27"/>
      <c r="T789" s="27"/>
      <c r="U789" s="27"/>
      <c r="V789" s="4">
        <f t="shared" si="162"/>
        <v>0</v>
      </c>
      <c r="W789" s="7">
        <f t="shared" si="163"/>
        <v>0</v>
      </c>
      <c r="X789" s="7">
        <f t="shared" si="164"/>
        <v>1</v>
      </c>
      <c r="Y789" s="5">
        <f t="shared" si="158"/>
        <v>0</v>
      </c>
      <c r="Z789" s="5">
        <f t="shared" si="159"/>
        <v>0</v>
      </c>
      <c r="AA789" s="5">
        <f t="shared" si="160"/>
        <v>0</v>
      </c>
      <c r="AB789" s="7">
        <f t="shared" si="165"/>
        <v>0</v>
      </c>
      <c r="AC789" s="11">
        <f t="shared" si="166"/>
        <v>0</v>
      </c>
      <c r="AD789" s="7">
        <f t="shared" si="167"/>
        <v>0</v>
      </c>
      <c r="AE789" s="7">
        <f t="shared" si="161"/>
        <v>0</v>
      </c>
    </row>
    <row r="790" spans="1:31">
      <c r="A790" t="s">
        <v>4011</v>
      </c>
      <c r="B790" t="s">
        <v>4005</v>
      </c>
      <c r="C790" t="s">
        <v>4006</v>
      </c>
      <c r="D790">
        <v>240</v>
      </c>
      <c r="E790">
        <v>187.5</v>
      </c>
      <c r="F790">
        <v>0</v>
      </c>
      <c r="G790">
        <v>0</v>
      </c>
      <c r="H790">
        <v>0</v>
      </c>
      <c r="I790" s="34">
        <v>0</v>
      </c>
      <c r="J790">
        <v>0</v>
      </c>
      <c r="K790">
        <v>0</v>
      </c>
      <c r="L790">
        <v>1</v>
      </c>
      <c r="M790" s="30">
        <f t="shared" si="157"/>
        <v>0</v>
      </c>
      <c r="N790" s="27">
        <v>0</v>
      </c>
      <c r="O790" s="27">
        <v>0</v>
      </c>
      <c r="P790" s="27">
        <v>0</v>
      </c>
      <c r="Q790" s="27">
        <v>0</v>
      </c>
      <c r="R790" s="27">
        <v>1</v>
      </c>
      <c r="S790" s="27"/>
      <c r="T790" s="27"/>
      <c r="U790" s="27"/>
      <c r="V790" s="4">
        <f t="shared" si="162"/>
        <v>0</v>
      </c>
      <c r="W790" s="7">
        <f t="shared" si="163"/>
        <v>0</v>
      </c>
      <c r="X790" s="7">
        <f t="shared" si="164"/>
        <v>1</v>
      </c>
      <c r="Y790" s="5">
        <f t="shared" si="158"/>
        <v>0</v>
      </c>
      <c r="Z790" s="5">
        <f t="shared" si="159"/>
        <v>0</v>
      </c>
      <c r="AA790" s="5">
        <f t="shared" si="160"/>
        <v>0</v>
      </c>
      <c r="AB790" s="7">
        <f t="shared" si="165"/>
        <v>0</v>
      </c>
      <c r="AC790" s="11">
        <f t="shared" si="166"/>
        <v>0</v>
      </c>
      <c r="AD790" s="7">
        <f t="shared" si="167"/>
        <v>0</v>
      </c>
      <c r="AE790" s="7">
        <f t="shared" si="161"/>
        <v>0</v>
      </c>
    </row>
    <row r="791" spans="1:31">
      <c r="A791" t="s">
        <v>4012</v>
      </c>
      <c r="B791" t="s">
        <v>4005</v>
      </c>
      <c r="C791" t="s">
        <v>4006</v>
      </c>
      <c r="D791">
        <v>433</v>
      </c>
      <c r="E791">
        <v>181.5</v>
      </c>
      <c r="F791">
        <v>8199.9590000000007</v>
      </c>
      <c r="G791">
        <v>9</v>
      </c>
      <c r="H791">
        <v>9</v>
      </c>
      <c r="I791" s="34">
        <v>0</v>
      </c>
      <c r="J791">
        <v>9</v>
      </c>
      <c r="K791">
        <v>0</v>
      </c>
      <c r="L791">
        <v>1</v>
      </c>
      <c r="M791" s="30">
        <f t="shared" si="157"/>
        <v>0</v>
      </c>
      <c r="N791" s="27">
        <v>0</v>
      </c>
      <c r="O791" s="27">
        <v>0</v>
      </c>
      <c r="P791" s="27">
        <v>0</v>
      </c>
      <c r="Q791" s="27">
        <v>0</v>
      </c>
      <c r="R791" s="27">
        <v>0</v>
      </c>
      <c r="S791" s="27"/>
      <c r="T791" s="27"/>
      <c r="U791" s="27"/>
      <c r="V791" s="4">
        <f t="shared" si="162"/>
        <v>0</v>
      </c>
      <c r="W791" s="7">
        <f t="shared" si="163"/>
        <v>1</v>
      </c>
      <c r="X791" s="7">
        <f t="shared" si="164"/>
        <v>0</v>
      </c>
      <c r="Y791" s="5">
        <f t="shared" si="158"/>
        <v>0</v>
      </c>
      <c r="Z791" s="5">
        <f t="shared" si="159"/>
        <v>0</v>
      </c>
      <c r="AA791" s="5">
        <f t="shared" si="160"/>
        <v>0</v>
      </c>
      <c r="AB791" s="7">
        <f t="shared" si="165"/>
        <v>0</v>
      </c>
      <c r="AC791" s="11">
        <f t="shared" si="166"/>
        <v>0</v>
      </c>
      <c r="AD791" s="7">
        <f t="shared" si="167"/>
        <v>0</v>
      </c>
      <c r="AE791" s="7">
        <f t="shared" si="161"/>
        <v>0</v>
      </c>
    </row>
    <row r="792" spans="1:31">
      <c r="A792" t="s">
        <v>4013</v>
      </c>
      <c r="B792" t="s">
        <v>4005</v>
      </c>
      <c r="C792" t="s">
        <v>4006</v>
      </c>
      <c r="D792">
        <v>558</v>
      </c>
      <c r="E792">
        <v>217.5</v>
      </c>
      <c r="F792">
        <v>0</v>
      </c>
      <c r="G792">
        <v>0</v>
      </c>
      <c r="H792">
        <v>0</v>
      </c>
      <c r="I792" s="34">
        <v>0</v>
      </c>
      <c r="J792">
        <v>0</v>
      </c>
      <c r="K792">
        <v>0</v>
      </c>
      <c r="L792">
        <v>2</v>
      </c>
      <c r="M792" s="30">
        <f t="shared" si="157"/>
        <v>1</v>
      </c>
      <c r="N792" s="27">
        <v>0</v>
      </c>
      <c r="O792" s="27">
        <v>1</v>
      </c>
      <c r="P792" s="27">
        <v>0</v>
      </c>
      <c r="Q792" s="27">
        <v>1</v>
      </c>
      <c r="R792" s="27">
        <v>1</v>
      </c>
      <c r="S792" s="27"/>
      <c r="T792" s="27"/>
      <c r="U792" s="27"/>
      <c r="V792" s="4">
        <f t="shared" si="162"/>
        <v>0</v>
      </c>
      <c r="W792" s="7">
        <f t="shared" si="163"/>
        <v>0</v>
      </c>
      <c r="X792" s="7">
        <f t="shared" si="164"/>
        <v>0</v>
      </c>
      <c r="Y792" s="5">
        <f t="shared" si="158"/>
        <v>0</v>
      </c>
      <c r="Z792" s="5">
        <f t="shared" si="159"/>
        <v>0</v>
      </c>
      <c r="AA792" s="5">
        <f t="shared" si="160"/>
        <v>1</v>
      </c>
      <c r="AB792" s="7">
        <f t="shared" si="165"/>
        <v>0</v>
      </c>
      <c r="AC792" s="11">
        <f t="shared" si="166"/>
        <v>0</v>
      </c>
      <c r="AD792" s="7">
        <f t="shared" si="167"/>
        <v>0</v>
      </c>
      <c r="AE792" s="7">
        <f t="shared" si="161"/>
        <v>0</v>
      </c>
    </row>
    <row r="793" spans="1:31">
      <c r="A793" t="s">
        <v>4014</v>
      </c>
      <c r="B793" t="s">
        <v>4005</v>
      </c>
      <c r="C793" t="s">
        <v>4006</v>
      </c>
      <c r="D793">
        <v>597</v>
      </c>
      <c r="E793">
        <v>143.5</v>
      </c>
      <c r="F793">
        <v>0</v>
      </c>
      <c r="G793">
        <v>0</v>
      </c>
      <c r="H793">
        <v>0</v>
      </c>
      <c r="I793" s="34">
        <v>0</v>
      </c>
      <c r="J793">
        <v>0</v>
      </c>
      <c r="K793">
        <v>0</v>
      </c>
      <c r="L793">
        <v>1</v>
      </c>
      <c r="M793" s="30">
        <f t="shared" ref="M793:M856" si="168">L793-1</f>
        <v>0</v>
      </c>
      <c r="N793" s="27">
        <v>0</v>
      </c>
      <c r="O793" s="27">
        <v>1</v>
      </c>
      <c r="P793" s="27">
        <v>0</v>
      </c>
      <c r="Q793" s="27">
        <v>1</v>
      </c>
      <c r="R793" s="27">
        <v>1</v>
      </c>
      <c r="S793" s="27"/>
      <c r="T793" s="27"/>
      <c r="U793" s="27"/>
      <c r="V793" s="4">
        <f t="shared" si="162"/>
        <v>0</v>
      </c>
      <c r="W793" s="7">
        <f t="shared" si="163"/>
        <v>0</v>
      </c>
      <c r="X793" s="7">
        <f t="shared" si="164"/>
        <v>0</v>
      </c>
      <c r="Y793" s="5">
        <f t="shared" si="158"/>
        <v>0</v>
      </c>
      <c r="Z793" s="5">
        <f t="shared" si="159"/>
        <v>0</v>
      </c>
      <c r="AA793" s="5">
        <f t="shared" si="160"/>
        <v>1</v>
      </c>
      <c r="AB793" s="7">
        <f t="shared" si="165"/>
        <v>0</v>
      </c>
      <c r="AC793" s="11">
        <f t="shared" si="166"/>
        <v>0</v>
      </c>
      <c r="AD793" s="7">
        <f t="shared" si="167"/>
        <v>0</v>
      </c>
      <c r="AE793" s="7">
        <f t="shared" si="161"/>
        <v>0</v>
      </c>
    </row>
    <row r="794" spans="1:31">
      <c r="A794" s="24" t="s">
        <v>4015</v>
      </c>
      <c r="B794" s="24" t="s">
        <v>4016</v>
      </c>
      <c r="C794" s="24" t="s">
        <v>4017</v>
      </c>
      <c r="D794" s="24">
        <v>359</v>
      </c>
      <c r="E794" s="24">
        <v>308</v>
      </c>
      <c r="F794" s="24">
        <v>0</v>
      </c>
      <c r="G794" s="24">
        <v>0</v>
      </c>
      <c r="H794" s="24">
        <v>0</v>
      </c>
      <c r="I794" s="34">
        <v>0</v>
      </c>
      <c r="J794" s="24">
        <v>0</v>
      </c>
      <c r="K794" s="24">
        <v>0</v>
      </c>
      <c r="L794" s="24">
        <v>2</v>
      </c>
      <c r="M794" s="28">
        <f t="shared" si="168"/>
        <v>1</v>
      </c>
      <c r="N794" s="26">
        <v>0</v>
      </c>
      <c r="O794" s="26">
        <v>1</v>
      </c>
      <c r="P794" s="26">
        <v>0</v>
      </c>
      <c r="Q794" s="26">
        <v>1</v>
      </c>
      <c r="R794" s="26">
        <v>1</v>
      </c>
      <c r="S794" s="26"/>
      <c r="T794" s="26"/>
      <c r="U794" s="26"/>
      <c r="V794" s="29">
        <f t="shared" si="162"/>
        <v>0</v>
      </c>
      <c r="W794" s="24">
        <f t="shared" si="163"/>
        <v>0</v>
      </c>
      <c r="X794" s="24">
        <f t="shared" si="164"/>
        <v>0</v>
      </c>
      <c r="Y794" s="5">
        <f t="shared" si="158"/>
        <v>0</v>
      </c>
      <c r="Z794" s="5">
        <f t="shared" si="159"/>
        <v>0</v>
      </c>
      <c r="AA794" s="5">
        <f t="shared" si="160"/>
        <v>1</v>
      </c>
      <c r="AB794" s="24">
        <f t="shared" si="165"/>
        <v>0</v>
      </c>
      <c r="AC794" s="24">
        <f t="shared" si="166"/>
        <v>0</v>
      </c>
      <c r="AD794" s="24">
        <f t="shared" si="167"/>
        <v>0</v>
      </c>
      <c r="AE794" s="24">
        <f t="shared" si="161"/>
        <v>0</v>
      </c>
    </row>
    <row r="795" spans="1:31">
      <c r="A795" t="s">
        <v>4018</v>
      </c>
      <c r="B795" t="s">
        <v>4016</v>
      </c>
      <c r="C795" t="s">
        <v>4017</v>
      </c>
      <c r="D795">
        <v>337</v>
      </c>
      <c r="E795">
        <v>215</v>
      </c>
      <c r="F795">
        <v>0</v>
      </c>
      <c r="G795">
        <v>0</v>
      </c>
      <c r="H795">
        <v>0</v>
      </c>
      <c r="I795" s="34">
        <v>0</v>
      </c>
      <c r="J795">
        <v>0</v>
      </c>
      <c r="K795">
        <v>0</v>
      </c>
      <c r="L795">
        <v>1</v>
      </c>
      <c r="M795" s="30">
        <f t="shared" si="168"/>
        <v>0</v>
      </c>
      <c r="N795" s="27">
        <v>0</v>
      </c>
      <c r="O795" s="27">
        <v>0</v>
      </c>
      <c r="P795" s="27">
        <v>0</v>
      </c>
      <c r="Q795" s="27">
        <v>0</v>
      </c>
      <c r="R795" s="27">
        <v>1</v>
      </c>
      <c r="S795" s="27"/>
      <c r="T795" s="27"/>
      <c r="U795" s="27"/>
      <c r="V795" s="4">
        <f t="shared" si="162"/>
        <v>0</v>
      </c>
      <c r="W795" s="7">
        <f t="shared" si="163"/>
        <v>0</v>
      </c>
      <c r="X795" s="7">
        <f t="shared" si="164"/>
        <v>1</v>
      </c>
      <c r="Y795" s="5">
        <f t="shared" si="158"/>
        <v>0</v>
      </c>
      <c r="Z795" s="5">
        <f t="shared" si="159"/>
        <v>0</v>
      </c>
      <c r="AA795" s="5">
        <f t="shared" si="160"/>
        <v>0</v>
      </c>
      <c r="AB795" s="7">
        <f t="shared" si="165"/>
        <v>0</v>
      </c>
      <c r="AC795" s="11">
        <f t="shared" si="166"/>
        <v>0</v>
      </c>
      <c r="AD795" s="7">
        <f t="shared" si="167"/>
        <v>0</v>
      </c>
      <c r="AE795" s="7">
        <f t="shared" si="161"/>
        <v>0</v>
      </c>
    </row>
    <row r="796" spans="1:31">
      <c r="A796" t="s">
        <v>4019</v>
      </c>
      <c r="B796" t="s">
        <v>4016</v>
      </c>
      <c r="C796" t="s">
        <v>4017</v>
      </c>
      <c r="D796">
        <v>362</v>
      </c>
      <c r="E796">
        <v>125.5</v>
      </c>
      <c r="F796">
        <v>0</v>
      </c>
      <c r="G796">
        <v>0</v>
      </c>
      <c r="H796">
        <v>0</v>
      </c>
      <c r="I796" s="34">
        <v>0</v>
      </c>
      <c r="J796">
        <v>0</v>
      </c>
      <c r="K796">
        <v>0</v>
      </c>
      <c r="L796">
        <v>1</v>
      </c>
      <c r="M796" s="30">
        <f t="shared" si="168"/>
        <v>0</v>
      </c>
      <c r="N796" s="27">
        <v>0</v>
      </c>
      <c r="O796" s="27">
        <v>0</v>
      </c>
      <c r="P796" s="27">
        <v>1</v>
      </c>
      <c r="Q796" s="27">
        <v>0</v>
      </c>
      <c r="R796" s="27">
        <v>0</v>
      </c>
      <c r="S796" s="27"/>
      <c r="T796" s="27"/>
      <c r="U796" s="27"/>
      <c r="V796" s="4">
        <f t="shared" si="162"/>
        <v>1</v>
      </c>
      <c r="W796" s="7">
        <f t="shared" si="163"/>
        <v>0</v>
      </c>
      <c r="X796" s="7">
        <f t="shared" si="164"/>
        <v>0</v>
      </c>
      <c r="Y796" s="5">
        <f t="shared" si="158"/>
        <v>0</v>
      </c>
      <c r="Z796" s="5">
        <f t="shared" si="159"/>
        <v>0</v>
      </c>
      <c r="AA796" s="5">
        <f t="shared" si="160"/>
        <v>0</v>
      </c>
      <c r="AB796" s="7">
        <f t="shared" si="165"/>
        <v>0</v>
      </c>
      <c r="AC796" s="11">
        <f t="shared" si="166"/>
        <v>0</v>
      </c>
      <c r="AD796" s="7">
        <f t="shared" si="167"/>
        <v>0</v>
      </c>
      <c r="AE796" s="7">
        <f t="shared" si="161"/>
        <v>0</v>
      </c>
    </row>
    <row r="797" spans="1:31">
      <c r="A797" t="s">
        <v>4020</v>
      </c>
      <c r="B797" t="s">
        <v>4016</v>
      </c>
      <c r="C797" t="s">
        <v>4017</v>
      </c>
      <c r="D797">
        <v>263.5</v>
      </c>
      <c r="E797">
        <v>67</v>
      </c>
      <c r="F797">
        <v>0</v>
      </c>
      <c r="G797">
        <v>0</v>
      </c>
      <c r="H797">
        <v>0</v>
      </c>
      <c r="I797" s="34">
        <v>0</v>
      </c>
      <c r="J797">
        <v>0</v>
      </c>
      <c r="K797">
        <v>0</v>
      </c>
      <c r="L797">
        <v>1</v>
      </c>
      <c r="M797" s="30">
        <f t="shared" si="168"/>
        <v>0</v>
      </c>
      <c r="N797" s="27">
        <v>0</v>
      </c>
      <c r="O797" s="27">
        <v>0</v>
      </c>
      <c r="P797" s="27">
        <v>1</v>
      </c>
      <c r="Q797" s="27">
        <v>0</v>
      </c>
      <c r="R797" s="27">
        <v>0</v>
      </c>
      <c r="S797" s="27"/>
      <c r="T797" s="27"/>
      <c r="U797" s="27"/>
      <c r="V797" s="4">
        <f t="shared" si="162"/>
        <v>1</v>
      </c>
      <c r="W797" s="7">
        <f t="shared" si="163"/>
        <v>0</v>
      </c>
      <c r="X797" s="7">
        <f t="shared" si="164"/>
        <v>0</v>
      </c>
      <c r="Y797" s="5">
        <f t="shared" si="158"/>
        <v>0</v>
      </c>
      <c r="Z797" s="5">
        <f t="shared" si="159"/>
        <v>0</v>
      </c>
      <c r="AA797" s="5">
        <f t="shared" si="160"/>
        <v>0</v>
      </c>
      <c r="AB797" s="7">
        <f t="shared" si="165"/>
        <v>0</v>
      </c>
      <c r="AC797" s="11">
        <f t="shared" si="166"/>
        <v>0</v>
      </c>
      <c r="AD797" s="7">
        <f t="shared" si="167"/>
        <v>0</v>
      </c>
      <c r="AE797" s="7">
        <f t="shared" si="161"/>
        <v>0</v>
      </c>
    </row>
    <row r="798" spans="1:31">
      <c r="A798" t="s">
        <v>4021</v>
      </c>
      <c r="B798" t="s">
        <v>4016</v>
      </c>
      <c r="C798" t="s">
        <v>4017</v>
      </c>
      <c r="D798">
        <v>201</v>
      </c>
      <c r="E798">
        <v>457.5</v>
      </c>
      <c r="F798">
        <v>945.85900000000004</v>
      </c>
      <c r="G798">
        <v>1</v>
      </c>
      <c r="H798">
        <v>1</v>
      </c>
      <c r="I798" s="34">
        <v>0</v>
      </c>
      <c r="J798">
        <v>1</v>
      </c>
      <c r="K798">
        <v>0</v>
      </c>
      <c r="L798">
        <v>2</v>
      </c>
      <c r="M798" s="30">
        <f t="shared" si="168"/>
        <v>1</v>
      </c>
      <c r="N798" s="27">
        <v>0</v>
      </c>
      <c r="O798" s="27">
        <v>1</v>
      </c>
      <c r="P798" s="27">
        <v>0</v>
      </c>
      <c r="Q798" s="27">
        <v>1</v>
      </c>
      <c r="R798" s="27">
        <v>1</v>
      </c>
      <c r="S798" s="27"/>
      <c r="T798" s="27"/>
      <c r="U798" s="27"/>
      <c r="V798" s="4">
        <f t="shared" si="162"/>
        <v>0</v>
      </c>
      <c r="W798" s="7">
        <f>IF((M798=0)*AND(R798=0)*AND(P798=0)*AND(Q798=0),1,0)</f>
        <v>0</v>
      </c>
      <c r="X798" s="7">
        <f t="shared" si="164"/>
        <v>0</v>
      </c>
      <c r="Y798" s="5">
        <f t="shared" si="158"/>
        <v>0</v>
      </c>
      <c r="Z798" s="5">
        <f t="shared" si="159"/>
        <v>0</v>
      </c>
      <c r="AA798" s="5">
        <f t="shared" si="160"/>
        <v>1</v>
      </c>
      <c r="AB798" s="7">
        <f t="shared" si="165"/>
        <v>0</v>
      </c>
      <c r="AC798" s="11">
        <f t="shared" si="166"/>
        <v>0</v>
      </c>
      <c r="AD798" s="7">
        <f>IF((V798+W798+X798+Y798+Z798+AA798+AB798+AC798)=0,1,0)</f>
        <v>0</v>
      </c>
      <c r="AE798" s="7">
        <f t="shared" si="161"/>
        <v>0</v>
      </c>
    </row>
    <row r="799" spans="1:31">
      <c r="A799" t="s">
        <v>4022</v>
      </c>
      <c r="B799" t="s">
        <v>4016</v>
      </c>
      <c r="C799" t="s">
        <v>4017</v>
      </c>
      <c r="D799">
        <v>78.5</v>
      </c>
      <c r="E799">
        <v>446</v>
      </c>
      <c r="F799">
        <v>0</v>
      </c>
      <c r="G799">
        <v>0</v>
      </c>
      <c r="H799">
        <v>0</v>
      </c>
      <c r="I799" s="34">
        <v>0</v>
      </c>
      <c r="J799">
        <v>0</v>
      </c>
      <c r="K799">
        <v>0</v>
      </c>
      <c r="L799">
        <v>2</v>
      </c>
      <c r="M799" s="30">
        <f t="shared" si="168"/>
        <v>1</v>
      </c>
      <c r="N799" s="27">
        <v>0</v>
      </c>
      <c r="O799" s="27">
        <v>0</v>
      </c>
      <c r="P799" s="27">
        <v>0</v>
      </c>
      <c r="Q799" s="27">
        <v>0</v>
      </c>
      <c r="R799" s="27">
        <v>1</v>
      </c>
      <c r="S799" s="27"/>
      <c r="T799" s="27"/>
      <c r="U799" s="27"/>
      <c r="V799" s="4">
        <f t="shared" si="162"/>
        <v>0</v>
      </c>
      <c r="W799" s="7">
        <f>IF((M799=0)*AND(R799=0)*AND(P799=0)*AND(Q799=0),1,0)</f>
        <v>0</v>
      </c>
      <c r="X799" s="7">
        <f t="shared" si="164"/>
        <v>0</v>
      </c>
      <c r="Y799" s="5">
        <f t="shared" si="158"/>
        <v>1</v>
      </c>
      <c r="Z799" s="5">
        <f t="shared" si="159"/>
        <v>0</v>
      </c>
      <c r="AA799" s="5">
        <f t="shared" si="160"/>
        <v>0</v>
      </c>
      <c r="AB799" s="7">
        <f t="shared" si="165"/>
        <v>0</v>
      </c>
      <c r="AC799" s="11">
        <f t="shared" si="166"/>
        <v>0</v>
      </c>
      <c r="AD799" s="7">
        <f>IF((V799+W799+X799+Y799+Z799+AA799+AB799+AC799)=0,1,0)</f>
        <v>0</v>
      </c>
      <c r="AE799" s="7">
        <f t="shared" si="161"/>
        <v>0</v>
      </c>
    </row>
    <row r="800" spans="1:31">
      <c r="A800" s="24" t="s">
        <v>4023</v>
      </c>
      <c r="B800" s="24" t="s">
        <v>4024</v>
      </c>
      <c r="C800" s="24" t="s">
        <v>4025</v>
      </c>
      <c r="D800" s="24">
        <v>424</v>
      </c>
      <c r="E800" s="24">
        <v>125.5</v>
      </c>
      <c r="F800" s="24">
        <v>0</v>
      </c>
      <c r="G800" s="24">
        <v>0</v>
      </c>
      <c r="H800" s="24">
        <v>0</v>
      </c>
      <c r="I800" s="34">
        <v>0</v>
      </c>
      <c r="J800" s="24">
        <v>0</v>
      </c>
      <c r="K800" s="24">
        <v>0</v>
      </c>
      <c r="L800" s="24">
        <v>2</v>
      </c>
      <c r="M800" s="28">
        <f t="shared" si="168"/>
        <v>1</v>
      </c>
      <c r="N800" s="26">
        <v>0</v>
      </c>
      <c r="O800" s="26">
        <v>0</v>
      </c>
      <c r="P800" s="26">
        <v>0</v>
      </c>
      <c r="Q800" s="26">
        <v>0</v>
      </c>
      <c r="R800" s="26">
        <v>1</v>
      </c>
      <c r="S800" s="26"/>
      <c r="T800" s="26"/>
      <c r="U800" s="26"/>
      <c r="V800" s="29">
        <f t="shared" si="162"/>
        <v>0</v>
      </c>
      <c r="W800" s="24">
        <f t="shared" si="163"/>
        <v>0</v>
      </c>
      <c r="X800" s="24">
        <f t="shared" si="164"/>
        <v>0</v>
      </c>
      <c r="Y800" s="5">
        <f t="shared" si="158"/>
        <v>1</v>
      </c>
      <c r="Z800" s="5">
        <f t="shared" si="159"/>
        <v>0</v>
      </c>
      <c r="AA800" s="5">
        <f t="shared" si="160"/>
        <v>0</v>
      </c>
      <c r="AB800" s="24">
        <f t="shared" si="165"/>
        <v>0</v>
      </c>
      <c r="AC800" s="24">
        <f t="shared" si="166"/>
        <v>0</v>
      </c>
      <c r="AD800" s="24">
        <f t="shared" si="167"/>
        <v>0</v>
      </c>
      <c r="AE800" s="24">
        <f t="shared" si="161"/>
        <v>0</v>
      </c>
    </row>
    <row r="801" spans="1:31">
      <c r="A801" t="s">
        <v>4026</v>
      </c>
      <c r="B801" t="s">
        <v>4024</v>
      </c>
      <c r="C801" t="s">
        <v>4025</v>
      </c>
      <c r="D801">
        <v>427</v>
      </c>
      <c r="E801">
        <v>57.5</v>
      </c>
      <c r="F801">
        <v>0</v>
      </c>
      <c r="G801">
        <v>0</v>
      </c>
      <c r="H801">
        <v>0</v>
      </c>
      <c r="I801" s="34">
        <v>0</v>
      </c>
      <c r="J801">
        <v>0</v>
      </c>
      <c r="K801">
        <v>0</v>
      </c>
      <c r="L801">
        <v>1</v>
      </c>
      <c r="M801" s="30">
        <f t="shared" si="168"/>
        <v>0</v>
      </c>
      <c r="N801" s="27">
        <v>0</v>
      </c>
      <c r="O801" s="27">
        <v>0</v>
      </c>
      <c r="P801" s="27">
        <v>1</v>
      </c>
      <c r="Q801" s="27">
        <v>0</v>
      </c>
      <c r="R801" s="27">
        <v>0</v>
      </c>
      <c r="S801" s="27"/>
      <c r="T801" s="27"/>
      <c r="U801" s="27"/>
      <c r="V801" s="4">
        <f t="shared" si="162"/>
        <v>1</v>
      </c>
      <c r="W801" s="7">
        <f t="shared" si="163"/>
        <v>0</v>
      </c>
      <c r="X801" s="7">
        <f t="shared" si="164"/>
        <v>0</v>
      </c>
      <c r="Y801" s="5">
        <f t="shared" si="158"/>
        <v>0</v>
      </c>
      <c r="Z801" s="5">
        <f t="shared" si="159"/>
        <v>0</v>
      </c>
      <c r="AA801" s="5">
        <f t="shared" si="160"/>
        <v>0</v>
      </c>
      <c r="AB801" s="7">
        <f t="shared" si="165"/>
        <v>0</v>
      </c>
      <c r="AC801" s="11">
        <f t="shared" si="166"/>
        <v>0</v>
      </c>
      <c r="AD801" s="7">
        <f t="shared" si="167"/>
        <v>0</v>
      </c>
      <c r="AE801" s="7">
        <f t="shared" si="161"/>
        <v>0</v>
      </c>
    </row>
    <row r="802" spans="1:31">
      <c r="A802" t="s">
        <v>4027</v>
      </c>
      <c r="B802" t="s">
        <v>4024</v>
      </c>
      <c r="C802" t="s">
        <v>4025</v>
      </c>
      <c r="D802">
        <v>557</v>
      </c>
      <c r="E802">
        <v>160</v>
      </c>
      <c r="F802">
        <v>4490.2690000000002</v>
      </c>
      <c r="G802">
        <v>4</v>
      </c>
      <c r="H802">
        <v>5</v>
      </c>
      <c r="I802" s="34">
        <v>0</v>
      </c>
      <c r="J802">
        <v>5</v>
      </c>
      <c r="K802">
        <v>0</v>
      </c>
      <c r="L802">
        <v>1</v>
      </c>
      <c r="M802" s="30">
        <f t="shared" si="168"/>
        <v>0</v>
      </c>
      <c r="N802" s="27">
        <v>0</v>
      </c>
      <c r="O802" s="27">
        <v>0</v>
      </c>
      <c r="P802" s="27">
        <v>0</v>
      </c>
      <c r="Q802" s="27">
        <v>0</v>
      </c>
      <c r="R802" s="27">
        <v>0</v>
      </c>
      <c r="S802" s="27"/>
      <c r="T802" s="27"/>
      <c r="U802" s="27"/>
      <c r="V802" s="4">
        <f t="shared" si="162"/>
        <v>0</v>
      </c>
      <c r="W802" s="7">
        <f t="shared" si="163"/>
        <v>1</v>
      </c>
      <c r="X802" s="7">
        <f t="shared" si="164"/>
        <v>0</v>
      </c>
      <c r="Y802" s="5">
        <f t="shared" si="158"/>
        <v>0</v>
      </c>
      <c r="Z802" s="5">
        <f t="shared" si="159"/>
        <v>0</v>
      </c>
      <c r="AA802" s="5">
        <f t="shared" si="160"/>
        <v>0</v>
      </c>
      <c r="AB802" s="7">
        <f t="shared" si="165"/>
        <v>0</v>
      </c>
      <c r="AC802" s="11">
        <f t="shared" si="166"/>
        <v>0</v>
      </c>
      <c r="AD802" s="7">
        <f t="shared" si="167"/>
        <v>0</v>
      </c>
      <c r="AE802" s="7">
        <f t="shared" si="161"/>
        <v>0</v>
      </c>
    </row>
    <row r="803" spans="1:31">
      <c r="A803" t="s">
        <v>4028</v>
      </c>
      <c r="B803" t="s">
        <v>4024</v>
      </c>
      <c r="C803" t="s">
        <v>4025</v>
      </c>
      <c r="D803">
        <v>423.5</v>
      </c>
      <c r="E803">
        <v>206.5</v>
      </c>
      <c r="F803">
        <v>3718.5569999999998</v>
      </c>
      <c r="G803">
        <v>4</v>
      </c>
      <c r="H803">
        <v>5</v>
      </c>
      <c r="I803" s="34">
        <v>0</v>
      </c>
      <c r="J803">
        <v>5</v>
      </c>
      <c r="K803">
        <v>0</v>
      </c>
      <c r="L803">
        <v>2</v>
      </c>
      <c r="M803" s="30">
        <f t="shared" si="168"/>
        <v>1</v>
      </c>
      <c r="N803" s="27">
        <v>0</v>
      </c>
      <c r="O803" s="27">
        <v>0</v>
      </c>
      <c r="P803" s="27">
        <v>0</v>
      </c>
      <c r="Q803" s="27">
        <v>0</v>
      </c>
      <c r="R803" s="27">
        <v>1</v>
      </c>
      <c r="S803" s="27"/>
      <c r="T803" s="27"/>
      <c r="U803" s="27"/>
      <c r="V803" s="4">
        <f t="shared" si="162"/>
        <v>0</v>
      </c>
      <c r="W803" s="7">
        <f t="shared" si="163"/>
        <v>0</v>
      </c>
      <c r="X803" s="7">
        <f t="shared" si="164"/>
        <v>0</v>
      </c>
      <c r="Y803" s="5">
        <f t="shared" si="158"/>
        <v>1</v>
      </c>
      <c r="Z803" s="5">
        <f t="shared" si="159"/>
        <v>0</v>
      </c>
      <c r="AA803" s="5">
        <f t="shared" si="160"/>
        <v>0</v>
      </c>
      <c r="AB803" s="7">
        <f t="shared" si="165"/>
        <v>0</v>
      </c>
      <c r="AC803" s="11">
        <f t="shared" si="166"/>
        <v>0</v>
      </c>
      <c r="AD803" s="7">
        <f t="shared" si="167"/>
        <v>0</v>
      </c>
      <c r="AE803" s="7">
        <f t="shared" si="161"/>
        <v>0</v>
      </c>
    </row>
    <row r="804" spans="1:31">
      <c r="A804" t="s">
        <v>4029</v>
      </c>
      <c r="B804" t="s">
        <v>4024</v>
      </c>
      <c r="C804" t="s">
        <v>4025</v>
      </c>
      <c r="D804">
        <v>339.5</v>
      </c>
      <c r="E804">
        <v>99.5</v>
      </c>
      <c r="F804">
        <v>10267.112999999999</v>
      </c>
      <c r="G804">
        <v>9</v>
      </c>
      <c r="H804">
        <v>13</v>
      </c>
      <c r="I804" s="34">
        <v>1</v>
      </c>
      <c r="J804">
        <v>5</v>
      </c>
      <c r="K804">
        <v>0</v>
      </c>
      <c r="L804">
        <v>1</v>
      </c>
      <c r="M804" s="30">
        <f t="shared" si="168"/>
        <v>0</v>
      </c>
      <c r="N804" s="27">
        <v>0</v>
      </c>
      <c r="O804" s="27">
        <v>0</v>
      </c>
      <c r="P804" s="27">
        <v>0</v>
      </c>
      <c r="Q804" s="27">
        <v>0</v>
      </c>
      <c r="R804" s="27">
        <v>0</v>
      </c>
      <c r="S804" s="27"/>
      <c r="T804" s="27"/>
      <c r="U804" s="27"/>
      <c r="V804" s="4">
        <f t="shared" si="162"/>
        <v>0</v>
      </c>
      <c r="W804" s="7">
        <f t="shared" si="163"/>
        <v>1</v>
      </c>
      <c r="X804" s="7">
        <f t="shared" si="164"/>
        <v>0</v>
      </c>
      <c r="Y804" s="5">
        <f t="shared" si="158"/>
        <v>0</v>
      </c>
      <c r="Z804" s="5">
        <f t="shared" si="159"/>
        <v>0</v>
      </c>
      <c r="AA804" s="5">
        <f t="shared" si="160"/>
        <v>0</v>
      </c>
      <c r="AB804" s="7">
        <f t="shared" si="165"/>
        <v>0</v>
      </c>
      <c r="AC804" s="11">
        <f t="shared" si="166"/>
        <v>0</v>
      </c>
      <c r="AD804" s="7">
        <f t="shared" si="167"/>
        <v>0</v>
      </c>
      <c r="AE804" s="7">
        <f t="shared" si="161"/>
        <v>0</v>
      </c>
    </row>
    <row r="805" spans="1:31">
      <c r="A805" t="s">
        <v>4030</v>
      </c>
      <c r="B805" t="s">
        <v>4024</v>
      </c>
      <c r="C805" t="s">
        <v>4025</v>
      </c>
      <c r="D805">
        <v>242.5</v>
      </c>
      <c r="E805">
        <v>43</v>
      </c>
      <c r="F805">
        <v>0</v>
      </c>
      <c r="G805">
        <v>0</v>
      </c>
      <c r="H805">
        <v>0</v>
      </c>
      <c r="I805" s="34">
        <v>0</v>
      </c>
      <c r="J805">
        <v>0</v>
      </c>
      <c r="K805">
        <v>0</v>
      </c>
      <c r="L805">
        <v>2</v>
      </c>
      <c r="M805" s="30">
        <f t="shared" si="168"/>
        <v>1</v>
      </c>
      <c r="N805" s="27">
        <v>1</v>
      </c>
      <c r="O805" s="27">
        <v>0</v>
      </c>
      <c r="P805" s="27">
        <v>0</v>
      </c>
      <c r="Q805" s="27">
        <v>0</v>
      </c>
      <c r="R805" s="27">
        <v>1</v>
      </c>
      <c r="S805" s="27">
        <v>1</v>
      </c>
      <c r="T805" s="27">
        <v>1</v>
      </c>
      <c r="U805" s="27"/>
      <c r="V805" s="4">
        <f t="shared" si="162"/>
        <v>0</v>
      </c>
      <c r="W805" s="7">
        <f t="shared" si="163"/>
        <v>0</v>
      </c>
      <c r="X805" s="7">
        <f t="shared" si="164"/>
        <v>0</v>
      </c>
      <c r="Y805" s="5">
        <f t="shared" si="158"/>
        <v>0</v>
      </c>
      <c r="Z805" s="5">
        <f t="shared" si="159"/>
        <v>1</v>
      </c>
      <c r="AA805" s="5">
        <f t="shared" si="160"/>
        <v>0</v>
      </c>
      <c r="AB805" s="7">
        <f t="shared" si="165"/>
        <v>0</v>
      </c>
      <c r="AC805" s="11">
        <f t="shared" si="166"/>
        <v>0</v>
      </c>
      <c r="AD805" s="7">
        <f t="shared" si="167"/>
        <v>0</v>
      </c>
      <c r="AE805" s="7">
        <f t="shared" si="161"/>
        <v>0</v>
      </c>
    </row>
    <row r="806" spans="1:31">
      <c r="A806" t="s">
        <v>4031</v>
      </c>
      <c r="B806" t="s">
        <v>4024</v>
      </c>
      <c r="C806" t="s">
        <v>4025</v>
      </c>
      <c r="D806">
        <v>136.5</v>
      </c>
      <c r="E806">
        <v>44</v>
      </c>
      <c r="F806">
        <v>0</v>
      </c>
      <c r="G806">
        <v>0</v>
      </c>
      <c r="H806">
        <v>0</v>
      </c>
      <c r="I806" s="34">
        <v>0</v>
      </c>
      <c r="J806">
        <v>0</v>
      </c>
      <c r="K806">
        <v>0</v>
      </c>
      <c r="L806">
        <v>1</v>
      </c>
      <c r="M806" s="30">
        <f t="shared" si="168"/>
        <v>0</v>
      </c>
      <c r="N806" s="27">
        <v>0</v>
      </c>
      <c r="O806" s="27">
        <v>0</v>
      </c>
      <c r="P806" s="27">
        <v>0</v>
      </c>
      <c r="Q806" s="27">
        <v>0</v>
      </c>
      <c r="R806" s="27">
        <v>1</v>
      </c>
      <c r="S806" s="27"/>
      <c r="T806" s="27"/>
      <c r="U806" s="27" t="s">
        <v>2274</v>
      </c>
      <c r="V806" s="4">
        <f t="shared" si="162"/>
        <v>0</v>
      </c>
      <c r="W806" s="7">
        <f t="shared" si="163"/>
        <v>0</v>
      </c>
      <c r="X806" s="7">
        <f t="shared" si="164"/>
        <v>1</v>
      </c>
      <c r="Y806" s="5">
        <f t="shared" si="158"/>
        <v>0</v>
      </c>
      <c r="Z806" s="5">
        <f t="shared" si="159"/>
        <v>0</v>
      </c>
      <c r="AA806" s="5">
        <f t="shared" si="160"/>
        <v>0</v>
      </c>
      <c r="AB806" s="7">
        <f t="shared" si="165"/>
        <v>0</v>
      </c>
      <c r="AC806" s="11">
        <f t="shared" si="166"/>
        <v>0</v>
      </c>
      <c r="AD806" s="7">
        <f t="shared" si="167"/>
        <v>0</v>
      </c>
      <c r="AE806" s="7">
        <f t="shared" si="161"/>
        <v>0</v>
      </c>
    </row>
    <row r="807" spans="1:31">
      <c r="A807" t="s">
        <v>4032</v>
      </c>
      <c r="B807" t="s">
        <v>4024</v>
      </c>
      <c r="C807" t="s">
        <v>4025</v>
      </c>
      <c r="D807">
        <v>140</v>
      </c>
      <c r="E807">
        <v>134.5</v>
      </c>
      <c r="F807">
        <v>0</v>
      </c>
      <c r="G807">
        <v>0</v>
      </c>
      <c r="H807">
        <v>0</v>
      </c>
      <c r="I807" s="34">
        <v>0</v>
      </c>
      <c r="J807">
        <v>0</v>
      </c>
      <c r="K807">
        <v>0</v>
      </c>
      <c r="L807">
        <v>2</v>
      </c>
      <c r="M807" s="30">
        <f t="shared" si="168"/>
        <v>1</v>
      </c>
      <c r="N807" s="27">
        <v>0</v>
      </c>
      <c r="O807" s="27">
        <v>0</v>
      </c>
      <c r="P807" s="27">
        <v>0</v>
      </c>
      <c r="Q807" s="27">
        <v>0</v>
      </c>
      <c r="R807" s="27">
        <v>1</v>
      </c>
      <c r="S807" s="27"/>
      <c r="T807" s="27"/>
      <c r="U807" s="27"/>
      <c r="V807" s="4">
        <f t="shared" si="162"/>
        <v>0</v>
      </c>
      <c r="W807" s="7">
        <f t="shared" si="163"/>
        <v>0</v>
      </c>
      <c r="X807" s="7">
        <f t="shared" si="164"/>
        <v>0</v>
      </c>
      <c r="Y807" s="5">
        <f t="shared" si="158"/>
        <v>1</v>
      </c>
      <c r="Z807" s="5">
        <f t="shared" si="159"/>
        <v>0</v>
      </c>
      <c r="AA807" s="5">
        <f t="shared" si="160"/>
        <v>0</v>
      </c>
      <c r="AB807" s="7">
        <f t="shared" si="165"/>
        <v>0</v>
      </c>
      <c r="AC807" s="11">
        <f t="shared" si="166"/>
        <v>0</v>
      </c>
      <c r="AD807" s="7">
        <f t="shared" si="167"/>
        <v>0</v>
      </c>
      <c r="AE807" s="7">
        <f t="shared" si="161"/>
        <v>0</v>
      </c>
    </row>
    <row r="808" spans="1:31">
      <c r="A808" t="s">
        <v>4033</v>
      </c>
      <c r="B808" t="s">
        <v>4024</v>
      </c>
      <c r="C808" t="s">
        <v>4025</v>
      </c>
      <c r="D808">
        <v>255.5</v>
      </c>
      <c r="E808">
        <v>117</v>
      </c>
      <c r="F808">
        <v>0</v>
      </c>
      <c r="G808">
        <v>0</v>
      </c>
      <c r="H808">
        <v>0</v>
      </c>
      <c r="I808" s="34">
        <v>0</v>
      </c>
      <c r="J808">
        <v>0</v>
      </c>
      <c r="K808">
        <v>0</v>
      </c>
      <c r="L808">
        <v>2</v>
      </c>
      <c r="M808" s="30">
        <f t="shared" si="168"/>
        <v>1</v>
      </c>
      <c r="N808" s="27">
        <v>0</v>
      </c>
      <c r="O808" s="27">
        <v>2</v>
      </c>
      <c r="P808" s="27">
        <v>2</v>
      </c>
      <c r="Q808" s="27">
        <v>2</v>
      </c>
      <c r="R808" s="27">
        <v>2</v>
      </c>
      <c r="S808" s="27"/>
      <c r="T808" s="27"/>
      <c r="U808" s="27"/>
      <c r="V808" s="4">
        <f t="shared" si="162"/>
        <v>0</v>
      </c>
      <c r="W808" s="7">
        <f t="shared" si="163"/>
        <v>0</v>
      </c>
      <c r="X808" s="7">
        <f t="shared" si="164"/>
        <v>0</v>
      </c>
      <c r="Y808" s="5">
        <f t="shared" si="158"/>
        <v>0</v>
      </c>
      <c r="Z808" s="5">
        <f t="shared" si="159"/>
        <v>0</v>
      </c>
      <c r="AA808" s="5">
        <f t="shared" si="160"/>
        <v>0</v>
      </c>
      <c r="AB808" s="7">
        <f t="shared" si="165"/>
        <v>0</v>
      </c>
      <c r="AC808" s="11">
        <f t="shared" si="166"/>
        <v>0</v>
      </c>
      <c r="AD808" s="7">
        <f t="shared" si="167"/>
        <v>1</v>
      </c>
      <c r="AE808" s="7">
        <f t="shared" si="161"/>
        <v>0</v>
      </c>
    </row>
    <row r="809" spans="1:31">
      <c r="A809" t="s">
        <v>4034</v>
      </c>
      <c r="B809" t="s">
        <v>4024</v>
      </c>
      <c r="C809" t="s">
        <v>4025</v>
      </c>
      <c r="D809">
        <v>196.5</v>
      </c>
      <c r="E809">
        <v>102</v>
      </c>
      <c r="F809">
        <v>0</v>
      </c>
      <c r="G809">
        <v>0</v>
      </c>
      <c r="H809">
        <v>0</v>
      </c>
      <c r="I809" s="34">
        <v>0</v>
      </c>
      <c r="J809">
        <v>0</v>
      </c>
      <c r="K809">
        <v>0</v>
      </c>
      <c r="L809">
        <v>1</v>
      </c>
      <c r="M809" s="30">
        <f t="shared" si="168"/>
        <v>0</v>
      </c>
      <c r="N809" s="27">
        <v>0</v>
      </c>
      <c r="O809" s="27">
        <v>0</v>
      </c>
      <c r="P809" s="27">
        <v>0</v>
      </c>
      <c r="Q809" s="27">
        <v>0</v>
      </c>
      <c r="R809" s="27">
        <v>1</v>
      </c>
      <c r="S809" s="27"/>
      <c r="T809" s="27"/>
      <c r="U809" s="27"/>
      <c r="V809" s="4">
        <f t="shared" si="162"/>
        <v>0</v>
      </c>
      <c r="W809" s="7">
        <f t="shared" si="163"/>
        <v>0</v>
      </c>
      <c r="X809" s="7">
        <f t="shared" si="164"/>
        <v>1</v>
      </c>
      <c r="Y809" s="5">
        <f t="shared" si="158"/>
        <v>0</v>
      </c>
      <c r="Z809" s="5">
        <f t="shared" si="159"/>
        <v>0</v>
      </c>
      <c r="AA809" s="5">
        <f t="shared" si="160"/>
        <v>0</v>
      </c>
      <c r="AB809" s="7">
        <f t="shared" si="165"/>
        <v>0</v>
      </c>
      <c r="AC809" s="11">
        <f t="shared" si="166"/>
        <v>0</v>
      </c>
      <c r="AD809" s="7">
        <f t="shared" si="167"/>
        <v>0</v>
      </c>
      <c r="AE809" s="7">
        <f t="shared" si="161"/>
        <v>0</v>
      </c>
    </row>
    <row r="810" spans="1:31">
      <c r="A810" t="s">
        <v>4035</v>
      </c>
      <c r="B810" t="s">
        <v>4024</v>
      </c>
      <c r="C810" t="s">
        <v>4025</v>
      </c>
      <c r="D810">
        <v>174</v>
      </c>
      <c r="E810">
        <v>259.5</v>
      </c>
      <c r="F810">
        <v>0</v>
      </c>
      <c r="G810">
        <v>0</v>
      </c>
      <c r="H810">
        <v>0</v>
      </c>
      <c r="I810" s="34">
        <v>0</v>
      </c>
      <c r="J810">
        <v>0</v>
      </c>
      <c r="K810">
        <v>0</v>
      </c>
      <c r="L810">
        <v>1</v>
      </c>
      <c r="M810" s="30">
        <f t="shared" si="168"/>
        <v>0</v>
      </c>
      <c r="N810" s="27">
        <v>0</v>
      </c>
      <c r="O810" s="27">
        <v>0</v>
      </c>
      <c r="P810" s="27">
        <v>0</v>
      </c>
      <c r="Q810" s="27">
        <v>0</v>
      </c>
      <c r="R810" s="27">
        <v>0</v>
      </c>
      <c r="S810" s="27"/>
      <c r="T810" s="27"/>
      <c r="U810" s="27"/>
      <c r="V810" s="4">
        <f t="shared" si="162"/>
        <v>0</v>
      </c>
      <c r="W810" s="7">
        <f t="shared" si="163"/>
        <v>1</v>
      </c>
      <c r="X810" s="7">
        <f t="shared" si="164"/>
        <v>0</v>
      </c>
      <c r="Y810" s="5">
        <f t="shared" si="158"/>
        <v>0</v>
      </c>
      <c r="Z810" s="5">
        <f t="shared" si="159"/>
        <v>0</v>
      </c>
      <c r="AA810" s="5">
        <f t="shared" si="160"/>
        <v>0</v>
      </c>
      <c r="AB810" s="7">
        <f t="shared" si="165"/>
        <v>0</v>
      </c>
      <c r="AC810" s="11">
        <f t="shared" si="166"/>
        <v>0</v>
      </c>
      <c r="AD810" s="7">
        <f t="shared" si="167"/>
        <v>0</v>
      </c>
      <c r="AE810" s="7">
        <f t="shared" si="161"/>
        <v>0</v>
      </c>
    </row>
    <row r="811" spans="1:31">
      <c r="A811" t="s">
        <v>4036</v>
      </c>
      <c r="B811" t="s">
        <v>4024</v>
      </c>
      <c r="C811" t="s">
        <v>4025</v>
      </c>
      <c r="D811">
        <v>477.5</v>
      </c>
      <c r="E811">
        <v>333.5</v>
      </c>
      <c r="F811">
        <v>0</v>
      </c>
      <c r="G811">
        <v>0</v>
      </c>
      <c r="H811">
        <v>0</v>
      </c>
      <c r="I811" s="34">
        <v>0</v>
      </c>
      <c r="J811">
        <v>0</v>
      </c>
      <c r="K811">
        <v>0</v>
      </c>
      <c r="L811">
        <v>2</v>
      </c>
      <c r="M811" s="30">
        <f t="shared" si="168"/>
        <v>1</v>
      </c>
      <c r="N811" s="27">
        <v>0</v>
      </c>
      <c r="O811" s="27">
        <v>0</v>
      </c>
      <c r="P811" s="27">
        <v>0</v>
      </c>
      <c r="Q811" s="27">
        <v>0</v>
      </c>
      <c r="R811" s="27">
        <v>1</v>
      </c>
      <c r="S811" s="27"/>
      <c r="T811" s="27"/>
      <c r="U811" s="27"/>
      <c r="V811" s="4">
        <f t="shared" si="162"/>
        <v>0</v>
      </c>
      <c r="W811" s="7">
        <f t="shared" si="163"/>
        <v>0</v>
      </c>
      <c r="X811" s="7">
        <f t="shared" si="164"/>
        <v>0</v>
      </c>
      <c r="Y811" s="5">
        <f t="shared" si="158"/>
        <v>1</v>
      </c>
      <c r="Z811" s="5">
        <f t="shared" si="159"/>
        <v>0</v>
      </c>
      <c r="AA811" s="5">
        <f t="shared" si="160"/>
        <v>0</v>
      </c>
      <c r="AB811" s="7">
        <f t="shared" si="165"/>
        <v>0</v>
      </c>
      <c r="AC811" s="11">
        <f t="shared" si="166"/>
        <v>0</v>
      </c>
      <c r="AD811" s="7">
        <f t="shared" si="167"/>
        <v>0</v>
      </c>
      <c r="AE811" s="7">
        <f t="shared" si="161"/>
        <v>0</v>
      </c>
    </row>
    <row r="812" spans="1:31">
      <c r="A812" t="s">
        <v>4037</v>
      </c>
      <c r="B812" t="s">
        <v>4024</v>
      </c>
      <c r="C812" t="s">
        <v>4025</v>
      </c>
      <c r="D812">
        <v>424</v>
      </c>
      <c r="E812">
        <v>292</v>
      </c>
      <c r="F812">
        <v>0</v>
      </c>
      <c r="G812">
        <v>0</v>
      </c>
      <c r="H812">
        <v>0</v>
      </c>
      <c r="I812" s="34">
        <v>0</v>
      </c>
      <c r="J812">
        <v>0</v>
      </c>
      <c r="K812">
        <v>0</v>
      </c>
      <c r="L812">
        <v>1</v>
      </c>
      <c r="M812" s="30">
        <f t="shared" si="168"/>
        <v>0</v>
      </c>
      <c r="N812" s="27">
        <v>0</v>
      </c>
      <c r="O812" s="27">
        <v>0</v>
      </c>
      <c r="P812" s="27">
        <v>0</v>
      </c>
      <c r="Q812" s="27">
        <v>0</v>
      </c>
      <c r="R812" s="27">
        <v>1</v>
      </c>
      <c r="S812" s="27"/>
      <c r="T812" s="27"/>
      <c r="U812" s="27"/>
      <c r="V812" s="4">
        <f t="shared" si="162"/>
        <v>0</v>
      </c>
      <c r="W812" s="7">
        <f t="shared" si="163"/>
        <v>0</v>
      </c>
      <c r="X812" s="7">
        <f t="shared" si="164"/>
        <v>1</v>
      </c>
      <c r="Y812" s="5">
        <f t="shared" si="158"/>
        <v>0</v>
      </c>
      <c r="Z812" s="5">
        <f t="shared" si="159"/>
        <v>0</v>
      </c>
      <c r="AA812" s="5">
        <f t="shared" si="160"/>
        <v>0</v>
      </c>
      <c r="AB812" s="7">
        <f t="shared" si="165"/>
        <v>0</v>
      </c>
      <c r="AC812" s="11">
        <f t="shared" si="166"/>
        <v>0</v>
      </c>
      <c r="AD812" s="7">
        <f t="shared" si="167"/>
        <v>0</v>
      </c>
      <c r="AE812" s="7">
        <f t="shared" si="161"/>
        <v>0</v>
      </c>
    </row>
    <row r="813" spans="1:31">
      <c r="A813" t="s">
        <v>4038</v>
      </c>
      <c r="B813" t="s">
        <v>4024</v>
      </c>
      <c r="C813" t="s">
        <v>4025</v>
      </c>
      <c r="D813">
        <v>569</v>
      </c>
      <c r="E813">
        <v>466</v>
      </c>
      <c r="F813">
        <v>0</v>
      </c>
      <c r="G813">
        <v>0</v>
      </c>
      <c r="H813">
        <v>0</v>
      </c>
      <c r="I813" s="34">
        <v>0</v>
      </c>
      <c r="J813">
        <v>0</v>
      </c>
      <c r="K813">
        <v>0</v>
      </c>
      <c r="L813">
        <v>2</v>
      </c>
      <c r="M813" s="30">
        <f t="shared" si="168"/>
        <v>1</v>
      </c>
      <c r="N813" s="27">
        <v>0</v>
      </c>
      <c r="O813" s="27">
        <v>1</v>
      </c>
      <c r="P813" s="27">
        <v>0</v>
      </c>
      <c r="Q813" s="27">
        <v>1</v>
      </c>
      <c r="R813" s="27">
        <v>1</v>
      </c>
      <c r="S813" s="27"/>
      <c r="T813" s="27"/>
      <c r="U813" s="27"/>
      <c r="V813" s="4">
        <f t="shared" si="162"/>
        <v>0</v>
      </c>
      <c r="W813" s="7">
        <f t="shared" si="163"/>
        <v>0</v>
      </c>
      <c r="X813" s="7">
        <f t="shared" si="164"/>
        <v>0</v>
      </c>
      <c r="Y813" s="5">
        <f t="shared" si="158"/>
        <v>0</v>
      </c>
      <c r="Z813" s="5">
        <f t="shared" si="159"/>
        <v>0</v>
      </c>
      <c r="AA813" s="5">
        <f t="shared" si="160"/>
        <v>1</v>
      </c>
      <c r="AB813" s="7">
        <f t="shared" si="165"/>
        <v>0</v>
      </c>
      <c r="AC813" s="11">
        <f t="shared" si="166"/>
        <v>0</v>
      </c>
      <c r="AD813" s="7">
        <f t="shared" si="167"/>
        <v>0</v>
      </c>
      <c r="AE813" s="7">
        <f t="shared" si="161"/>
        <v>0</v>
      </c>
    </row>
    <row r="814" spans="1:31">
      <c r="A814" s="24" t="s">
        <v>4039</v>
      </c>
      <c r="B814" s="24" t="s">
        <v>4040</v>
      </c>
      <c r="C814" s="24" t="s">
        <v>4041</v>
      </c>
      <c r="D814" s="24">
        <v>244.5</v>
      </c>
      <c r="E814" s="24">
        <v>314</v>
      </c>
      <c r="F814" s="24">
        <v>12387.939</v>
      </c>
      <c r="G814" s="24">
        <v>12</v>
      </c>
      <c r="H814" s="24">
        <v>17</v>
      </c>
      <c r="I814" s="34">
        <v>1</v>
      </c>
      <c r="J814" s="24">
        <v>14</v>
      </c>
      <c r="K814" s="24">
        <v>0</v>
      </c>
      <c r="L814" s="24">
        <v>1</v>
      </c>
      <c r="M814" s="28">
        <f t="shared" si="168"/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/>
      <c r="T814" s="26"/>
      <c r="U814" s="26"/>
      <c r="V814" s="29">
        <f t="shared" si="162"/>
        <v>0</v>
      </c>
      <c r="W814" s="24">
        <f t="shared" si="163"/>
        <v>1</v>
      </c>
      <c r="X814" s="24">
        <f t="shared" si="164"/>
        <v>0</v>
      </c>
      <c r="Y814" s="5">
        <f t="shared" si="158"/>
        <v>0</v>
      </c>
      <c r="Z814" s="5">
        <f t="shared" si="159"/>
        <v>0</v>
      </c>
      <c r="AA814" s="5">
        <f t="shared" si="160"/>
        <v>0</v>
      </c>
      <c r="AB814" s="24">
        <f t="shared" si="165"/>
        <v>0</v>
      </c>
      <c r="AC814" s="24">
        <f t="shared" si="166"/>
        <v>0</v>
      </c>
      <c r="AD814" s="24">
        <f t="shared" si="167"/>
        <v>0</v>
      </c>
      <c r="AE814" s="24">
        <f t="shared" si="161"/>
        <v>0</v>
      </c>
    </row>
    <row r="815" spans="1:31">
      <c r="A815" t="s">
        <v>4042</v>
      </c>
      <c r="B815" t="s">
        <v>4040</v>
      </c>
      <c r="C815" t="s">
        <v>4041</v>
      </c>
      <c r="D815">
        <v>310</v>
      </c>
      <c r="E815">
        <v>229</v>
      </c>
      <c r="F815">
        <v>0</v>
      </c>
      <c r="G815">
        <v>0</v>
      </c>
      <c r="H815">
        <v>0</v>
      </c>
      <c r="I815" s="34">
        <v>0</v>
      </c>
      <c r="J815">
        <v>0</v>
      </c>
      <c r="K815">
        <v>0</v>
      </c>
      <c r="L815">
        <v>1</v>
      </c>
      <c r="M815" s="30">
        <v>0</v>
      </c>
      <c r="N815" s="27">
        <v>0</v>
      </c>
      <c r="O815" s="27">
        <v>0</v>
      </c>
      <c r="P815" s="27">
        <v>1</v>
      </c>
      <c r="Q815" s="27">
        <v>0</v>
      </c>
      <c r="R815" s="27">
        <v>0</v>
      </c>
      <c r="S815" s="27"/>
      <c r="T815" s="27"/>
      <c r="U815" s="27"/>
      <c r="V815" s="4">
        <f t="shared" si="162"/>
        <v>1</v>
      </c>
      <c r="W815" s="7">
        <f t="shared" si="163"/>
        <v>0</v>
      </c>
      <c r="X815" s="7">
        <f t="shared" si="164"/>
        <v>0</v>
      </c>
      <c r="Y815" s="5">
        <f t="shared" si="158"/>
        <v>0</v>
      </c>
      <c r="Z815" s="5">
        <f t="shared" si="159"/>
        <v>0</v>
      </c>
      <c r="AA815" s="5">
        <f t="shared" si="160"/>
        <v>0</v>
      </c>
      <c r="AB815" s="7">
        <f t="shared" si="165"/>
        <v>0</v>
      </c>
      <c r="AC815" s="11">
        <f t="shared" si="166"/>
        <v>0</v>
      </c>
      <c r="AD815" s="7">
        <f t="shared" si="167"/>
        <v>0</v>
      </c>
      <c r="AE815" s="7">
        <f t="shared" si="161"/>
        <v>0</v>
      </c>
    </row>
    <row r="816" spans="1:31">
      <c r="A816" t="s">
        <v>4043</v>
      </c>
      <c r="B816" t="s">
        <v>4040</v>
      </c>
      <c r="C816" t="s">
        <v>4041</v>
      </c>
      <c r="D816">
        <v>194</v>
      </c>
      <c r="E816">
        <v>176</v>
      </c>
      <c r="F816">
        <v>0</v>
      </c>
      <c r="G816">
        <v>0</v>
      </c>
      <c r="H816">
        <v>0</v>
      </c>
      <c r="I816" s="34">
        <v>0</v>
      </c>
      <c r="J816">
        <v>0</v>
      </c>
      <c r="K816">
        <v>0</v>
      </c>
      <c r="L816">
        <v>1</v>
      </c>
      <c r="M816" s="30">
        <f t="shared" si="168"/>
        <v>0</v>
      </c>
      <c r="N816" s="27">
        <v>0</v>
      </c>
      <c r="O816" s="27">
        <v>0</v>
      </c>
      <c r="P816" s="27">
        <v>0</v>
      </c>
      <c r="Q816" s="27">
        <v>0</v>
      </c>
      <c r="R816" s="27">
        <v>0</v>
      </c>
      <c r="S816" s="27"/>
      <c r="T816" s="27"/>
      <c r="U816" s="27"/>
      <c r="V816" s="4">
        <f t="shared" si="162"/>
        <v>0</v>
      </c>
      <c r="W816" s="7">
        <f t="shared" si="163"/>
        <v>1</v>
      </c>
      <c r="X816" s="7">
        <f t="shared" si="164"/>
        <v>0</v>
      </c>
      <c r="Y816" s="5">
        <f t="shared" si="158"/>
        <v>0</v>
      </c>
      <c r="Z816" s="5">
        <f t="shared" si="159"/>
        <v>0</v>
      </c>
      <c r="AA816" s="5">
        <f t="shared" si="160"/>
        <v>0</v>
      </c>
      <c r="AB816" s="7">
        <f t="shared" si="165"/>
        <v>0</v>
      </c>
      <c r="AC816" s="11">
        <f t="shared" si="166"/>
        <v>0</v>
      </c>
      <c r="AD816" s="7">
        <f t="shared" si="167"/>
        <v>0</v>
      </c>
      <c r="AE816" s="7">
        <f t="shared" si="161"/>
        <v>0</v>
      </c>
    </row>
    <row r="817" spans="1:31">
      <c r="A817" t="s">
        <v>4044</v>
      </c>
      <c r="B817" t="s">
        <v>4040</v>
      </c>
      <c r="C817" t="s">
        <v>4041</v>
      </c>
      <c r="D817">
        <v>445.5</v>
      </c>
      <c r="E817">
        <v>212</v>
      </c>
      <c r="F817">
        <v>0</v>
      </c>
      <c r="G817">
        <v>0</v>
      </c>
      <c r="H817">
        <v>0</v>
      </c>
      <c r="I817" s="34">
        <v>0</v>
      </c>
      <c r="J817">
        <v>0</v>
      </c>
      <c r="K817">
        <v>0</v>
      </c>
      <c r="L817">
        <v>2</v>
      </c>
      <c r="M817" s="30">
        <f t="shared" si="168"/>
        <v>1</v>
      </c>
      <c r="N817" s="27">
        <v>1</v>
      </c>
      <c r="O817" s="27">
        <v>0</v>
      </c>
      <c r="P817" s="27">
        <v>0</v>
      </c>
      <c r="Q817" s="27">
        <v>0</v>
      </c>
      <c r="R817" s="27">
        <v>1</v>
      </c>
      <c r="S817" s="27">
        <v>1</v>
      </c>
      <c r="T817" s="27">
        <v>1</v>
      </c>
      <c r="U817" s="27"/>
      <c r="V817" s="4">
        <f t="shared" si="162"/>
        <v>0</v>
      </c>
      <c r="W817" s="7">
        <f t="shared" si="163"/>
        <v>0</v>
      </c>
      <c r="X817" s="7">
        <f t="shared" si="164"/>
        <v>0</v>
      </c>
      <c r="Y817" s="5">
        <f t="shared" si="158"/>
        <v>0</v>
      </c>
      <c r="Z817" s="5">
        <f t="shared" si="159"/>
        <v>1</v>
      </c>
      <c r="AA817" s="5">
        <f t="shared" si="160"/>
        <v>0</v>
      </c>
      <c r="AB817" s="7">
        <f t="shared" si="165"/>
        <v>0</v>
      </c>
      <c r="AC817" s="11">
        <f t="shared" si="166"/>
        <v>0</v>
      </c>
      <c r="AD817" s="7">
        <f t="shared" si="167"/>
        <v>0</v>
      </c>
      <c r="AE817" s="7">
        <f t="shared" si="161"/>
        <v>0</v>
      </c>
    </row>
    <row r="818" spans="1:31">
      <c r="A818" t="s">
        <v>4045</v>
      </c>
      <c r="B818" t="s">
        <v>4040</v>
      </c>
      <c r="C818" t="s">
        <v>4041</v>
      </c>
      <c r="D818">
        <v>416.5</v>
      </c>
      <c r="E818">
        <v>433.5</v>
      </c>
      <c r="F818">
        <v>0</v>
      </c>
      <c r="G818">
        <v>0</v>
      </c>
      <c r="H818">
        <v>0</v>
      </c>
      <c r="I818" s="34">
        <v>0</v>
      </c>
      <c r="J818">
        <v>0</v>
      </c>
      <c r="K818">
        <v>0</v>
      </c>
      <c r="L818">
        <v>1</v>
      </c>
      <c r="M818" s="30">
        <f t="shared" si="168"/>
        <v>0</v>
      </c>
      <c r="N818" s="27">
        <v>0</v>
      </c>
      <c r="O818" s="27">
        <v>0</v>
      </c>
      <c r="P818" s="27">
        <v>1</v>
      </c>
      <c r="Q818" s="27">
        <v>0</v>
      </c>
      <c r="R818" s="27">
        <v>0</v>
      </c>
      <c r="S818" s="27"/>
      <c r="T818" s="27"/>
      <c r="U818" s="27"/>
      <c r="V818" s="4">
        <f t="shared" si="162"/>
        <v>1</v>
      </c>
      <c r="W818" s="7">
        <f t="shared" si="163"/>
        <v>0</v>
      </c>
      <c r="X818" s="7">
        <f t="shared" si="164"/>
        <v>0</v>
      </c>
      <c r="Y818" s="5">
        <f t="shared" si="158"/>
        <v>0</v>
      </c>
      <c r="Z818" s="5">
        <f t="shared" si="159"/>
        <v>0</v>
      </c>
      <c r="AA818" s="5">
        <f t="shared" si="160"/>
        <v>0</v>
      </c>
      <c r="AB818" s="7">
        <f t="shared" si="165"/>
        <v>0</v>
      </c>
      <c r="AC818" s="11">
        <f t="shared" si="166"/>
        <v>0</v>
      </c>
      <c r="AD818" s="7">
        <f t="shared" si="167"/>
        <v>0</v>
      </c>
      <c r="AE818" s="7">
        <f t="shared" si="161"/>
        <v>0</v>
      </c>
    </row>
    <row r="819" spans="1:31">
      <c r="A819" t="s">
        <v>4046</v>
      </c>
      <c r="B819" t="s">
        <v>4040</v>
      </c>
      <c r="C819" t="s">
        <v>4041</v>
      </c>
      <c r="D819">
        <v>496.5</v>
      </c>
      <c r="E819">
        <v>440.5</v>
      </c>
      <c r="F819">
        <v>0</v>
      </c>
      <c r="G819">
        <v>0</v>
      </c>
      <c r="H819">
        <v>0</v>
      </c>
      <c r="I819" s="34">
        <v>0</v>
      </c>
      <c r="J819">
        <v>0</v>
      </c>
      <c r="K819">
        <v>0</v>
      </c>
      <c r="L819">
        <v>1</v>
      </c>
      <c r="M819" s="30">
        <f t="shared" si="168"/>
        <v>0</v>
      </c>
      <c r="N819" s="27">
        <v>0</v>
      </c>
      <c r="O819" s="27">
        <v>0</v>
      </c>
      <c r="P819" s="27">
        <v>1</v>
      </c>
      <c r="Q819" s="27">
        <v>0</v>
      </c>
      <c r="R819" s="27">
        <v>0</v>
      </c>
      <c r="S819" s="27"/>
      <c r="T819" s="27"/>
      <c r="U819" s="27"/>
      <c r="V819" s="4">
        <f t="shared" si="162"/>
        <v>1</v>
      </c>
      <c r="W819" s="7">
        <f t="shared" si="163"/>
        <v>0</v>
      </c>
      <c r="X819" s="7">
        <f t="shared" si="164"/>
        <v>0</v>
      </c>
      <c r="Y819" s="5">
        <f t="shared" si="158"/>
        <v>0</v>
      </c>
      <c r="Z819" s="5">
        <f t="shared" si="159"/>
        <v>0</v>
      </c>
      <c r="AA819" s="5">
        <f t="shared" si="160"/>
        <v>0</v>
      </c>
      <c r="AB819" s="7">
        <f t="shared" si="165"/>
        <v>0</v>
      </c>
      <c r="AC819" s="11">
        <f t="shared" si="166"/>
        <v>0</v>
      </c>
      <c r="AD819" s="7">
        <f t="shared" si="167"/>
        <v>0</v>
      </c>
      <c r="AE819" s="7">
        <f t="shared" si="161"/>
        <v>0</v>
      </c>
    </row>
    <row r="820" spans="1:31">
      <c r="A820" s="24" t="s">
        <v>4047</v>
      </c>
      <c r="B820" s="24" t="s">
        <v>4048</v>
      </c>
      <c r="C820" s="24" t="s">
        <v>4049</v>
      </c>
      <c r="D820" s="24">
        <v>194</v>
      </c>
      <c r="E820" s="24">
        <v>366</v>
      </c>
      <c r="F820" s="24">
        <v>17264.275000000001</v>
      </c>
      <c r="G820" s="24">
        <v>16</v>
      </c>
      <c r="H820" s="24">
        <v>16</v>
      </c>
      <c r="I820" s="34">
        <v>0</v>
      </c>
      <c r="J820" s="24">
        <v>16</v>
      </c>
      <c r="K820" s="24">
        <v>0</v>
      </c>
      <c r="L820" s="24">
        <v>1</v>
      </c>
      <c r="M820" s="28">
        <f t="shared" si="168"/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/>
      <c r="T820" s="26"/>
      <c r="U820" s="26"/>
      <c r="V820" s="29">
        <f t="shared" si="162"/>
        <v>0</v>
      </c>
      <c r="W820" s="24">
        <f t="shared" si="163"/>
        <v>1</v>
      </c>
      <c r="X820" s="24">
        <f t="shared" si="164"/>
        <v>0</v>
      </c>
      <c r="Y820" s="5">
        <f t="shared" si="158"/>
        <v>0</v>
      </c>
      <c r="Z820" s="5">
        <f t="shared" si="159"/>
        <v>0</v>
      </c>
      <c r="AA820" s="5">
        <f t="shared" si="160"/>
        <v>0</v>
      </c>
      <c r="AB820" s="24">
        <f t="shared" si="165"/>
        <v>0</v>
      </c>
      <c r="AC820" s="24">
        <f t="shared" si="166"/>
        <v>0</v>
      </c>
      <c r="AD820" s="24">
        <f t="shared" si="167"/>
        <v>0</v>
      </c>
      <c r="AE820" s="24">
        <f t="shared" si="161"/>
        <v>0</v>
      </c>
    </row>
    <row r="821" spans="1:31">
      <c r="A821" t="s">
        <v>4050</v>
      </c>
      <c r="B821" t="s">
        <v>4048</v>
      </c>
      <c r="C821" t="s">
        <v>4049</v>
      </c>
      <c r="D821">
        <v>236</v>
      </c>
      <c r="E821">
        <v>445.5</v>
      </c>
      <c r="F821">
        <v>0</v>
      </c>
      <c r="G821">
        <v>0</v>
      </c>
      <c r="H821">
        <v>0</v>
      </c>
      <c r="I821" s="34">
        <v>0</v>
      </c>
      <c r="J821">
        <v>0</v>
      </c>
      <c r="K821">
        <v>0</v>
      </c>
      <c r="L821">
        <v>2</v>
      </c>
      <c r="M821" s="30">
        <f t="shared" si="168"/>
        <v>1</v>
      </c>
      <c r="N821" s="27">
        <v>0</v>
      </c>
      <c r="O821" s="27">
        <v>0</v>
      </c>
      <c r="P821" s="27">
        <v>0</v>
      </c>
      <c r="Q821" s="27">
        <v>0</v>
      </c>
      <c r="R821" s="27">
        <v>1</v>
      </c>
      <c r="S821" s="27"/>
      <c r="T821" s="27"/>
      <c r="U821" s="27"/>
      <c r="V821" s="4">
        <f t="shared" si="162"/>
        <v>0</v>
      </c>
      <c r="W821" s="7">
        <f t="shared" si="163"/>
        <v>0</v>
      </c>
      <c r="X821" s="7">
        <f t="shared" si="164"/>
        <v>0</v>
      </c>
      <c r="Y821" s="5">
        <f t="shared" si="158"/>
        <v>1</v>
      </c>
      <c r="Z821" s="5">
        <f t="shared" si="159"/>
        <v>0</v>
      </c>
      <c r="AA821" s="5">
        <f t="shared" si="160"/>
        <v>0</v>
      </c>
      <c r="AB821" s="7">
        <f t="shared" si="165"/>
        <v>0</v>
      </c>
      <c r="AC821" s="11">
        <f t="shared" si="166"/>
        <v>0</v>
      </c>
      <c r="AD821" s="7">
        <f t="shared" si="167"/>
        <v>0</v>
      </c>
      <c r="AE821" s="7">
        <f t="shared" si="161"/>
        <v>0</v>
      </c>
    </row>
    <row r="822" spans="1:31">
      <c r="A822" t="s">
        <v>4051</v>
      </c>
      <c r="B822" t="s">
        <v>4048</v>
      </c>
      <c r="C822" t="s">
        <v>4049</v>
      </c>
      <c r="D822">
        <v>345.5</v>
      </c>
      <c r="E822">
        <v>314</v>
      </c>
      <c r="F822">
        <v>0</v>
      </c>
      <c r="G822">
        <v>0</v>
      </c>
      <c r="H822">
        <v>0</v>
      </c>
      <c r="I822" s="34">
        <v>0</v>
      </c>
      <c r="J822">
        <v>0</v>
      </c>
      <c r="K822">
        <v>0</v>
      </c>
      <c r="L822">
        <v>2</v>
      </c>
      <c r="M822" s="30">
        <f t="shared" si="168"/>
        <v>1</v>
      </c>
      <c r="N822" s="27">
        <v>0</v>
      </c>
      <c r="O822" s="27">
        <v>0</v>
      </c>
      <c r="P822" s="27">
        <v>0</v>
      </c>
      <c r="Q822" s="27">
        <v>0</v>
      </c>
      <c r="R822" s="27">
        <v>1</v>
      </c>
      <c r="S822" s="27"/>
      <c r="T822" s="27"/>
      <c r="U822" s="27"/>
      <c r="V822" s="4">
        <f t="shared" si="162"/>
        <v>0</v>
      </c>
      <c r="W822" s="7">
        <f t="shared" si="163"/>
        <v>0</v>
      </c>
      <c r="X822" s="7">
        <f t="shared" si="164"/>
        <v>0</v>
      </c>
      <c r="Y822" s="5">
        <f t="shared" si="158"/>
        <v>1</v>
      </c>
      <c r="Z822" s="5">
        <f t="shared" si="159"/>
        <v>0</v>
      </c>
      <c r="AA822" s="5">
        <f t="shared" si="160"/>
        <v>0</v>
      </c>
      <c r="AB822" s="7">
        <f t="shared" si="165"/>
        <v>0</v>
      </c>
      <c r="AC822" s="11">
        <f t="shared" si="166"/>
        <v>0</v>
      </c>
      <c r="AD822" s="7">
        <f t="shared" si="167"/>
        <v>0</v>
      </c>
      <c r="AE822" s="7">
        <f t="shared" si="161"/>
        <v>0</v>
      </c>
    </row>
    <row r="823" spans="1:31">
      <c r="A823" t="s">
        <v>4052</v>
      </c>
      <c r="B823" t="s">
        <v>4048</v>
      </c>
      <c r="C823" t="s">
        <v>4049</v>
      </c>
      <c r="D823">
        <v>455.5</v>
      </c>
      <c r="E823">
        <v>314.5</v>
      </c>
      <c r="F823">
        <v>0</v>
      </c>
      <c r="G823">
        <v>0</v>
      </c>
      <c r="H823">
        <v>0</v>
      </c>
      <c r="I823" s="34">
        <v>0</v>
      </c>
      <c r="J823">
        <v>0</v>
      </c>
      <c r="K823">
        <v>0</v>
      </c>
      <c r="L823">
        <v>2</v>
      </c>
      <c r="M823" s="30">
        <f t="shared" si="168"/>
        <v>1</v>
      </c>
      <c r="N823" s="27">
        <v>0</v>
      </c>
      <c r="O823" s="27">
        <v>1</v>
      </c>
      <c r="P823" s="27">
        <v>0</v>
      </c>
      <c r="Q823" s="27">
        <v>1</v>
      </c>
      <c r="R823" s="27">
        <v>1</v>
      </c>
      <c r="S823" s="27"/>
      <c r="T823" s="27"/>
      <c r="U823" s="27"/>
      <c r="V823" s="4">
        <f t="shared" si="162"/>
        <v>0</v>
      </c>
      <c r="W823" s="7">
        <f t="shared" si="163"/>
        <v>0</v>
      </c>
      <c r="X823" s="7">
        <f t="shared" si="164"/>
        <v>0</v>
      </c>
      <c r="Y823" s="5">
        <f t="shared" si="158"/>
        <v>0</v>
      </c>
      <c r="Z823" s="5">
        <f t="shared" si="159"/>
        <v>0</v>
      </c>
      <c r="AA823" s="5">
        <f t="shared" si="160"/>
        <v>1</v>
      </c>
      <c r="AB823" s="7">
        <f t="shared" si="165"/>
        <v>0</v>
      </c>
      <c r="AC823" s="11">
        <f t="shared" si="166"/>
        <v>0</v>
      </c>
      <c r="AD823" s="7">
        <f t="shared" si="167"/>
        <v>0</v>
      </c>
      <c r="AE823" s="7">
        <f t="shared" si="161"/>
        <v>0</v>
      </c>
    </row>
    <row r="824" spans="1:31">
      <c r="A824" t="s">
        <v>4053</v>
      </c>
      <c r="B824" t="s">
        <v>4048</v>
      </c>
      <c r="C824" t="s">
        <v>4049</v>
      </c>
      <c r="D824">
        <v>431.5</v>
      </c>
      <c r="E824">
        <v>374</v>
      </c>
      <c r="F824">
        <v>0</v>
      </c>
      <c r="G824">
        <v>0</v>
      </c>
      <c r="H824">
        <v>0</v>
      </c>
      <c r="I824" s="34">
        <v>0</v>
      </c>
      <c r="J824">
        <v>0</v>
      </c>
      <c r="K824">
        <v>0</v>
      </c>
      <c r="L824">
        <v>1</v>
      </c>
      <c r="M824" s="30">
        <f t="shared" si="168"/>
        <v>0</v>
      </c>
      <c r="N824" s="27">
        <v>0</v>
      </c>
      <c r="O824" s="27">
        <v>0</v>
      </c>
      <c r="P824" s="27">
        <v>0</v>
      </c>
      <c r="Q824" s="27">
        <v>0</v>
      </c>
      <c r="R824" s="27">
        <v>1</v>
      </c>
      <c r="S824" s="27"/>
      <c r="T824" s="27"/>
      <c r="U824" s="27"/>
      <c r="V824" s="4">
        <f t="shared" si="162"/>
        <v>0</v>
      </c>
      <c r="W824" s="7">
        <f t="shared" si="163"/>
        <v>0</v>
      </c>
      <c r="X824" s="7">
        <f t="shared" si="164"/>
        <v>1</v>
      </c>
      <c r="Y824" s="5">
        <f t="shared" si="158"/>
        <v>0</v>
      </c>
      <c r="Z824" s="5">
        <f t="shared" si="159"/>
        <v>0</v>
      </c>
      <c r="AA824" s="5">
        <f t="shared" si="160"/>
        <v>0</v>
      </c>
      <c r="AB824" s="7">
        <f t="shared" si="165"/>
        <v>0</v>
      </c>
      <c r="AC824" s="11">
        <f t="shared" si="166"/>
        <v>0</v>
      </c>
      <c r="AD824" s="7">
        <f t="shared" si="167"/>
        <v>0</v>
      </c>
      <c r="AE824" s="7">
        <f t="shared" si="161"/>
        <v>0</v>
      </c>
    </row>
    <row r="825" spans="1:31">
      <c r="A825" t="s">
        <v>4054</v>
      </c>
      <c r="B825" t="s">
        <v>4048</v>
      </c>
      <c r="C825" t="s">
        <v>4049</v>
      </c>
      <c r="D825">
        <v>475.5</v>
      </c>
      <c r="E825">
        <v>69</v>
      </c>
      <c r="F825">
        <v>0</v>
      </c>
      <c r="G825">
        <v>0</v>
      </c>
      <c r="H825">
        <v>0</v>
      </c>
      <c r="I825" s="34">
        <v>0</v>
      </c>
      <c r="J825">
        <v>0</v>
      </c>
      <c r="K825">
        <v>0</v>
      </c>
      <c r="L825">
        <v>2</v>
      </c>
      <c r="M825" s="30">
        <f t="shared" si="168"/>
        <v>1</v>
      </c>
      <c r="N825" s="27">
        <v>0</v>
      </c>
      <c r="O825" s="27">
        <v>1</v>
      </c>
      <c r="P825" s="27">
        <v>0</v>
      </c>
      <c r="Q825" s="27">
        <v>1</v>
      </c>
      <c r="R825" s="27">
        <v>1</v>
      </c>
      <c r="S825" s="27"/>
      <c r="T825" s="27"/>
      <c r="U825" s="27" t="s">
        <v>2274</v>
      </c>
      <c r="V825" s="4">
        <f t="shared" si="162"/>
        <v>0</v>
      </c>
      <c r="W825" s="7">
        <f t="shared" si="163"/>
        <v>0</v>
      </c>
      <c r="X825" s="7">
        <f t="shared" si="164"/>
        <v>0</v>
      </c>
      <c r="Y825" s="5">
        <f t="shared" si="158"/>
        <v>0</v>
      </c>
      <c r="Z825" s="5">
        <f t="shared" si="159"/>
        <v>0</v>
      </c>
      <c r="AA825" s="5">
        <f t="shared" si="160"/>
        <v>1</v>
      </c>
      <c r="AB825" s="7">
        <f t="shared" si="165"/>
        <v>0</v>
      </c>
      <c r="AC825" s="11">
        <f t="shared" si="166"/>
        <v>0</v>
      </c>
      <c r="AD825" s="7">
        <f t="shared" si="167"/>
        <v>0</v>
      </c>
      <c r="AE825" s="7">
        <f t="shared" si="161"/>
        <v>0</v>
      </c>
    </row>
    <row r="826" spans="1:31">
      <c r="A826" t="s">
        <v>4055</v>
      </c>
      <c r="B826" t="s">
        <v>4048</v>
      </c>
      <c r="C826" t="s">
        <v>4049</v>
      </c>
      <c r="D826">
        <v>604.5</v>
      </c>
      <c r="E826">
        <v>131</v>
      </c>
      <c r="F826">
        <v>5436.9049999999997</v>
      </c>
      <c r="G826">
        <v>6</v>
      </c>
      <c r="H826">
        <v>6</v>
      </c>
      <c r="I826" s="34">
        <v>0</v>
      </c>
      <c r="J826">
        <v>6</v>
      </c>
      <c r="K826">
        <v>0</v>
      </c>
      <c r="L826">
        <v>1</v>
      </c>
      <c r="M826" s="30">
        <f t="shared" si="168"/>
        <v>0</v>
      </c>
      <c r="N826" s="27">
        <v>0</v>
      </c>
      <c r="O826" s="27">
        <v>0</v>
      </c>
      <c r="P826" s="27">
        <v>0</v>
      </c>
      <c r="Q826" s="27">
        <v>0</v>
      </c>
      <c r="R826" s="27">
        <v>0</v>
      </c>
      <c r="S826" s="27"/>
      <c r="T826" s="27"/>
      <c r="U826" s="27"/>
      <c r="V826" s="4">
        <f t="shared" si="162"/>
        <v>0</v>
      </c>
      <c r="W826" s="7">
        <f t="shared" si="163"/>
        <v>1</v>
      </c>
      <c r="X826" s="7">
        <f t="shared" si="164"/>
        <v>0</v>
      </c>
      <c r="Y826" s="5">
        <f t="shared" si="158"/>
        <v>0</v>
      </c>
      <c r="Z826" s="5">
        <f t="shared" si="159"/>
        <v>0</v>
      </c>
      <c r="AA826" s="5">
        <f t="shared" si="160"/>
        <v>0</v>
      </c>
      <c r="AB826" s="7">
        <f t="shared" si="165"/>
        <v>0</v>
      </c>
      <c r="AC826" s="11">
        <f t="shared" si="166"/>
        <v>0</v>
      </c>
      <c r="AD826" s="7">
        <f t="shared" si="167"/>
        <v>0</v>
      </c>
      <c r="AE826" s="7">
        <f t="shared" si="161"/>
        <v>0</v>
      </c>
    </row>
    <row r="827" spans="1:31">
      <c r="A827" t="s">
        <v>4056</v>
      </c>
      <c r="B827" t="s">
        <v>4048</v>
      </c>
      <c r="C827" t="s">
        <v>4049</v>
      </c>
      <c r="D827">
        <v>627</v>
      </c>
      <c r="E827">
        <v>54.5</v>
      </c>
      <c r="F827">
        <v>0</v>
      </c>
      <c r="G827">
        <v>0</v>
      </c>
      <c r="H827">
        <v>0</v>
      </c>
      <c r="I827" s="34">
        <v>0</v>
      </c>
      <c r="J827">
        <v>0</v>
      </c>
      <c r="K827">
        <v>0</v>
      </c>
      <c r="L827">
        <v>1</v>
      </c>
      <c r="M827" s="30">
        <f t="shared" si="168"/>
        <v>0</v>
      </c>
      <c r="N827" s="27">
        <v>0</v>
      </c>
      <c r="O827" s="27">
        <v>0</v>
      </c>
      <c r="P827" s="27">
        <v>0</v>
      </c>
      <c r="Q827" s="27">
        <v>0</v>
      </c>
      <c r="R827" s="27">
        <v>0</v>
      </c>
      <c r="S827" s="27"/>
      <c r="T827" s="27"/>
      <c r="U827" s="27"/>
      <c r="V827" s="4">
        <f t="shared" si="162"/>
        <v>0</v>
      </c>
      <c r="W827" s="7">
        <f t="shared" si="163"/>
        <v>1</v>
      </c>
      <c r="X827" s="7">
        <f t="shared" si="164"/>
        <v>0</v>
      </c>
      <c r="Y827" s="5">
        <f t="shared" si="158"/>
        <v>0</v>
      </c>
      <c r="Z827" s="5">
        <f t="shared" si="159"/>
        <v>0</v>
      </c>
      <c r="AA827" s="5">
        <f t="shared" si="160"/>
        <v>0</v>
      </c>
      <c r="AB827" s="7">
        <f t="shared" si="165"/>
        <v>0</v>
      </c>
      <c r="AC827" s="11">
        <f t="shared" si="166"/>
        <v>0</v>
      </c>
      <c r="AD827" s="7">
        <f t="shared" si="167"/>
        <v>0</v>
      </c>
      <c r="AE827" s="7">
        <f t="shared" si="161"/>
        <v>0</v>
      </c>
    </row>
    <row r="828" spans="1:31">
      <c r="A828" t="s">
        <v>4057</v>
      </c>
      <c r="B828" t="s">
        <v>4048</v>
      </c>
      <c r="C828" t="s">
        <v>4049</v>
      </c>
      <c r="D828">
        <v>329.5</v>
      </c>
      <c r="E828">
        <v>190.5</v>
      </c>
      <c r="F828">
        <v>0</v>
      </c>
      <c r="G828">
        <v>0</v>
      </c>
      <c r="H828">
        <v>0</v>
      </c>
      <c r="I828" s="34">
        <v>0</v>
      </c>
      <c r="J828">
        <v>0</v>
      </c>
      <c r="K828">
        <v>0</v>
      </c>
      <c r="L828">
        <v>2</v>
      </c>
      <c r="M828" s="30">
        <f t="shared" si="168"/>
        <v>1</v>
      </c>
      <c r="N828" s="27">
        <v>0</v>
      </c>
      <c r="O828" s="27">
        <v>0</v>
      </c>
      <c r="P828" s="27">
        <v>0</v>
      </c>
      <c r="Q828" s="27">
        <v>0</v>
      </c>
      <c r="R828" s="27">
        <v>1</v>
      </c>
      <c r="S828" s="27"/>
      <c r="T828" s="27"/>
      <c r="U828" s="27"/>
      <c r="V828" s="4">
        <f t="shared" si="162"/>
        <v>0</v>
      </c>
      <c r="W828" s="7">
        <f t="shared" si="163"/>
        <v>0</v>
      </c>
      <c r="X828" s="7">
        <f t="shared" si="164"/>
        <v>0</v>
      </c>
      <c r="Y828" s="5">
        <f t="shared" si="158"/>
        <v>1</v>
      </c>
      <c r="Z828" s="5">
        <f t="shared" si="159"/>
        <v>0</v>
      </c>
      <c r="AA828" s="5">
        <f t="shared" si="160"/>
        <v>0</v>
      </c>
      <c r="AB828" s="7">
        <f t="shared" si="165"/>
        <v>0</v>
      </c>
      <c r="AC828" s="11">
        <f t="shared" si="166"/>
        <v>0</v>
      </c>
      <c r="AD828" s="7">
        <f t="shared" si="167"/>
        <v>0</v>
      </c>
      <c r="AE828" s="7">
        <f t="shared" si="161"/>
        <v>0</v>
      </c>
    </row>
    <row r="829" spans="1:31">
      <c r="A829" t="s">
        <v>4058</v>
      </c>
      <c r="B829" t="s">
        <v>4048</v>
      </c>
      <c r="C829" t="s">
        <v>4049</v>
      </c>
      <c r="D829">
        <v>309.5</v>
      </c>
      <c r="E829">
        <v>93</v>
      </c>
      <c r="F829">
        <v>0</v>
      </c>
      <c r="G829">
        <v>0</v>
      </c>
      <c r="H829">
        <v>0</v>
      </c>
      <c r="I829" s="34">
        <v>0</v>
      </c>
      <c r="J829">
        <v>0</v>
      </c>
      <c r="K829">
        <v>0</v>
      </c>
      <c r="L829">
        <v>1</v>
      </c>
      <c r="M829" s="30">
        <f t="shared" si="168"/>
        <v>0</v>
      </c>
      <c r="N829" s="27">
        <v>0</v>
      </c>
      <c r="O829" s="27">
        <v>0</v>
      </c>
      <c r="P829" s="27">
        <v>1</v>
      </c>
      <c r="Q829" s="27">
        <v>0</v>
      </c>
      <c r="R829" s="27">
        <v>0</v>
      </c>
      <c r="S829" s="27"/>
      <c r="T829" s="27"/>
      <c r="U829" s="27"/>
      <c r="V829" s="4">
        <f t="shared" si="162"/>
        <v>1</v>
      </c>
      <c r="W829" s="7">
        <f t="shared" si="163"/>
        <v>0</v>
      </c>
      <c r="X829" s="7">
        <f t="shared" si="164"/>
        <v>0</v>
      </c>
      <c r="Y829" s="5">
        <f t="shared" si="158"/>
        <v>0</v>
      </c>
      <c r="Z829" s="5">
        <f t="shared" si="159"/>
        <v>0</v>
      </c>
      <c r="AA829" s="5">
        <f t="shared" si="160"/>
        <v>0</v>
      </c>
      <c r="AB829" s="7">
        <f t="shared" si="165"/>
        <v>0</v>
      </c>
      <c r="AC829" s="11">
        <f t="shared" si="166"/>
        <v>0</v>
      </c>
      <c r="AD829" s="7">
        <f t="shared" si="167"/>
        <v>0</v>
      </c>
      <c r="AE829" s="7">
        <f t="shared" si="161"/>
        <v>0</v>
      </c>
    </row>
    <row r="830" spans="1:31">
      <c r="A830" t="s">
        <v>4059</v>
      </c>
      <c r="B830" t="s">
        <v>4048</v>
      </c>
      <c r="C830" t="s">
        <v>4049</v>
      </c>
      <c r="D830">
        <v>87</v>
      </c>
      <c r="E830">
        <v>399</v>
      </c>
      <c r="F830">
        <v>0</v>
      </c>
      <c r="G830">
        <v>0</v>
      </c>
      <c r="H830">
        <v>0</v>
      </c>
      <c r="I830" s="34">
        <v>0</v>
      </c>
      <c r="J830">
        <v>0</v>
      </c>
      <c r="K830">
        <v>0</v>
      </c>
      <c r="L830">
        <v>2</v>
      </c>
      <c r="M830" s="30">
        <f t="shared" si="168"/>
        <v>1</v>
      </c>
      <c r="N830" s="27">
        <v>0</v>
      </c>
      <c r="O830" s="27">
        <v>1</v>
      </c>
      <c r="P830" s="27">
        <v>1</v>
      </c>
      <c r="Q830" s="27">
        <v>1</v>
      </c>
      <c r="R830" s="27">
        <v>1</v>
      </c>
      <c r="S830" s="27"/>
      <c r="T830" s="27"/>
      <c r="U830" s="27"/>
      <c r="V830" s="4">
        <f t="shared" si="162"/>
        <v>0</v>
      </c>
      <c r="W830" s="7">
        <f t="shared" si="163"/>
        <v>0</v>
      </c>
      <c r="X830" s="7">
        <f t="shared" si="164"/>
        <v>0</v>
      </c>
      <c r="Y830" s="5">
        <f t="shared" si="158"/>
        <v>0</v>
      </c>
      <c r="Z830" s="5">
        <f t="shared" si="159"/>
        <v>0</v>
      </c>
      <c r="AA830" s="5">
        <f t="shared" si="160"/>
        <v>0</v>
      </c>
      <c r="AB830" s="7">
        <f t="shared" si="165"/>
        <v>1</v>
      </c>
      <c r="AC830" s="11">
        <f t="shared" si="166"/>
        <v>0</v>
      </c>
      <c r="AD830" s="7">
        <f t="shared" si="167"/>
        <v>0</v>
      </c>
      <c r="AE830" s="7">
        <f t="shared" si="161"/>
        <v>0</v>
      </c>
    </row>
    <row r="831" spans="1:31">
      <c r="A831" t="s">
        <v>4060</v>
      </c>
      <c r="B831" t="s">
        <v>4048</v>
      </c>
      <c r="C831" t="s">
        <v>4049</v>
      </c>
      <c r="D831">
        <v>40</v>
      </c>
      <c r="E831">
        <v>316</v>
      </c>
      <c r="F831">
        <v>0</v>
      </c>
      <c r="G831">
        <v>0</v>
      </c>
      <c r="H831">
        <v>0</v>
      </c>
      <c r="I831" s="34">
        <v>0</v>
      </c>
      <c r="J831">
        <v>0</v>
      </c>
      <c r="K831">
        <v>0</v>
      </c>
      <c r="L831">
        <v>2</v>
      </c>
      <c r="M831" s="30">
        <f t="shared" si="168"/>
        <v>1</v>
      </c>
      <c r="N831" s="27">
        <v>1</v>
      </c>
      <c r="O831" s="27">
        <v>0</v>
      </c>
      <c r="P831" s="27">
        <v>0</v>
      </c>
      <c r="Q831" s="27">
        <v>0</v>
      </c>
      <c r="R831" s="27">
        <v>1</v>
      </c>
      <c r="S831" s="27"/>
      <c r="T831" s="27"/>
      <c r="U831" s="27"/>
      <c r="V831" s="4">
        <f t="shared" si="162"/>
        <v>0</v>
      </c>
      <c r="W831" s="7">
        <f t="shared" si="163"/>
        <v>0</v>
      </c>
      <c r="X831" s="7">
        <f t="shared" si="164"/>
        <v>0</v>
      </c>
      <c r="Y831" s="5">
        <f t="shared" si="158"/>
        <v>1</v>
      </c>
      <c r="Z831" s="5">
        <f t="shared" si="159"/>
        <v>0</v>
      </c>
      <c r="AA831" s="5">
        <f t="shared" si="160"/>
        <v>0</v>
      </c>
      <c r="AB831" s="7">
        <f t="shared" si="165"/>
        <v>0</v>
      </c>
      <c r="AC831" s="11">
        <f t="shared" si="166"/>
        <v>0</v>
      </c>
      <c r="AD831" s="7">
        <f t="shared" si="167"/>
        <v>0</v>
      </c>
      <c r="AE831" s="7">
        <f t="shared" si="161"/>
        <v>0</v>
      </c>
    </row>
    <row r="832" spans="1:31">
      <c r="A832" s="24" t="s">
        <v>4061</v>
      </c>
      <c r="B832" s="24" t="s">
        <v>4062</v>
      </c>
      <c r="C832" s="24" t="s">
        <v>4063</v>
      </c>
      <c r="D832" s="24">
        <v>493</v>
      </c>
      <c r="E832" s="24">
        <v>356.5</v>
      </c>
      <c r="F832" s="24">
        <v>9570.3829999999998</v>
      </c>
      <c r="G832" s="24">
        <v>8</v>
      </c>
      <c r="H832" s="24">
        <v>8</v>
      </c>
      <c r="I832" s="34">
        <v>0</v>
      </c>
      <c r="J832" s="24">
        <v>8</v>
      </c>
      <c r="K832" s="24">
        <v>0</v>
      </c>
      <c r="L832" s="24">
        <v>1</v>
      </c>
      <c r="M832" s="28">
        <f t="shared" si="168"/>
        <v>0</v>
      </c>
      <c r="N832" s="26">
        <v>0</v>
      </c>
      <c r="O832" s="26">
        <v>0</v>
      </c>
      <c r="P832" s="26">
        <v>0</v>
      </c>
      <c r="Q832" s="26">
        <v>0</v>
      </c>
      <c r="R832" s="26">
        <v>0</v>
      </c>
      <c r="S832" s="26"/>
      <c r="T832" s="26"/>
      <c r="U832" s="26"/>
      <c r="V832" s="29">
        <f t="shared" si="162"/>
        <v>0</v>
      </c>
      <c r="W832" s="24">
        <f t="shared" si="163"/>
        <v>1</v>
      </c>
      <c r="X832" s="24">
        <f t="shared" si="164"/>
        <v>0</v>
      </c>
      <c r="Y832" s="5">
        <f t="shared" si="158"/>
        <v>0</v>
      </c>
      <c r="Z832" s="5">
        <f t="shared" si="159"/>
        <v>0</v>
      </c>
      <c r="AA832" s="5">
        <f t="shared" si="160"/>
        <v>0</v>
      </c>
      <c r="AB832" s="24">
        <f t="shared" si="165"/>
        <v>0</v>
      </c>
      <c r="AC832" s="24">
        <f t="shared" si="166"/>
        <v>0</v>
      </c>
      <c r="AD832" s="24">
        <f t="shared" si="167"/>
        <v>0</v>
      </c>
      <c r="AE832" s="24">
        <f t="shared" si="161"/>
        <v>0</v>
      </c>
    </row>
    <row r="833" spans="1:31">
      <c r="A833" t="s">
        <v>4064</v>
      </c>
      <c r="B833" t="s">
        <v>4062</v>
      </c>
      <c r="C833" t="s">
        <v>4063</v>
      </c>
      <c r="D833">
        <v>540.5</v>
      </c>
      <c r="E833">
        <v>241</v>
      </c>
      <c r="F833">
        <v>0</v>
      </c>
      <c r="G833">
        <v>0</v>
      </c>
      <c r="H833">
        <v>0</v>
      </c>
      <c r="I833" s="34">
        <v>0</v>
      </c>
      <c r="J833">
        <v>0</v>
      </c>
      <c r="K833">
        <v>0</v>
      </c>
      <c r="L833">
        <v>1</v>
      </c>
      <c r="M833" s="30">
        <f t="shared" si="168"/>
        <v>0</v>
      </c>
      <c r="N833" s="27">
        <v>0</v>
      </c>
      <c r="O833" s="27">
        <v>0</v>
      </c>
      <c r="P833" s="27">
        <v>0</v>
      </c>
      <c r="Q833" s="27">
        <v>0</v>
      </c>
      <c r="R833" s="27">
        <v>1</v>
      </c>
      <c r="S833" s="27"/>
      <c r="T833" s="27"/>
      <c r="U833" s="27"/>
      <c r="V833" s="4">
        <f t="shared" si="162"/>
        <v>0</v>
      </c>
      <c r="W833" s="7">
        <f t="shared" si="163"/>
        <v>0</v>
      </c>
      <c r="X833" s="7">
        <f t="shared" si="164"/>
        <v>1</v>
      </c>
      <c r="Y833" s="5">
        <f t="shared" si="158"/>
        <v>0</v>
      </c>
      <c r="Z833" s="5">
        <f t="shared" si="159"/>
        <v>0</v>
      </c>
      <c r="AA833" s="5">
        <f t="shared" si="160"/>
        <v>0</v>
      </c>
      <c r="AB833" s="7">
        <f t="shared" si="165"/>
        <v>0</v>
      </c>
      <c r="AC833" s="11">
        <f t="shared" si="166"/>
        <v>0</v>
      </c>
      <c r="AD833" s="7">
        <f t="shared" si="167"/>
        <v>0</v>
      </c>
      <c r="AE833" s="7">
        <f t="shared" si="161"/>
        <v>0</v>
      </c>
    </row>
    <row r="834" spans="1:31">
      <c r="A834" t="s">
        <v>4065</v>
      </c>
      <c r="B834" t="s">
        <v>4062</v>
      </c>
      <c r="C834" t="s">
        <v>4063</v>
      </c>
      <c r="D834">
        <v>365</v>
      </c>
      <c r="E834">
        <v>121.5</v>
      </c>
      <c r="F834">
        <v>0</v>
      </c>
      <c r="G834">
        <v>0</v>
      </c>
      <c r="H834">
        <v>0</v>
      </c>
      <c r="I834" s="34">
        <v>0</v>
      </c>
      <c r="J834">
        <v>0</v>
      </c>
      <c r="K834">
        <v>0</v>
      </c>
      <c r="L834">
        <v>2</v>
      </c>
      <c r="M834" s="30">
        <f t="shared" si="168"/>
        <v>1</v>
      </c>
      <c r="N834" s="27">
        <v>0</v>
      </c>
      <c r="O834" s="27">
        <v>0</v>
      </c>
      <c r="P834" s="27">
        <v>0</v>
      </c>
      <c r="Q834" s="27">
        <v>0</v>
      </c>
      <c r="R834" s="27">
        <v>1</v>
      </c>
      <c r="S834" s="27"/>
      <c r="T834" s="27"/>
      <c r="U834" s="27"/>
      <c r="V834" s="4">
        <f t="shared" si="162"/>
        <v>0</v>
      </c>
      <c r="W834" s="7">
        <f t="shared" si="163"/>
        <v>0</v>
      </c>
      <c r="X834" s="7">
        <f t="shared" si="164"/>
        <v>0</v>
      </c>
      <c r="Y834" s="5">
        <f t="shared" si="158"/>
        <v>1</v>
      </c>
      <c r="Z834" s="5">
        <f t="shared" si="159"/>
        <v>0</v>
      </c>
      <c r="AA834" s="5">
        <f t="shared" si="160"/>
        <v>0</v>
      </c>
      <c r="AB834" s="7">
        <f t="shared" si="165"/>
        <v>0</v>
      </c>
      <c r="AC834" s="11">
        <f t="shared" si="166"/>
        <v>0</v>
      </c>
      <c r="AD834" s="7">
        <f t="shared" si="167"/>
        <v>0</v>
      </c>
      <c r="AE834" s="7">
        <f t="shared" si="161"/>
        <v>0</v>
      </c>
    </row>
    <row r="835" spans="1:31">
      <c r="A835" t="s">
        <v>4066</v>
      </c>
      <c r="B835" t="s">
        <v>4062</v>
      </c>
      <c r="C835" t="s">
        <v>4063</v>
      </c>
      <c r="D835">
        <v>521</v>
      </c>
      <c r="E835">
        <v>147.5</v>
      </c>
      <c r="F835">
        <v>0</v>
      </c>
      <c r="G835">
        <v>0</v>
      </c>
      <c r="H835">
        <v>0</v>
      </c>
      <c r="I835" s="34">
        <v>0</v>
      </c>
      <c r="J835">
        <v>0</v>
      </c>
      <c r="K835">
        <v>0</v>
      </c>
      <c r="L835">
        <v>1</v>
      </c>
      <c r="M835" s="30">
        <f t="shared" si="168"/>
        <v>0</v>
      </c>
      <c r="N835" s="27">
        <v>0</v>
      </c>
      <c r="O835" s="27">
        <v>0</v>
      </c>
      <c r="P835" s="27">
        <v>1</v>
      </c>
      <c r="Q835" s="27">
        <v>0</v>
      </c>
      <c r="R835" s="27">
        <v>0</v>
      </c>
      <c r="S835" s="27"/>
      <c r="T835" s="27"/>
      <c r="U835" s="27"/>
      <c r="V835" s="4">
        <f t="shared" si="162"/>
        <v>1</v>
      </c>
      <c r="W835" s="7">
        <f t="shared" si="163"/>
        <v>0</v>
      </c>
      <c r="X835" s="7">
        <f t="shared" si="164"/>
        <v>0</v>
      </c>
      <c r="Y835" s="5">
        <f t="shared" ref="Y835:Y898" si="169">IF((M835=1)*AND(OR(N835=0,N835=1))*AND(O835=0)*AND(R835=1)*AND(S835=0)*AND(Q835=0)*AND(OR(T835=0,T835=1)),1,0)</f>
        <v>0</v>
      </c>
      <c r="Z835" s="5">
        <f t="shared" ref="Z835:Z898" si="170">IF((M835=1)*AND(N835=1)*AND(O835=0)*AND(R835=1)*AND(S835=1)*AND(T835=1),1,0)</f>
        <v>0</v>
      </c>
      <c r="AA835" s="5">
        <f t="shared" ref="AA835:AA898" si="171">IF((R835=1)*AND(Q835=1)*AND(O835=1)*AND(P835=0)*AND(N835=0),1,0)</f>
        <v>0</v>
      </c>
      <c r="AB835" s="7">
        <f t="shared" si="165"/>
        <v>0</v>
      </c>
      <c r="AC835" s="11">
        <f t="shared" si="166"/>
        <v>0</v>
      </c>
      <c r="AD835" s="7">
        <f t="shared" si="167"/>
        <v>0</v>
      </c>
      <c r="AE835" s="7">
        <f t="shared" si="161"/>
        <v>0</v>
      </c>
    </row>
    <row r="836" spans="1:31">
      <c r="A836" t="s">
        <v>4067</v>
      </c>
      <c r="B836" t="s">
        <v>4062</v>
      </c>
      <c r="C836" t="s">
        <v>4063</v>
      </c>
      <c r="D836">
        <v>509.5</v>
      </c>
      <c r="E836">
        <v>65.5</v>
      </c>
      <c r="F836">
        <v>0</v>
      </c>
      <c r="G836">
        <v>0</v>
      </c>
      <c r="H836">
        <v>0</v>
      </c>
      <c r="I836" s="34">
        <v>0</v>
      </c>
      <c r="J836">
        <v>0</v>
      </c>
      <c r="K836">
        <v>0</v>
      </c>
      <c r="L836">
        <v>1</v>
      </c>
      <c r="M836" s="30">
        <f t="shared" si="168"/>
        <v>0</v>
      </c>
      <c r="N836" s="27">
        <v>0</v>
      </c>
      <c r="O836" s="27">
        <v>0</v>
      </c>
      <c r="P836" s="27">
        <v>0</v>
      </c>
      <c r="Q836" s="27">
        <v>0</v>
      </c>
      <c r="R836" s="27">
        <v>1</v>
      </c>
      <c r="S836" s="27"/>
      <c r="T836" s="27"/>
      <c r="U836" s="27"/>
      <c r="V836" s="4">
        <f t="shared" si="162"/>
        <v>0</v>
      </c>
      <c r="W836" s="7">
        <f t="shared" si="163"/>
        <v>0</v>
      </c>
      <c r="X836" s="7">
        <f t="shared" si="164"/>
        <v>1</v>
      </c>
      <c r="Y836" s="5">
        <f t="shared" si="169"/>
        <v>0</v>
      </c>
      <c r="Z836" s="5">
        <f t="shared" si="170"/>
        <v>0</v>
      </c>
      <c r="AA836" s="5">
        <f t="shared" si="171"/>
        <v>0</v>
      </c>
      <c r="AB836" s="7">
        <f t="shared" si="165"/>
        <v>0</v>
      </c>
      <c r="AC836" s="11">
        <f t="shared" si="166"/>
        <v>0</v>
      </c>
      <c r="AD836" s="7">
        <f t="shared" si="167"/>
        <v>0</v>
      </c>
      <c r="AE836" s="7">
        <f t="shared" si="161"/>
        <v>0</v>
      </c>
    </row>
    <row r="837" spans="1:31">
      <c r="A837" t="s">
        <v>4068</v>
      </c>
      <c r="B837" t="s">
        <v>4062</v>
      </c>
      <c r="C837" t="s">
        <v>4063</v>
      </c>
      <c r="D837">
        <v>299</v>
      </c>
      <c r="E837">
        <v>68</v>
      </c>
      <c r="F837">
        <v>0</v>
      </c>
      <c r="G837">
        <v>0</v>
      </c>
      <c r="H837">
        <v>0</v>
      </c>
      <c r="I837" s="34">
        <v>0</v>
      </c>
      <c r="J837">
        <v>0</v>
      </c>
      <c r="K837">
        <v>0</v>
      </c>
      <c r="L837">
        <v>1</v>
      </c>
      <c r="M837" s="30">
        <f t="shared" si="168"/>
        <v>0</v>
      </c>
      <c r="N837" s="27">
        <v>0</v>
      </c>
      <c r="O837" s="27">
        <v>0</v>
      </c>
      <c r="P837" s="27">
        <v>1</v>
      </c>
      <c r="Q837" s="27">
        <v>0</v>
      </c>
      <c r="R837" s="27">
        <v>0</v>
      </c>
      <c r="S837" s="27"/>
      <c r="T837" s="27"/>
      <c r="U837" s="27"/>
      <c r="V837" s="4">
        <f t="shared" si="162"/>
        <v>1</v>
      </c>
      <c r="W837" s="7">
        <f t="shared" si="163"/>
        <v>0</v>
      </c>
      <c r="X837" s="7">
        <f t="shared" si="164"/>
        <v>0</v>
      </c>
      <c r="Y837" s="5">
        <f t="shared" si="169"/>
        <v>0</v>
      </c>
      <c r="Z837" s="5">
        <f t="shared" si="170"/>
        <v>0</v>
      </c>
      <c r="AA837" s="5">
        <f t="shared" si="171"/>
        <v>0</v>
      </c>
      <c r="AB837" s="7">
        <f t="shared" si="165"/>
        <v>0</v>
      </c>
      <c r="AC837" s="11">
        <f t="shared" si="166"/>
        <v>0</v>
      </c>
      <c r="AD837" s="7">
        <f t="shared" si="167"/>
        <v>0</v>
      </c>
      <c r="AE837" s="7">
        <f t="shared" si="161"/>
        <v>0</v>
      </c>
    </row>
    <row r="838" spans="1:31">
      <c r="A838" t="s">
        <v>4069</v>
      </c>
      <c r="B838" t="s">
        <v>4062</v>
      </c>
      <c r="C838" t="s">
        <v>4063</v>
      </c>
      <c r="D838">
        <v>74.5</v>
      </c>
      <c r="E838">
        <v>279.5</v>
      </c>
      <c r="F838">
        <v>0</v>
      </c>
      <c r="G838">
        <v>0</v>
      </c>
      <c r="H838">
        <v>0</v>
      </c>
      <c r="I838" s="34">
        <v>0</v>
      </c>
      <c r="J838">
        <v>0</v>
      </c>
      <c r="K838">
        <v>0</v>
      </c>
      <c r="L838">
        <v>1</v>
      </c>
      <c r="M838" s="30">
        <f t="shared" si="168"/>
        <v>0</v>
      </c>
      <c r="N838" s="27">
        <v>0</v>
      </c>
      <c r="O838" s="27">
        <v>0</v>
      </c>
      <c r="P838" s="27">
        <v>0</v>
      </c>
      <c r="Q838" s="27">
        <v>0</v>
      </c>
      <c r="R838" s="27">
        <v>1</v>
      </c>
      <c r="S838" s="27"/>
      <c r="T838" s="27"/>
      <c r="U838" s="27"/>
      <c r="V838" s="4">
        <f t="shared" si="162"/>
        <v>0</v>
      </c>
      <c r="W838" s="7">
        <f t="shared" si="163"/>
        <v>0</v>
      </c>
      <c r="X838" s="7">
        <f t="shared" si="164"/>
        <v>1</v>
      </c>
      <c r="Y838" s="5">
        <f t="shared" si="169"/>
        <v>0</v>
      </c>
      <c r="Z838" s="5">
        <f t="shared" si="170"/>
        <v>0</v>
      </c>
      <c r="AA838" s="5">
        <f t="shared" si="171"/>
        <v>0</v>
      </c>
      <c r="AB838" s="7">
        <f t="shared" si="165"/>
        <v>0</v>
      </c>
      <c r="AC838" s="11">
        <f t="shared" si="166"/>
        <v>0</v>
      </c>
      <c r="AD838" s="7">
        <f t="shared" si="167"/>
        <v>0</v>
      </c>
      <c r="AE838" s="7">
        <f t="shared" si="161"/>
        <v>0</v>
      </c>
    </row>
    <row r="839" spans="1:31">
      <c r="A839" t="s">
        <v>4070</v>
      </c>
      <c r="B839" t="s">
        <v>4062</v>
      </c>
      <c r="C839" t="s">
        <v>4063</v>
      </c>
      <c r="D839">
        <v>67.5</v>
      </c>
      <c r="E839">
        <v>439</v>
      </c>
      <c r="F839">
        <v>0</v>
      </c>
      <c r="G839">
        <v>0</v>
      </c>
      <c r="H839">
        <v>0</v>
      </c>
      <c r="I839" s="34">
        <v>0</v>
      </c>
      <c r="J839">
        <v>0</v>
      </c>
      <c r="K839">
        <v>0</v>
      </c>
      <c r="L839">
        <v>1</v>
      </c>
      <c r="M839" s="30">
        <f t="shared" si="168"/>
        <v>0</v>
      </c>
      <c r="N839" s="27">
        <v>0</v>
      </c>
      <c r="O839" s="27">
        <v>0</v>
      </c>
      <c r="P839" s="27">
        <v>0</v>
      </c>
      <c r="Q839" s="27">
        <v>0</v>
      </c>
      <c r="R839" s="27">
        <v>1</v>
      </c>
      <c r="S839" s="27"/>
      <c r="T839" s="27"/>
      <c r="U839" s="27"/>
      <c r="V839" s="4">
        <f t="shared" si="162"/>
        <v>0</v>
      </c>
      <c r="W839" s="7">
        <f t="shared" si="163"/>
        <v>0</v>
      </c>
      <c r="X839" s="7">
        <f t="shared" si="164"/>
        <v>1</v>
      </c>
      <c r="Y839" s="5">
        <f t="shared" si="169"/>
        <v>0</v>
      </c>
      <c r="Z839" s="5">
        <f t="shared" si="170"/>
        <v>0</v>
      </c>
      <c r="AA839" s="5">
        <f t="shared" si="171"/>
        <v>0</v>
      </c>
      <c r="AB839" s="7">
        <f t="shared" si="165"/>
        <v>0</v>
      </c>
      <c r="AC839" s="11">
        <f t="shared" si="166"/>
        <v>0</v>
      </c>
      <c r="AD839" s="7">
        <f t="shared" si="167"/>
        <v>0</v>
      </c>
      <c r="AE839" s="7">
        <f t="shared" si="161"/>
        <v>0</v>
      </c>
    </row>
    <row r="840" spans="1:31">
      <c r="A840" s="24" t="s">
        <v>4071</v>
      </c>
      <c r="B840" s="24" t="s">
        <v>4072</v>
      </c>
      <c r="C840" s="24" t="s">
        <v>4073</v>
      </c>
      <c r="D840" s="24">
        <v>99</v>
      </c>
      <c r="E840" s="24">
        <v>245.5</v>
      </c>
      <c r="F840" s="24">
        <v>0</v>
      </c>
      <c r="G840" s="24">
        <v>0</v>
      </c>
      <c r="H840" s="24">
        <v>0</v>
      </c>
      <c r="I840" s="34">
        <v>0</v>
      </c>
      <c r="J840" s="24">
        <v>0</v>
      </c>
      <c r="K840" s="24">
        <v>0</v>
      </c>
      <c r="L840" s="24">
        <v>2</v>
      </c>
      <c r="M840" s="28">
        <f t="shared" si="168"/>
        <v>1</v>
      </c>
      <c r="N840" s="26">
        <v>0</v>
      </c>
      <c r="O840" s="26">
        <v>1</v>
      </c>
      <c r="P840" s="26">
        <v>1</v>
      </c>
      <c r="Q840" s="26">
        <v>1</v>
      </c>
      <c r="R840" s="26">
        <v>1</v>
      </c>
      <c r="S840" s="26"/>
      <c r="T840" s="26"/>
      <c r="U840" s="26"/>
      <c r="V840" s="29">
        <f t="shared" si="162"/>
        <v>0</v>
      </c>
      <c r="W840" s="24">
        <f t="shared" si="163"/>
        <v>0</v>
      </c>
      <c r="X840" s="24">
        <f t="shared" si="164"/>
        <v>0</v>
      </c>
      <c r="Y840" s="5">
        <f t="shared" si="169"/>
        <v>0</v>
      </c>
      <c r="Z840" s="5">
        <f t="shared" si="170"/>
        <v>0</v>
      </c>
      <c r="AA840" s="5">
        <f t="shared" si="171"/>
        <v>0</v>
      </c>
      <c r="AB840" s="24">
        <f t="shared" si="165"/>
        <v>1</v>
      </c>
      <c r="AC840" s="24">
        <f t="shared" si="166"/>
        <v>0</v>
      </c>
      <c r="AD840" s="24">
        <f t="shared" si="167"/>
        <v>0</v>
      </c>
      <c r="AE840" s="24">
        <f t="shared" si="161"/>
        <v>0</v>
      </c>
    </row>
    <row r="841" spans="1:31">
      <c r="A841" t="s">
        <v>4074</v>
      </c>
      <c r="B841" t="s">
        <v>4072</v>
      </c>
      <c r="C841" t="s">
        <v>4073</v>
      </c>
      <c r="D841">
        <v>304</v>
      </c>
      <c r="E841">
        <v>285.5</v>
      </c>
      <c r="F841">
        <v>0</v>
      </c>
      <c r="G841">
        <v>0</v>
      </c>
      <c r="H841">
        <v>0</v>
      </c>
      <c r="I841" s="34">
        <v>0</v>
      </c>
      <c r="J841">
        <v>0</v>
      </c>
      <c r="K841">
        <v>0</v>
      </c>
      <c r="L841">
        <v>2</v>
      </c>
      <c r="M841" s="30">
        <f t="shared" si="168"/>
        <v>1</v>
      </c>
      <c r="N841" s="27">
        <v>0</v>
      </c>
      <c r="O841" s="27">
        <v>1</v>
      </c>
      <c r="P841" s="27">
        <v>0</v>
      </c>
      <c r="Q841" s="27">
        <v>1</v>
      </c>
      <c r="R841" s="27">
        <v>1</v>
      </c>
      <c r="S841" s="27"/>
      <c r="T841" s="27"/>
      <c r="U841" s="27"/>
      <c r="V841" s="4">
        <f t="shared" si="162"/>
        <v>0</v>
      </c>
      <c r="W841" s="7">
        <f t="shared" si="163"/>
        <v>0</v>
      </c>
      <c r="X841" s="7">
        <f t="shared" si="164"/>
        <v>0</v>
      </c>
      <c r="Y841" s="5">
        <f t="shared" si="169"/>
        <v>0</v>
      </c>
      <c r="Z841" s="5">
        <f t="shared" si="170"/>
        <v>0</v>
      </c>
      <c r="AA841" s="5">
        <f t="shared" si="171"/>
        <v>1</v>
      </c>
      <c r="AB841" s="7">
        <f t="shared" si="165"/>
        <v>0</v>
      </c>
      <c r="AC841" s="11">
        <f t="shared" si="166"/>
        <v>0</v>
      </c>
      <c r="AD841" s="7">
        <f t="shared" si="167"/>
        <v>0</v>
      </c>
      <c r="AE841" s="7">
        <f t="shared" si="161"/>
        <v>0</v>
      </c>
    </row>
    <row r="842" spans="1:31">
      <c r="A842" t="s">
        <v>4075</v>
      </c>
      <c r="B842" t="s">
        <v>4072</v>
      </c>
      <c r="C842" t="s">
        <v>4073</v>
      </c>
      <c r="D842">
        <v>246</v>
      </c>
      <c r="E842">
        <v>61.5</v>
      </c>
      <c r="F842">
        <v>2046.3489999999999</v>
      </c>
      <c r="G842">
        <v>3</v>
      </c>
      <c r="H842">
        <v>6</v>
      </c>
      <c r="I842" s="34">
        <v>0</v>
      </c>
      <c r="J842">
        <v>6</v>
      </c>
      <c r="K842">
        <v>0</v>
      </c>
      <c r="L842">
        <v>2</v>
      </c>
      <c r="M842" s="30">
        <f t="shared" si="168"/>
        <v>1</v>
      </c>
      <c r="N842" s="27">
        <v>0</v>
      </c>
      <c r="O842" s="27">
        <v>0</v>
      </c>
      <c r="P842" s="27">
        <v>0</v>
      </c>
      <c r="Q842" s="27">
        <v>0</v>
      </c>
      <c r="R842" s="27">
        <v>1</v>
      </c>
      <c r="S842" s="27"/>
      <c r="T842" s="27"/>
      <c r="U842" s="27"/>
      <c r="V842" s="4">
        <f t="shared" si="162"/>
        <v>0</v>
      </c>
      <c r="W842" s="7">
        <f t="shared" si="163"/>
        <v>0</v>
      </c>
      <c r="X842" s="7">
        <f t="shared" si="164"/>
        <v>0</v>
      </c>
      <c r="Y842" s="5">
        <f t="shared" si="169"/>
        <v>1</v>
      </c>
      <c r="Z842" s="5">
        <f t="shared" si="170"/>
        <v>0</v>
      </c>
      <c r="AA842" s="5">
        <f t="shared" si="171"/>
        <v>0</v>
      </c>
      <c r="AB842" s="7">
        <f t="shared" si="165"/>
        <v>0</v>
      </c>
      <c r="AC842" s="11">
        <f t="shared" si="166"/>
        <v>0</v>
      </c>
      <c r="AD842" s="7">
        <f t="shared" si="167"/>
        <v>0</v>
      </c>
      <c r="AE842" s="7">
        <f t="shared" si="161"/>
        <v>0</v>
      </c>
    </row>
    <row r="843" spans="1:31">
      <c r="A843" t="s">
        <v>4076</v>
      </c>
      <c r="B843" t="s">
        <v>4072</v>
      </c>
      <c r="C843" t="s">
        <v>4073</v>
      </c>
      <c r="D843">
        <v>396</v>
      </c>
      <c r="E843">
        <v>100</v>
      </c>
      <c r="F843">
        <v>0</v>
      </c>
      <c r="G843">
        <v>0</v>
      </c>
      <c r="H843">
        <v>0</v>
      </c>
      <c r="I843" s="34">
        <v>0</v>
      </c>
      <c r="J843">
        <v>0</v>
      </c>
      <c r="K843">
        <v>0</v>
      </c>
      <c r="L843">
        <v>1</v>
      </c>
      <c r="M843" s="30">
        <f t="shared" si="168"/>
        <v>0</v>
      </c>
      <c r="N843" s="27">
        <v>0</v>
      </c>
      <c r="O843" s="27">
        <v>0</v>
      </c>
      <c r="P843" s="27">
        <v>0</v>
      </c>
      <c r="Q843" s="27">
        <v>0</v>
      </c>
      <c r="R843" s="27">
        <v>1</v>
      </c>
      <c r="S843" s="27"/>
      <c r="T843" s="27"/>
      <c r="U843" s="27"/>
      <c r="V843" s="4">
        <f t="shared" si="162"/>
        <v>0</v>
      </c>
      <c r="W843" s="7">
        <f t="shared" si="163"/>
        <v>0</v>
      </c>
      <c r="X843" s="7">
        <f t="shared" si="164"/>
        <v>1</v>
      </c>
      <c r="Y843" s="5">
        <f t="shared" si="169"/>
        <v>0</v>
      </c>
      <c r="Z843" s="5">
        <f t="shared" si="170"/>
        <v>0</v>
      </c>
      <c r="AA843" s="5">
        <f t="shared" si="171"/>
        <v>0</v>
      </c>
      <c r="AB843" s="7">
        <f t="shared" si="165"/>
        <v>0</v>
      </c>
      <c r="AC843" s="11">
        <f t="shared" si="166"/>
        <v>0</v>
      </c>
      <c r="AD843" s="7">
        <f t="shared" si="167"/>
        <v>0</v>
      </c>
      <c r="AE843" s="7">
        <f t="shared" ref="AE843:AE856" si="172">IF(SUM(V843:AD843)&gt;1,1,0)</f>
        <v>0</v>
      </c>
    </row>
    <row r="844" spans="1:31">
      <c r="A844" t="s">
        <v>4077</v>
      </c>
      <c r="B844" t="s">
        <v>4072</v>
      </c>
      <c r="C844" t="s">
        <v>4073</v>
      </c>
      <c r="D844">
        <v>399.5</v>
      </c>
      <c r="E844">
        <v>384.5</v>
      </c>
      <c r="F844">
        <v>0</v>
      </c>
      <c r="G844">
        <v>0</v>
      </c>
      <c r="H844">
        <v>0</v>
      </c>
      <c r="I844" s="34">
        <v>0</v>
      </c>
      <c r="J844">
        <v>0</v>
      </c>
      <c r="K844">
        <v>0</v>
      </c>
      <c r="L844">
        <v>1</v>
      </c>
      <c r="M844" s="30">
        <f t="shared" si="168"/>
        <v>0</v>
      </c>
      <c r="N844" s="27">
        <v>0</v>
      </c>
      <c r="O844" s="27">
        <v>0</v>
      </c>
      <c r="P844" s="27">
        <v>0</v>
      </c>
      <c r="Q844" s="27">
        <v>0</v>
      </c>
      <c r="R844" s="27">
        <v>1</v>
      </c>
      <c r="S844" s="27"/>
      <c r="T844" s="27"/>
      <c r="U844" s="27"/>
      <c r="V844" s="4">
        <f t="shared" si="162"/>
        <v>0</v>
      </c>
      <c r="W844" s="7">
        <f t="shared" si="163"/>
        <v>0</v>
      </c>
      <c r="X844" s="7">
        <f t="shared" si="164"/>
        <v>1</v>
      </c>
      <c r="Y844" s="5">
        <f t="shared" si="169"/>
        <v>0</v>
      </c>
      <c r="Z844" s="5">
        <f t="shared" si="170"/>
        <v>0</v>
      </c>
      <c r="AA844" s="5">
        <f t="shared" si="171"/>
        <v>0</v>
      </c>
      <c r="AB844" s="7">
        <f t="shared" si="165"/>
        <v>0</v>
      </c>
      <c r="AC844" s="11">
        <f t="shared" si="166"/>
        <v>0</v>
      </c>
      <c r="AD844" s="7">
        <f t="shared" si="167"/>
        <v>0</v>
      </c>
      <c r="AE844" s="7">
        <f t="shared" si="172"/>
        <v>0</v>
      </c>
    </row>
    <row r="845" spans="1:31">
      <c r="A845" s="24" t="s">
        <v>4078</v>
      </c>
      <c r="B845" s="24" t="s">
        <v>4079</v>
      </c>
      <c r="C845" s="24" t="s">
        <v>4080</v>
      </c>
      <c r="D845" s="24">
        <v>525.5</v>
      </c>
      <c r="E845" s="24">
        <v>327</v>
      </c>
      <c r="F845" s="24">
        <v>10427.955</v>
      </c>
      <c r="G845" s="24">
        <v>10</v>
      </c>
      <c r="H845" s="24">
        <v>10</v>
      </c>
      <c r="I845" s="34">
        <v>0</v>
      </c>
      <c r="J845" s="24">
        <v>10</v>
      </c>
      <c r="K845" s="24">
        <v>0</v>
      </c>
      <c r="L845" s="24">
        <v>1</v>
      </c>
      <c r="M845" s="28">
        <f t="shared" si="168"/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/>
      <c r="T845" s="26"/>
      <c r="U845" s="26"/>
      <c r="V845" s="29">
        <f t="shared" si="162"/>
        <v>0</v>
      </c>
      <c r="W845" s="24">
        <f t="shared" si="163"/>
        <v>1</v>
      </c>
      <c r="X845" s="24">
        <f t="shared" si="164"/>
        <v>0</v>
      </c>
      <c r="Y845" s="5">
        <f t="shared" si="169"/>
        <v>0</v>
      </c>
      <c r="Z845" s="5">
        <f t="shared" si="170"/>
        <v>0</v>
      </c>
      <c r="AA845" s="5">
        <f t="shared" si="171"/>
        <v>0</v>
      </c>
      <c r="AB845" s="24">
        <f t="shared" si="165"/>
        <v>0</v>
      </c>
      <c r="AC845" s="24">
        <f t="shared" si="166"/>
        <v>0</v>
      </c>
      <c r="AD845" s="24">
        <f t="shared" si="167"/>
        <v>0</v>
      </c>
      <c r="AE845" s="24">
        <f t="shared" si="172"/>
        <v>0</v>
      </c>
    </row>
    <row r="846" spans="1:31">
      <c r="A846" t="s">
        <v>4081</v>
      </c>
      <c r="B846" t="s">
        <v>4079</v>
      </c>
      <c r="C846" t="s">
        <v>4080</v>
      </c>
      <c r="D846">
        <v>577</v>
      </c>
      <c r="E846">
        <v>284.5</v>
      </c>
      <c r="F846">
        <v>1367.7380000000001</v>
      </c>
      <c r="G846">
        <v>2</v>
      </c>
      <c r="H846">
        <v>2</v>
      </c>
      <c r="I846" s="34">
        <v>0</v>
      </c>
      <c r="J846">
        <v>2</v>
      </c>
      <c r="K846">
        <v>0</v>
      </c>
      <c r="L846">
        <v>2</v>
      </c>
      <c r="M846" s="30">
        <f t="shared" si="168"/>
        <v>1</v>
      </c>
      <c r="N846" s="27">
        <v>0</v>
      </c>
      <c r="O846" s="27">
        <v>0</v>
      </c>
      <c r="P846" s="27">
        <v>0</v>
      </c>
      <c r="Q846" s="27">
        <v>0</v>
      </c>
      <c r="R846" s="27">
        <v>1</v>
      </c>
      <c r="S846" s="27"/>
      <c r="T846" s="27"/>
      <c r="U846" s="27"/>
      <c r="V846" s="4">
        <f t="shared" ref="V846:V904" si="173">IF((M846=0)*AND(R846=0)*AND(P846=1)*AND(Q846=0),1,0)</f>
        <v>0</v>
      </c>
      <c r="W846" s="7">
        <f t="shared" ref="W846:W855" si="174">IF((M846=0)*AND(R846=0)*AND(P846=0)*AND(Q846=0),1,0)</f>
        <v>0</v>
      </c>
      <c r="X846" s="7">
        <f t="shared" ref="X846:X904" si="175">IF((R846=1)*AND(M846=0)*AND(Q846=0),1,0)</f>
        <v>0</v>
      </c>
      <c r="Y846" s="5">
        <f t="shared" si="169"/>
        <v>1</v>
      </c>
      <c r="Z846" s="5">
        <f t="shared" si="170"/>
        <v>0</v>
      </c>
      <c r="AA846" s="5">
        <f t="shared" si="171"/>
        <v>0</v>
      </c>
      <c r="AB846" s="7">
        <f t="shared" ref="AB846:AB904" si="176">IF((R846=1)*AND(Q846=1)*AND(O846=1)*AND(P846=1),1,0)</f>
        <v>0</v>
      </c>
      <c r="AC846" s="11">
        <f t="shared" ref="AC846:AC904" si="177">IF((R846=0)*AND(M846=1),1,0)</f>
        <v>0</v>
      </c>
      <c r="AD846" s="7">
        <f t="shared" ref="AD846:AD904" si="178">IF((V846+W846+X846+Y846+Z846+AA846+AB846+AC846)=0,1,0)</f>
        <v>0</v>
      </c>
      <c r="AE846" s="7">
        <f t="shared" si="172"/>
        <v>0</v>
      </c>
    </row>
    <row r="847" spans="1:31">
      <c r="A847" t="s">
        <v>4082</v>
      </c>
      <c r="B847" t="s">
        <v>4079</v>
      </c>
      <c r="C847" t="s">
        <v>4080</v>
      </c>
      <c r="D847">
        <v>584</v>
      </c>
      <c r="E847">
        <v>230.5</v>
      </c>
      <c r="F847">
        <v>0</v>
      </c>
      <c r="G847">
        <v>0</v>
      </c>
      <c r="H847">
        <v>0</v>
      </c>
      <c r="I847" s="34">
        <v>0</v>
      </c>
      <c r="J847">
        <v>0</v>
      </c>
      <c r="K847">
        <v>0</v>
      </c>
      <c r="L847">
        <v>1</v>
      </c>
      <c r="M847" s="30">
        <f t="shared" si="168"/>
        <v>0</v>
      </c>
      <c r="N847" s="27">
        <v>0</v>
      </c>
      <c r="O847" s="27">
        <v>0</v>
      </c>
      <c r="P847" s="27">
        <v>1</v>
      </c>
      <c r="Q847" s="27">
        <v>0</v>
      </c>
      <c r="R847" s="27">
        <v>0</v>
      </c>
      <c r="S847" s="27"/>
      <c r="T847" s="27"/>
      <c r="U847" s="27"/>
      <c r="V847" s="4">
        <f t="shared" si="173"/>
        <v>1</v>
      </c>
      <c r="W847" s="7">
        <f t="shared" si="174"/>
        <v>0</v>
      </c>
      <c r="X847" s="7">
        <f t="shared" si="175"/>
        <v>0</v>
      </c>
      <c r="Y847" s="5">
        <f t="shared" si="169"/>
        <v>0</v>
      </c>
      <c r="Z847" s="5">
        <f t="shared" si="170"/>
        <v>0</v>
      </c>
      <c r="AA847" s="5">
        <f t="shared" si="171"/>
        <v>0</v>
      </c>
      <c r="AB847" s="7">
        <f t="shared" si="176"/>
        <v>0</v>
      </c>
      <c r="AC847" s="11">
        <f t="shared" si="177"/>
        <v>0</v>
      </c>
      <c r="AD847" s="7">
        <f t="shared" si="178"/>
        <v>0</v>
      </c>
      <c r="AE847" s="7">
        <f t="shared" si="172"/>
        <v>0</v>
      </c>
    </row>
    <row r="848" spans="1:31">
      <c r="A848" t="s">
        <v>4083</v>
      </c>
      <c r="B848" t="s">
        <v>4079</v>
      </c>
      <c r="C848" t="s">
        <v>4080</v>
      </c>
      <c r="D848">
        <v>429</v>
      </c>
      <c r="E848">
        <v>377.5</v>
      </c>
      <c r="F848">
        <v>0</v>
      </c>
      <c r="G848">
        <v>0</v>
      </c>
      <c r="H848">
        <v>0</v>
      </c>
      <c r="I848" s="34">
        <v>0</v>
      </c>
      <c r="J848">
        <v>0</v>
      </c>
      <c r="K848">
        <v>0</v>
      </c>
      <c r="L848">
        <v>1</v>
      </c>
      <c r="M848" s="30">
        <f t="shared" si="168"/>
        <v>0</v>
      </c>
      <c r="N848" s="27">
        <v>0</v>
      </c>
      <c r="O848" s="27">
        <v>0</v>
      </c>
      <c r="P848" s="27">
        <v>0</v>
      </c>
      <c r="Q848" s="27">
        <v>0</v>
      </c>
      <c r="R848" s="27">
        <v>1</v>
      </c>
      <c r="S848" s="27"/>
      <c r="T848" s="27"/>
      <c r="U848" s="27"/>
      <c r="V848" s="4">
        <f t="shared" si="173"/>
        <v>0</v>
      </c>
      <c r="W848" s="7">
        <f t="shared" si="174"/>
        <v>0</v>
      </c>
      <c r="X848" s="7">
        <f t="shared" si="175"/>
        <v>1</v>
      </c>
      <c r="Y848" s="5">
        <f t="shared" si="169"/>
        <v>0</v>
      </c>
      <c r="Z848" s="5">
        <f t="shared" si="170"/>
        <v>0</v>
      </c>
      <c r="AA848" s="5">
        <f t="shared" si="171"/>
        <v>0</v>
      </c>
      <c r="AB848" s="7">
        <f t="shared" si="176"/>
        <v>0</v>
      </c>
      <c r="AC848" s="11">
        <f t="shared" si="177"/>
        <v>0</v>
      </c>
      <c r="AD848" s="7">
        <f t="shared" si="178"/>
        <v>0</v>
      </c>
      <c r="AE848" s="7">
        <f t="shared" si="172"/>
        <v>0</v>
      </c>
    </row>
    <row r="849" spans="1:31">
      <c r="A849" t="s">
        <v>4084</v>
      </c>
      <c r="B849" t="s">
        <v>4079</v>
      </c>
      <c r="C849" t="s">
        <v>4080</v>
      </c>
      <c r="D849">
        <v>253.5</v>
      </c>
      <c r="E849">
        <v>304.5</v>
      </c>
      <c r="F849">
        <v>6928.6970000000001</v>
      </c>
      <c r="G849">
        <v>9</v>
      </c>
      <c r="H849">
        <v>9</v>
      </c>
      <c r="I849" s="34">
        <v>0</v>
      </c>
      <c r="J849">
        <v>9</v>
      </c>
      <c r="K849">
        <v>0</v>
      </c>
      <c r="L849">
        <v>1</v>
      </c>
      <c r="M849" s="30">
        <f t="shared" si="168"/>
        <v>0</v>
      </c>
      <c r="N849" s="27">
        <v>0</v>
      </c>
      <c r="O849" s="27">
        <v>0</v>
      </c>
      <c r="P849" s="27">
        <v>0</v>
      </c>
      <c r="Q849" s="27">
        <v>0</v>
      </c>
      <c r="R849" s="27">
        <v>0</v>
      </c>
      <c r="S849" s="27"/>
      <c r="T849" s="27"/>
      <c r="U849" s="27"/>
      <c r="V849" s="4">
        <f t="shared" si="173"/>
        <v>0</v>
      </c>
      <c r="W849" s="7">
        <f t="shared" si="174"/>
        <v>1</v>
      </c>
      <c r="X849" s="7">
        <f t="shared" si="175"/>
        <v>0</v>
      </c>
      <c r="Y849" s="5">
        <f t="shared" si="169"/>
        <v>0</v>
      </c>
      <c r="Z849" s="5">
        <f t="shared" si="170"/>
        <v>0</v>
      </c>
      <c r="AA849" s="5">
        <f t="shared" si="171"/>
        <v>0</v>
      </c>
      <c r="AB849" s="7">
        <f t="shared" si="176"/>
        <v>0</v>
      </c>
      <c r="AC849" s="11">
        <f t="shared" si="177"/>
        <v>0</v>
      </c>
      <c r="AD849" s="7">
        <f t="shared" si="178"/>
        <v>0</v>
      </c>
      <c r="AE849" s="7">
        <f t="shared" si="172"/>
        <v>0</v>
      </c>
    </row>
    <row r="850" spans="1:31">
      <c r="A850" t="s">
        <v>4085</v>
      </c>
      <c r="B850" t="s">
        <v>4079</v>
      </c>
      <c r="C850" t="s">
        <v>4080</v>
      </c>
      <c r="D850">
        <v>295.5</v>
      </c>
      <c r="E850">
        <v>440</v>
      </c>
      <c r="F850">
        <v>0</v>
      </c>
      <c r="G850">
        <v>0</v>
      </c>
      <c r="H850">
        <v>0</v>
      </c>
      <c r="I850" s="34">
        <v>0</v>
      </c>
      <c r="J850">
        <v>0</v>
      </c>
      <c r="K850">
        <v>0</v>
      </c>
      <c r="L850">
        <v>1</v>
      </c>
      <c r="M850" s="30">
        <f t="shared" si="168"/>
        <v>0</v>
      </c>
      <c r="N850" s="27">
        <v>0</v>
      </c>
      <c r="O850" s="27">
        <v>0</v>
      </c>
      <c r="P850" s="27">
        <v>1</v>
      </c>
      <c r="Q850" s="27">
        <v>0</v>
      </c>
      <c r="R850" s="27">
        <v>0</v>
      </c>
      <c r="S850" s="27"/>
      <c r="T850" s="27"/>
      <c r="U850" s="27"/>
      <c r="V850" s="4">
        <f t="shared" si="173"/>
        <v>1</v>
      </c>
      <c r="W850" s="7">
        <f t="shared" si="174"/>
        <v>0</v>
      </c>
      <c r="X850" s="7">
        <f t="shared" si="175"/>
        <v>0</v>
      </c>
      <c r="Y850" s="5">
        <f t="shared" si="169"/>
        <v>0</v>
      </c>
      <c r="Z850" s="5">
        <f t="shared" si="170"/>
        <v>0</v>
      </c>
      <c r="AA850" s="5">
        <f t="shared" si="171"/>
        <v>0</v>
      </c>
      <c r="AB850" s="7">
        <f t="shared" si="176"/>
        <v>0</v>
      </c>
      <c r="AC850" s="11">
        <f t="shared" si="177"/>
        <v>0</v>
      </c>
      <c r="AD850" s="7">
        <f t="shared" si="178"/>
        <v>0</v>
      </c>
      <c r="AE850" s="7">
        <f t="shared" si="172"/>
        <v>0</v>
      </c>
    </row>
    <row r="851" spans="1:31">
      <c r="A851" t="s">
        <v>4086</v>
      </c>
      <c r="B851" t="s">
        <v>4079</v>
      </c>
      <c r="C851" t="s">
        <v>4080</v>
      </c>
      <c r="D851">
        <v>193</v>
      </c>
      <c r="E851">
        <v>468.5</v>
      </c>
      <c r="F851">
        <v>0</v>
      </c>
      <c r="G851">
        <v>0</v>
      </c>
      <c r="H851">
        <v>0</v>
      </c>
      <c r="I851" s="34">
        <v>0</v>
      </c>
      <c r="J851">
        <v>0</v>
      </c>
      <c r="K851">
        <v>0</v>
      </c>
      <c r="L851">
        <v>2</v>
      </c>
      <c r="M851" s="30">
        <f t="shared" si="168"/>
        <v>1</v>
      </c>
      <c r="N851" s="27">
        <v>0</v>
      </c>
      <c r="O851" s="27">
        <v>1</v>
      </c>
      <c r="P851" s="27">
        <v>0</v>
      </c>
      <c r="Q851" s="27">
        <v>1</v>
      </c>
      <c r="R851" s="27">
        <v>1</v>
      </c>
      <c r="S851" s="27"/>
      <c r="T851" s="27"/>
      <c r="U851" s="27"/>
      <c r="V851" s="4">
        <f t="shared" si="173"/>
        <v>0</v>
      </c>
      <c r="W851" s="7">
        <f t="shared" si="174"/>
        <v>0</v>
      </c>
      <c r="X851" s="7">
        <f t="shared" si="175"/>
        <v>0</v>
      </c>
      <c r="Y851" s="5">
        <f t="shared" si="169"/>
        <v>0</v>
      </c>
      <c r="Z851" s="5">
        <f t="shared" si="170"/>
        <v>0</v>
      </c>
      <c r="AA851" s="5">
        <f t="shared" si="171"/>
        <v>1</v>
      </c>
      <c r="AB851" s="7">
        <f t="shared" si="176"/>
        <v>0</v>
      </c>
      <c r="AC851" s="11">
        <f t="shared" si="177"/>
        <v>0</v>
      </c>
      <c r="AD851" s="7">
        <f t="shared" si="178"/>
        <v>0</v>
      </c>
      <c r="AE851" s="7">
        <f t="shared" si="172"/>
        <v>0</v>
      </c>
    </row>
    <row r="852" spans="1:31">
      <c r="A852" s="24" t="s">
        <v>4087</v>
      </c>
      <c r="B852" s="24" t="s">
        <v>4088</v>
      </c>
      <c r="C852" s="24" t="s">
        <v>4089</v>
      </c>
      <c r="D852" s="24">
        <v>320</v>
      </c>
      <c r="E852" s="24">
        <v>116.5</v>
      </c>
      <c r="F852" s="24">
        <v>9717.3259999999991</v>
      </c>
      <c r="G852" s="24">
        <v>8</v>
      </c>
      <c r="H852" s="24">
        <v>8</v>
      </c>
      <c r="I852" s="34">
        <v>0</v>
      </c>
      <c r="J852" s="24">
        <v>8</v>
      </c>
      <c r="K852" s="24">
        <v>0</v>
      </c>
      <c r="L852" s="24">
        <v>1</v>
      </c>
      <c r="M852" s="28">
        <f t="shared" si="168"/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/>
      <c r="T852" s="26"/>
      <c r="U852" s="26"/>
      <c r="V852" s="29">
        <f t="shared" si="173"/>
        <v>0</v>
      </c>
      <c r="W852" s="24">
        <f t="shared" si="174"/>
        <v>1</v>
      </c>
      <c r="X852" s="24">
        <f t="shared" si="175"/>
        <v>0</v>
      </c>
      <c r="Y852" s="5">
        <f t="shared" si="169"/>
        <v>0</v>
      </c>
      <c r="Z852" s="5">
        <f t="shared" si="170"/>
        <v>0</v>
      </c>
      <c r="AA852" s="5">
        <f t="shared" si="171"/>
        <v>0</v>
      </c>
      <c r="AB852" s="24">
        <f t="shared" si="176"/>
        <v>0</v>
      </c>
      <c r="AC852" s="24">
        <f t="shared" si="177"/>
        <v>0</v>
      </c>
      <c r="AD852" s="24">
        <f t="shared" si="178"/>
        <v>0</v>
      </c>
      <c r="AE852" s="24">
        <f t="shared" si="172"/>
        <v>0</v>
      </c>
    </row>
    <row r="853" spans="1:31">
      <c r="A853" t="s">
        <v>4090</v>
      </c>
      <c r="B853" t="s">
        <v>4088</v>
      </c>
      <c r="C853" t="s">
        <v>4089</v>
      </c>
      <c r="D853">
        <v>296</v>
      </c>
      <c r="E853">
        <v>186.5</v>
      </c>
      <c r="F853">
        <v>0</v>
      </c>
      <c r="G853">
        <v>0</v>
      </c>
      <c r="H853">
        <v>0</v>
      </c>
      <c r="I853" s="34">
        <v>0</v>
      </c>
      <c r="J853">
        <v>0</v>
      </c>
      <c r="K853">
        <v>0</v>
      </c>
      <c r="L853">
        <v>2</v>
      </c>
      <c r="M853" s="30">
        <f t="shared" si="168"/>
        <v>1</v>
      </c>
      <c r="N853" s="27">
        <v>0</v>
      </c>
      <c r="O853" s="27">
        <v>0</v>
      </c>
      <c r="P853" s="27">
        <v>0</v>
      </c>
      <c r="Q853" s="27">
        <v>0</v>
      </c>
      <c r="R853" s="27">
        <v>1</v>
      </c>
      <c r="S853" s="27"/>
      <c r="T853" s="27"/>
      <c r="U853" s="27"/>
      <c r="V853" s="4">
        <f t="shared" si="173"/>
        <v>0</v>
      </c>
      <c r="W853" s="7">
        <f t="shared" si="174"/>
        <v>0</v>
      </c>
      <c r="X853" s="7">
        <f t="shared" si="175"/>
        <v>0</v>
      </c>
      <c r="Y853" s="5">
        <f t="shared" si="169"/>
        <v>1</v>
      </c>
      <c r="Z853" s="5">
        <f t="shared" si="170"/>
        <v>0</v>
      </c>
      <c r="AA853" s="5">
        <f t="shared" si="171"/>
        <v>0</v>
      </c>
      <c r="AB853" s="7">
        <f t="shared" si="176"/>
        <v>0</v>
      </c>
      <c r="AC853" s="11">
        <f t="shared" si="177"/>
        <v>0</v>
      </c>
      <c r="AD853" s="7">
        <f t="shared" si="178"/>
        <v>0</v>
      </c>
      <c r="AE853" s="7">
        <f t="shared" si="172"/>
        <v>0</v>
      </c>
    </row>
    <row r="854" spans="1:31">
      <c r="A854" t="s">
        <v>4091</v>
      </c>
      <c r="B854" t="s">
        <v>4088</v>
      </c>
      <c r="C854" t="s">
        <v>4089</v>
      </c>
      <c r="D854">
        <v>340</v>
      </c>
      <c r="E854">
        <v>272.5</v>
      </c>
      <c r="F854">
        <v>0</v>
      </c>
      <c r="G854">
        <v>0</v>
      </c>
      <c r="H854">
        <v>0</v>
      </c>
      <c r="I854" s="34">
        <v>0</v>
      </c>
      <c r="J854">
        <v>0</v>
      </c>
      <c r="K854">
        <v>0</v>
      </c>
      <c r="L854">
        <v>1</v>
      </c>
      <c r="M854" s="30">
        <f t="shared" si="168"/>
        <v>0</v>
      </c>
      <c r="N854" s="27">
        <v>0</v>
      </c>
      <c r="O854" s="27">
        <v>0</v>
      </c>
      <c r="P854" s="27">
        <v>0</v>
      </c>
      <c r="Q854" s="27">
        <v>0</v>
      </c>
      <c r="R854" s="27">
        <v>1</v>
      </c>
      <c r="S854" s="27"/>
      <c r="T854" s="27"/>
      <c r="U854" s="27"/>
      <c r="V854" s="4">
        <f t="shared" si="173"/>
        <v>0</v>
      </c>
      <c r="W854" s="7">
        <f t="shared" si="174"/>
        <v>0</v>
      </c>
      <c r="X854" s="7">
        <f t="shared" si="175"/>
        <v>1</v>
      </c>
      <c r="Y854" s="5">
        <f t="shared" si="169"/>
        <v>0</v>
      </c>
      <c r="Z854" s="5">
        <f t="shared" si="170"/>
        <v>0</v>
      </c>
      <c r="AA854" s="5">
        <f t="shared" si="171"/>
        <v>0</v>
      </c>
      <c r="AB854" s="7">
        <f t="shared" si="176"/>
        <v>0</v>
      </c>
      <c r="AC854" s="11">
        <f t="shared" si="177"/>
        <v>0</v>
      </c>
      <c r="AD854" s="7">
        <f t="shared" si="178"/>
        <v>0</v>
      </c>
      <c r="AE854" s="7">
        <f t="shared" si="172"/>
        <v>0</v>
      </c>
    </row>
    <row r="855" spans="1:31">
      <c r="A855" t="s">
        <v>4092</v>
      </c>
      <c r="B855" t="s">
        <v>4088</v>
      </c>
      <c r="C855" t="s">
        <v>4089</v>
      </c>
      <c r="D855">
        <v>165.5</v>
      </c>
      <c r="E855">
        <v>401.5</v>
      </c>
      <c r="F855">
        <v>17719.638999999999</v>
      </c>
      <c r="G855">
        <v>11</v>
      </c>
      <c r="H855">
        <v>11</v>
      </c>
      <c r="I855" s="34">
        <v>0</v>
      </c>
      <c r="J855">
        <v>11</v>
      </c>
      <c r="K855">
        <v>0</v>
      </c>
      <c r="L855">
        <v>1</v>
      </c>
      <c r="M855" s="30">
        <f t="shared" si="168"/>
        <v>0</v>
      </c>
      <c r="N855" s="27">
        <v>0</v>
      </c>
      <c r="O855" s="27">
        <v>0</v>
      </c>
      <c r="P855" s="27">
        <v>0</v>
      </c>
      <c r="Q855" s="27">
        <v>0</v>
      </c>
      <c r="R855" s="27">
        <v>0</v>
      </c>
      <c r="S855" s="27"/>
      <c r="T855" s="27"/>
      <c r="U855" s="27"/>
      <c r="V855" s="4">
        <f t="shared" si="173"/>
        <v>0</v>
      </c>
      <c r="W855" s="7">
        <f t="shared" si="174"/>
        <v>1</v>
      </c>
      <c r="X855" s="7">
        <f t="shared" si="175"/>
        <v>0</v>
      </c>
      <c r="Y855" s="5">
        <f t="shared" si="169"/>
        <v>0</v>
      </c>
      <c r="Z855" s="5">
        <f t="shared" si="170"/>
        <v>0</v>
      </c>
      <c r="AA855" s="5">
        <f t="shared" si="171"/>
        <v>0</v>
      </c>
      <c r="AB855" s="7">
        <f t="shared" si="176"/>
        <v>0</v>
      </c>
      <c r="AC855" s="11">
        <f t="shared" si="177"/>
        <v>0</v>
      </c>
      <c r="AD855" s="7">
        <f t="shared" si="178"/>
        <v>0</v>
      </c>
      <c r="AE855" s="7">
        <f t="shared" si="172"/>
        <v>0</v>
      </c>
    </row>
    <row r="856" spans="1:31">
      <c r="A856" t="s">
        <v>4093</v>
      </c>
      <c r="B856" t="s">
        <v>4088</v>
      </c>
      <c r="C856" t="s">
        <v>4089</v>
      </c>
      <c r="D856">
        <v>263.5</v>
      </c>
      <c r="E856">
        <v>482</v>
      </c>
      <c r="F856">
        <v>10734.965</v>
      </c>
      <c r="G856">
        <v>9</v>
      </c>
      <c r="H856">
        <v>9</v>
      </c>
      <c r="I856" s="34">
        <v>0</v>
      </c>
      <c r="J856">
        <v>9</v>
      </c>
      <c r="K856">
        <v>0</v>
      </c>
      <c r="L856">
        <v>1</v>
      </c>
      <c r="M856" s="30">
        <f t="shared" si="168"/>
        <v>0</v>
      </c>
      <c r="N856" s="27">
        <v>0</v>
      </c>
      <c r="O856" s="27">
        <v>0</v>
      </c>
      <c r="P856" s="27">
        <v>0</v>
      </c>
      <c r="Q856" s="27">
        <v>0</v>
      </c>
      <c r="R856" s="27">
        <v>0</v>
      </c>
      <c r="S856" s="27"/>
      <c r="T856" s="27"/>
      <c r="U856" s="27"/>
      <c r="V856" s="4">
        <f t="shared" si="173"/>
        <v>0</v>
      </c>
      <c r="W856" s="7">
        <f>IF((M856=0)*AND(R856=0)*AND(P856=0)*AND(Q856=0),1,0)</f>
        <v>1</v>
      </c>
      <c r="X856" s="7">
        <f t="shared" si="175"/>
        <v>0</v>
      </c>
      <c r="Y856" s="5">
        <f t="shared" si="169"/>
        <v>0</v>
      </c>
      <c r="Z856" s="5">
        <f t="shared" si="170"/>
        <v>0</v>
      </c>
      <c r="AA856" s="5">
        <f t="shared" si="171"/>
        <v>0</v>
      </c>
      <c r="AB856" s="7">
        <f t="shared" si="176"/>
        <v>0</v>
      </c>
      <c r="AC856" s="11">
        <f t="shared" si="177"/>
        <v>0</v>
      </c>
      <c r="AD856" s="7">
        <f t="shared" si="178"/>
        <v>0</v>
      </c>
      <c r="AE856" s="7">
        <f t="shared" si="172"/>
        <v>0</v>
      </c>
    </row>
    <row r="857" spans="1:31">
      <c r="A857" t="s">
        <v>4094</v>
      </c>
      <c r="B857" t="s">
        <v>4088</v>
      </c>
      <c r="C857" t="s">
        <v>4089</v>
      </c>
      <c r="D857">
        <v>332</v>
      </c>
      <c r="E857">
        <v>365</v>
      </c>
      <c r="F857">
        <v>5503.5010000000002</v>
      </c>
      <c r="G857">
        <v>6</v>
      </c>
      <c r="H857">
        <v>6</v>
      </c>
      <c r="I857" s="34">
        <v>0</v>
      </c>
      <c r="J857">
        <v>6</v>
      </c>
      <c r="K857">
        <v>0</v>
      </c>
      <c r="L857">
        <v>2</v>
      </c>
      <c r="M857" s="30">
        <f t="shared" ref="M857:M904" si="179">L857-1</f>
        <v>1</v>
      </c>
      <c r="N857" s="27">
        <v>0</v>
      </c>
      <c r="O857" s="27">
        <v>0</v>
      </c>
      <c r="P857" s="27">
        <v>0</v>
      </c>
      <c r="Q857" s="27">
        <v>0</v>
      </c>
      <c r="R857" s="27">
        <v>1</v>
      </c>
      <c r="S857" s="27"/>
      <c r="T857" s="27"/>
      <c r="U857" s="27"/>
      <c r="V857" s="29">
        <f t="shared" si="173"/>
        <v>0</v>
      </c>
      <c r="W857" s="24">
        <f t="shared" ref="W857:W904" si="180">IF((M857=0)*AND(R857=0)*AND(P857=0)*AND(Q857=0),1,0)</f>
        <v>0</v>
      </c>
      <c r="X857" s="24">
        <f t="shared" si="175"/>
        <v>0</v>
      </c>
      <c r="Y857" s="5">
        <f t="shared" si="169"/>
        <v>1</v>
      </c>
      <c r="Z857" s="5">
        <f t="shared" si="170"/>
        <v>0</v>
      </c>
      <c r="AA857" s="5">
        <f t="shared" si="171"/>
        <v>0</v>
      </c>
      <c r="AB857" s="24">
        <f t="shared" si="176"/>
        <v>0</v>
      </c>
      <c r="AC857" s="24">
        <f t="shared" si="177"/>
        <v>0</v>
      </c>
      <c r="AD857" s="24">
        <f t="shared" si="178"/>
        <v>0</v>
      </c>
      <c r="AE857" s="24">
        <f t="shared" ref="AE857:AE904" si="181">IF(SUM(V857:AD857)&gt;1,1,0)</f>
        <v>0</v>
      </c>
    </row>
    <row r="858" spans="1:31">
      <c r="A858" t="s">
        <v>4095</v>
      </c>
      <c r="B858" t="s">
        <v>4088</v>
      </c>
      <c r="C858" t="s">
        <v>4089</v>
      </c>
      <c r="D858">
        <v>449</v>
      </c>
      <c r="E858">
        <v>331.5</v>
      </c>
      <c r="F858">
        <v>0</v>
      </c>
      <c r="G858">
        <v>0</v>
      </c>
      <c r="H858">
        <v>0</v>
      </c>
      <c r="I858" s="34">
        <v>0</v>
      </c>
      <c r="J858">
        <v>0</v>
      </c>
      <c r="K858">
        <v>0</v>
      </c>
      <c r="L858">
        <v>1</v>
      </c>
      <c r="M858" s="30">
        <f t="shared" si="179"/>
        <v>0</v>
      </c>
      <c r="N858" s="27">
        <v>0</v>
      </c>
      <c r="O858" s="27">
        <v>0</v>
      </c>
      <c r="P858" s="27">
        <v>0</v>
      </c>
      <c r="Q858" s="27">
        <v>0</v>
      </c>
      <c r="R858" s="27">
        <v>1</v>
      </c>
      <c r="S858" s="27"/>
      <c r="T858" s="27"/>
      <c r="U858" s="27"/>
      <c r="V858" s="4">
        <f t="shared" si="173"/>
        <v>0</v>
      </c>
      <c r="W858" s="7">
        <f t="shared" si="180"/>
        <v>0</v>
      </c>
      <c r="X858" s="7">
        <f t="shared" si="175"/>
        <v>1</v>
      </c>
      <c r="Y858" s="5">
        <f t="shared" si="169"/>
        <v>0</v>
      </c>
      <c r="Z858" s="5">
        <f t="shared" si="170"/>
        <v>0</v>
      </c>
      <c r="AA858" s="5">
        <f t="shared" si="171"/>
        <v>0</v>
      </c>
      <c r="AB858" s="7">
        <f t="shared" si="176"/>
        <v>0</v>
      </c>
      <c r="AC858" s="11">
        <f t="shared" si="177"/>
        <v>0</v>
      </c>
      <c r="AD858" s="7">
        <f t="shared" si="178"/>
        <v>0</v>
      </c>
      <c r="AE858" s="7">
        <f t="shared" si="181"/>
        <v>0</v>
      </c>
    </row>
    <row r="859" spans="1:31">
      <c r="A859" t="s">
        <v>4096</v>
      </c>
      <c r="B859" t="s">
        <v>4088</v>
      </c>
      <c r="C859" t="s">
        <v>4089</v>
      </c>
      <c r="D859">
        <v>483</v>
      </c>
      <c r="E859">
        <v>119.5</v>
      </c>
      <c r="F859">
        <v>0</v>
      </c>
      <c r="G859">
        <v>0</v>
      </c>
      <c r="H859">
        <v>0</v>
      </c>
      <c r="I859" s="34">
        <v>0</v>
      </c>
      <c r="J859">
        <v>0</v>
      </c>
      <c r="K859">
        <v>0</v>
      </c>
      <c r="L859">
        <v>2</v>
      </c>
      <c r="M859" s="30">
        <f t="shared" si="179"/>
        <v>1</v>
      </c>
      <c r="N859" s="27">
        <v>0</v>
      </c>
      <c r="O859" s="27">
        <v>0</v>
      </c>
      <c r="P859" s="27">
        <v>0</v>
      </c>
      <c r="Q859" s="27">
        <v>0</v>
      </c>
      <c r="R859" s="27">
        <v>1</v>
      </c>
      <c r="S859" s="27"/>
      <c r="T859" s="27"/>
      <c r="U859" s="27"/>
      <c r="V859" s="4">
        <f t="shared" si="173"/>
        <v>0</v>
      </c>
      <c r="W859" s="7">
        <f t="shared" si="180"/>
        <v>0</v>
      </c>
      <c r="X859" s="7">
        <f t="shared" si="175"/>
        <v>0</v>
      </c>
      <c r="Y859" s="5">
        <f t="shared" si="169"/>
        <v>1</v>
      </c>
      <c r="Z859" s="5">
        <f t="shared" si="170"/>
        <v>0</v>
      </c>
      <c r="AA859" s="5">
        <f t="shared" si="171"/>
        <v>0</v>
      </c>
      <c r="AB859" s="7">
        <f t="shared" si="176"/>
        <v>0</v>
      </c>
      <c r="AC859" s="11">
        <f t="shared" si="177"/>
        <v>0</v>
      </c>
      <c r="AD859" s="7">
        <f t="shared" si="178"/>
        <v>0</v>
      </c>
      <c r="AE859" s="7">
        <f t="shared" si="181"/>
        <v>0</v>
      </c>
    </row>
    <row r="860" spans="1:31">
      <c r="A860" s="24" t="s">
        <v>4097</v>
      </c>
      <c r="B860" s="24" t="s">
        <v>4098</v>
      </c>
      <c r="C860" s="24" t="s">
        <v>4099</v>
      </c>
      <c r="D860" s="24">
        <v>445</v>
      </c>
      <c r="E860" s="24">
        <v>64</v>
      </c>
      <c r="F860" s="24">
        <v>0</v>
      </c>
      <c r="G860" s="24">
        <v>0</v>
      </c>
      <c r="H860" s="24">
        <v>0</v>
      </c>
      <c r="I860" s="34">
        <v>0</v>
      </c>
      <c r="J860" s="24">
        <v>0</v>
      </c>
      <c r="K860" s="24">
        <v>0</v>
      </c>
      <c r="L860" s="24">
        <v>1</v>
      </c>
      <c r="M860" s="28">
        <f t="shared" si="179"/>
        <v>0</v>
      </c>
      <c r="N860" s="26">
        <v>0</v>
      </c>
      <c r="O860" s="26">
        <v>0</v>
      </c>
      <c r="P860" s="26">
        <v>1</v>
      </c>
      <c r="Q860" s="26">
        <v>0</v>
      </c>
      <c r="R860" s="26">
        <v>0</v>
      </c>
      <c r="S860" s="26"/>
      <c r="T860" s="26"/>
      <c r="U860" s="26"/>
      <c r="V860" s="4">
        <f t="shared" si="173"/>
        <v>1</v>
      </c>
      <c r="W860" s="7">
        <f t="shared" si="180"/>
        <v>0</v>
      </c>
      <c r="X860" s="7">
        <f t="shared" si="175"/>
        <v>0</v>
      </c>
      <c r="Y860" s="5">
        <f t="shared" si="169"/>
        <v>0</v>
      </c>
      <c r="Z860" s="5">
        <f t="shared" si="170"/>
        <v>0</v>
      </c>
      <c r="AA860" s="5">
        <f t="shared" si="171"/>
        <v>0</v>
      </c>
      <c r="AB860" s="7">
        <f t="shared" si="176"/>
        <v>0</v>
      </c>
      <c r="AC860" s="11">
        <f t="shared" si="177"/>
        <v>0</v>
      </c>
      <c r="AD860" s="7">
        <f t="shared" si="178"/>
        <v>0</v>
      </c>
      <c r="AE860" s="7">
        <f t="shared" si="181"/>
        <v>0</v>
      </c>
    </row>
    <row r="861" spans="1:31">
      <c r="A861" t="s">
        <v>4100</v>
      </c>
      <c r="B861" t="s">
        <v>4098</v>
      </c>
      <c r="C861" t="s">
        <v>4099</v>
      </c>
      <c r="D861">
        <v>413</v>
      </c>
      <c r="E861">
        <v>168</v>
      </c>
      <c r="F861">
        <v>586.09199999999998</v>
      </c>
      <c r="G861">
        <v>1</v>
      </c>
      <c r="H861">
        <v>1</v>
      </c>
      <c r="I861" s="34">
        <v>0</v>
      </c>
      <c r="J861">
        <v>1</v>
      </c>
      <c r="K861">
        <v>0</v>
      </c>
      <c r="L861">
        <v>2</v>
      </c>
      <c r="M861" s="30">
        <f t="shared" si="179"/>
        <v>1</v>
      </c>
      <c r="N861" s="27">
        <v>0</v>
      </c>
      <c r="O861" s="27">
        <v>0</v>
      </c>
      <c r="P861" s="27">
        <v>0</v>
      </c>
      <c r="Q861" s="27">
        <v>0</v>
      </c>
      <c r="R861" s="27">
        <v>1</v>
      </c>
      <c r="S861" s="27"/>
      <c r="T861" s="27"/>
      <c r="U861" s="27"/>
      <c r="V861" s="4">
        <f t="shared" si="173"/>
        <v>0</v>
      </c>
      <c r="W861" s="7">
        <f t="shared" si="180"/>
        <v>0</v>
      </c>
      <c r="X861" s="7">
        <f t="shared" si="175"/>
        <v>0</v>
      </c>
      <c r="Y861" s="5">
        <f t="shared" si="169"/>
        <v>1</v>
      </c>
      <c r="Z861" s="5">
        <f t="shared" si="170"/>
        <v>0</v>
      </c>
      <c r="AA861" s="5">
        <f t="shared" si="171"/>
        <v>0</v>
      </c>
      <c r="AB861" s="7">
        <f t="shared" si="176"/>
        <v>0</v>
      </c>
      <c r="AC861" s="11">
        <f t="shared" si="177"/>
        <v>0</v>
      </c>
      <c r="AD861" s="7">
        <f t="shared" si="178"/>
        <v>0</v>
      </c>
      <c r="AE861" s="7">
        <f t="shared" si="181"/>
        <v>0</v>
      </c>
    </row>
    <row r="862" spans="1:31">
      <c r="A862" t="s">
        <v>4101</v>
      </c>
      <c r="B862" t="s">
        <v>4098</v>
      </c>
      <c r="C862" t="s">
        <v>4099</v>
      </c>
      <c r="D862">
        <v>491.5</v>
      </c>
      <c r="E862">
        <v>161</v>
      </c>
      <c r="F862">
        <v>0</v>
      </c>
      <c r="G862">
        <v>0</v>
      </c>
      <c r="H862">
        <v>0</v>
      </c>
      <c r="I862" s="34">
        <v>0</v>
      </c>
      <c r="J862">
        <v>0</v>
      </c>
      <c r="K862">
        <v>0</v>
      </c>
      <c r="L862">
        <v>1</v>
      </c>
      <c r="M862" s="30">
        <f t="shared" si="179"/>
        <v>0</v>
      </c>
      <c r="N862" s="27">
        <v>0</v>
      </c>
      <c r="O862" s="27">
        <v>0</v>
      </c>
      <c r="P862" s="27">
        <v>1</v>
      </c>
      <c r="Q862" s="27">
        <v>0</v>
      </c>
      <c r="R862" s="27">
        <v>0</v>
      </c>
      <c r="S862" s="27"/>
      <c r="T862" s="27"/>
      <c r="U862" s="27"/>
      <c r="V862" s="29">
        <f t="shared" si="173"/>
        <v>1</v>
      </c>
      <c r="W862" s="24">
        <f t="shared" si="180"/>
        <v>0</v>
      </c>
      <c r="X862" s="24">
        <f t="shared" si="175"/>
        <v>0</v>
      </c>
      <c r="Y862" s="5">
        <f t="shared" si="169"/>
        <v>0</v>
      </c>
      <c r="Z862" s="5">
        <f t="shared" si="170"/>
        <v>0</v>
      </c>
      <c r="AA862" s="5">
        <f t="shared" si="171"/>
        <v>0</v>
      </c>
      <c r="AB862" s="24">
        <f t="shared" si="176"/>
        <v>0</v>
      </c>
      <c r="AC862" s="24">
        <f t="shared" si="177"/>
        <v>0</v>
      </c>
      <c r="AD862" s="24">
        <f t="shared" si="178"/>
        <v>0</v>
      </c>
      <c r="AE862" s="24">
        <f t="shared" si="181"/>
        <v>0</v>
      </c>
    </row>
    <row r="863" spans="1:31">
      <c r="A863" t="s">
        <v>4102</v>
      </c>
      <c r="B863" t="s">
        <v>4098</v>
      </c>
      <c r="C863" t="s">
        <v>4099</v>
      </c>
      <c r="D863">
        <v>337</v>
      </c>
      <c r="E863">
        <v>139</v>
      </c>
      <c r="F863">
        <v>0</v>
      </c>
      <c r="G863">
        <v>0</v>
      </c>
      <c r="H863">
        <v>0</v>
      </c>
      <c r="I863" s="34">
        <v>0</v>
      </c>
      <c r="J863">
        <v>0</v>
      </c>
      <c r="K863">
        <v>0</v>
      </c>
      <c r="L863">
        <v>1</v>
      </c>
      <c r="M863" s="30">
        <f t="shared" si="179"/>
        <v>0</v>
      </c>
      <c r="N863" s="27">
        <v>0</v>
      </c>
      <c r="O863" s="27">
        <v>0</v>
      </c>
      <c r="P863" s="27">
        <v>0</v>
      </c>
      <c r="Q863" s="27">
        <v>0</v>
      </c>
      <c r="R863" s="27">
        <v>1</v>
      </c>
      <c r="S863" s="27"/>
      <c r="T863" s="27"/>
      <c r="U863" s="27"/>
      <c r="V863" s="4">
        <f t="shared" si="173"/>
        <v>0</v>
      </c>
      <c r="W863" s="7">
        <f t="shared" si="180"/>
        <v>0</v>
      </c>
      <c r="X863" s="7">
        <f t="shared" si="175"/>
        <v>1</v>
      </c>
      <c r="Y863" s="5">
        <f t="shared" si="169"/>
        <v>0</v>
      </c>
      <c r="Z863" s="5">
        <f t="shared" si="170"/>
        <v>0</v>
      </c>
      <c r="AA863" s="5">
        <f t="shared" si="171"/>
        <v>0</v>
      </c>
      <c r="AB863" s="7">
        <f t="shared" si="176"/>
        <v>0</v>
      </c>
      <c r="AC863" s="11">
        <f t="shared" si="177"/>
        <v>0</v>
      </c>
      <c r="AD863" s="7">
        <f t="shared" si="178"/>
        <v>0</v>
      </c>
      <c r="AE863" s="7">
        <f t="shared" si="181"/>
        <v>0</v>
      </c>
    </row>
    <row r="864" spans="1:31">
      <c r="A864" t="s">
        <v>4103</v>
      </c>
      <c r="B864" t="s">
        <v>4098</v>
      </c>
      <c r="C864" t="s">
        <v>4099</v>
      </c>
      <c r="D864">
        <v>295</v>
      </c>
      <c r="E864">
        <v>230.5</v>
      </c>
      <c r="F864">
        <v>6275.7439999999997</v>
      </c>
      <c r="G864">
        <v>10</v>
      </c>
      <c r="H864">
        <v>10</v>
      </c>
      <c r="I864" s="34">
        <v>0</v>
      </c>
      <c r="J864">
        <v>10</v>
      </c>
      <c r="K864">
        <v>0</v>
      </c>
      <c r="L864">
        <v>1</v>
      </c>
      <c r="M864" s="30">
        <f t="shared" si="179"/>
        <v>0</v>
      </c>
      <c r="N864" s="27">
        <v>0</v>
      </c>
      <c r="O864" s="27">
        <v>0</v>
      </c>
      <c r="P864" s="27">
        <v>0</v>
      </c>
      <c r="Q864" s="27">
        <v>0</v>
      </c>
      <c r="R864" s="27">
        <v>0</v>
      </c>
      <c r="S864" s="27"/>
      <c r="T864" s="27"/>
      <c r="U864" s="27"/>
      <c r="V864" s="4">
        <f t="shared" si="173"/>
        <v>0</v>
      </c>
      <c r="W864" s="7">
        <f t="shared" si="180"/>
        <v>1</v>
      </c>
      <c r="X864" s="7">
        <f t="shared" si="175"/>
        <v>0</v>
      </c>
      <c r="Y864" s="5">
        <f t="shared" si="169"/>
        <v>0</v>
      </c>
      <c r="Z864" s="5">
        <f t="shared" si="170"/>
        <v>0</v>
      </c>
      <c r="AA864" s="5">
        <f t="shared" si="171"/>
        <v>0</v>
      </c>
      <c r="AB864" s="7">
        <f t="shared" si="176"/>
        <v>0</v>
      </c>
      <c r="AC864" s="11">
        <f t="shared" si="177"/>
        <v>0</v>
      </c>
      <c r="AD864" s="7">
        <f t="shared" si="178"/>
        <v>0</v>
      </c>
      <c r="AE864" s="7">
        <f t="shared" si="181"/>
        <v>0</v>
      </c>
    </row>
    <row r="865" spans="1:31">
      <c r="A865" t="s">
        <v>4104</v>
      </c>
      <c r="B865" t="s">
        <v>4098</v>
      </c>
      <c r="C865" t="s">
        <v>4099</v>
      </c>
      <c r="D865">
        <v>453.5</v>
      </c>
      <c r="E865">
        <v>267.5</v>
      </c>
      <c r="F865">
        <v>0</v>
      </c>
      <c r="G865">
        <v>0</v>
      </c>
      <c r="H865">
        <v>0</v>
      </c>
      <c r="I865" s="34">
        <v>0</v>
      </c>
      <c r="J865">
        <v>0</v>
      </c>
      <c r="K865">
        <v>0</v>
      </c>
      <c r="L865">
        <v>2</v>
      </c>
      <c r="M865" s="30">
        <f t="shared" si="179"/>
        <v>1</v>
      </c>
      <c r="N865" s="27">
        <v>2</v>
      </c>
      <c r="O865" s="27">
        <v>2</v>
      </c>
      <c r="P865" s="27">
        <v>2</v>
      </c>
      <c r="Q865" s="27">
        <v>2</v>
      </c>
      <c r="R865" s="27">
        <v>2</v>
      </c>
      <c r="S865" s="27"/>
      <c r="T865" s="27"/>
      <c r="U865" s="27"/>
      <c r="V865" s="4">
        <f t="shared" si="173"/>
        <v>0</v>
      </c>
      <c r="W865" s="7">
        <f t="shared" si="180"/>
        <v>0</v>
      </c>
      <c r="X865" s="7">
        <f t="shared" si="175"/>
        <v>0</v>
      </c>
      <c r="Y865" s="5">
        <f t="shared" si="169"/>
        <v>0</v>
      </c>
      <c r="Z865" s="5">
        <f t="shared" si="170"/>
        <v>0</v>
      </c>
      <c r="AA865" s="5">
        <f t="shared" si="171"/>
        <v>0</v>
      </c>
      <c r="AB865" s="7">
        <f t="shared" si="176"/>
        <v>0</v>
      </c>
      <c r="AC865" s="11">
        <f t="shared" si="177"/>
        <v>0</v>
      </c>
      <c r="AD865" s="7">
        <f t="shared" si="178"/>
        <v>1</v>
      </c>
      <c r="AE865" s="7">
        <f t="shared" si="181"/>
        <v>0</v>
      </c>
    </row>
    <row r="866" spans="1:31">
      <c r="A866" t="s">
        <v>4105</v>
      </c>
      <c r="B866" t="s">
        <v>4098</v>
      </c>
      <c r="C866" t="s">
        <v>4099</v>
      </c>
      <c r="D866">
        <v>281.5</v>
      </c>
      <c r="E866">
        <v>373.5</v>
      </c>
      <c r="F866">
        <v>0</v>
      </c>
      <c r="G866">
        <v>0</v>
      </c>
      <c r="H866">
        <v>0</v>
      </c>
      <c r="I866" s="34">
        <v>0</v>
      </c>
      <c r="J866">
        <v>0</v>
      </c>
      <c r="K866">
        <v>0</v>
      </c>
      <c r="L866">
        <v>2</v>
      </c>
      <c r="M866" s="30">
        <f t="shared" si="179"/>
        <v>1</v>
      </c>
      <c r="N866" s="27">
        <v>1</v>
      </c>
      <c r="O866" s="27">
        <v>0</v>
      </c>
      <c r="P866" s="27">
        <v>0</v>
      </c>
      <c r="Q866" s="27">
        <v>0</v>
      </c>
      <c r="R866" s="27">
        <v>1</v>
      </c>
      <c r="S866" s="27">
        <v>1</v>
      </c>
      <c r="T866" s="27">
        <v>1</v>
      </c>
      <c r="U866" s="27" t="s">
        <v>2274</v>
      </c>
      <c r="V866" s="4">
        <f t="shared" si="173"/>
        <v>0</v>
      </c>
      <c r="W866" s="7">
        <f t="shared" si="180"/>
        <v>0</v>
      </c>
      <c r="X866" s="7">
        <f t="shared" si="175"/>
        <v>0</v>
      </c>
      <c r="Y866" s="5">
        <f t="shared" si="169"/>
        <v>0</v>
      </c>
      <c r="Z866" s="5">
        <f t="shared" si="170"/>
        <v>1</v>
      </c>
      <c r="AA866" s="5">
        <f t="shared" si="171"/>
        <v>0</v>
      </c>
      <c r="AB866" s="7">
        <f t="shared" si="176"/>
        <v>0</v>
      </c>
      <c r="AC866" s="11">
        <f t="shared" si="177"/>
        <v>0</v>
      </c>
      <c r="AD866" s="7">
        <f t="shared" si="178"/>
        <v>0</v>
      </c>
      <c r="AE866" s="7">
        <f t="shared" si="181"/>
        <v>0</v>
      </c>
    </row>
    <row r="867" spans="1:31">
      <c r="A867" t="s">
        <v>4106</v>
      </c>
      <c r="B867" t="s">
        <v>4098</v>
      </c>
      <c r="C867" t="s">
        <v>4099</v>
      </c>
      <c r="D867">
        <v>351.5</v>
      </c>
      <c r="E867">
        <v>457</v>
      </c>
      <c r="F867">
        <v>0</v>
      </c>
      <c r="G867">
        <v>0</v>
      </c>
      <c r="H867">
        <v>0</v>
      </c>
      <c r="I867" s="34">
        <v>0</v>
      </c>
      <c r="J867">
        <v>0</v>
      </c>
      <c r="K867">
        <v>0</v>
      </c>
      <c r="L867">
        <v>2</v>
      </c>
      <c r="M867" s="30">
        <f t="shared" si="179"/>
        <v>1</v>
      </c>
      <c r="N867" s="27">
        <v>0</v>
      </c>
      <c r="O867" s="27">
        <v>1</v>
      </c>
      <c r="P867" s="27">
        <v>0</v>
      </c>
      <c r="Q867" s="27">
        <v>1</v>
      </c>
      <c r="R867" s="27">
        <v>1</v>
      </c>
      <c r="S867" s="27"/>
      <c r="T867" s="27"/>
      <c r="U867" s="27"/>
      <c r="V867" s="29">
        <f t="shared" si="173"/>
        <v>0</v>
      </c>
      <c r="W867" s="24">
        <f t="shared" si="180"/>
        <v>0</v>
      </c>
      <c r="X867" s="24">
        <f t="shared" si="175"/>
        <v>0</v>
      </c>
      <c r="Y867" s="5">
        <f t="shared" si="169"/>
        <v>0</v>
      </c>
      <c r="Z867" s="5">
        <f t="shared" si="170"/>
        <v>0</v>
      </c>
      <c r="AA867" s="5">
        <f t="shared" si="171"/>
        <v>1</v>
      </c>
      <c r="AB867" s="24">
        <f t="shared" si="176"/>
        <v>0</v>
      </c>
      <c r="AC867" s="24">
        <f t="shared" si="177"/>
        <v>0</v>
      </c>
      <c r="AD867" s="24">
        <f t="shared" si="178"/>
        <v>0</v>
      </c>
      <c r="AE867" s="24">
        <f t="shared" si="181"/>
        <v>0</v>
      </c>
    </row>
    <row r="868" spans="1:31">
      <c r="A868" t="s">
        <v>4107</v>
      </c>
      <c r="B868" t="s">
        <v>4098</v>
      </c>
      <c r="C868" t="s">
        <v>4099</v>
      </c>
      <c r="D868">
        <v>396.5</v>
      </c>
      <c r="E868">
        <v>379.5</v>
      </c>
      <c r="F868">
        <v>0</v>
      </c>
      <c r="G868">
        <v>0</v>
      </c>
      <c r="H868">
        <v>0</v>
      </c>
      <c r="I868" s="34">
        <v>0</v>
      </c>
      <c r="J868">
        <v>0</v>
      </c>
      <c r="K868">
        <v>0</v>
      </c>
      <c r="L868">
        <v>1</v>
      </c>
      <c r="M868" s="30">
        <f t="shared" si="179"/>
        <v>0</v>
      </c>
      <c r="N868" s="27">
        <v>0</v>
      </c>
      <c r="O868" s="27">
        <v>1</v>
      </c>
      <c r="P868" s="27">
        <v>0</v>
      </c>
      <c r="Q868" s="27">
        <v>1</v>
      </c>
      <c r="R868" s="27">
        <v>1</v>
      </c>
      <c r="S868" s="27"/>
      <c r="T868" s="27"/>
      <c r="U868" s="27"/>
      <c r="V868" s="4">
        <f t="shared" si="173"/>
        <v>0</v>
      </c>
      <c r="W868" s="7">
        <f t="shared" si="180"/>
        <v>0</v>
      </c>
      <c r="X868" s="7">
        <f t="shared" si="175"/>
        <v>0</v>
      </c>
      <c r="Y868" s="5">
        <f t="shared" si="169"/>
        <v>0</v>
      </c>
      <c r="Z868" s="5">
        <f t="shared" si="170"/>
        <v>0</v>
      </c>
      <c r="AA868" s="5">
        <f t="shared" si="171"/>
        <v>1</v>
      </c>
      <c r="AB868" s="7">
        <f t="shared" si="176"/>
        <v>0</v>
      </c>
      <c r="AC868" s="11">
        <f t="shared" si="177"/>
        <v>0</v>
      </c>
      <c r="AD868" s="7">
        <f t="shared" si="178"/>
        <v>0</v>
      </c>
      <c r="AE868" s="7">
        <f t="shared" si="181"/>
        <v>0</v>
      </c>
    </row>
    <row r="869" spans="1:31">
      <c r="A869" s="24" t="s">
        <v>4108</v>
      </c>
      <c r="B869" s="24" t="s">
        <v>4109</v>
      </c>
      <c r="C869" s="24" t="s">
        <v>4110</v>
      </c>
      <c r="D869" s="24">
        <v>282</v>
      </c>
      <c r="E869" s="24">
        <v>276</v>
      </c>
      <c r="F869" s="24">
        <v>0</v>
      </c>
      <c r="G869" s="24">
        <v>0</v>
      </c>
      <c r="H869" s="24">
        <v>0</v>
      </c>
      <c r="I869" s="34">
        <v>0</v>
      </c>
      <c r="J869" s="24">
        <v>0</v>
      </c>
      <c r="K869" s="24">
        <v>0</v>
      </c>
      <c r="L869" s="24">
        <v>2</v>
      </c>
      <c r="M869" s="28">
        <f t="shared" si="179"/>
        <v>1</v>
      </c>
      <c r="N869" s="26">
        <v>0</v>
      </c>
      <c r="O869" s="26">
        <v>1</v>
      </c>
      <c r="P869" s="26">
        <v>1</v>
      </c>
      <c r="Q869" s="26">
        <v>1</v>
      </c>
      <c r="R869" s="26">
        <v>1</v>
      </c>
      <c r="S869" s="26"/>
      <c r="T869" s="26"/>
      <c r="U869" s="26" t="s">
        <v>2274</v>
      </c>
      <c r="V869" s="4">
        <f t="shared" si="173"/>
        <v>0</v>
      </c>
      <c r="W869" s="7">
        <f t="shared" si="180"/>
        <v>0</v>
      </c>
      <c r="X869" s="7">
        <f t="shared" si="175"/>
        <v>0</v>
      </c>
      <c r="Y869" s="5">
        <f t="shared" si="169"/>
        <v>0</v>
      </c>
      <c r="Z869" s="5">
        <f t="shared" si="170"/>
        <v>0</v>
      </c>
      <c r="AA869" s="5">
        <f t="shared" si="171"/>
        <v>0</v>
      </c>
      <c r="AB869" s="7">
        <f t="shared" si="176"/>
        <v>1</v>
      </c>
      <c r="AC869" s="11">
        <f t="shared" si="177"/>
        <v>0</v>
      </c>
      <c r="AD869" s="7">
        <f t="shared" si="178"/>
        <v>0</v>
      </c>
      <c r="AE869" s="7">
        <f t="shared" si="181"/>
        <v>0</v>
      </c>
    </row>
    <row r="870" spans="1:31">
      <c r="A870" t="s">
        <v>4111</v>
      </c>
      <c r="B870" t="s">
        <v>4109</v>
      </c>
      <c r="C870" t="s">
        <v>4110</v>
      </c>
      <c r="D870">
        <v>44.5</v>
      </c>
      <c r="E870">
        <v>202</v>
      </c>
      <c r="F870">
        <v>0</v>
      </c>
      <c r="G870">
        <v>0</v>
      </c>
      <c r="H870">
        <v>0</v>
      </c>
      <c r="I870" s="34">
        <v>0</v>
      </c>
      <c r="J870">
        <v>0</v>
      </c>
      <c r="K870">
        <v>0</v>
      </c>
      <c r="L870">
        <v>1</v>
      </c>
      <c r="M870" s="30">
        <f t="shared" si="179"/>
        <v>0</v>
      </c>
      <c r="N870" s="27">
        <v>0</v>
      </c>
      <c r="O870" s="27">
        <v>0</v>
      </c>
      <c r="P870" s="27">
        <v>1</v>
      </c>
      <c r="Q870" s="27">
        <v>0</v>
      </c>
      <c r="R870" s="27">
        <v>0</v>
      </c>
      <c r="S870" s="27"/>
      <c r="T870" s="27"/>
      <c r="U870" s="27"/>
      <c r="V870" s="4">
        <f t="shared" si="173"/>
        <v>1</v>
      </c>
      <c r="W870" s="7">
        <f t="shared" si="180"/>
        <v>0</v>
      </c>
      <c r="X870" s="7">
        <f t="shared" si="175"/>
        <v>0</v>
      </c>
      <c r="Y870" s="5">
        <f t="shared" si="169"/>
        <v>0</v>
      </c>
      <c r="Z870" s="5">
        <f t="shared" si="170"/>
        <v>0</v>
      </c>
      <c r="AA870" s="5">
        <f t="shared" si="171"/>
        <v>0</v>
      </c>
      <c r="AB870" s="7">
        <f t="shared" si="176"/>
        <v>0</v>
      </c>
      <c r="AC870" s="11">
        <f t="shared" si="177"/>
        <v>0</v>
      </c>
      <c r="AD870" s="7">
        <f t="shared" si="178"/>
        <v>0</v>
      </c>
      <c r="AE870" s="7">
        <f t="shared" si="181"/>
        <v>0</v>
      </c>
    </row>
    <row r="871" spans="1:31">
      <c r="A871" t="s">
        <v>4112</v>
      </c>
      <c r="B871" t="s">
        <v>4109</v>
      </c>
      <c r="C871" t="s">
        <v>4110</v>
      </c>
      <c r="D871">
        <v>38.5</v>
      </c>
      <c r="E871">
        <v>275</v>
      </c>
      <c r="F871">
        <v>12827.754000000001</v>
      </c>
      <c r="G871">
        <v>14</v>
      </c>
      <c r="H871">
        <v>14</v>
      </c>
      <c r="I871" s="34">
        <v>0</v>
      </c>
      <c r="J871">
        <v>14</v>
      </c>
      <c r="K871">
        <v>0</v>
      </c>
      <c r="L871">
        <v>1</v>
      </c>
      <c r="M871" s="30">
        <f t="shared" si="179"/>
        <v>0</v>
      </c>
      <c r="N871" s="27">
        <v>0</v>
      </c>
      <c r="O871" s="27">
        <v>0</v>
      </c>
      <c r="P871" s="27">
        <v>0</v>
      </c>
      <c r="Q871" s="27">
        <v>0</v>
      </c>
      <c r="R871" s="27">
        <v>1</v>
      </c>
      <c r="S871" s="27"/>
      <c r="T871" s="27"/>
      <c r="U871" s="27"/>
      <c r="V871" s="4">
        <f t="shared" si="173"/>
        <v>0</v>
      </c>
      <c r="W871" s="7">
        <f t="shared" si="180"/>
        <v>0</v>
      </c>
      <c r="X871" s="7">
        <f t="shared" si="175"/>
        <v>1</v>
      </c>
      <c r="Y871" s="5">
        <f t="shared" si="169"/>
        <v>0</v>
      </c>
      <c r="Z871" s="5">
        <f t="shared" si="170"/>
        <v>0</v>
      </c>
      <c r="AA871" s="5">
        <f t="shared" si="171"/>
        <v>0</v>
      </c>
      <c r="AB871" s="7">
        <f t="shared" si="176"/>
        <v>0</v>
      </c>
      <c r="AC871" s="11">
        <f t="shared" si="177"/>
        <v>0</v>
      </c>
      <c r="AD871" s="7">
        <f t="shared" si="178"/>
        <v>0</v>
      </c>
      <c r="AE871" s="7">
        <f t="shared" si="181"/>
        <v>0</v>
      </c>
    </row>
    <row r="872" spans="1:31">
      <c r="A872" t="s">
        <v>4113</v>
      </c>
      <c r="B872" t="s">
        <v>4109</v>
      </c>
      <c r="C872" t="s">
        <v>4110</v>
      </c>
      <c r="D872">
        <v>245</v>
      </c>
      <c r="E872">
        <v>405.5</v>
      </c>
      <c r="F872">
        <v>0</v>
      </c>
      <c r="G872">
        <v>0</v>
      </c>
      <c r="H872">
        <v>0</v>
      </c>
      <c r="I872" s="34">
        <v>0</v>
      </c>
      <c r="J872">
        <v>0</v>
      </c>
      <c r="K872">
        <v>0</v>
      </c>
      <c r="L872">
        <v>2</v>
      </c>
      <c r="M872" s="30">
        <f t="shared" si="179"/>
        <v>1</v>
      </c>
      <c r="N872" s="27">
        <v>0</v>
      </c>
      <c r="O872" s="27">
        <v>1</v>
      </c>
      <c r="P872" s="27">
        <v>0</v>
      </c>
      <c r="Q872" s="27">
        <v>1</v>
      </c>
      <c r="R872" s="27">
        <v>1</v>
      </c>
      <c r="S872" s="27"/>
      <c r="T872" s="27"/>
      <c r="U872" s="27"/>
      <c r="V872" s="29">
        <f t="shared" si="173"/>
        <v>0</v>
      </c>
      <c r="W872" s="24">
        <f t="shared" si="180"/>
        <v>0</v>
      </c>
      <c r="X872" s="24">
        <f t="shared" si="175"/>
        <v>0</v>
      </c>
      <c r="Y872" s="5">
        <f t="shared" si="169"/>
        <v>0</v>
      </c>
      <c r="Z872" s="5">
        <f t="shared" si="170"/>
        <v>0</v>
      </c>
      <c r="AA872" s="5">
        <f t="shared" si="171"/>
        <v>1</v>
      </c>
      <c r="AB872" s="24">
        <f t="shared" si="176"/>
        <v>0</v>
      </c>
      <c r="AC872" s="24">
        <f t="shared" si="177"/>
        <v>0</v>
      </c>
      <c r="AD872" s="24">
        <f t="shared" si="178"/>
        <v>0</v>
      </c>
      <c r="AE872" s="24">
        <f t="shared" si="181"/>
        <v>0</v>
      </c>
    </row>
    <row r="873" spans="1:31">
      <c r="A873" t="s">
        <v>4114</v>
      </c>
      <c r="B873" t="s">
        <v>4109</v>
      </c>
      <c r="C873" t="s">
        <v>4110</v>
      </c>
      <c r="D873">
        <v>296</v>
      </c>
      <c r="E873">
        <v>377</v>
      </c>
      <c r="F873">
        <v>3982.0419999999999</v>
      </c>
      <c r="G873">
        <v>6</v>
      </c>
      <c r="H873">
        <v>6</v>
      </c>
      <c r="I873" s="34">
        <v>0</v>
      </c>
      <c r="J873">
        <v>6</v>
      </c>
      <c r="K873">
        <v>0</v>
      </c>
      <c r="L873">
        <v>1</v>
      </c>
      <c r="M873" s="30">
        <f t="shared" si="179"/>
        <v>0</v>
      </c>
      <c r="N873" s="27">
        <v>0</v>
      </c>
      <c r="O873" s="27">
        <v>0</v>
      </c>
      <c r="P873" s="27">
        <v>0</v>
      </c>
      <c r="Q873" s="27">
        <v>0</v>
      </c>
      <c r="R873" s="27">
        <v>1</v>
      </c>
      <c r="S873" s="27"/>
      <c r="T873" s="27"/>
      <c r="U873" s="27"/>
      <c r="V873" s="4">
        <f t="shared" si="173"/>
        <v>0</v>
      </c>
      <c r="W873" s="7">
        <f t="shared" si="180"/>
        <v>0</v>
      </c>
      <c r="X873" s="7">
        <f t="shared" si="175"/>
        <v>1</v>
      </c>
      <c r="Y873" s="5">
        <f t="shared" si="169"/>
        <v>0</v>
      </c>
      <c r="Z873" s="5">
        <f t="shared" si="170"/>
        <v>0</v>
      </c>
      <c r="AA873" s="5">
        <f t="shared" si="171"/>
        <v>0</v>
      </c>
      <c r="AB873" s="7">
        <f t="shared" si="176"/>
        <v>0</v>
      </c>
      <c r="AC873" s="11">
        <f t="shared" si="177"/>
        <v>0</v>
      </c>
      <c r="AD873" s="7">
        <f t="shared" si="178"/>
        <v>0</v>
      </c>
      <c r="AE873" s="7">
        <f t="shared" si="181"/>
        <v>0</v>
      </c>
    </row>
    <row r="874" spans="1:31">
      <c r="A874" t="s">
        <v>4115</v>
      </c>
      <c r="B874" t="s">
        <v>4109</v>
      </c>
      <c r="C874" t="s">
        <v>4110</v>
      </c>
      <c r="D874">
        <v>404.5</v>
      </c>
      <c r="E874">
        <v>316.5</v>
      </c>
      <c r="F874">
        <v>0</v>
      </c>
      <c r="G874">
        <v>0</v>
      </c>
      <c r="H874">
        <v>0</v>
      </c>
      <c r="I874" s="34">
        <v>0</v>
      </c>
      <c r="J874">
        <v>0</v>
      </c>
      <c r="K874">
        <v>0</v>
      </c>
      <c r="L874">
        <v>2</v>
      </c>
      <c r="M874" s="30">
        <f t="shared" si="179"/>
        <v>1</v>
      </c>
      <c r="N874" s="27">
        <v>0</v>
      </c>
      <c r="O874" s="27">
        <v>0</v>
      </c>
      <c r="P874" s="27">
        <v>0</v>
      </c>
      <c r="Q874" s="27">
        <v>0</v>
      </c>
      <c r="R874" s="27">
        <v>1</v>
      </c>
      <c r="S874" s="27"/>
      <c r="T874" s="27"/>
      <c r="U874" s="27"/>
      <c r="V874" s="4">
        <f t="shared" si="173"/>
        <v>0</v>
      </c>
      <c r="W874" s="7">
        <f t="shared" si="180"/>
        <v>0</v>
      </c>
      <c r="X874" s="7">
        <f t="shared" si="175"/>
        <v>0</v>
      </c>
      <c r="Y874" s="5">
        <f t="shared" si="169"/>
        <v>1</v>
      </c>
      <c r="Z874" s="5">
        <f t="shared" si="170"/>
        <v>0</v>
      </c>
      <c r="AA874" s="5">
        <f t="shared" si="171"/>
        <v>0</v>
      </c>
      <c r="AB874" s="7">
        <f t="shared" si="176"/>
        <v>0</v>
      </c>
      <c r="AC874" s="11">
        <f t="shared" si="177"/>
        <v>0</v>
      </c>
      <c r="AD874" s="7">
        <f t="shared" si="178"/>
        <v>0</v>
      </c>
      <c r="AE874" s="7">
        <f t="shared" si="181"/>
        <v>0</v>
      </c>
    </row>
    <row r="875" spans="1:31">
      <c r="A875" t="s">
        <v>4116</v>
      </c>
      <c r="B875" t="s">
        <v>4109</v>
      </c>
      <c r="C875" t="s">
        <v>4110</v>
      </c>
      <c r="D875">
        <v>571</v>
      </c>
      <c r="E875">
        <v>267.5</v>
      </c>
      <c r="F875">
        <v>0</v>
      </c>
      <c r="G875">
        <v>0</v>
      </c>
      <c r="H875">
        <v>0</v>
      </c>
      <c r="I875" s="34">
        <v>0</v>
      </c>
      <c r="J875">
        <v>0</v>
      </c>
      <c r="K875">
        <v>0</v>
      </c>
      <c r="L875">
        <v>1</v>
      </c>
      <c r="M875" s="30">
        <f t="shared" si="179"/>
        <v>0</v>
      </c>
      <c r="N875" s="27">
        <v>0</v>
      </c>
      <c r="O875" s="27">
        <v>0</v>
      </c>
      <c r="P875" s="27">
        <v>0</v>
      </c>
      <c r="Q875" s="27">
        <v>0</v>
      </c>
      <c r="R875" s="27">
        <v>1</v>
      </c>
      <c r="S875" s="27"/>
      <c r="T875" s="27"/>
      <c r="U875" s="27"/>
      <c r="V875" s="4">
        <f t="shared" si="173"/>
        <v>0</v>
      </c>
      <c r="W875" s="7">
        <f t="shared" si="180"/>
        <v>0</v>
      </c>
      <c r="X875" s="7">
        <f t="shared" si="175"/>
        <v>1</v>
      </c>
      <c r="Y875" s="5">
        <f t="shared" si="169"/>
        <v>0</v>
      </c>
      <c r="Z875" s="5">
        <f t="shared" si="170"/>
        <v>0</v>
      </c>
      <c r="AA875" s="5">
        <f t="shared" si="171"/>
        <v>0</v>
      </c>
      <c r="AB875" s="7">
        <f t="shared" si="176"/>
        <v>0</v>
      </c>
      <c r="AC875" s="11">
        <f t="shared" si="177"/>
        <v>0</v>
      </c>
      <c r="AD875" s="7">
        <f t="shared" si="178"/>
        <v>0</v>
      </c>
      <c r="AE875" s="7">
        <f t="shared" si="181"/>
        <v>0</v>
      </c>
    </row>
    <row r="876" spans="1:31">
      <c r="A876" t="s">
        <v>4117</v>
      </c>
      <c r="B876" t="s">
        <v>4109</v>
      </c>
      <c r="C876" t="s">
        <v>4110</v>
      </c>
      <c r="D876">
        <v>315</v>
      </c>
      <c r="E876">
        <v>445.5</v>
      </c>
      <c r="F876">
        <v>0</v>
      </c>
      <c r="G876">
        <v>0</v>
      </c>
      <c r="H876">
        <v>0</v>
      </c>
      <c r="I876" s="34">
        <v>0</v>
      </c>
      <c r="J876">
        <v>0</v>
      </c>
      <c r="K876">
        <v>0</v>
      </c>
      <c r="L876">
        <v>1</v>
      </c>
      <c r="M876" s="30">
        <f t="shared" si="179"/>
        <v>0</v>
      </c>
      <c r="N876" s="27">
        <v>0</v>
      </c>
      <c r="O876" s="27">
        <v>0</v>
      </c>
      <c r="P876" s="27">
        <v>1</v>
      </c>
      <c r="Q876" s="27">
        <v>0</v>
      </c>
      <c r="R876" s="27">
        <v>0</v>
      </c>
      <c r="S876" s="27"/>
      <c r="T876" s="27"/>
      <c r="U876" s="27"/>
      <c r="V876" s="4">
        <f t="shared" si="173"/>
        <v>1</v>
      </c>
      <c r="W876" s="7">
        <f t="shared" si="180"/>
        <v>0</v>
      </c>
      <c r="X876" s="7">
        <f t="shared" si="175"/>
        <v>0</v>
      </c>
      <c r="Y876" s="5">
        <f t="shared" si="169"/>
        <v>0</v>
      </c>
      <c r="Z876" s="5">
        <f t="shared" si="170"/>
        <v>0</v>
      </c>
      <c r="AA876" s="5">
        <f t="shared" si="171"/>
        <v>0</v>
      </c>
      <c r="AB876" s="7">
        <f t="shared" si="176"/>
        <v>0</v>
      </c>
      <c r="AC876" s="11">
        <f t="shared" si="177"/>
        <v>0</v>
      </c>
      <c r="AD876" s="7">
        <f t="shared" si="178"/>
        <v>0</v>
      </c>
      <c r="AE876" s="7">
        <f t="shared" si="181"/>
        <v>0</v>
      </c>
    </row>
    <row r="877" spans="1:31">
      <c r="A877" t="s">
        <v>4118</v>
      </c>
      <c r="B877" t="s">
        <v>4109</v>
      </c>
      <c r="C877" t="s">
        <v>4110</v>
      </c>
      <c r="D877">
        <v>165.5</v>
      </c>
      <c r="E877">
        <v>400.5</v>
      </c>
      <c r="F877">
        <v>0</v>
      </c>
      <c r="G877">
        <v>0</v>
      </c>
      <c r="H877">
        <v>0</v>
      </c>
      <c r="I877" s="34">
        <v>0</v>
      </c>
      <c r="J877">
        <v>0</v>
      </c>
      <c r="K877">
        <v>0</v>
      </c>
      <c r="L877">
        <v>2</v>
      </c>
      <c r="M877" s="30">
        <f t="shared" si="179"/>
        <v>1</v>
      </c>
      <c r="N877" s="27">
        <v>0</v>
      </c>
      <c r="O877" s="27">
        <v>0</v>
      </c>
      <c r="P877" s="27">
        <v>0</v>
      </c>
      <c r="Q877" s="27">
        <v>0</v>
      </c>
      <c r="R877" s="27">
        <v>1</v>
      </c>
      <c r="S877" s="27"/>
      <c r="T877" s="27"/>
      <c r="U877" s="27"/>
      <c r="V877" s="29">
        <f t="shared" si="173"/>
        <v>0</v>
      </c>
      <c r="W877" s="24">
        <f t="shared" si="180"/>
        <v>0</v>
      </c>
      <c r="X877" s="24">
        <f t="shared" si="175"/>
        <v>0</v>
      </c>
      <c r="Y877" s="5">
        <f t="shared" si="169"/>
        <v>1</v>
      </c>
      <c r="Z877" s="5">
        <f t="shared" si="170"/>
        <v>0</v>
      </c>
      <c r="AA877" s="5">
        <f t="shared" si="171"/>
        <v>0</v>
      </c>
      <c r="AB877" s="24">
        <f t="shared" si="176"/>
        <v>0</v>
      </c>
      <c r="AC877" s="24">
        <f t="shared" si="177"/>
        <v>0</v>
      </c>
      <c r="AD877" s="24">
        <f t="shared" si="178"/>
        <v>0</v>
      </c>
      <c r="AE877" s="24">
        <f t="shared" si="181"/>
        <v>0</v>
      </c>
    </row>
    <row r="878" spans="1:31">
      <c r="A878" s="24" t="s">
        <v>4119</v>
      </c>
      <c r="B878" s="24" t="s">
        <v>4120</v>
      </c>
      <c r="C878" s="24" t="s">
        <v>4121</v>
      </c>
      <c r="D878" s="24">
        <v>119</v>
      </c>
      <c r="E878" s="24">
        <v>77.5</v>
      </c>
      <c r="F878" s="24">
        <v>687.94399999999996</v>
      </c>
      <c r="G878" s="24">
        <v>1</v>
      </c>
      <c r="H878" s="24">
        <v>1</v>
      </c>
      <c r="I878" s="34">
        <v>0</v>
      </c>
      <c r="J878" s="24">
        <v>1</v>
      </c>
      <c r="K878" s="24">
        <v>0</v>
      </c>
      <c r="L878" s="24">
        <v>2</v>
      </c>
      <c r="M878" s="28">
        <f t="shared" si="179"/>
        <v>1</v>
      </c>
      <c r="N878" s="26">
        <v>0</v>
      </c>
      <c r="O878" s="26">
        <v>0</v>
      </c>
      <c r="P878" s="26">
        <v>0</v>
      </c>
      <c r="Q878" s="26">
        <v>0</v>
      </c>
      <c r="R878" s="26">
        <v>1</v>
      </c>
      <c r="S878" s="26"/>
      <c r="T878" s="26"/>
      <c r="U878" s="26"/>
      <c r="V878" s="4">
        <f t="shared" si="173"/>
        <v>0</v>
      </c>
      <c r="W878" s="7">
        <f t="shared" si="180"/>
        <v>0</v>
      </c>
      <c r="X878" s="7">
        <f t="shared" si="175"/>
        <v>0</v>
      </c>
      <c r="Y878" s="5">
        <f t="shared" si="169"/>
        <v>1</v>
      </c>
      <c r="Z878" s="5">
        <f t="shared" si="170"/>
        <v>0</v>
      </c>
      <c r="AA878" s="5">
        <f t="shared" si="171"/>
        <v>0</v>
      </c>
      <c r="AB878" s="7">
        <f t="shared" si="176"/>
        <v>0</v>
      </c>
      <c r="AC878" s="11">
        <f t="shared" si="177"/>
        <v>0</v>
      </c>
      <c r="AD878" s="7">
        <f t="shared" si="178"/>
        <v>0</v>
      </c>
      <c r="AE878" s="7">
        <f t="shared" si="181"/>
        <v>0</v>
      </c>
    </row>
    <row r="879" spans="1:31">
      <c r="A879" t="s">
        <v>4122</v>
      </c>
      <c r="B879" t="s">
        <v>4120</v>
      </c>
      <c r="C879" t="s">
        <v>4121</v>
      </c>
      <c r="D879">
        <v>157</v>
      </c>
      <c r="E879">
        <v>167.5</v>
      </c>
      <c r="F879">
        <v>14908.388000000001</v>
      </c>
      <c r="G879">
        <v>18</v>
      </c>
      <c r="H879">
        <v>16</v>
      </c>
      <c r="I879" s="34">
        <v>0</v>
      </c>
      <c r="J879">
        <v>16</v>
      </c>
      <c r="K879">
        <v>0</v>
      </c>
      <c r="L879">
        <v>1</v>
      </c>
      <c r="M879" s="30">
        <f t="shared" si="179"/>
        <v>0</v>
      </c>
      <c r="N879" s="27">
        <v>0</v>
      </c>
      <c r="O879" s="27">
        <v>0</v>
      </c>
      <c r="P879" s="27">
        <v>0</v>
      </c>
      <c r="Q879" s="27">
        <v>0</v>
      </c>
      <c r="R879" s="27">
        <v>0</v>
      </c>
      <c r="S879" s="27"/>
      <c r="T879" s="27"/>
      <c r="U879" s="27"/>
      <c r="V879" s="4">
        <f t="shared" si="173"/>
        <v>0</v>
      </c>
      <c r="W879" s="7">
        <f t="shared" si="180"/>
        <v>1</v>
      </c>
      <c r="X879" s="7">
        <f t="shared" si="175"/>
        <v>0</v>
      </c>
      <c r="Y879" s="5">
        <f t="shared" si="169"/>
        <v>0</v>
      </c>
      <c r="Z879" s="5">
        <f t="shared" si="170"/>
        <v>0</v>
      </c>
      <c r="AA879" s="5">
        <f t="shared" si="171"/>
        <v>0</v>
      </c>
      <c r="AB879" s="7">
        <f t="shared" si="176"/>
        <v>0</v>
      </c>
      <c r="AC879" s="11">
        <f t="shared" si="177"/>
        <v>0</v>
      </c>
      <c r="AD879" s="7">
        <f t="shared" si="178"/>
        <v>0</v>
      </c>
      <c r="AE879" s="7">
        <f t="shared" si="181"/>
        <v>0</v>
      </c>
    </row>
    <row r="880" spans="1:31">
      <c r="A880" t="s">
        <v>4123</v>
      </c>
      <c r="B880" t="s">
        <v>4120</v>
      </c>
      <c r="C880" t="s">
        <v>4121</v>
      </c>
      <c r="D880">
        <v>227</v>
      </c>
      <c r="E880">
        <v>184</v>
      </c>
      <c r="F880">
        <v>6322.4859999999999</v>
      </c>
      <c r="G880">
        <v>6</v>
      </c>
      <c r="H880">
        <v>5</v>
      </c>
      <c r="I880" s="34">
        <v>0</v>
      </c>
      <c r="J880">
        <v>5</v>
      </c>
      <c r="K880">
        <v>0</v>
      </c>
      <c r="L880">
        <v>1</v>
      </c>
      <c r="M880" s="30">
        <f t="shared" si="179"/>
        <v>0</v>
      </c>
      <c r="N880" s="27">
        <v>0</v>
      </c>
      <c r="O880" s="27">
        <v>0</v>
      </c>
      <c r="P880" s="27">
        <v>0</v>
      </c>
      <c r="Q880" s="27">
        <v>0</v>
      </c>
      <c r="R880" s="27">
        <v>0</v>
      </c>
      <c r="S880" s="27"/>
      <c r="T880" s="27"/>
      <c r="U880" s="27"/>
      <c r="V880" s="4">
        <f t="shared" si="173"/>
        <v>0</v>
      </c>
      <c r="W880" s="7">
        <f t="shared" si="180"/>
        <v>1</v>
      </c>
      <c r="X880" s="7">
        <f t="shared" si="175"/>
        <v>0</v>
      </c>
      <c r="Y880" s="5">
        <f t="shared" si="169"/>
        <v>0</v>
      </c>
      <c r="Z880" s="5">
        <f t="shared" si="170"/>
        <v>0</v>
      </c>
      <c r="AA880" s="5">
        <f t="shared" si="171"/>
        <v>0</v>
      </c>
      <c r="AB880" s="7">
        <f t="shared" si="176"/>
        <v>0</v>
      </c>
      <c r="AC880" s="11">
        <f t="shared" si="177"/>
        <v>0</v>
      </c>
      <c r="AD880" s="7">
        <f t="shared" si="178"/>
        <v>0</v>
      </c>
      <c r="AE880" s="7">
        <f t="shared" si="181"/>
        <v>0</v>
      </c>
    </row>
    <row r="881" spans="1:31">
      <c r="A881" t="s">
        <v>4124</v>
      </c>
      <c r="B881" t="s">
        <v>4120</v>
      </c>
      <c r="C881" t="s">
        <v>4121</v>
      </c>
      <c r="D881">
        <v>149.5</v>
      </c>
      <c r="E881">
        <v>245</v>
      </c>
      <c r="F881">
        <v>1161.5730000000001</v>
      </c>
      <c r="G881">
        <v>2</v>
      </c>
      <c r="H881">
        <v>0</v>
      </c>
      <c r="I881" s="34">
        <v>0</v>
      </c>
      <c r="J881">
        <v>0</v>
      </c>
      <c r="K881">
        <v>0</v>
      </c>
      <c r="L881">
        <v>1</v>
      </c>
      <c r="M881" s="30">
        <f t="shared" si="179"/>
        <v>0</v>
      </c>
      <c r="N881" s="27">
        <v>0</v>
      </c>
      <c r="O881" s="27">
        <v>0</v>
      </c>
      <c r="P881" s="27">
        <v>0</v>
      </c>
      <c r="Q881" s="27">
        <v>0</v>
      </c>
      <c r="R881" s="27">
        <v>1</v>
      </c>
      <c r="S881" s="27"/>
      <c r="T881" s="27"/>
      <c r="U881" s="27"/>
      <c r="V881" s="4">
        <f t="shared" si="173"/>
        <v>0</v>
      </c>
      <c r="W881" s="7">
        <f t="shared" si="180"/>
        <v>0</v>
      </c>
      <c r="X881" s="7">
        <f t="shared" si="175"/>
        <v>1</v>
      </c>
      <c r="Y881" s="5">
        <f t="shared" si="169"/>
        <v>0</v>
      </c>
      <c r="Z881" s="5">
        <f t="shared" si="170"/>
        <v>0</v>
      </c>
      <c r="AA881" s="5">
        <f t="shared" si="171"/>
        <v>0</v>
      </c>
      <c r="AB881" s="7">
        <f t="shared" si="176"/>
        <v>0</v>
      </c>
      <c r="AC881" s="11">
        <f t="shared" si="177"/>
        <v>0</v>
      </c>
      <c r="AD881" s="7">
        <f t="shared" si="178"/>
        <v>0</v>
      </c>
      <c r="AE881" s="7">
        <f t="shared" si="181"/>
        <v>0</v>
      </c>
    </row>
    <row r="882" spans="1:31">
      <c r="A882" t="s">
        <v>4125</v>
      </c>
      <c r="B882" t="s">
        <v>4120</v>
      </c>
      <c r="C882" t="s">
        <v>4121</v>
      </c>
      <c r="D882">
        <v>164.5</v>
      </c>
      <c r="E882">
        <v>385</v>
      </c>
      <c r="F882">
        <v>3410.5419999999999</v>
      </c>
      <c r="G882">
        <v>4</v>
      </c>
      <c r="H882">
        <v>2</v>
      </c>
      <c r="I882" s="34">
        <v>0</v>
      </c>
      <c r="J882">
        <v>2</v>
      </c>
      <c r="K882">
        <v>0</v>
      </c>
      <c r="L882">
        <v>1</v>
      </c>
      <c r="M882" s="30">
        <f t="shared" si="179"/>
        <v>0</v>
      </c>
      <c r="N882" s="27">
        <v>0</v>
      </c>
      <c r="O882" s="27">
        <v>0</v>
      </c>
      <c r="P882" s="27">
        <v>0</v>
      </c>
      <c r="Q882" s="27">
        <v>0</v>
      </c>
      <c r="R882" s="27">
        <v>1</v>
      </c>
      <c r="S882" s="27"/>
      <c r="T882" s="27"/>
      <c r="U882" s="27"/>
      <c r="V882" s="29">
        <f t="shared" si="173"/>
        <v>0</v>
      </c>
      <c r="W882" s="24">
        <f t="shared" si="180"/>
        <v>0</v>
      </c>
      <c r="X882" s="24">
        <f t="shared" si="175"/>
        <v>1</v>
      </c>
      <c r="Y882" s="5">
        <f t="shared" si="169"/>
        <v>0</v>
      </c>
      <c r="Z882" s="5">
        <f t="shared" si="170"/>
        <v>0</v>
      </c>
      <c r="AA882" s="5">
        <f t="shared" si="171"/>
        <v>0</v>
      </c>
      <c r="AB882" s="24">
        <f t="shared" si="176"/>
        <v>0</v>
      </c>
      <c r="AC882" s="24">
        <f t="shared" si="177"/>
        <v>0</v>
      </c>
      <c r="AD882" s="24">
        <f t="shared" si="178"/>
        <v>0</v>
      </c>
      <c r="AE882" s="24">
        <f t="shared" si="181"/>
        <v>0</v>
      </c>
    </row>
    <row r="883" spans="1:31">
      <c r="A883" t="s">
        <v>4126</v>
      </c>
      <c r="B883" t="s">
        <v>4120</v>
      </c>
      <c r="C883" t="s">
        <v>4121</v>
      </c>
      <c r="D883">
        <v>65.5</v>
      </c>
      <c r="E883">
        <v>410.5</v>
      </c>
      <c r="F883">
        <v>15911.333000000001</v>
      </c>
      <c r="G883">
        <v>16</v>
      </c>
      <c r="H883">
        <v>10</v>
      </c>
      <c r="I883" s="34">
        <v>0</v>
      </c>
      <c r="J883">
        <v>10</v>
      </c>
      <c r="K883">
        <v>0</v>
      </c>
      <c r="L883">
        <v>1</v>
      </c>
      <c r="M883" s="30">
        <f t="shared" si="179"/>
        <v>0</v>
      </c>
      <c r="N883" s="27">
        <v>0</v>
      </c>
      <c r="O883" s="27">
        <v>0</v>
      </c>
      <c r="P883" s="27">
        <v>0</v>
      </c>
      <c r="Q883" s="27">
        <v>0</v>
      </c>
      <c r="R883" s="27">
        <v>0</v>
      </c>
      <c r="S883" s="27"/>
      <c r="T883" s="27"/>
      <c r="U883" s="27"/>
      <c r="V883" s="4">
        <f t="shared" si="173"/>
        <v>0</v>
      </c>
      <c r="W883" s="7">
        <f t="shared" si="180"/>
        <v>1</v>
      </c>
      <c r="X883" s="7">
        <f t="shared" si="175"/>
        <v>0</v>
      </c>
      <c r="Y883" s="5">
        <f t="shared" si="169"/>
        <v>0</v>
      </c>
      <c r="Z883" s="5">
        <f t="shared" si="170"/>
        <v>0</v>
      </c>
      <c r="AA883" s="5">
        <f t="shared" si="171"/>
        <v>0</v>
      </c>
      <c r="AB883" s="7">
        <f t="shared" si="176"/>
        <v>0</v>
      </c>
      <c r="AC883" s="11">
        <f t="shared" si="177"/>
        <v>0</v>
      </c>
      <c r="AD883" s="7">
        <f t="shared" si="178"/>
        <v>0</v>
      </c>
      <c r="AE883" s="7">
        <f t="shared" si="181"/>
        <v>0</v>
      </c>
    </row>
    <row r="884" spans="1:31">
      <c r="A884" t="s">
        <v>4127</v>
      </c>
      <c r="B884" t="s">
        <v>4120</v>
      </c>
      <c r="C884" t="s">
        <v>4121</v>
      </c>
      <c r="D884">
        <v>278</v>
      </c>
      <c r="E884">
        <v>443</v>
      </c>
      <c r="F884">
        <v>0</v>
      </c>
      <c r="G884">
        <v>0</v>
      </c>
      <c r="H884">
        <v>0</v>
      </c>
      <c r="I884" s="34">
        <v>0</v>
      </c>
      <c r="J884">
        <v>0</v>
      </c>
      <c r="K884">
        <v>0</v>
      </c>
      <c r="L884">
        <v>2</v>
      </c>
      <c r="M884" s="30">
        <f t="shared" si="179"/>
        <v>1</v>
      </c>
      <c r="N884" s="27"/>
      <c r="O884" s="27">
        <v>2</v>
      </c>
      <c r="P884" s="27">
        <v>2</v>
      </c>
      <c r="Q884" s="27">
        <v>2</v>
      </c>
      <c r="R884" s="27">
        <v>2</v>
      </c>
      <c r="S884" s="27"/>
      <c r="T884" s="27"/>
      <c r="U884" s="27"/>
      <c r="V884" s="4">
        <f t="shared" si="173"/>
        <v>0</v>
      </c>
      <c r="W884" s="7">
        <f t="shared" si="180"/>
        <v>0</v>
      </c>
      <c r="X884" s="7">
        <f t="shared" si="175"/>
        <v>0</v>
      </c>
      <c r="Y884" s="5">
        <f t="shared" si="169"/>
        <v>0</v>
      </c>
      <c r="Z884" s="5">
        <f t="shared" si="170"/>
        <v>0</v>
      </c>
      <c r="AA884" s="5">
        <f t="shared" si="171"/>
        <v>0</v>
      </c>
      <c r="AB884" s="7">
        <f t="shared" si="176"/>
        <v>0</v>
      </c>
      <c r="AC884" s="11">
        <f t="shared" si="177"/>
        <v>0</v>
      </c>
      <c r="AD884" s="7">
        <f t="shared" si="178"/>
        <v>1</v>
      </c>
      <c r="AE884" s="7">
        <f t="shared" si="181"/>
        <v>0</v>
      </c>
    </row>
    <row r="885" spans="1:31">
      <c r="A885" t="s">
        <v>4128</v>
      </c>
      <c r="B885" t="s">
        <v>4120</v>
      </c>
      <c r="C885" t="s">
        <v>4121</v>
      </c>
      <c r="D885">
        <v>394.5</v>
      </c>
      <c r="E885">
        <v>464.5</v>
      </c>
      <c r="F885">
        <v>0</v>
      </c>
      <c r="G885">
        <v>0</v>
      </c>
      <c r="H885">
        <v>0</v>
      </c>
      <c r="I885" s="34">
        <v>0</v>
      </c>
      <c r="J885">
        <v>0</v>
      </c>
      <c r="K885">
        <v>0</v>
      </c>
      <c r="L885">
        <v>1</v>
      </c>
      <c r="M885" s="30">
        <f t="shared" si="179"/>
        <v>0</v>
      </c>
      <c r="N885" s="27">
        <v>0</v>
      </c>
      <c r="O885" s="27">
        <v>0</v>
      </c>
      <c r="P885" s="27">
        <v>0</v>
      </c>
      <c r="Q885" s="27">
        <v>0</v>
      </c>
      <c r="R885" s="27">
        <v>1</v>
      </c>
      <c r="S885" s="27"/>
      <c r="T885" s="27"/>
      <c r="U885" s="27"/>
      <c r="V885" s="4">
        <f t="shared" si="173"/>
        <v>0</v>
      </c>
      <c r="W885" s="7">
        <f t="shared" si="180"/>
        <v>0</v>
      </c>
      <c r="X885" s="7">
        <f t="shared" si="175"/>
        <v>1</v>
      </c>
      <c r="Y885" s="5">
        <f t="shared" si="169"/>
        <v>0</v>
      </c>
      <c r="Z885" s="5">
        <f t="shared" si="170"/>
        <v>0</v>
      </c>
      <c r="AA885" s="5">
        <f t="shared" si="171"/>
        <v>0</v>
      </c>
      <c r="AB885" s="7">
        <f t="shared" si="176"/>
        <v>0</v>
      </c>
      <c r="AC885" s="11">
        <f t="shared" si="177"/>
        <v>0</v>
      </c>
      <c r="AD885" s="7">
        <f t="shared" si="178"/>
        <v>0</v>
      </c>
      <c r="AE885" s="7">
        <f t="shared" si="181"/>
        <v>0</v>
      </c>
    </row>
    <row r="886" spans="1:31">
      <c r="A886" t="s">
        <v>4129</v>
      </c>
      <c r="B886" t="s">
        <v>4120</v>
      </c>
      <c r="C886" t="s">
        <v>4121</v>
      </c>
      <c r="D886">
        <v>562</v>
      </c>
      <c r="E886">
        <v>390.5</v>
      </c>
      <c r="F886">
        <v>4786.973</v>
      </c>
      <c r="G886">
        <v>5</v>
      </c>
      <c r="H886">
        <v>4</v>
      </c>
      <c r="I886" s="34">
        <v>0</v>
      </c>
      <c r="J886">
        <v>4</v>
      </c>
      <c r="K886">
        <v>0</v>
      </c>
      <c r="L886">
        <v>1</v>
      </c>
      <c r="M886" s="30">
        <f t="shared" si="179"/>
        <v>0</v>
      </c>
      <c r="N886" s="27">
        <v>0</v>
      </c>
      <c r="O886" s="27">
        <v>0</v>
      </c>
      <c r="P886" s="27">
        <v>0</v>
      </c>
      <c r="Q886" s="27">
        <v>0</v>
      </c>
      <c r="R886" s="27">
        <v>0</v>
      </c>
      <c r="S886" s="27"/>
      <c r="T886" s="27"/>
      <c r="U886" s="27" t="s">
        <v>2274</v>
      </c>
      <c r="V886" s="4">
        <f t="shared" si="173"/>
        <v>0</v>
      </c>
      <c r="W886" s="7">
        <f t="shared" si="180"/>
        <v>1</v>
      </c>
      <c r="X886" s="7">
        <f t="shared" si="175"/>
        <v>0</v>
      </c>
      <c r="Y886" s="5">
        <f t="shared" si="169"/>
        <v>0</v>
      </c>
      <c r="Z886" s="5">
        <f t="shared" si="170"/>
        <v>0</v>
      </c>
      <c r="AA886" s="5">
        <f t="shared" si="171"/>
        <v>0</v>
      </c>
      <c r="AB886" s="7">
        <f t="shared" si="176"/>
        <v>0</v>
      </c>
      <c r="AC886" s="11">
        <f t="shared" si="177"/>
        <v>0</v>
      </c>
      <c r="AD886" s="7">
        <f t="shared" si="178"/>
        <v>0</v>
      </c>
      <c r="AE886" s="7">
        <f t="shared" si="181"/>
        <v>0</v>
      </c>
    </row>
    <row r="887" spans="1:31">
      <c r="A887" t="s">
        <v>4130</v>
      </c>
      <c r="B887" t="s">
        <v>4120</v>
      </c>
      <c r="C887" t="s">
        <v>4121</v>
      </c>
      <c r="D887">
        <v>597</v>
      </c>
      <c r="E887">
        <v>170.5</v>
      </c>
      <c r="F887">
        <v>0</v>
      </c>
      <c r="G887">
        <v>0</v>
      </c>
      <c r="H887">
        <v>0</v>
      </c>
      <c r="I887" s="34">
        <v>0</v>
      </c>
      <c r="J887">
        <v>0</v>
      </c>
      <c r="K887">
        <v>0</v>
      </c>
      <c r="L887">
        <v>1</v>
      </c>
      <c r="M887" s="30">
        <f t="shared" si="179"/>
        <v>0</v>
      </c>
      <c r="N887" s="27">
        <v>0</v>
      </c>
      <c r="O887" s="27">
        <v>0</v>
      </c>
      <c r="P887" s="27">
        <v>1</v>
      </c>
      <c r="Q887" s="27">
        <v>0</v>
      </c>
      <c r="R887" s="27">
        <v>0</v>
      </c>
      <c r="S887" s="27"/>
      <c r="T887" s="27"/>
      <c r="U887" s="27"/>
      <c r="V887" s="29">
        <f t="shared" si="173"/>
        <v>1</v>
      </c>
      <c r="W887" s="24">
        <f t="shared" si="180"/>
        <v>0</v>
      </c>
      <c r="X887" s="24">
        <f t="shared" si="175"/>
        <v>0</v>
      </c>
      <c r="Y887" s="5">
        <f t="shared" si="169"/>
        <v>0</v>
      </c>
      <c r="Z887" s="5">
        <f t="shared" si="170"/>
        <v>0</v>
      </c>
      <c r="AA887" s="5">
        <f t="shared" si="171"/>
        <v>0</v>
      </c>
      <c r="AB887" s="24">
        <f t="shared" si="176"/>
        <v>0</v>
      </c>
      <c r="AC887" s="24">
        <f t="shared" si="177"/>
        <v>0</v>
      </c>
      <c r="AD887" s="24">
        <f t="shared" si="178"/>
        <v>0</v>
      </c>
      <c r="AE887" s="24">
        <f t="shared" si="181"/>
        <v>0</v>
      </c>
    </row>
    <row r="888" spans="1:31">
      <c r="A888" t="s">
        <v>4131</v>
      </c>
      <c r="B888" t="s">
        <v>4120</v>
      </c>
      <c r="C888" t="s">
        <v>4121</v>
      </c>
      <c r="D888">
        <v>572</v>
      </c>
      <c r="E888">
        <v>240.5</v>
      </c>
      <c r="F888">
        <v>0</v>
      </c>
      <c r="G888">
        <v>0</v>
      </c>
      <c r="H888">
        <v>0</v>
      </c>
      <c r="I888" s="34">
        <v>0</v>
      </c>
      <c r="J888">
        <v>0</v>
      </c>
      <c r="K888">
        <v>0</v>
      </c>
      <c r="L888">
        <v>1</v>
      </c>
      <c r="M888" s="30">
        <f t="shared" si="179"/>
        <v>0</v>
      </c>
      <c r="N888" s="27">
        <v>0</v>
      </c>
      <c r="O888" s="27">
        <v>0</v>
      </c>
      <c r="P888" s="27">
        <v>0</v>
      </c>
      <c r="Q888" s="27">
        <v>0</v>
      </c>
      <c r="R888" s="27">
        <v>1</v>
      </c>
      <c r="S888" s="27"/>
      <c r="T888" s="27"/>
      <c r="U888" s="27"/>
      <c r="V888" s="4">
        <f t="shared" si="173"/>
        <v>0</v>
      </c>
      <c r="W888" s="7">
        <f t="shared" si="180"/>
        <v>0</v>
      </c>
      <c r="X888" s="7">
        <f t="shared" si="175"/>
        <v>1</v>
      </c>
      <c r="Y888" s="5">
        <f t="shared" si="169"/>
        <v>0</v>
      </c>
      <c r="Z888" s="5">
        <f t="shared" si="170"/>
        <v>0</v>
      </c>
      <c r="AA888" s="5">
        <f t="shared" si="171"/>
        <v>0</v>
      </c>
      <c r="AB888" s="7">
        <f t="shared" si="176"/>
        <v>0</v>
      </c>
      <c r="AC888" s="11">
        <f t="shared" si="177"/>
        <v>0</v>
      </c>
      <c r="AD888" s="7">
        <f t="shared" si="178"/>
        <v>0</v>
      </c>
      <c r="AE888" s="7">
        <f t="shared" si="181"/>
        <v>0</v>
      </c>
    </row>
    <row r="889" spans="1:31">
      <c r="A889" t="s">
        <v>4132</v>
      </c>
      <c r="B889" t="s">
        <v>4120</v>
      </c>
      <c r="C889" t="s">
        <v>4121</v>
      </c>
      <c r="D889">
        <v>557.5</v>
      </c>
      <c r="E889">
        <v>78</v>
      </c>
      <c r="F889">
        <v>0</v>
      </c>
      <c r="G889">
        <v>0</v>
      </c>
      <c r="H889">
        <v>0</v>
      </c>
      <c r="I889" s="34">
        <v>0</v>
      </c>
      <c r="J889">
        <v>0</v>
      </c>
      <c r="K889">
        <v>0</v>
      </c>
      <c r="L889">
        <v>1</v>
      </c>
      <c r="M889" s="30">
        <f t="shared" si="179"/>
        <v>0</v>
      </c>
      <c r="N889" s="27">
        <v>0</v>
      </c>
      <c r="O889" s="27">
        <v>0</v>
      </c>
      <c r="P889" s="27">
        <v>1</v>
      </c>
      <c r="Q889" s="27">
        <v>0</v>
      </c>
      <c r="R889" s="27">
        <v>0</v>
      </c>
      <c r="S889" s="27"/>
      <c r="T889" s="27"/>
      <c r="U889" s="27"/>
      <c r="V889" s="4">
        <f t="shared" si="173"/>
        <v>1</v>
      </c>
      <c r="W889" s="7">
        <f t="shared" si="180"/>
        <v>0</v>
      </c>
      <c r="X889" s="7">
        <f t="shared" si="175"/>
        <v>0</v>
      </c>
      <c r="Y889" s="5">
        <f t="shared" si="169"/>
        <v>0</v>
      </c>
      <c r="Z889" s="5">
        <f t="shared" si="170"/>
        <v>0</v>
      </c>
      <c r="AA889" s="5">
        <f t="shared" si="171"/>
        <v>0</v>
      </c>
      <c r="AB889" s="7">
        <f t="shared" si="176"/>
        <v>0</v>
      </c>
      <c r="AC889" s="11">
        <f t="shared" si="177"/>
        <v>0</v>
      </c>
      <c r="AD889" s="7">
        <f t="shared" si="178"/>
        <v>0</v>
      </c>
      <c r="AE889" s="7">
        <f t="shared" si="181"/>
        <v>0</v>
      </c>
    </row>
    <row r="890" spans="1:31">
      <c r="A890" t="s">
        <v>4133</v>
      </c>
      <c r="B890" t="s">
        <v>4120</v>
      </c>
      <c r="C890" t="s">
        <v>4121</v>
      </c>
      <c r="D890">
        <v>418.5</v>
      </c>
      <c r="E890">
        <v>54</v>
      </c>
      <c r="F890">
        <v>5624.9040000000005</v>
      </c>
      <c r="G890">
        <v>6</v>
      </c>
      <c r="H890">
        <v>6</v>
      </c>
      <c r="I890" s="34">
        <v>0</v>
      </c>
      <c r="J890">
        <v>6</v>
      </c>
      <c r="K890">
        <v>0</v>
      </c>
      <c r="L890">
        <v>2</v>
      </c>
      <c r="M890" s="30">
        <f t="shared" si="179"/>
        <v>1</v>
      </c>
      <c r="N890" s="27">
        <v>0</v>
      </c>
      <c r="O890" s="27">
        <v>0</v>
      </c>
      <c r="P890" s="27">
        <v>0</v>
      </c>
      <c r="Q890" s="27">
        <v>0</v>
      </c>
      <c r="R890" s="27">
        <v>0</v>
      </c>
      <c r="S890" s="27"/>
      <c r="T890" s="27"/>
      <c r="U890" s="27"/>
      <c r="V890" s="4">
        <f t="shared" si="173"/>
        <v>0</v>
      </c>
      <c r="W890" s="7">
        <f t="shared" si="180"/>
        <v>0</v>
      </c>
      <c r="X890" s="7">
        <f t="shared" si="175"/>
        <v>0</v>
      </c>
      <c r="Y890" s="5">
        <f t="shared" si="169"/>
        <v>0</v>
      </c>
      <c r="Z890" s="5">
        <f t="shared" si="170"/>
        <v>0</v>
      </c>
      <c r="AA890" s="5">
        <f t="shared" si="171"/>
        <v>0</v>
      </c>
      <c r="AB890" s="7">
        <f t="shared" si="176"/>
        <v>0</v>
      </c>
      <c r="AC890" s="11">
        <f t="shared" si="177"/>
        <v>1</v>
      </c>
      <c r="AD890" s="7">
        <f t="shared" si="178"/>
        <v>0</v>
      </c>
      <c r="AE890" s="7">
        <f t="shared" si="181"/>
        <v>0</v>
      </c>
    </row>
    <row r="891" spans="1:31">
      <c r="A891" s="24" t="s">
        <v>4134</v>
      </c>
      <c r="B891" s="24" t="s">
        <v>4135</v>
      </c>
      <c r="C891" s="24" t="s">
        <v>4136</v>
      </c>
      <c r="D891" s="24">
        <v>523.5</v>
      </c>
      <c r="E891" s="24">
        <v>398</v>
      </c>
      <c r="F891" s="24">
        <v>0</v>
      </c>
      <c r="G891" s="24">
        <v>0</v>
      </c>
      <c r="H891" s="24">
        <v>0</v>
      </c>
      <c r="I891" s="34">
        <v>0</v>
      </c>
      <c r="J891" s="24">
        <v>0</v>
      </c>
      <c r="K891" s="24">
        <v>0</v>
      </c>
      <c r="L891" s="24">
        <v>2</v>
      </c>
      <c r="M891" s="28">
        <f t="shared" si="179"/>
        <v>1</v>
      </c>
      <c r="N891" s="26">
        <v>0</v>
      </c>
      <c r="O891" s="26">
        <v>1</v>
      </c>
      <c r="P891" s="26">
        <v>0</v>
      </c>
      <c r="Q891" s="26">
        <v>1</v>
      </c>
      <c r="R891" s="26">
        <v>1</v>
      </c>
      <c r="S891" s="26"/>
      <c r="T891" s="26"/>
      <c r="U891" s="26"/>
      <c r="V891" s="4">
        <f t="shared" si="173"/>
        <v>0</v>
      </c>
      <c r="W891" s="7">
        <f t="shared" si="180"/>
        <v>0</v>
      </c>
      <c r="X891" s="7">
        <f t="shared" si="175"/>
        <v>0</v>
      </c>
      <c r="Y891" s="5">
        <f t="shared" si="169"/>
        <v>0</v>
      </c>
      <c r="Z891" s="5">
        <f t="shared" si="170"/>
        <v>0</v>
      </c>
      <c r="AA891" s="5">
        <f t="shared" si="171"/>
        <v>1</v>
      </c>
      <c r="AB891" s="7">
        <f t="shared" si="176"/>
        <v>0</v>
      </c>
      <c r="AC891" s="11">
        <f t="shared" si="177"/>
        <v>0</v>
      </c>
      <c r="AD891" s="7">
        <f t="shared" si="178"/>
        <v>0</v>
      </c>
      <c r="AE891" s="7">
        <f t="shared" si="181"/>
        <v>0</v>
      </c>
    </row>
    <row r="892" spans="1:31">
      <c r="A892" t="s">
        <v>4137</v>
      </c>
      <c r="B892" t="s">
        <v>4135</v>
      </c>
      <c r="C892" t="s">
        <v>4136</v>
      </c>
      <c r="D892">
        <v>87.5</v>
      </c>
      <c r="E892">
        <v>334.5</v>
      </c>
      <c r="F892">
        <v>0</v>
      </c>
      <c r="G892">
        <v>0</v>
      </c>
      <c r="H892">
        <v>0</v>
      </c>
      <c r="I892" s="34">
        <v>0</v>
      </c>
      <c r="J892">
        <v>0</v>
      </c>
      <c r="K892">
        <v>0</v>
      </c>
      <c r="L892">
        <v>2</v>
      </c>
      <c r="M892" s="30">
        <f t="shared" si="179"/>
        <v>1</v>
      </c>
      <c r="N892" s="27">
        <v>0</v>
      </c>
      <c r="O892" s="27">
        <v>1</v>
      </c>
      <c r="P892" s="27">
        <v>0</v>
      </c>
      <c r="Q892" s="27">
        <v>1</v>
      </c>
      <c r="R892" s="27">
        <v>1</v>
      </c>
      <c r="S892" s="27"/>
      <c r="T892" s="27"/>
      <c r="U892" s="27" t="s">
        <v>2274</v>
      </c>
      <c r="V892" s="29">
        <f t="shared" si="173"/>
        <v>0</v>
      </c>
      <c r="W892" s="24">
        <f t="shared" si="180"/>
        <v>0</v>
      </c>
      <c r="X892" s="24">
        <f t="shared" si="175"/>
        <v>0</v>
      </c>
      <c r="Y892" s="5">
        <f t="shared" si="169"/>
        <v>0</v>
      </c>
      <c r="Z892" s="5">
        <f t="shared" si="170"/>
        <v>0</v>
      </c>
      <c r="AA892" s="5">
        <f t="shared" si="171"/>
        <v>1</v>
      </c>
      <c r="AB892" s="24">
        <f t="shared" si="176"/>
        <v>0</v>
      </c>
      <c r="AC892" s="24">
        <f t="shared" si="177"/>
        <v>0</v>
      </c>
      <c r="AD892" s="24">
        <f t="shared" si="178"/>
        <v>0</v>
      </c>
      <c r="AE892" s="24">
        <f t="shared" si="181"/>
        <v>0</v>
      </c>
    </row>
    <row r="893" spans="1:31">
      <c r="A893" t="s">
        <v>4138</v>
      </c>
      <c r="B893" t="s">
        <v>4135</v>
      </c>
      <c r="C893" t="s">
        <v>4136</v>
      </c>
      <c r="D893">
        <v>344</v>
      </c>
      <c r="E893">
        <v>372.5</v>
      </c>
      <c r="F893">
        <v>12914.21</v>
      </c>
      <c r="G893">
        <v>10</v>
      </c>
      <c r="H893">
        <v>8</v>
      </c>
      <c r="I893" s="34">
        <v>0</v>
      </c>
      <c r="J893">
        <v>8</v>
      </c>
      <c r="K893">
        <v>0</v>
      </c>
      <c r="L893">
        <v>1</v>
      </c>
      <c r="M893" s="30">
        <f t="shared" si="179"/>
        <v>0</v>
      </c>
      <c r="N893" s="27">
        <v>0</v>
      </c>
      <c r="O893" s="27">
        <v>0</v>
      </c>
      <c r="P893" s="27">
        <v>0</v>
      </c>
      <c r="Q893" s="27">
        <v>0</v>
      </c>
      <c r="R893" s="27">
        <v>0</v>
      </c>
      <c r="S893" s="27"/>
      <c r="T893" s="27"/>
      <c r="U893" s="27"/>
      <c r="V893" s="4">
        <f t="shared" si="173"/>
        <v>0</v>
      </c>
      <c r="W893" s="7">
        <f t="shared" si="180"/>
        <v>1</v>
      </c>
      <c r="X893" s="7">
        <f t="shared" si="175"/>
        <v>0</v>
      </c>
      <c r="Y893" s="5">
        <f t="shared" si="169"/>
        <v>0</v>
      </c>
      <c r="Z893" s="5">
        <f t="shared" si="170"/>
        <v>0</v>
      </c>
      <c r="AA893" s="5">
        <f t="shared" si="171"/>
        <v>0</v>
      </c>
      <c r="AB893" s="7">
        <f t="shared" si="176"/>
        <v>0</v>
      </c>
      <c r="AC893" s="11">
        <f t="shared" si="177"/>
        <v>0</v>
      </c>
      <c r="AD893" s="7">
        <f t="shared" si="178"/>
        <v>0</v>
      </c>
      <c r="AE893" s="7">
        <f t="shared" si="181"/>
        <v>0</v>
      </c>
    </row>
    <row r="894" spans="1:31">
      <c r="A894" t="s">
        <v>4139</v>
      </c>
      <c r="B894" t="s">
        <v>4135</v>
      </c>
      <c r="C894" t="s">
        <v>4136</v>
      </c>
      <c r="D894">
        <v>250.5</v>
      </c>
      <c r="E894">
        <v>388</v>
      </c>
      <c r="F894">
        <v>5550.4350000000004</v>
      </c>
      <c r="G894">
        <v>5</v>
      </c>
      <c r="H894">
        <v>4</v>
      </c>
      <c r="I894" s="34">
        <v>0</v>
      </c>
      <c r="J894">
        <v>4</v>
      </c>
      <c r="K894">
        <v>0</v>
      </c>
      <c r="L894">
        <v>1</v>
      </c>
      <c r="M894" s="30">
        <f t="shared" si="179"/>
        <v>0</v>
      </c>
      <c r="N894" s="27">
        <v>0</v>
      </c>
      <c r="O894" s="27">
        <v>0</v>
      </c>
      <c r="P894" s="27">
        <v>0</v>
      </c>
      <c r="Q894" s="27">
        <v>0</v>
      </c>
      <c r="R894" s="27">
        <v>0</v>
      </c>
      <c r="S894" s="27"/>
      <c r="T894" s="27"/>
      <c r="U894" s="27"/>
      <c r="V894" s="4">
        <f t="shared" si="173"/>
        <v>0</v>
      </c>
      <c r="W894" s="7">
        <f t="shared" si="180"/>
        <v>1</v>
      </c>
      <c r="X894" s="7">
        <f t="shared" si="175"/>
        <v>0</v>
      </c>
      <c r="Y894" s="5">
        <f t="shared" si="169"/>
        <v>0</v>
      </c>
      <c r="Z894" s="5">
        <f t="shared" si="170"/>
        <v>0</v>
      </c>
      <c r="AA894" s="5">
        <f t="shared" si="171"/>
        <v>0</v>
      </c>
      <c r="AB894" s="7">
        <f t="shared" si="176"/>
        <v>0</v>
      </c>
      <c r="AC894" s="11">
        <f t="shared" si="177"/>
        <v>0</v>
      </c>
      <c r="AD894" s="7">
        <f t="shared" si="178"/>
        <v>0</v>
      </c>
      <c r="AE894" s="7">
        <f t="shared" si="181"/>
        <v>0</v>
      </c>
    </row>
    <row r="895" spans="1:31">
      <c r="A895" s="24" t="s">
        <v>4140</v>
      </c>
      <c r="B895" s="24" t="s">
        <v>4141</v>
      </c>
      <c r="C895" s="24" t="s">
        <v>4142</v>
      </c>
      <c r="D895" s="24">
        <v>615.5</v>
      </c>
      <c r="E895" s="24">
        <v>235</v>
      </c>
      <c r="F895" s="24">
        <v>9922.8860000000004</v>
      </c>
      <c r="G895" s="24">
        <v>8</v>
      </c>
      <c r="H895" s="24">
        <v>7</v>
      </c>
      <c r="I895" s="34">
        <v>0</v>
      </c>
      <c r="J895" s="24">
        <v>7</v>
      </c>
      <c r="K895" s="24">
        <v>0</v>
      </c>
      <c r="L895" s="24">
        <v>1</v>
      </c>
      <c r="M895" s="28">
        <f t="shared" si="179"/>
        <v>0</v>
      </c>
      <c r="N895" s="26">
        <v>0</v>
      </c>
      <c r="O895" s="26">
        <v>0</v>
      </c>
      <c r="P895" s="26">
        <v>0</v>
      </c>
      <c r="Q895" s="26">
        <v>0</v>
      </c>
      <c r="R895" s="26">
        <v>0</v>
      </c>
      <c r="S895" s="26"/>
      <c r="T895" s="26"/>
      <c r="U895" s="26"/>
      <c r="V895" s="29">
        <f t="shared" si="173"/>
        <v>0</v>
      </c>
      <c r="W895" s="24">
        <f t="shared" si="180"/>
        <v>1</v>
      </c>
      <c r="X895" s="24">
        <f t="shared" si="175"/>
        <v>0</v>
      </c>
      <c r="Y895" s="5">
        <f t="shared" si="169"/>
        <v>0</v>
      </c>
      <c r="Z895" s="5">
        <f t="shared" si="170"/>
        <v>0</v>
      </c>
      <c r="AA895" s="5">
        <f t="shared" si="171"/>
        <v>0</v>
      </c>
      <c r="AB895" s="24">
        <f t="shared" si="176"/>
        <v>0</v>
      </c>
      <c r="AC895" s="24">
        <f t="shared" si="177"/>
        <v>0</v>
      </c>
      <c r="AD895" s="24">
        <f t="shared" si="178"/>
        <v>0</v>
      </c>
      <c r="AE895" s="24">
        <f t="shared" si="181"/>
        <v>0</v>
      </c>
    </row>
    <row r="896" spans="1:31">
      <c r="A896" t="s">
        <v>4143</v>
      </c>
      <c r="B896" t="s">
        <v>4141</v>
      </c>
      <c r="C896" t="s">
        <v>4142</v>
      </c>
      <c r="D896">
        <v>533</v>
      </c>
      <c r="E896">
        <v>249</v>
      </c>
      <c r="F896">
        <v>0</v>
      </c>
      <c r="G896">
        <v>0</v>
      </c>
      <c r="H896">
        <v>0</v>
      </c>
      <c r="I896" s="34">
        <v>0</v>
      </c>
      <c r="J896">
        <v>0</v>
      </c>
      <c r="K896">
        <v>0</v>
      </c>
      <c r="L896">
        <v>1</v>
      </c>
      <c r="M896" s="30">
        <f t="shared" si="179"/>
        <v>0</v>
      </c>
      <c r="N896" s="27">
        <v>0</v>
      </c>
      <c r="O896" s="27">
        <v>0</v>
      </c>
      <c r="P896" s="27">
        <v>1</v>
      </c>
      <c r="Q896" s="27">
        <v>0</v>
      </c>
      <c r="R896" s="27">
        <v>0</v>
      </c>
      <c r="S896" s="27"/>
      <c r="T896" s="27"/>
      <c r="U896" s="27"/>
      <c r="V896" s="4">
        <f t="shared" si="173"/>
        <v>1</v>
      </c>
      <c r="W896" s="7">
        <f t="shared" si="180"/>
        <v>0</v>
      </c>
      <c r="X896" s="7">
        <f t="shared" si="175"/>
        <v>0</v>
      </c>
      <c r="Y896" s="5">
        <f t="shared" si="169"/>
        <v>0</v>
      </c>
      <c r="Z896" s="5">
        <f t="shared" si="170"/>
        <v>0</v>
      </c>
      <c r="AA896" s="5">
        <f t="shared" si="171"/>
        <v>0</v>
      </c>
      <c r="AB896" s="7">
        <f t="shared" si="176"/>
        <v>0</v>
      </c>
      <c r="AC896" s="11">
        <f t="shared" si="177"/>
        <v>0</v>
      </c>
      <c r="AD896" s="7">
        <f t="shared" si="178"/>
        <v>0</v>
      </c>
      <c r="AE896" s="7">
        <f t="shared" si="181"/>
        <v>0</v>
      </c>
    </row>
    <row r="897" spans="1:31">
      <c r="A897" t="s">
        <v>4144</v>
      </c>
      <c r="B897" t="s">
        <v>4141</v>
      </c>
      <c r="C897" t="s">
        <v>4142</v>
      </c>
      <c r="D897">
        <v>565</v>
      </c>
      <c r="E897">
        <v>454</v>
      </c>
      <c r="F897">
        <v>11335.567999999999</v>
      </c>
      <c r="G897">
        <v>11</v>
      </c>
      <c r="H897">
        <v>10</v>
      </c>
      <c r="I897" s="34">
        <v>0</v>
      </c>
      <c r="J897">
        <v>10</v>
      </c>
      <c r="K897">
        <v>0</v>
      </c>
      <c r="L897">
        <v>1</v>
      </c>
      <c r="M897" s="30">
        <f t="shared" si="179"/>
        <v>0</v>
      </c>
      <c r="N897" s="27">
        <v>0</v>
      </c>
      <c r="O897" s="27">
        <v>0</v>
      </c>
      <c r="P897" s="27">
        <v>0</v>
      </c>
      <c r="Q897" s="27">
        <v>0</v>
      </c>
      <c r="R897" s="27">
        <v>0</v>
      </c>
      <c r="S897" s="27"/>
      <c r="T897" s="27"/>
      <c r="U897" s="27"/>
      <c r="V897" s="29">
        <f t="shared" si="173"/>
        <v>0</v>
      </c>
      <c r="W897" s="24">
        <f t="shared" si="180"/>
        <v>1</v>
      </c>
      <c r="X897" s="24">
        <f t="shared" si="175"/>
        <v>0</v>
      </c>
      <c r="Y897" s="5">
        <f t="shared" si="169"/>
        <v>0</v>
      </c>
      <c r="Z897" s="5">
        <f t="shared" si="170"/>
        <v>0</v>
      </c>
      <c r="AA897" s="5">
        <f t="shared" si="171"/>
        <v>0</v>
      </c>
      <c r="AB897" s="24">
        <f t="shared" si="176"/>
        <v>0</v>
      </c>
      <c r="AC897" s="24">
        <f t="shared" si="177"/>
        <v>0</v>
      </c>
      <c r="AD897" s="24">
        <f t="shared" si="178"/>
        <v>0</v>
      </c>
      <c r="AE897" s="24">
        <f t="shared" si="181"/>
        <v>0</v>
      </c>
    </row>
    <row r="898" spans="1:31">
      <c r="A898" t="s">
        <v>4145</v>
      </c>
      <c r="B898" t="s">
        <v>4141</v>
      </c>
      <c r="C898" t="s">
        <v>4142</v>
      </c>
      <c r="D898">
        <v>470.5</v>
      </c>
      <c r="E898">
        <v>403</v>
      </c>
      <c r="F898">
        <v>0</v>
      </c>
      <c r="G898">
        <v>0</v>
      </c>
      <c r="H898">
        <v>0</v>
      </c>
      <c r="I898" s="34">
        <v>0</v>
      </c>
      <c r="J898">
        <v>0</v>
      </c>
      <c r="K898">
        <v>0</v>
      </c>
      <c r="L898">
        <v>1</v>
      </c>
      <c r="M898" s="30">
        <f t="shared" si="179"/>
        <v>0</v>
      </c>
      <c r="N898" s="27">
        <v>0</v>
      </c>
      <c r="O898" s="27">
        <v>0</v>
      </c>
      <c r="P898" s="27">
        <v>1</v>
      </c>
      <c r="Q898" s="27">
        <v>0</v>
      </c>
      <c r="R898" s="27">
        <v>0</v>
      </c>
      <c r="S898" s="27"/>
      <c r="T898" s="27"/>
      <c r="U898" s="27"/>
      <c r="V898" s="4">
        <f t="shared" si="173"/>
        <v>1</v>
      </c>
      <c r="W898" s="7">
        <f t="shared" si="180"/>
        <v>0</v>
      </c>
      <c r="X898" s="7">
        <f t="shared" si="175"/>
        <v>0</v>
      </c>
      <c r="Y898" s="5">
        <f t="shared" si="169"/>
        <v>0</v>
      </c>
      <c r="Z898" s="5">
        <f t="shared" si="170"/>
        <v>0</v>
      </c>
      <c r="AA898" s="5">
        <f t="shared" si="171"/>
        <v>0</v>
      </c>
      <c r="AB898" s="7">
        <f t="shared" si="176"/>
        <v>0</v>
      </c>
      <c r="AC898" s="11">
        <f t="shared" si="177"/>
        <v>0</v>
      </c>
      <c r="AD898" s="7">
        <f t="shared" si="178"/>
        <v>0</v>
      </c>
      <c r="AE898" s="7">
        <f t="shared" si="181"/>
        <v>0</v>
      </c>
    </row>
    <row r="899" spans="1:31">
      <c r="A899" t="s">
        <v>4146</v>
      </c>
      <c r="B899" t="s">
        <v>4141</v>
      </c>
      <c r="C899" t="s">
        <v>4142</v>
      </c>
      <c r="D899">
        <v>324.5</v>
      </c>
      <c r="E899">
        <v>151.5</v>
      </c>
      <c r="F899">
        <v>0</v>
      </c>
      <c r="G899">
        <v>0</v>
      </c>
      <c r="H899">
        <v>0</v>
      </c>
      <c r="I899" s="34">
        <v>0</v>
      </c>
      <c r="J899">
        <v>0</v>
      </c>
      <c r="K899">
        <v>0</v>
      </c>
      <c r="L899">
        <v>2</v>
      </c>
      <c r="M899" s="30">
        <f t="shared" si="179"/>
        <v>1</v>
      </c>
      <c r="N899" s="27">
        <v>0</v>
      </c>
      <c r="O899" s="27">
        <v>0</v>
      </c>
      <c r="P899" s="27">
        <v>0</v>
      </c>
      <c r="Q899" s="27">
        <v>0</v>
      </c>
      <c r="R899" s="27">
        <v>1</v>
      </c>
      <c r="S899" s="27"/>
      <c r="T899" s="27"/>
      <c r="U899" s="27"/>
      <c r="V899" s="4">
        <f t="shared" si="173"/>
        <v>0</v>
      </c>
      <c r="W899" s="7">
        <f t="shared" si="180"/>
        <v>0</v>
      </c>
      <c r="X899" s="7">
        <f t="shared" si="175"/>
        <v>0</v>
      </c>
      <c r="Y899" s="5">
        <f t="shared" ref="Y899:Y904" si="182">IF((M899=1)*AND(OR(N899=0,N899=1))*AND(O899=0)*AND(R899=1)*AND(S899=0)*AND(Q899=0)*AND(OR(T899=0,T899=1)),1,0)</f>
        <v>1</v>
      </c>
      <c r="Z899" s="5">
        <f t="shared" ref="Z899:Z904" si="183">IF((M899=1)*AND(N899=1)*AND(O899=0)*AND(R899=1)*AND(S899=1)*AND(T899=1),1,0)</f>
        <v>0</v>
      </c>
      <c r="AA899" s="5">
        <f t="shared" ref="AA899:AA904" si="184">IF((R899=1)*AND(Q899=1)*AND(O899=1)*AND(P899=0)*AND(N899=0),1,0)</f>
        <v>0</v>
      </c>
      <c r="AB899" s="7">
        <f t="shared" si="176"/>
        <v>0</v>
      </c>
      <c r="AC899" s="11">
        <f t="shared" si="177"/>
        <v>0</v>
      </c>
      <c r="AD899" s="7">
        <f t="shared" si="178"/>
        <v>0</v>
      </c>
      <c r="AE899" s="7">
        <f t="shared" si="181"/>
        <v>0</v>
      </c>
    </row>
    <row r="900" spans="1:31">
      <c r="A900" t="s">
        <v>4147</v>
      </c>
      <c r="B900" t="s">
        <v>4141</v>
      </c>
      <c r="C900" t="s">
        <v>4142</v>
      </c>
      <c r="D900">
        <v>235.5</v>
      </c>
      <c r="E900">
        <v>129.5</v>
      </c>
      <c r="F900">
        <v>1081.8119999999999</v>
      </c>
      <c r="G900">
        <v>1</v>
      </c>
      <c r="H900">
        <v>1</v>
      </c>
      <c r="I900" s="34">
        <v>0</v>
      </c>
      <c r="J900">
        <v>1</v>
      </c>
      <c r="K900">
        <v>0</v>
      </c>
      <c r="L900">
        <v>1</v>
      </c>
      <c r="M900" s="30">
        <f t="shared" si="179"/>
        <v>0</v>
      </c>
      <c r="N900" s="27">
        <v>0</v>
      </c>
      <c r="O900" s="27">
        <v>0</v>
      </c>
      <c r="P900" s="27">
        <v>0</v>
      </c>
      <c r="Q900" s="27">
        <v>0</v>
      </c>
      <c r="R900" s="27">
        <v>1</v>
      </c>
      <c r="S900" s="27"/>
      <c r="T900" s="27"/>
      <c r="U900" s="27"/>
      <c r="V900" s="4">
        <f t="shared" si="173"/>
        <v>0</v>
      </c>
      <c r="W900" s="7">
        <f t="shared" si="180"/>
        <v>0</v>
      </c>
      <c r="X900" s="7">
        <f t="shared" si="175"/>
        <v>1</v>
      </c>
      <c r="Y900" s="5">
        <f t="shared" si="182"/>
        <v>0</v>
      </c>
      <c r="Z900" s="5">
        <f t="shared" si="183"/>
        <v>0</v>
      </c>
      <c r="AA900" s="5">
        <f t="shared" si="184"/>
        <v>0</v>
      </c>
      <c r="AB900" s="7">
        <f t="shared" si="176"/>
        <v>0</v>
      </c>
      <c r="AC900" s="11">
        <f t="shared" si="177"/>
        <v>0</v>
      </c>
      <c r="AD900" s="7">
        <f t="shared" si="178"/>
        <v>0</v>
      </c>
      <c r="AE900" s="7">
        <f t="shared" si="181"/>
        <v>0</v>
      </c>
    </row>
    <row r="901" spans="1:31">
      <c r="A901" t="s">
        <v>4148</v>
      </c>
      <c r="B901" t="s">
        <v>4141</v>
      </c>
      <c r="C901" t="s">
        <v>4142</v>
      </c>
      <c r="D901">
        <v>232.5</v>
      </c>
      <c r="E901">
        <v>314.5</v>
      </c>
      <c r="F901">
        <v>0</v>
      </c>
      <c r="G901">
        <v>0</v>
      </c>
      <c r="H901">
        <v>0</v>
      </c>
      <c r="I901" s="34">
        <v>0</v>
      </c>
      <c r="J901">
        <v>0</v>
      </c>
      <c r="K901">
        <v>0</v>
      </c>
      <c r="L901">
        <v>2</v>
      </c>
      <c r="M901" s="30">
        <f t="shared" si="179"/>
        <v>1</v>
      </c>
      <c r="N901" s="27">
        <v>0</v>
      </c>
      <c r="O901" s="27">
        <v>0</v>
      </c>
      <c r="P901" s="27">
        <v>0</v>
      </c>
      <c r="Q901" s="27">
        <v>0</v>
      </c>
      <c r="R901" s="27">
        <v>1</v>
      </c>
      <c r="S901" s="27"/>
      <c r="T901" s="27"/>
      <c r="U901" s="27"/>
      <c r="V901" s="4">
        <f t="shared" si="173"/>
        <v>0</v>
      </c>
      <c r="W901" s="7">
        <f t="shared" si="180"/>
        <v>0</v>
      </c>
      <c r="X901" s="7">
        <f t="shared" si="175"/>
        <v>0</v>
      </c>
      <c r="Y901" s="5">
        <f t="shared" si="182"/>
        <v>1</v>
      </c>
      <c r="Z901" s="5">
        <f t="shared" si="183"/>
        <v>0</v>
      </c>
      <c r="AA901" s="5">
        <f t="shared" si="184"/>
        <v>0</v>
      </c>
      <c r="AB901" s="7">
        <f t="shared" si="176"/>
        <v>0</v>
      </c>
      <c r="AC901" s="11">
        <f t="shared" si="177"/>
        <v>0</v>
      </c>
      <c r="AD901" s="7">
        <f t="shared" si="178"/>
        <v>0</v>
      </c>
      <c r="AE901" s="7">
        <f t="shared" si="181"/>
        <v>0</v>
      </c>
    </row>
    <row r="902" spans="1:31">
      <c r="A902" t="s">
        <v>4149</v>
      </c>
      <c r="B902" t="s">
        <v>4141</v>
      </c>
      <c r="C902" t="s">
        <v>4142</v>
      </c>
      <c r="D902">
        <v>115</v>
      </c>
      <c r="E902">
        <v>261.5</v>
      </c>
      <c r="F902">
        <v>0</v>
      </c>
      <c r="G902">
        <v>0</v>
      </c>
      <c r="H902">
        <v>0</v>
      </c>
      <c r="I902" s="34">
        <v>0</v>
      </c>
      <c r="J902">
        <v>0</v>
      </c>
      <c r="K902">
        <v>0</v>
      </c>
      <c r="L902">
        <v>2</v>
      </c>
      <c r="M902" s="30">
        <f t="shared" si="179"/>
        <v>1</v>
      </c>
      <c r="N902" s="27">
        <v>0</v>
      </c>
      <c r="O902" s="27">
        <v>0</v>
      </c>
      <c r="P902" s="27">
        <v>0</v>
      </c>
      <c r="Q902" s="27">
        <v>0</v>
      </c>
      <c r="R902" s="27">
        <v>1</v>
      </c>
      <c r="S902" s="27"/>
      <c r="T902" s="27"/>
      <c r="U902" s="27"/>
      <c r="V902" s="29">
        <f t="shared" si="173"/>
        <v>0</v>
      </c>
      <c r="W902" s="24">
        <f t="shared" si="180"/>
        <v>0</v>
      </c>
      <c r="X902" s="24">
        <f t="shared" si="175"/>
        <v>0</v>
      </c>
      <c r="Y902" s="5">
        <f t="shared" si="182"/>
        <v>1</v>
      </c>
      <c r="Z902" s="5">
        <f t="shared" si="183"/>
        <v>0</v>
      </c>
      <c r="AA902" s="5">
        <f t="shared" si="184"/>
        <v>0</v>
      </c>
      <c r="AB902" s="24">
        <f t="shared" si="176"/>
        <v>0</v>
      </c>
      <c r="AC902" s="24">
        <f t="shared" si="177"/>
        <v>0</v>
      </c>
      <c r="AD902" s="24">
        <f t="shared" si="178"/>
        <v>0</v>
      </c>
      <c r="AE902" s="24">
        <f t="shared" si="181"/>
        <v>0</v>
      </c>
    </row>
    <row r="903" spans="1:31">
      <c r="A903" t="s">
        <v>4150</v>
      </c>
      <c r="B903" t="s">
        <v>4141</v>
      </c>
      <c r="C903" t="s">
        <v>4142</v>
      </c>
      <c r="D903">
        <v>195.5</v>
      </c>
      <c r="E903">
        <v>369</v>
      </c>
      <c r="F903">
        <v>0</v>
      </c>
      <c r="G903">
        <v>0</v>
      </c>
      <c r="H903">
        <v>0</v>
      </c>
      <c r="I903" s="34">
        <v>0</v>
      </c>
      <c r="J903">
        <v>0</v>
      </c>
      <c r="K903">
        <v>0</v>
      </c>
      <c r="L903">
        <v>2</v>
      </c>
      <c r="M903" s="30">
        <f t="shared" si="179"/>
        <v>1</v>
      </c>
      <c r="N903" s="27">
        <v>0</v>
      </c>
      <c r="O903" s="27">
        <v>1</v>
      </c>
      <c r="P903" s="27">
        <v>0</v>
      </c>
      <c r="Q903" s="27">
        <v>1</v>
      </c>
      <c r="R903" s="27">
        <v>1</v>
      </c>
      <c r="S903" s="27"/>
      <c r="T903" s="27"/>
      <c r="U903" s="27"/>
      <c r="V903" s="4">
        <f t="shared" si="173"/>
        <v>0</v>
      </c>
      <c r="W903" s="7">
        <f t="shared" si="180"/>
        <v>0</v>
      </c>
      <c r="X903" s="7">
        <f t="shared" si="175"/>
        <v>0</v>
      </c>
      <c r="Y903" s="5">
        <f t="shared" si="182"/>
        <v>0</v>
      </c>
      <c r="Z903" s="5">
        <f t="shared" si="183"/>
        <v>0</v>
      </c>
      <c r="AA903" s="5">
        <f t="shared" si="184"/>
        <v>1</v>
      </c>
      <c r="AB903" s="7">
        <f t="shared" si="176"/>
        <v>0</v>
      </c>
      <c r="AC903" s="11">
        <f t="shared" si="177"/>
        <v>0</v>
      </c>
      <c r="AD903" s="7">
        <f t="shared" si="178"/>
        <v>0</v>
      </c>
      <c r="AE903" s="7">
        <f t="shared" si="181"/>
        <v>0</v>
      </c>
    </row>
    <row r="904" spans="1:31">
      <c r="A904" t="s">
        <v>4151</v>
      </c>
      <c r="B904" t="s">
        <v>4141</v>
      </c>
      <c r="C904" t="s">
        <v>4142</v>
      </c>
      <c r="D904">
        <v>366</v>
      </c>
      <c r="E904">
        <v>52.5</v>
      </c>
      <c r="F904">
        <v>0</v>
      </c>
      <c r="G904">
        <v>0</v>
      </c>
      <c r="H904">
        <v>0</v>
      </c>
      <c r="I904" s="34">
        <v>0</v>
      </c>
      <c r="J904">
        <v>0</v>
      </c>
      <c r="K904">
        <v>0</v>
      </c>
      <c r="L904">
        <v>1</v>
      </c>
      <c r="M904" s="30">
        <f t="shared" si="179"/>
        <v>0</v>
      </c>
      <c r="N904" s="27">
        <v>0</v>
      </c>
      <c r="O904" s="27">
        <v>0</v>
      </c>
      <c r="P904" s="27">
        <v>1</v>
      </c>
      <c r="Q904" s="27">
        <v>0</v>
      </c>
      <c r="R904" s="27">
        <v>0</v>
      </c>
      <c r="S904" s="27"/>
      <c r="T904" s="27"/>
      <c r="U904" s="27"/>
      <c r="V904" s="4">
        <f t="shared" si="173"/>
        <v>1</v>
      </c>
      <c r="W904" s="7">
        <f t="shared" si="180"/>
        <v>0</v>
      </c>
      <c r="X904" s="7">
        <f t="shared" si="175"/>
        <v>0</v>
      </c>
      <c r="Y904" s="5">
        <f t="shared" si="182"/>
        <v>0</v>
      </c>
      <c r="Z904" s="5">
        <f t="shared" si="183"/>
        <v>0</v>
      </c>
      <c r="AA904" s="5">
        <f t="shared" si="184"/>
        <v>0</v>
      </c>
      <c r="AB904" s="7">
        <f t="shared" si="176"/>
        <v>0</v>
      </c>
      <c r="AC904" s="11">
        <f t="shared" si="177"/>
        <v>0</v>
      </c>
      <c r="AD904" s="7">
        <f t="shared" si="178"/>
        <v>0</v>
      </c>
      <c r="AE904" s="7">
        <f t="shared" si="181"/>
        <v>0</v>
      </c>
    </row>
    <row r="922" spans="8:31">
      <c r="H922" t="s">
        <v>1568</v>
      </c>
      <c r="I922" s="34">
        <f>COUNTIF($I$2:$I$904,  "&gt;0")</f>
        <v>100</v>
      </c>
      <c r="M922" s="1"/>
      <c r="V922">
        <f>COUNTIFS($I$2:$I$904, "&gt;0",V2:V904, "=1")</f>
        <v>8</v>
      </c>
      <c r="W922">
        <f>COUNTIFS($I$2:$I$904, "&gt;0",W2:W904, "=1")</f>
        <v>81</v>
      </c>
      <c r="X922">
        <f>COUNTIFS($I$2:$I$904, "&gt;0",X2:X904, "=1")</f>
        <v>8</v>
      </c>
      <c r="Y922">
        <f t="shared" ref="Y922:AE922" si="185">COUNTIFS($I$2:$I$904, "&gt;0",Y2:Y904, "=1")</f>
        <v>0</v>
      </c>
      <c r="Z922">
        <f t="shared" si="185"/>
        <v>0</v>
      </c>
      <c r="AA922">
        <f t="shared" si="185"/>
        <v>0</v>
      </c>
      <c r="AB922">
        <f t="shared" si="185"/>
        <v>0</v>
      </c>
      <c r="AC922">
        <f t="shared" si="185"/>
        <v>1</v>
      </c>
      <c r="AD922">
        <f t="shared" si="185"/>
        <v>2</v>
      </c>
      <c r="AE922">
        <f t="shared" si="185"/>
        <v>0</v>
      </c>
    </row>
    <row r="923" spans="8:31">
      <c r="H923" t="s">
        <v>1569</v>
      </c>
      <c r="I923" s="34">
        <f>I922*100/AF937</f>
        <v>11.074197120708748</v>
      </c>
      <c r="M923" s="1"/>
      <c r="V923" s="4">
        <f>V922*100/V937</f>
        <v>4.2553191489361701</v>
      </c>
      <c r="W923" s="4">
        <f>W922*100/W937</f>
        <v>34.177215189873415</v>
      </c>
      <c r="X923" s="4">
        <f t="shared" ref="X923:AB923" si="186">X922*100/X937</f>
        <v>5.0314465408805029</v>
      </c>
      <c r="Y923" s="4">
        <f t="shared" si="186"/>
        <v>0</v>
      </c>
      <c r="Z923" s="4">
        <f t="shared" si="186"/>
        <v>0</v>
      </c>
      <c r="AA923" s="4">
        <f t="shared" si="186"/>
        <v>0</v>
      </c>
      <c r="AB923" s="4">
        <f t="shared" si="186"/>
        <v>0</v>
      </c>
      <c r="AC923" s="4">
        <f t="shared" ref="AC923:AE923" si="187">AC922*100/AC937</f>
        <v>14.285714285714286</v>
      </c>
      <c r="AD923" s="4">
        <f t="shared" si="187"/>
        <v>9.5238095238095237</v>
      </c>
      <c r="AE923" s="4" t="e">
        <f t="shared" si="187"/>
        <v>#DIV/0!</v>
      </c>
    </row>
    <row r="924" spans="8:31">
      <c r="M924" s="1"/>
      <c r="V924" s="4"/>
      <c r="W924" s="7"/>
      <c r="X924" s="7"/>
      <c r="Y924" s="7"/>
      <c r="Z924" s="7"/>
      <c r="AA924" s="7"/>
      <c r="AB924" s="7"/>
      <c r="AD924" s="7"/>
      <c r="AE924" s="7"/>
    </row>
    <row r="925" spans="8:31">
      <c r="M925" s="1"/>
      <c r="V925" s="4"/>
      <c r="W925" s="7"/>
      <c r="X925" s="7"/>
      <c r="Y925" s="7"/>
      <c r="Z925" s="7"/>
      <c r="AA925" s="7"/>
      <c r="AB925" s="7"/>
      <c r="AD925" s="7"/>
      <c r="AE925" s="7"/>
    </row>
    <row r="926" spans="8:31">
      <c r="M926" s="1"/>
      <c r="V926" s="4"/>
      <c r="W926" s="7"/>
      <c r="X926" s="7"/>
      <c r="Y926" s="7"/>
      <c r="Z926" s="7"/>
      <c r="AA926" s="7"/>
      <c r="AB926" s="7"/>
      <c r="AD926" s="7"/>
      <c r="AE926" s="7"/>
    </row>
    <row r="927" spans="8:31">
      <c r="M927" s="1"/>
      <c r="V927" s="4"/>
      <c r="W927" s="7"/>
      <c r="X927" s="7"/>
      <c r="Y927" s="7"/>
      <c r="Z927" s="7"/>
      <c r="AA927" s="7"/>
      <c r="AB927" s="7"/>
      <c r="AD927" s="7"/>
      <c r="AE927" s="7"/>
    </row>
    <row r="928" spans="8:31">
      <c r="M928" s="1"/>
      <c r="V928" s="4"/>
      <c r="W928" s="7"/>
      <c r="X928" s="7"/>
      <c r="Y928" s="7"/>
      <c r="Z928" s="7"/>
      <c r="AA928" s="7"/>
      <c r="AB928" s="7"/>
      <c r="AD928" s="7"/>
      <c r="AE928" s="7"/>
    </row>
    <row r="929" spans="8:32">
      <c r="V929" s="4"/>
      <c r="W929" s="7"/>
      <c r="X929" s="7"/>
      <c r="Y929" s="7"/>
      <c r="Z929" s="7"/>
      <c r="AA929" s="7"/>
      <c r="AB929" s="7"/>
      <c r="AD929" s="7"/>
      <c r="AE929" s="7"/>
    </row>
    <row r="935" spans="8:32">
      <c r="V935" s="4"/>
      <c r="W935" s="7"/>
      <c r="X935" s="7"/>
      <c r="Y935" s="7"/>
      <c r="Z935" s="7"/>
      <c r="AA935" s="7"/>
      <c r="AB935" s="7"/>
      <c r="AD935" s="7"/>
      <c r="AE935" s="7"/>
    </row>
    <row r="936" spans="8:32">
      <c r="V936" s="3" t="s">
        <v>11</v>
      </c>
      <c r="W936" s="3" t="s">
        <v>12</v>
      </c>
      <c r="X936" s="3" t="s">
        <v>21</v>
      </c>
      <c r="Y936" s="3" t="s">
        <v>14</v>
      </c>
      <c r="Z936" s="3" t="s">
        <v>15</v>
      </c>
      <c r="AA936" s="3" t="s">
        <v>16</v>
      </c>
      <c r="AB936" s="3" t="s">
        <v>17</v>
      </c>
      <c r="AC936" s="12" t="s">
        <v>22</v>
      </c>
      <c r="AD936" s="3" t="s">
        <v>19</v>
      </c>
      <c r="AE936" s="4" t="s">
        <v>20</v>
      </c>
      <c r="AF936" s="4" t="s">
        <v>2276</v>
      </c>
    </row>
    <row r="937" spans="8:32">
      <c r="V937" s="4">
        <f>SUM(V2:V904)</f>
        <v>188</v>
      </c>
      <c r="W937" s="4">
        <f t="shared" ref="W937:AE937" si="188">SUM(W2:W904)</f>
        <v>237</v>
      </c>
      <c r="X937" s="4">
        <f t="shared" si="188"/>
        <v>159</v>
      </c>
      <c r="Y937" s="4">
        <f t="shared" si="188"/>
        <v>151</v>
      </c>
      <c r="Z937" s="4">
        <f>SUM(Z2:Z904)</f>
        <v>37</v>
      </c>
      <c r="AA937" s="4">
        <f t="shared" si="188"/>
        <v>71</v>
      </c>
      <c r="AB937" s="4">
        <f t="shared" si="188"/>
        <v>32</v>
      </c>
      <c r="AC937" s="4">
        <f t="shared" si="188"/>
        <v>7</v>
      </c>
      <c r="AD937" s="4">
        <f t="shared" si="188"/>
        <v>21</v>
      </c>
      <c r="AE937" s="4">
        <f t="shared" si="188"/>
        <v>0</v>
      </c>
      <c r="AF937" s="4">
        <f>SUM(V937:AE937)</f>
        <v>903</v>
      </c>
    </row>
    <row r="938" spans="8:32">
      <c r="V938" s="9">
        <f>V937/(SUM($AF$937))</f>
        <v>0.20819490586932449</v>
      </c>
      <c r="W938" s="9">
        <f t="shared" ref="W938:AD938" si="189">W937/(SUM($AF$937))</f>
        <v>0.26245847176079734</v>
      </c>
      <c r="X938" s="9">
        <f t="shared" si="189"/>
        <v>0.17607973421926909</v>
      </c>
      <c r="Y938" s="9">
        <f t="shared" si="189"/>
        <v>0.16722037652270211</v>
      </c>
      <c r="Z938" s="9">
        <f t="shared" si="189"/>
        <v>4.0974529346622372E-2</v>
      </c>
      <c r="AA938" s="9">
        <f t="shared" si="189"/>
        <v>7.8626799557032112E-2</v>
      </c>
      <c r="AB938" s="9">
        <f t="shared" si="189"/>
        <v>3.5437430786267994E-2</v>
      </c>
      <c r="AC938" s="9">
        <f t="shared" si="189"/>
        <v>7.7519379844961239E-3</v>
      </c>
      <c r="AD938" s="9">
        <f t="shared" si="189"/>
        <v>2.3255813953488372E-2</v>
      </c>
      <c r="AE938" s="9">
        <f t="shared" ref="AE938" si="190">AE937/(SUM($V$2:$AE$535))</f>
        <v>0</v>
      </c>
    </row>
    <row r="939" spans="8:32">
      <c r="V939" s="7">
        <f>$U$342*V938</f>
        <v>0</v>
      </c>
      <c r="W939" s="7">
        <f t="shared" ref="W939:AE939" si="191">$U$342*W938</f>
        <v>0</v>
      </c>
      <c r="X939" s="7">
        <f t="shared" si="191"/>
        <v>0</v>
      </c>
      <c r="Y939" s="7">
        <f t="shared" si="191"/>
        <v>0</v>
      </c>
      <c r="Z939" s="7">
        <f t="shared" si="191"/>
        <v>0</v>
      </c>
      <c r="AA939" s="7">
        <f t="shared" si="191"/>
        <v>0</v>
      </c>
      <c r="AB939" s="7">
        <f t="shared" si="191"/>
        <v>0</v>
      </c>
      <c r="AC939" s="11">
        <f t="shared" si="191"/>
        <v>0</v>
      </c>
      <c r="AD939" s="7">
        <f t="shared" si="191"/>
        <v>0</v>
      </c>
      <c r="AE939" s="7">
        <f t="shared" si="191"/>
        <v>0</v>
      </c>
    </row>
    <row r="940" spans="8:32">
      <c r="V940" s="10" t="e">
        <v>#REF!</v>
      </c>
      <c r="W940" s="10" t="e">
        <v>#REF!</v>
      </c>
      <c r="X940" s="10" t="e">
        <v>#REF!</v>
      </c>
      <c r="Y940" s="10" t="e">
        <v>#REF!</v>
      </c>
      <c r="Z940" s="10" t="e">
        <v>#REF!</v>
      </c>
      <c r="AA940" s="10" t="e">
        <v>#REF!</v>
      </c>
      <c r="AB940" s="10" t="e">
        <v>#REF!</v>
      </c>
      <c r="AC940" s="13" t="e">
        <v>#REF!</v>
      </c>
      <c r="AD940" s="10" t="e">
        <v>#REF!</v>
      </c>
      <c r="AE940" s="7"/>
    </row>
    <row r="941" spans="8:32">
      <c r="H941" s="27"/>
      <c r="I941" s="35" t="s">
        <v>4153</v>
      </c>
      <c r="V941" s="7"/>
      <c r="W941" s="7"/>
      <c r="X941" s="7"/>
      <c r="Y941" s="7"/>
      <c r="Z941" s="7"/>
      <c r="AA941" s="7"/>
      <c r="AB941" s="7"/>
      <c r="AD941" s="7"/>
      <c r="AE941" s="7"/>
    </row>
    <row r="942" spans="8:32">
      <c r="V942" s="7" t="e">
        <v>#REF!</v>
      </c>
      <c r="W942" s="7" t="e">
        <v>#REF!</v>
      </c>
      <c r="X942" s="7" t="e">
        <v>#REF!</v>
      </c>
      <c r="Y942" s="7" t="e">
        <v>#REF!</v>
      </c>
      <c r="Z942" s="7" t="e">
        <v>#REF!</v>
      </c>
      <c r="AA942" s="7" t="e">
        <v>#REF!</v>
      </c>
      <c r="AB942" s="7" t="e">
        <v>#REF!</v>
      </c>
      <c r="AC942" s="11" t="e">
        <v>#REF!</v>
      </c>
      <c r="AD942" s="7" t="e">
        <v>#REF!</v>
      </c>
      <c r="AE942" s="7"/>
    </row>
  </sheetData>
  <pageMargins left="0.7" right="0.7" top="0.78740157499999996" bottom="0.78740157499999996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F678"/>
  <sheetViews>
    <sheetView topLeftCell="A265" zoomScale="55" zoomScaleNormal="55" zoomScalePageLayoutView="55" workbookViewId="0">
      <selection activeCell="L2" sqref="L2:AE314"/>
    </sheetView>
  </sheetViews>
  <sheetFormatPr baseColWidth="10" defaultColWidth="11.42578125" defaultRowHeight="15"/>
  <cols>
    <col min="1" max="1" width="75.42578125" customWidth="1"/>
    <col min="2" max="3" width="4.28515625" customWidth="1"/>
    <col min="4" max="10" width="4" customWidth="1"/>
    <col min="11" max="21" width="3.42578125" customWidth="1"/>
    <col min="22" max="31" width="5" customWidth="1"/>
  </cols>
  <sheetData>
    <row r="1" spans="1:31">
      <c r="A1" t="s">
        <v>0</v>
      </c>
      <c r="B1" t="s">
        <v>1856</v>
      </c>
      <c r="C1" t="s">
        <v>1857</v>
      </c>
      <c r="D1" t="s">
        <v>1</v>
      </c>
      <c r="E1" t="s">
        <v>2</v>
      </c>
      <c r="F1" t="s">
        <v>1858</v>
      </c>
      <c r="G1" t="s">
        <v>1859</v>
      </c>
      <c r="H1" t="s">
        <v>1860</v>
      </c>
      <c r="I1" t="s">
        <v>1861</v>
      </c>
      <c r="J1" t="s">
        <v>1862</v>
      </c>
      <c r="K1" t="s">
        <v>1863</v>
      </c>
      <c r="L1" t="s">
        <v>3</v>
      </c>
      <c r="M1" s="1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7" t="s">
        <v>4152</v>
      </c>
      <c r="T1" s="27" t="s">
        <v>4153</v>
      </c>
      <c r="U1" s="2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14" t="s">
        <v>18</v>
      </c>
      <c r="AD1" s="3" t="s">
        <v>19</v>
      </c>
      <c r="AE1" s="4" t="s">
        <v>20</v>
      </c>
    </row>
    <row r="2" spans="1:31" s="5" customFormat="1">
      <c r="A2" s="5" t="s">
        <v>350</v>
      </c>
      <c r="B2" s="5" t="s">
        <v>1894</v>
      </c>
      <c r="C2" s="5" t="s">
        <v>1895</v>
      </c>
      <c r="D2" s="5">
        <v>576.5</v>
      </c>
      <c r="E2" s="5">
        <v>190</v>
      </c>
      <c r="F2" s="5">
        <v>10045.411</v>
      </c>
      <c r="G2" s="5">
        <v>17</v>
      </c>
      <c r="H2" s="5">
        <v>18</v>
      </c>
      <c r="I2" s="5">
        <v>0</v>
      </c>
      <c r="J2" s="5">
        <v>18</v>
      </c>
      <c r="L2" s="5">
        <v>1</v>
      </c>
      <c r="M2" s="1">
        <f>L2-1</f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/>
      <c r="T2" s="1"/>
      <c r="U2" s="1"/>
      <c r="V2" s="6">
        <f t="shared" ref="V2:V65" si="0">IF((M2=0)*AND(R2=0)*AND(P2=1)*AND(Q2=0),1,0)</f>
        <v>0</v>
      </c>
      <c r="W2" s="5">
        <f t="shared" ref="W2:W65" si="1">IF((M2=0)*AND(R2=0)*AND(P2=0)*AND(Q2=0),1,0)</f>
        <v>1</v>
      </c>
      <c r="X2" s="5">
        <f t="shared" ref="X2:X65" si="2">IF((R2=1)*AND(M2=0)*AND(Q2=0),1,0)</f>
        <v>0</v>
      </c>
      <c r="Y2" s="5">
        <f>IF((M2=1)*AND(OR(N2=0,N2=1))*AND(O2=0)*AND(R2=1)*AND(S2=0)*AND(Q2=0)*AND(OR(T2=0,T2=1)),1,0)</f>
        <v>0</v>
      </c>
      <c r="Z2" s="5">
        <f>IF((M2=1)*AND(N2=1)*AND(O2=0)*AND(R2=1)*AND(S2=1)*AND(T2=1),1,0)</f>
        <v>0</v>
      </c>
      <c r="AA2" s="5">
        <f>IF((R2=1)*AND(Q2=1)*AND(O2=1)*AND(P2=0)*AND(N2=0),1,0)</f>
        <v>0</v>
      </c>
      <c r="AB2" s="5">
        <f t="shared" ref="AB2:AB65" si="3">IF((R2=1)*AND(Q2=1)*AND(O2=1)*AND(P2=1),1,0)</f>
        <v>0</v>
      </c>
      <c r="AC2" s="5">
        <f t="shared" ref="AC2:AC65" si="4">IF((R2=0)*AND(M2=1),1,0)</f>
        <v>0</v>
      </c>
      <c r="AD2" s="5">
        <f>IF((V2+W2+X2+Y2+Z2+AA2+AB2+AC2)=0,1,0)</f>
        <v>0</v>
      </c>
      <c r="AE2" s="5">
        <f>IF(SUM(V2:AD2)&gt;1,1,0)</f>
        <v>0</v>
      </c>
    </row>
    <row r="3" spans="1:31">
      <c r="A3" t="s">
        <v>351</v>
      </c>
      <c r="B3" t="s">
        <v>1894</v>
      </c>
      <c r="C3" t="s">
        <v>1895</v>
      </c>
      <c r="D3">
        <v>507</v>
      </c>
      <c r="E3">
        <v>160</v>
      </c>
      <c r="F3">
        <v>0</v>
      </c>
      <c r="G3">
        <v>0</v>
      </c>
      <c r="H3">
        <v>0</v>
      </c>
      <c r="I3">
        <v>0</v>
      </c>
      <c r="J3">
        <v>0</v>
      </c>
      <c r="L3">
        <v>1</v>
      </c>
      <c r="M3" s="1">
        <f t="shared" ref="M3:M66" si="5">L3-1</f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/>
      <c r="T3" s="2"/>
      <c r="U3" s="2"/>
      <c r="V3" s="4">
        <f t="shared" si="0"/>
        <v>1</v>
      </c>
      <c r="W3" s="7">
        <f t="shared" si="1"/>
        <v>0</v>
      </c>
      <c r="X3" s="7">
        <f t="shared" si="2"/>
        <v>0</v>
      </c>
      <c r="Y3" s="5">
        <f t="shared" ref="Y3:Y66" si="6">IF((M3=1)*AND(OR(N3=0,N3=1))*AND(O3=0)*AND(R3=1)*AND(S3=0)*AND(Q3=0)*AND(OR(T3=0,T3=1)),1,0)</f>
        <v>0</v>
      </c>
      <c r="Z3" s="5">
        <f t="shared" ref="Z3:Z66" si="7">IF((M3=1)*AND(N3=1)*AND(O3=0)*AND(R3=1)*AND(S3=1)*AND(T3=1),1,0)</f>
        <v>0</v>
      </c>
      <c r="AA3" s="5">
        <f t="shared" ref="AA3:AA66" si="8">IF((R3=1)*AND(Q3=1)*AND(O3=1)*AND(P3=0)*AND(N3=0),1,0)</f>
        <v>0</v>
      </c>
      <c r="AB3" s="7">
        <f t="shared" si="3"/>
        <v>0</v>
      </c>
      <c r="AC3" s="11">
        <f t="shared" si="4"/>
        <v>0</v>
      </c>
      <c r="AD3" s="7">
        <f t="shared" ref="AD3:AD66" si="9">IF((V3+W3+X3+Y3+Z3+AA3+AB3+AC3)=0,1,0)</f>
        <v>0</v>
      </c>
      <c r="AE3" s="7">
        <f t="shared" ref="AE3:AE66" si="10">IF(SUM(V3:AD3)&gt;1,1,0)</f>
        <v>0</v>
      </c>
    </row>
    <row r="4" spans="1:31">
      <c r="A4" t="s">
        <v>352</v>
      </c>
      <c r="B4" t="s">
        <v>1894</v>
      </c>
      <c r="C4" t="s">
        <v>1895</v>
      </c>
      <c r="D4">
        <v>656</v>
      </c>
      <c r="E4">
        <v>300.5</v>
      </c>
      <c r="F4">
        <v>0</v>
      </c>
      <c r="G4">
        <v>0</v>
      </c>
      <c r="H4">
        <v>0</v>
      </c>
      <c r="I4">
        <v>0</v>
      </c>
      <c r="J4">
        <v>0</v>
      </c>
      <c r="L4">
        <v>1</v>
      </c>
      <c r="M4" s="1">
        <f t="shared" si="5"/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/>
      <c r="T4" s="2"/>
      <c r="U4" s="2"/>
      <c r="V4" s="4">
        <f t="shared" si="0"/>
        <v>1</v>
      </c>
      <c r="W4" s="7">
        <f t="shared" si="1"/>
        <v>0</v>
      </c>
      <c r="X4" s="7">
        <f t="shared" si="2"/>
        <v>0</v>
      </c>
      <c r="Y4" s="5">
        <f t="shared" si="6"/>
        <v>0</v>
      </c>
      <c r="Z4" s="5">
        <f t="shared" si="7"/>
        <v>0</v>
      </c>
      <c r="AA4" s="5">
        <f t="shared" si="8"/>
        <v>0</v>
      </c>
      <c r="AB4" s="7">
        <f t="shared" si="3"/>
        <v>0</v>
      </c>
      <c r="AC4" s="11">
        <f t="shared" si="4"/>
        <v>0</v>
      </c>
      <c r="AD4" s="7">
        <f t="shared" si="9"/>
        <v>0</v>
      </c>
      <c r="AE4" s="7">
        <f t="shared" si="10"/>
        <v>0</v>
      </c>
    </row>
    <row r="5" spans="1:31">
      <c r="A5" t="s">
        <v>353</v>
      </c>
      <c r="B5" t="s">
        <v>1894</v>
      </c>
      <c r="C5" t="s">
        <v>1895</v>
      </c>
      <c r="D5">
        <v>549</v>
      </c>
      <c r="E5">
        <v>304</v>
      </c>
      <c r="F5">
        <v>0</v>
      </c>
      <c r="G5">
        <v>0</v>
      </c>
      <c r="H5">
        <v>0</v>
      </c>
      <c r="I5">
        <v>0</v>
      </c>
      <c r="J5">
        <v>0</v>
      </c>
      <c r="L5">
        <v>1</v>
      </c>
      <c r="M5" s="1">
        <f t="shared" si="5"/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/>
      <c r="T5" s="2"/>
      <c r="U5" s="2"/>
      <c r="V5" s="4">
        <f t="shared" si="0"/>
        <v>0</v>
      </c>
      <c r="W5" s="7">
        <f t="shared" si="1"/>
        <v>1</v>
      </c>
      <c r="X5" s="7">
        <f t="shared" si="2"/>
        <v>0</v>
      </c>
      <c r="Y5" s="5">
        <f t="shared" si="6"/>
        <v>0</v>
      </c>
      <c r="Z5" s="5">
        <f t="shared" si="7"/>
        <v>0</v>
      </c>
      <c r="AA5" s="5">
        <f t="shared" si="8"/>
        <v>0</v>
      </c>
      <c r="AB5" s="7">
        <f t="shared" si="3"/>
        <v>0</v>
      </c>
      <c r="AC5" s="11">
        <f t="shared" si="4"/>
        <v>0</v>
      </c>
      <c r="AD5" s="7">
        <f t="shared" si="9"/>
        <v>0</v>
      </c>
      <c r="AE5" s="7">
        <f t="shared" si="10"/>
        <v>0</v>
      </c>
    </row>
    <row r="6" spans="1:31">
      <c r="A6" t="s">
        <v>354</v>
      </c>
      <c r="B6" t="s">
        <v>1894</v>
      </c>
      <c r="C6" t="s">
        <v>1895</v>
      </c>
      <c r="D6">
        <v>544.5</v>
      </c>
      <c r="E6">
        <v>382</v>
      </c>
      <c r="F6">
        <v>0</v>
      </c>
      <c r="G6">
        <v>0</v>
      </c>
      <c r="H6">
        <v>0</v>
      </c>
      <c r="I6">
        <v>0</v>
      </c>
      <c r="J6">
        <v>0</v>
      </c>
      <c r="L6">
        <v>1</v>
      </c>
      <c r="M6" s="1">
        <f t="shared" si="5"/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/>
      <c r="T6" s="2"/>
      <c r="U6" s="2"/>
      <c r="V6" s="4">
        <f t="shared" si="0"/>
        <v>1</v>
      </c>
      <c r="W6" s="7">
        <f t="shared" si="1"/>
        <v>0</v>
      </c>
      <c r="X6" s="7">
        <f t="shared" si="2"/>
        <v>0</v>
      </c>
      <c r="Y6" s="5">
        <f t="shared" si="6"/>
        <v>0</v>
      </c>
      <c r="Z6" s="5">
        <f t="shared" si="7"/>
        <v>0</v>
      </c>
      <c r="AA6" s="5">
        <f t="shared" si="8"/>
        <v>0</v>
      </c>
      <c r="AB6" s="7">
        <f t="shared" si="3"/>
        <v>0</v>
      </c>
      <c r="AC6" s="11">
        <f t="shared" si="4"/>
        <v>0</v>
      </c>
      <c r="AD6" s="7">
        <f t="shared" si="9"/>
        <v>0</v>
      </c>
      <c r="AE6" s="7">
        <f t="shared" si="10"/>
        <v>0</v>
      </c>
    </row>
    <row r="7" spans="1:31">
      <c r="A7" t="s">
        <v>355</v>
      </c>
      <c r="B7" t="s">
        <v>1894</v>
      </c>
      <c r="C7" t="s">
        <v>1895</v>
      </c>
      <c r="D7">
        <v>562</v>
      </c>
      <c r="E7">
        <v>435.5</v>
      </c>
      <c r="F7">
        <v>0</v>
      </c>
      <c r="G7">
        <v>0</v>
      </c>
      <c r="H7">
        <v>0</v>
      </c>
      <c r="I7">
        <v>0</v>
      </c>
      <c r="J7">
        <v>0</v>
      </c>
      <c r="L7">
        <v>3</v>
      </c>
      <c r="M7" s="1">
        <f t="shared" si="5"/>
        <v>2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/>
      <c r="T7" s="2"/>
      <c r="U7" s="2"/>
      <c r="V7" s="4">
        <f t="shared" si="0"/>
        <v>0</v>
      </c>
      <c r="W7" s="7">
        <f t="shared" si="1"/>
        <v>0</v>
      </c>
      <c r="X7" s="7">
        <f t="shared" si="2"/>
        <v>0</v>
      </c>
      <c r="Y7" s="5">
        <f t="shared" si="6"/>
        <v>0</v>
      </c>
      <c r="Z7" s="5">
        <f t="shared" si="7"/>
        <v>0</v>
      </c>
      <c r="AA7" s="5">
        <f t="shared" si="8"/>
        <v>0</v>
      </c>
      <c r="AB7" s="7">
        <f t="shared" si="3"/>
        <v>0</v>
      </c>
      <c r="AC7" s="11">
        <f t="shared" si="4"/>
        <v>0</v>
      </c>
      <c r="AD7" s="7">
        <f t="shared" si="9"/>
        <v>1</v>
      </c>
      <c r="AE7" s="7">
        <f t="shared" si="10"/>
        <v>0</v>
      </c>
    </row>
    <row r="8" spans="1:31">
      <c r="A8" t="s">
        <v>356</v>
      </c>
      <c r="B8" t="s">
        <v>1894</v>
      </c>
      <c r="C8" t="s">
        <v>1895</v>
      </c>
      <c r="D8">
        <v>330</v>
      </c>
      <c r="E8">
        <v>442.5</v>
      </c>
      <c r="F8">
        <v>0</v>
      </c>
      <c r="G8">
        <v>0</v>
      </c>
      <c r="H8">
        <v>0</v>
      </c>
      <c r="I8">
        <v>0</v>
      </c>
      <c r="J8">
        <v>0</v>
      </c>
      <c r="L8">
        <v>2</v>
      </c>
      <c r="M8" s="1">
        <f t="shared" si="5"/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/>
      <c r="T8" s="2"/>
      <c r="U8" s="2"/>
      <c r="V8" s="4">
        <f t="shared" si="0"/>
        <v>0</v>
      </c>
      <c r="W8" s="7">
        <f t="shared" si="1"/>
        <v>0</v>
      </c>
      <c r="X8" s="7">
        <f t="shared" si="2"/>
        <v>0</v>
      </c>
      <c r="Y8" s="5">
        <f t="shared" si="6"/>
        <v>0</v>
      </c>
      <c r="Z8" s="5">
        <f t="shared" si="7"/>
        <v>0</v>
      </c>
      <c r="AA8" s="5">
        <f t="shared" si="8"/>
        <v>0</v>
      </c>
      <c r="AB8" s="7">
        <f t="shared" si="3"/>
        <v>1</v>
      </c>
      <c r="AC8" s="11">
        <f t="shared" si="4"/>
        <v>0</v>
      </c>
      <c r="AD8" s="7">
        <f t="shared" si="9"/>
        <v>0</v>
      </c>
      <c r="AE8" s="7">
        <f t="shared" si="10"/>
        <v>0</v>
      </c>
    </row>
    <row r="9" spans="1:31">
      <c r="A9" t="s">
        <v>357</v>
      </c>
      <c r="B9" t="s">
        <v>1894</v>
      </c>
      <c r="C9" t="s">
        <v>1895</v>
      </c>
      <c r="D9">
        <v>431.5</v>
      </c>
      <c r="E9">
        <v>433</v>
      </c>
      <c r="F9">
        <v>5643.8059999999996</v>
      </c>
      <c r="G9">
        <v>8</v>
      </c>
      <c r="H9">
        <v>10</v>
      </c>
      <c r="I9">
        <v>0</v>
      </c>
      <c r="J9">
        <v>10</v>
      </c>
      <c r="L9">
        <v>1</v>
      </c>
      <c r="M9" s="1">
        <f t="shared" si="5"/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/>
      <c r="T9" s="2"/>
      <c r="U9" s="2"/>
      <c r="V9" s="4">
        <f t="shared" si="0"/>
        <v>0</v>
      </c>
      <c r="W9" s="7">
        <f t="shared" si="1"/>
        <v>0</v>
      </c>
      <c r="X9" s="7">
        <f t="shared" si="2"/>
        <v>1</v>
      </c>
      <c r="Y9" s="5">
        <f t="shared" si="6"/>
        <v>0</v>
      </c>
      <c r="Z9" s="5">
        <f t="shared" si="7"/>
        <v>0</v>
      </c>
      <c r="AA9" s="5">
        <f t="shared" si="8"/>
        <v>0</v>
      </c>
      <c r="AB9" s="7">
        <f t="shared" si="3"/>
        <v>0</v>
      </c>
      <c r="AC9" s="11">
        <f t="shared" si="4"/>
        <v>0</v>
      </c>
      <c r="AD9" s="7">
        <f t="shared" si="9"/>
        <v>0</v>
      </c>
      <c r="AE9" s="7">
        <f t="shared" si="10"/>
        <v>0</v>
      </c>
    </row>
    <row r="10" spans="1:31">
      <c r="A10" t="s">
        <v>358</v>
      </c>
      <c r="B10" t="s">
        <v>1894</v>
      </c>
      <c r="C10" t="s">
        <v>1895</v>
      </c>
      <c r="D10">
        <v>442</v>
      </c>
      <c r="E10">
        <v>301</v>
      </c>
      <c r="F10">
        <v>1184.8530000000001</v>
      </c>
      <c r="G10">
        <v>2</v>
      </c>
      <c r="H10">
        <v>2</v>
      </c>
      <c r="I10">
        <v>0</v>
      </c>
      <c r="J10">
        <v>2</v>
      </c>
      <c r="L10">
        <v>2</v>
      </c>
      <c r="M10" s="1">
        <f t="shared" si="5"/>
        <v>1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/>
      <c r="T10" s="2"/>
      <c r="U10" s="2"/>
      <c r="V10" s="4">
        <f t="shared" si="0"/>
        <v>0</v>
      </c>
      <c r="W10" s="7">
        <f t="shared" si="1"/>
        <v>0</v>
      </c>
      <c r="X10" s="7">
        <f t="shared" si="2"/>
        <v>0</v>
      </c>
      <c r="Y10" s="5">
        <f t="shared" si="6"/>
        <v>1</v>
      </c>
      <c r="Z10" s="5">
        <f t="shared" si="7"/>
        <v>0</v>
      </c>
      <c r="AA10" s="5">
        <f t="shared" si="8"/>
        <v>0</v>
      </c>
      <c r="AB10" s="7">
        <f t="shared" si="3"/>
        <v>0</v>
      </c>
      <c r="AC10" s="11">
        <f t="shared" si="4"/>
        <v>0</v>
      </c>
      <c r="AD10" s="7">
        <f t="shared" si="9"/>
        <v>0</v>
      </c>
      <c r="AE10" s="7">
        <f t="shared" si="10"/>
        <v>0</v>
      </c>
    </row>
    <row r="11" spans="1:31">
      <c r="A11" t="s">
        <v>359</v>
      </c>
      <c r="B11" t="s">
        <v>1894</v>
      </c>
      <c r="C11" t="s">
        <v>1895</v>
      </c>
      <c r="D11">
        <v>343.5</v>
      </c>
      <c r="E11">
        <v>276.5</v>
      </c>
      <c r="F11">
        <v>0</v>
      </c>
      <c r="G11">
        <v>0</v>
      </c>
      <c r="H11">
        <v>0</v>
      </c>
      <c r="I11">
        <v>0</v>
      </c>
      <c r="J11">
        <v>0</v>
      </c>
      <c r="L11">
        <v>2</v>
      </c>
      <c r="M11" s="1">
        <f t="shared" si="5"/>
        <v>1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/>
      <c r="T11" s="2"/>
      <c r="U11" s="2"/>
      <c r="V11" s="4">
        <f t="shared" si="0"/>
        <v>0</v>
      </c>
      <c r="W11" s="7">
        <f t="shared" si="1"/>
        <v>0</v>
      </c>
      <c r="X11" s="7">
        <f t="shared" si="2"/>
        <v>0</v>
      </c>
      <c r="Y11" s="5">
        <f t="shared" si="6"/>
        <v>1</v>
      </c>
      <c r="Z11" s="5">
        <f t="shared" si="7"/>
        <v>0</v>
      </c>
      <c r="AA11" s="5">
        <f t="shared" si="8"/>
        <v>0</v>
      </c>
      <c r="AB11" s="7">
        <f t="shared" si="3"/>
        <v>0</v>
      </c>
      <c r="AC11" s="11">
        <f t="shared" si="4"/>
        <v>0</v>
      </c>
      <c r="AD11" s="7">
        <f t="shared" si="9"/>
        <v>0</v>
      </c>
      <c r="AE11" s="7">
        <f t="shared" si="10"/>
        <v>0</v>
      </c>
    </row>
    <row r="12" spans="1:31">
      <c r="A12" t="s">
        <v>360</v>
      </c>
      <c r="B12" t="s">
        <v>1894</v>
      </c>
      <c r="C12" t="s">
        <v>1895</v>
      </c>
      <c r="D12">
        <v>255</v>
      </c>
      <c r="E12">
        <v>238</v>
      </c>
      <c r="F12">
        <v>2172.4690000000001</v>
      </c>
      <c r="G12">
        <v>4</v>
      </c>
      <c r="H12">
        <v>4</v>
      </c>
      <c r="I12">
        <v>0</v>
      </c>
      <c r="J12">
        <v>4</v>
      </c>
      <c r="L12">
        <v>1</v>
      </c>
      <c r="M12" s="1">
        <f t="shared" si="5"/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/>
      <c r="T12" s="2"/>
      <c r="U12" s="2"/>
      <c r="V12" s="4">
        <f t="shared" si="0"/>
        <v>0</v>
      </c>
      <c r="W12" s="7">
        <f t="shared" si="1"/>
        <v>1</v>
      </c>
      <c r="X12" s="7">
        <f t="shared" si="2"/>
        <v>0</v>
      </c>
      <c r="Y12" s="5">
        <f t="shared" si="6"/>
        <v>0</v>
      </c>
      <c r="Z12" s="5">
        <f t="shared" si="7"/>
        <v>0</v>
      </c>
      <c r="AA12" s="5">
        <f t="shared" si="8"/>
        <v>0</v>
      </c>
      <c r="AB12" s="7">
        <f t="shared" si="3"/>
        <v>0</v>
      </c>
      <c r="AC12" s="11">
        <f t="shared" si="4"/>
        <v>0</v>
      </c>
      <c r="AD12" s="7">
        <f t="shared" si="9"/>
        <v>0</v>
      </c>
      <c r="AE12" s="7">
        <f t="shared" si="10"/>
        <v>0</v>
      </c>
    </row>
    <row r="13" spans="1:31">
      <c r="A13" t="s">
        <v>361</v>
      </c>
      <c r="B13" t="s">
        <v>1894</v>
      </c>
      <c r="C13" t="s">
        <v>1895</v>
      </c>
      <c r="D13">
        <v>313.5</v>
      </c>
      <c r="E13">
        <v>191</v>
      </c>
      <c r="F13">
        <v>3678.674</v>
      </c>
      <c r="G13">
        <v>6</v>
      </c>
      <c r="H13">
        <v>6</v>
      </c>
      <c r="I13">
        <v>0</v>
      </c>
      <c r="J13">
        <v>6</v>
      </c>
      <c r="L13">
        <v>2</v>
      </c>
      <c r="M13" s="1">
        <f t="shared" si="5"/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/>
      <c r="U13" s="2"/>
      <c r="V13" s="4">
        <f t="shared" si="0"/>
        <v>0</v>
      </c>
      <c r="W13" s="7">
        <f t="shared" si="1"/>
        <v>0</v>
      </c>
      <c r="X13" s="7">
        <f t="shared" si="2"/>
        <v>0</v>
      </c>
      <c r="Y13" s="5">
        <f t="shared" si="6"/>
        <v>0</v>
      </c>
      <c r="Z13" s="5">
        <f t="shared" si="7"/>
        <v>0</v>
      </c>
      <c r="AA13" s="5">
        <f t="shared" si="8"/>
        <v>0</v>
      </c>
      <c r="AB13" s="7">
        <f t="shared" si="3"/>
        <v>0</v>
      </c>
      <c r="AC13" s="11">
        <f t="shared" si="4"/>
        <v>1</v>
      </c>
      <c r="AD13" s="7">
        <f t="shared" si="9"/>
        <v>0</v>
      </c>
      <c r="AE13" s="7">
        <f t="shared" si="10"/>
        <v>0</v>
      </c>
    </row>
    <row r="14" spans="1:31">
      <c r="A14" t="s">
        <v>362</v>
      </c>
      <c r="B14" t="s">
        <v>1894</v>
      </c>
      <c r="C14" t="s">
        <v>1895</v>
      </c>
      <c r="D14">
        <v>420</v>
      </c>
      <c r="E14">
        <v>190</v>
      </c>
      <c r="F14">
        <v>0</v>
      </c>
      <c r="G14">
        <v>0</v>
      </c>
      <c r="H14">
        <v>0</v>
      </c>
      <c r="I14">
        <v>0</v>
      </c>
      <c r="J14">
        <v>0</v>
      </c>
      <c r="L14">
        <v>1</v>
      </c>
      <c r="M14" s="1">
        <f t="shared" si="5"/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/>
      <c r="T14" s="2"/>
      <c r="U14" s="2"/>
      <c r="V14" s="4">
        <f t="shared" si="0"/>
        <v>1</v>
      </c>
      <c r="W14" s="7">
        <f t="shared" si="1"/>
        <v>0</v>
      </c>
      <c r="X14" s="7">
        <f t="shared" si="2"/>
        <v>0</v>
      </c>
      <c r="Y14" s="5">
        <f t="shared" si="6"/>
        <v>0</v>
      </c>
      <c r="Z14" s="5">
        <f t="shared" si="7"/>
        <v>0</v>
      </c>
      <c r="AA14" s="5">
        <f t="shared" si="8"/>
        <v>0</v>
      </c>
      <c r="AB14" s="7">
        <f t="shared" si="3"/>
        <v>0</v>
      </c>
      <c r="AC14" s="11">
        <f t="shared" si="4"/>
        <v>0</v>
      </c>
      <c r="AD14" s="7">
        <f t="shared" si="9"/>
        <v>0</v>
      </c>
      <c r="AE14" s="7">
        <f t="shared" si="10"/>
        <v>0</v>
      </c>
    </row>
    <row r="15" spans="1:31">
      <c r="A15" t="s">
        <v>363</v>
      </c>
      <c r="B15" t="s">
        <v>1894</v>
      </c>
      <c r="C15" t="s">
        <v>1895</v>
      </c>
      <c r="D15">
        <v>483</v>
      </c>
      <c r="E15">
        <v>224</v>
      </c>
      <c r="F15">
        <v>0</v>
      </c>
      <c r="G15">
        <v>0</v>
      </c>
      <c r="H15">
        <v>0</v>
      </c>
      <c r="I15">
        <v>0</v>
      </c>
      <c r="J15">
        <v>0</v>
      </c>
      <c r="L15">
        <v>2</v>
      </c>
      <c r="M15" s="1">
        <f t="shared" si="5"/>
        <v>1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/>
      <c r="T15" s="2"/>
      <c r="U15" s="2"/>
      <c r="V15" s="4">
        <f t="shared" si="0"/>
        <v>0</v>
      </c>
      <c r="W15" s="7">
        <f t="shared" si="1"/>
        <v>0</v>
      </c>
      <c r="X15" s="7">
        <f t="shared" si="2"/>
        <v>0</v>
      </c>
      <c r="Y15" s="5">
        <f t="shared" si="6"/>
        <v>1</v>
      </c>
      <c r="Z15" s="5">
        <f t="shared" si="7"/>
        <v>0</v>
      </c>
      <c r="AA15" s="5">
        <f t="shared" si="8"/>
        <v>0</v>
      </c>
      <c r="AB15" s="7">
        <f t="shared" si="3"/>
        <v>0</v>
      </c>
      <c r="AC15" s="11">
        <f t="shared" si="4"/>
        <v>0</v>
      </c>
      <c r="AD15" s="7">
        <f t="shared" si="9"/>
        <v>0</v>
      </c>
      <c r="AE15" s="7">
        <f t="shared" si="10"/>
        <v>0</v>
      </c>
    </row>
    <row r="16" spans="1:31">
      <c r="A16" t="s">
        <v>364</v>
      </c>
      <c r="B16" t="s">
        <v>1894</v>
      </c>
      <c r="C16" t="s">
        <v>1895</v>
      </c>
      <c r="D16">
        <v>345</v>
      </c>
      <c r="E16">
        <v>126</v>
      </c>
      <c r="F16">
        <v>0</v>
      </c>
      <c r="G16">
        <v>0</v>
      </c>
      <c r="H16">
        <v>0</v>
      </c>
      <c r="I16">
        <v>0</v>
      </c>
      <c r="J16">
        <v>0</v>
      </c>
      <c r="L16">
        <v>2</v>
      </c>
      <c r="M16" s="1">
        <f t="shared" si="5"/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/>
      <c r="T16" s="2"/>
      <c r="U16" s="2"/>
      <c r="V16" s="4">
        <f t="shared" si="0"/>
        <v>0</v>
      </c>
      <c r="W16" s="7">
        <f t="shared" si="1"/>
        <v>0</v>
      </c>
      <c r="X16" s="7">
        <f t="shared" si="2"/>
        <v>0</v>
      </c>
      <c r="Y16" s="5">
        <f t="shared" si="6"/>
        <v>1</v>
      </c>
      <c r="Z16" s="5">
        <f t="shared" si="7"/>
        <v>0</v>
      </c>
      <c r="AA16" s="5">
        <f t="shared" si="8"/>
        <v>0</v>
      </c>
      <c r="AB16" s="7">
        <f t="shared" si="3"/>
        <v>0</v>
      </c>
      <c r="AC16" s="11">
        <f t="shared" si="4"/>
        <v>0</v>
      </c>
      <c r="AD16" s="7">
        <f t="shared" si="9"/>
        <v>0</v>
      </c>
      <c r="AE16" s="7">
        <f t="shared" si="10"/>
        <v>0</v>
      </c>
    </row>
    <row r="17" spans="1:31">
      <c r="A17" t="s">
        <v>365</v>
      </c>
      <c r="B17" t="s">
        <v>1894</v>
      </c>
      <c r="C17" t="s">
        <v>1895</v>
      </c>
      <c r="D17">
        <v>271.5</v>
      </c>
      <c r="E17">
        <v>109</v>
      </c>
      <c r="F17">
        <v>2152.7849999999999</v>
      </c>
      <c r="G17">
        <v>4</v>
      </c>
      <c r="H17">
        <v>4</v>
      </c>
      <c r="I17">
        <v>0</v>
      </c>
      <c r="J17">
        <v>4</v>
      </c>
      <c r="L17">
        <v>2</v>
      </c>
      <c r="M17" s="1">
        <f t="shared" si="5"/>
        <v>1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/>
      <c r="T17" s="2"/>
      <c r="U17" s="2"/>
      <c r="V17" s="4">
        <f t="shared" si="0"/>
        <v>0</v>
      </c>
      <c r="W17" s="7">
        <f t="shared" si="1"/>
        <v>0</v>
      </c>
      <c r="X17" s="7">
        <f t="shared" si="2"/>
        <v>0</v>
      </c>
      <c r="Y17" s="5">
        <f t="shared" si="6"/>
        <v>1</v>
      </c>
      <c r="Z17" s="5">
        <f t="shared" si="7"/>
        <v>0</v>
      </c>
      <c r="AA17" s="5">
        <f t="shared" si="8"/>
        <v>0</v>
      </c>
      <c r="AB17" s="7">
        <f t="shared" si="3"/>
        <v>0</v>
      </c>
      <c r="AC17" s="11">
        <f t="shared" si="4"/>
        <v>0</v>
      </c>
      <c r="AD17" s="7">
        <f t="shared" si="9"/>
        <v>0</v>
      </c>
      <c r="AE17" s="7">
        <f t="shared" si="10"/>
        <v>0</v>
      </c>
    </row>
    <row r="18" spans="1:31">
      <c r="A18" t="s">
        <v>366</v>
      </c>
      <c r="B18" t="s">
        <v>1894</v>
      </c>
      <c r="C18" t="s">
        <v>1895</v>
      </c>
      <c r="D18">
        <v>182.5</v>
      </c>
      <c r="E18">
        <v>103</v>
      </c>
      <c r="F18">
        <v>0</v>
      </c>
      <c r="G18">
        <v>0</v>
      </c>
      <c r="H18">
        <v>0</v>
      </c>
      <c r="I18">
        <v>0</v>
      </c>
      <c r="J18">
        <v>0</v>
      </c>
      <c r="L18">
        <v>1</v>
      </c>
      <c r="M18" s="1">
        <f t="shared" si="5"/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/>
      <c r="T18" s="2"/>
      <c r="U18" s="2"/>
      <c r="V18" s="4">
        <f t="shared" si="0"/>
        <v>0</v>
      </c>
      <c r="W18" s="7">
        <f t="shared" si="1"/>
        <v>1</v>
      </c>
      <c r="X18" s="7">
        <f t="shared" si="2"/>
        <v>0</v>
      </c>
      <c r="Y18" s="5">
        <f t="shared" si="6"/>
        <v>0</v>
      </c>
      <c r="Z18" s="5">
        <f t="shared" si="7"/>
        <v>0</v>
      </c>
      <c r="AA18" s="5">
        <f t="shared" si="8"/>
        <v>0</v>
      </c>
      <c r="AB18" s="7">
        <f t="shared" si="3"/>
        <v>0</v>
      </c>
      <c r="AC18" s="11">
        <f t="shared" si="4"/>
        <v>0</v>
      </c>
      <c r="AD18" s="7">
        <f t="shared" si="9"/>
        <v>0</v>
      </c>
      <c r="AE18" s="7">
        <f t="shared" si="10"/>
        <v>0</v>
      </c>
    </row>
    <row r="19" spans="1:31">
      <c r="A19" t="s">
        <v>367</v>
      </c>
      <c r="B19" t="s">
        <v>1894</v>
      </c>
      <c r="C19" t="s">
        <v>1895</v>
      </c>
      <c r="D19">
        <v>114.5</v>
      </c>
      <c r="E19">
        <v>139</v>
      </c>
      <c r="F19">
        <v>0</v>
      </c>
      <c r="G19">
        <v>0</v>
      </c>
      <c r="H19">
        <v>0</v>
      </c>
      <c r="I19">
        <v>0</v>
      </c>
      <c r="J19">
        <v>0</v>
      </c>
      <c r="L19">
        <v>1</v>
      </c>
      <c r="M19" s="1">
        <f t="shared" si="5"/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/>
      <c r="T19" s="2"/>
      <c r="U19" s="2"/>
      <c r="V19" s="4">
        <f t="shared" si="0"/>
        <v>1</v>
      </c>
      <c r="W19" s="7">
        <f t="shared" si="1"/>
        <v>0</v>
      </c>
      <c r="X19" s="7">
        <f t="shared" si="2"/>
        <v>0</v>
      </c>
      <c r="Y19" s="5">
        <f t="shared" si="6"/>
        <v>0</v>
      </c>
      <c r="Z19" s="5">
        <f t="shared" si="7"/>
        <v>0</v>
      </c>
      <c r="AA19" s="5">
        <f t="shared" si="8"/>
        <v>0</v>
      </c>
      <c r="AB19" s="7">
        <f t="shared" si="3"/>
        <v>0</v>
      </c>
      <c r="AC19" s="11">
        <f t="shared" si="4"/>
        <v>0</v>
      </c>
      <c r="AD19" s="7">
        <f t="shared" si="9"/>
        <v>0</v>
      </c>
      <c r="AE19" s="7">
        <f t="shared" si="10"/>
        <v>0</v>
      </c>
    </row>
    <row r="20" spans="1:31">
      <c r="A20" t="s">
        <v>368</v>
      </c>
      <c r="B20" t="s">
        <v>1894</v>
      </c>
      <c r="C20" t="s">
        <v>1895</v>
      </c>
      <c r="D20">
        <v>79</v>
      </c>
      <c r="E20">
        <v>386.5</v>
      </c>
      <c r="F20">
        <v>4146.1480000000001</v>
      </c>
      <c r="G20">
        <v>7</v>
      </c>
      <c r="H20">
        <v>7</v>
      </c>
      <c r="I20">
        <v>0</v>
      </c>
      <c r="J20">
        <v>7</v>
      </c>
      <c r="L20">
        <v>1</v>
      </c>
      <c r="M20" s="1">
        <f t="shared" si="5"/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/>
      <c r="T20" s="2"/>
      <c r="U20" s="2"/>
      <c r="V20" s="4">
        <f t="shared" si="0"/>
        <v>0</v>
      </c>
      <c r="W20" s="7">
        <f t="shared" si="1"/>
        <v>0</v>
      </c>
      <c r="X20" s="7">
        <f t="shared" si="2"/>
        <v>1</v>
      </c>
      <c r="Y20" s="5">
        <f t="shared" si="6"/>
        <v>0</v>
      </c>
      <c r="Z20" s="5">
        <f t="shared" si="7"/>
        <v>0</v>
      </c>
      <c r="AA20" s="5">
        <f t="shared" si="8"/>
        <v>0</v>
      </c>
      <c r="AB20" s="7">
        <f t="shared" si="3"/>
        <v>0</v>
      </c>
      <c r="AC20" s="11">
        <f t="shared" si="4"/>
        <v>0</v>
      </c>
      <c r="AD20" s="7">
        <f t="shared" si="9"/>
        <v>0</v>
      </c>
      <c r="AE20" s="7">
        <f t="shared" si="10"/>
        <v>0</v>
      </c>
    </row>
    <row r="21" spans="1:31">
      <c r="A21" t="s">
        <v>369</v>
      </c>
      <c r="B21" t="s">
        <v>1894</v>
      </c>
      <c r="C21" t="s">
        <v>1895</v>
      </c>
      <c r="D21">
        <v>275.5</v>
      </c>
      <c r="E21">
        <v>390.5</v>
      </c>
      <c r="F21">
        <v>0</v>
      </c>
      <c r="G21">
        <v>0</v>
      </c>
      <c r="H21">
        <v>0</v>
      </c>
      <c r="I21">
        <v>0</v>
      </c>
      <c r="J21">
        <v>0</v>
      </c>
      <c r="L21">
        <v>1</v>
      </c>
      <c r="M21" s="1">
        <f t="shared" si="5"/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/>
      <c r="T21" s="2"/>
      <c r="U21" s="2"/>
      <c r="V21" s="4">
        <f t="shared" si="0"/>
        <v>1</v>
      </c>
      <c r="W21" s="7">
        <f t="shared" si="1"/>
        <v>0</v>
      </c>
      <c r="X21" s="7">
        <f t="shared" si="2"/>
        <v>0</v>
      </c>
      <c r="Y21" s="5">
        <f t="shared" si="6"/>
        <v>0</v>
      </c>
      <c r="Z21" s="5">
        <f t="shared" si="7"/>
        <v>0</v>
      </c>
      <c r="AA21" s="5">
        <f t="shared" si="8"/>
        <v>0</v>
      </c>
      <c r="AB21" s="7">
        <f t="shared" si="3"/>
        <v>0</v>
      </c>
      <c r="AC21" s="11">
        <f t="shared" si="4"/>
        <v>0</v>
      </c>
      <c r="AD21" s="7">
        <f t="shared" si="9"/>
        <v>0</v>
      </c>
      <c r="AE21" s="7">
        <f t="shared" si="10"/>
        <v>0</v>
      </c>
    </row>
    <row r="22" spans="1:31" s="5" customFormat="1">
      <c r="A22" s="5" t="s">
        <v>370</v>
      </c>
      <c r="B22" s="5" t="s">
        <v>1896</v>
      </c>
      <c r="C22" s="5" t="s">
        <v>1897</v>
      </c>
      <c r="D22" s="5">
        <v>641</v>
      </c>
      <c r="E22" s="5">
        <v>109.5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L22" s="5">
        <v>2</v>
      </c>
      <c r="M22" s="1">
        <f t="shared" si="5"/>
        <v>1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/>
      <c r="V22" s="6">
        <f t="shared" si="0"/>
        <v>0</v>
      </c>
      <c r="W22" s="5">
        <f t="shared" si="1"/>
        <v>0</v>
      </c>
      <c r="X22" s="5">
        <f t="shared" si="2"/>
        <v>0</v>
      </c>
      <c r="Y22" s="5">
        <f t="shared" si="6"/>
        <v>0</v>
      </c>
      <c r="Z22" s="5">
        <f t="shared" si="7"/>
        <v>1</v>
      </c>
      <c r="AA22" s="5">
        <f t="shared" si="8"/>
        <v>0</v>
      </c>
      <c r="AB22" s="5">
        <f t="shared" si="3"/>
        <v>0</v>
      </c>
      <c r="AC22" s="5">
        <f t="shared" si="4"/>
        <v>0</v>
      </c>
      <c r="AD22" s="5">
        <f t="shared" si="9"/>
        <v>0</v>
      </c>
      <c r="AE22" s="5">
        <f t="shared" si="10"/>
        <v>0</v>
      </c>
    </row>
    <row r="23" spans="1:31">
      <c r="A23" t="s">
        <v>371</v>
      </c>
      <c r="B23" t="s">
        <v>1896</v>
      </c>
      <c r="C23" t="s">
        <v>1897</v>
      </c>
      <c r="D23">
        <v>574</v>
      </c>
      <c r="E23">
        <v>189</v>
      </c>
      <c r="F23">
        <v>0</v>
      </c>
      <c r="G23">
        <v>0</v>
      </c>
      <c r="H23">
        <v>0</v>
      </c>
      <c r="I23">
        <v>0</v>
      </c>
      <c r="J23">
        <v>0</v>
      </c>
      <c r="L23">
        <v>1</v>
      </c>
      <c r="M23" s="1">
        <f t="shared" si="5"/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/>
      <c r="T23" s="2"/>
      <c r="U23" s="2"/>
      <c r="V23" s="4">
        <f t="shared" si="0"/>
        <v>1</v>
      </c>
      <c r="W23" s="7">
        <f t="shared" si="1"/>
        <v>0</v>
      </c>
      <c r="X23" s="7">
        <f t="shared" si="2"/>
        <v>0</v>
      </c>
      <c r="Y23" s="5">
        <f t="shared" si="6"/>
        <v>0</v>
      </c>
      <c r="Z23" s="5">
        <f t="shared" si="7"/>
        <v>0</v>
      </c>
      <c r="AA23" s="5">
        <f t="shared" si="8"/>
        <v>0</v>
      </c>
      <c r="AB23" s="7">
        <f t="shared" si="3"/>
        <v>0</v>
      </c>
      <c r="AC23" s="11">
        <f t="shared" si="4"/>
        <v>0</v>
      </c>
      <c r="AD23" s="7">
        <f t="shared" si="9"/>
        <v>0</v>
      </c>
      <c r="AE23" s="7">
        <f t="shared" si="10"/>
        <v>0</v>
      </c>
    </row>
    <row r="24" spans="1:31">
      <c r="A24" t="s">
        <v>372</v>
      </c>
      <c r="B24" t="s">
        <v>1896</v>
      </c>
      <c r="C24" t="s">
        <v>1897</v>
      </c>
      <c r="D24">
        <v>394</v>
      </c>
      <c r="E24">
        <v>89</v>
      </c>
      <c r="F24">
        <v>635.44899999999996</v>
      </c>
      <c r="G24">
        <v>1</v>
      </c>
      <c r="H24">
        <v>1</v>
      </c>
      <c r="I24">
        <v>0</v>
      </c>
      <c r="J24">
        <v>1</v>
      </c>
      <c r="L24">
        <v>2</v>
      </c>
      <c r="M24" s="1">
        <f t="shared" si="5"/>
        <v>1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/>
      <c r="V24" s="4">
        <f t="shared" si="0"/>
        <v>0</v>
      </c>
      <c r="W24" s="7">
        <f t="shared" si="1"/>
        <v>0</v>
      </c>
      <c r="X24" s="7">
        <f t="shared" si="2"/>
        <v>0</v>
      </c>
      <c r="Y24" s="5">
        <f t="shared" si="6"/>
        <v>1</v>
      </c>
      <c r="Z24" s="5">
        <f t="shared" si="7"/>
        <v>0</v>
      </c>
      <c r="AA24" s="5">
        <f t="shared" si="8"/>
        <v>0</v>
      </c>
      <c r="AB24" s="7">
        <f t="shared" si="3"/>
        <v>0</v>
      </c>
      <c r="AC24" s="11">
        <f t="shared" si="4"/>
        <v>0</v>
      </c>
      <c r="AD24" s="7">
        <f t="shared" si="9"/>
        <v>0</v>
      </c>
      <c r="AE24" s="7">
        <f t="shared" si="10"/>
        <v>0</v>
      </c>
    </row>
    <row r="25" spans="1:31">
      <c r="A25" t="s">
        <v>373</v>
      </c>
      <c r="B25" t="s">
        <v>1896</v>
      </c>
      <c r="C25" t="s">
        <v>1897</v>
      </c>
      <c r="D25">
        <v>352.5</v>
      </c>
      <c r="E25">
        <v>195</v>
      </c>
      <c r="F25">
        <v>2663.3690000000001</v>
      </c>
      <c r="G25">
        <v>3</v>
      </c>
      <c r="H25">
        <v>4</v>
      </c>
      <c r="I25">
        <v>0</v>
      </c>
      <c r="J25">
        <v>4</v>
      </c>
      <c r="L25">
        <v>0</v>
      </c>
      <c r="M25" s="1">
        <f t="shared" si="5"/>
        <v>-1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/>
      <c r="T25" s="2"/>
      <c r="U25" s="2"/>
      <c r="V25" s="4">
        <f t="shared" si="0"/>
        <v>0</v>
      </c>
      <c r="W25" s="7">
        <f t="shared" si="1"/>
        <v>0</v>
      </c>
      <c r="X25" s="7">
        <f t="shared" si="2"/>
        <v>0</v>
      </c>
      <c r="Y25" s="5">
        <f t="shared" si="6"/>
        <v>0</v>
      </c>
      <c r="Z25" s="5">
        <f t="shared" si="7"/>
        <v>0</v>
      </c>
      <c r="AA25" s="5">
        <f t="shared" si="8"/>
        <v>0</v>
      </c>
      <c r="AB25" s="7">
        <f t="shared" si="3"/>
        <v>0</v>
      </c>
      <c r="AC25" s="11">
        <f t="shared" si="4"/>
        <v>0</v>
      </c>
      <c r="AD25" s="7">
        <f t="shared" si="9"/>
        <v>1</v>
      </c>
      <c r="AE25" s="7">
        <f t="shared" si="10"/>
        <v>0</v>
      </c>
    </row>
    <row r="26" spans="1:31">
      <c r="A26" t="s">
        <v>374</v>
      </c>
      <c r="B26" t="s">
        <v>1896</v>
      </c>
      <c r="C26" t="s">
        <v>1897</v>
      </c>
      <c r="D26">
        <v>419</v>
      </c>
      <c r="E26">
        <v>279.5</v>
      </c>
      <c r="F26">
        <v>0</v>
      </c>
      <c r="G26">
        <v>0</v>
      </c>
      <c r="H26">
        <v>0</v>
      </c>
      <c r="I26">
        <v>0</v>
      </c>
      <c r="J26">
        <v>0</v>
      </c>
      <c r="L26">
        <v>2</v>
      </c>
      <c r="M26" s="1">
        <f t="shared" si="5"/>
        <v>1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/>
      <c r="T26" s="2"/>
      <c r="U26" s="2"/>
      <c r="V26" s="4">
        <f t="shared" si="0"/>
        <v>0</v>
      </c>
      <c r="W26" s="7">
        <f t="shared" si="1"/>
        <v>0</v>
      </c>
      <c r="X26" s="7">
        <f t="shared" si="2"/>
        <v>0</v>
      </c>
      <c r="Y26" s="5">
        <f t="shared" si="6"/>
        <v>1</v>
      </c>
      <c r="Z26" s="5">
        <f t="shared" si="7"/>
        <v>0</v>
      </c>
      <c r="AA26" s="5">
        <f t="shared" si="8"/>
        <v>0</v>
      </c>
      <c r="AB26" s="7">
        <f t="shared" si="3"/>
        <v>0</v>
      </c>
      <c r="AC26" s="11">
        <f t="shared" si="4"/>
        <v>0</v>
      </c>
      <c r="AD26" s="7">
        <f t="shared" si="9"/>
        <v>0</v>
      </c>
      <c r="AE26" s="7">
        <f t="shared" si="10"/>
        <v>0</v>
      </c>
    </row>
    <row r="27" spans="1:31">
      <c r="A27" t="s">
        <v>375</v>
      </c>
      <c r="B27" t="s">
        <v>1896</v>
      </c>
      <c r="C27" t="s">
        <v>1897</v>
      </c>
      <c r="D27">
        <v>493.5</v>
      </c>
      <c r="E27">
        <v>280.5</v>
      </c>
      <c r="F27">
        <v>2606.1819999999998</v>
      </c>
      <c r="G27">
        <v>3</v>
      </c>
      <c r="H27">
        <v>4</v>
      </c>
      <c r="I27">
        <v>0</v>
      </c>
      <c r="J27">
        <v>4</v>
      </c>
      <c r="L27">
        <v>1</v>
      </c>
      <c r="M27" s="1">
        <f t="shared" si="5"/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/>
      <c r="T27" s="2"/>
      <c r="U27" s="2" t="s">
        <v>1560</v>
      </c>
      <c r="V27" s="4">
        <f t="shared" si="0"/>
        <v>0</v>
      </c>
      <c r="W27" s="7">
        <f t="shared" si="1"/>
        <v>1</v>
      </c>
      <c r="X27" s="7">
        <f t="shared" si="2"/>
        <v>0</v>
      </c>
      <c r="Y27" s="5">
        <f t="shared" si="6"/>
        <v>0</v>
      </c>
      <c r="Z27" s="5">
        <f t="shared" si="7"/>
        <v>0</v>
      </c>
      <c r="AA27" s="5">
        <f t="shared" si="8"/>
        <v>0</v>
      </c>
      <c r="AB27" s="7">
        <f t="shared" si="3"/>
        <v>0</v>
      </c>
      <c r="AC27" s="11">
        <f t="shared" si="4"/>
        <v>0</v>
      </c>
      <c r="AD27" s="7">
        <f t="shared" si="9"/>
        <v>0</v>
      </c>
      <c r="AE27" s="7">
        <f t="shared" si="10"/>
        <v>0</v>
      </c>
    </row>
    <row r="28" spans="1:31">
      <c r="A28" t="s">
        <v>376</v>
      </c>
      <c r="B28" t="s">
        <v>1896</v>
      </c>
      <c r="C28" t="s">
        <v>1897</v>
      </c>
      <c r="D28">
        <v>266</v>
      </c>
      <c r="E28">
        <v>88</v>
      </c>
      <c r="F28">
        <v>0</v>
      </c>
      <c r="G28">
        <v>0</v>
      </c>
      <c r="H28">
        <v>0</v>
      </c>
      <c r="I28">
        <v>0</v>
      </c>
      <c r="J28">
        <v>0</v>
      </c>
      <c r="L28">
        <v>2</v>
      </c>
      <c r="M28" s="1">
        <f t="shared" si="5"/>
        <v>1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/>
      <c r="T28" s="2"/>
      <c r="U28" s="2"/>
      <c r="V28" s="4">
        <f t="shared" si="0"/>
        <v>0</v>
      </c>
      <c r="W28" s="7">
        <f t="shared" si="1"/>
        <v>0</v>
      </c>
      <c r="X28" s="7">
        <f t="shared" si="2"/>
        <v>0</v>
      </c>
      <c r="Y28" s="5">
        <f t="shared" si="6"/>
        <v>1</v>
      </c>
      <c r="Z28" s="5">
        <f t="shared" si="7"/>
        <v>0</v>
      </c>
      <c r="AA28" s="5">
        <f t="shared" si="8"/>
        <v>0</v>
      </c>
      <c r="AB28" s="7">
        <f t="shared" si="3"/>
        <v>0</v>
      </c>
      <c r="AC28" s="11">
        <f t="shared" si="4"/>
        <v>0</v>
      </c>
      <c r="AD28" s="7">
        <f t="shared" si="9"/>
        <v>0</v>
      </c>
      <c r="AE28" s="7">
        <f t="shared" si="10"/>
        <v>0</v>
      </c>
    </row>
    <row r="29" spans="1:31">
      <c r="A29" t="s">
        <v>377</v>
      </c>
      <c r="B29" t="s">
        <v>1896</v>
      </c>
      <c r="C29" t="s">
        <v>1897</v>
      </c>
      <c r="D29">
        <v>221.5</v>
      </c>
      <c r="E29">
        <v>48.5</v>
      </c>
      <c r="F29">
        <v>0</v>
      </c>
      <c r="G29">
        <v>0</v>
      </c>
      <c r="H29">
        <v>0</v>
      </c>
      <c r="I29">
        <v>0</v>
      </c>
      <c r="J29">
        <v>0</v>
      </c>
      <c r="L29">
        <v>2</v>
      </c>
      <c r="M29" s="1">
        <f t="shared" si="5"/>
        <v>1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1</v>
      </c>
      <c r="U29" s="2"/>
      <c r="V29" s="4">
        <f t="shared" si="0"/>
        <v>0</v>
      </c>
      <c r="W29" s="7">
        <f t="shared" si="1"/>
        <v>0</v>
      </c>
      <c r="X29" s="7">
        <f t="shared" si="2"/>
        <v>0</v>
      </c>
      <c r="Y29" s="5">
        <f t="shared" si="6"/>
        <v>0</v>
      </c>
      <c r="Z29" s="5">
        <f t="shared" si="7"/>
        <v>1</v>
      </c>
      <c r="AA29" s="5">
        <f t="shared" si="8"/>
        <v>0</v>
      </c>
      <c r="AB29" s="7">
        <f t="shared" si="3"/>
        <v>0</v>
      </c>
      <c r="AC29" s="11">
        <f t="shared" si="4"/>
        <v>0</v>
      </c>
      <c r="AD29" s="7">
        <f t="shared" si="9"/>
        <v>0</v>
      </c>
      <c r="AE29" s="7">
        <f t="shared" si="10"/>
        <v>0</v>
      </c>
    </row>
    <row r="30" spans="1:31">
      <c r="A30" t="s">
        <v>378</v>
      </c>
      <c r="B30" t="s">
        <v>1896</v>
      </c>
      <c r="C30" t="s">
        <v>1897</v>
      </c>
      <c r="D30">
        <v>195.5</v>
      </c>
      <c r="E30">
        <v>136.5</v>
      </c>
      <c r="F30">
        <v>6788.6220000000003</v>
      </c>
      <c r="G30">
        <v>12</v>
      </c>
      <c r="H30">
        <v>13</v>
      </c>
      <c r="I30">
        <v>0</v>
      </c>
      <c r="J30">
        <v>13</v>
      </c>
      <c r="L30">
        <v>1</v>
      </c>
      <c r="M30" s="1">
        <f t="shared" si="5"/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/>
      <c r="T30" s="2"/>
      <c r="U30" s="2"/>
      <c r="V30" s="4">
        <f t="shared" si="0"/>
        <v>0</v>
      </c>
      <c r="W30" s="7">
        <f t="shared" si="1"/>
        <v>0</v>
      </c>
      <c r="X30" s="7">
        <f t="shared" si="2"/>
        <v>1</v>
      </c>
      <c r="Y30" s="5">
        <f t="shared" si="6"/>
        <v>0</v>
      </c>
      <c r="Z30" s="5">
        <f t="shared" si="7"/>
        <v>0</v>
      </c>
      <c r="AA30" s="5">
        <f t="shared" si="8"/>
        <v>0</v>
      </c>
      <c r="AB30" s="7">
        <f t="shared" si="3"/>
        <v>0</v>
      </c>
      <c r="AC30" s="11">
        <f t="shared" si="4"/>
        <v>0</v>
      </c>
      <c r="AD30" s="7">
        <f t="shared" si="9"/>
        <v>0</v>
      </c>
      <c r="AE30" s="7">
        <f t="shared" si="10"/>
        <v>0</v>
      </c>
    </row>
    <row r="31" spans="1:31">
      <c r="A31" t="s">
        <v>379</v>
      </c>
      <c r="B31" t="s">
        <v>1896</v>
      </c>
      <c r="C31" t="s">
        <v>1897</v>
      </c>
      <c r="D31">
        <v>152.5</v>
      </c>
      <c r="E31">
        <v>48</v>
      </c>
      <c r="F31">
        <v>1728.9169999999999</v>
      </c>
      <c r="G31">
        <v>3</v>
      </c>
      <c r="H31">
        <v>3</v>
      </c>
      <c r="I31">
        <v>0</v>
      </c>
      <c r="J31">
        <v>3</v>
      </c>
      <c r="L31">
        <v>1</v>
      </c>
      <c r="M31" s="1">
        <f t="shared" si="5"/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/>
      <c r="T31" s="2"/>
      <c r="U31" s="2"/>
      <c r="V31" s="4">
        <f t="shared" si="0"/>
        <v>1</v>
      </c>
      <c r="W31" s="7">
        <f t="shared" si="1"/>
        <v>0</v>
      </c>
      <c r="X31" s="7">
        <f t="shared" si="2"/>
        <v>0</v>
      </c>
      <c r="Y31" s="5">
        <f t="shared" si="6"/>
        <v>0</v>
      </c>
      <c r="Z31" s="5">
        <f t="shared" si="7"/>
        <v>0</v>
      </c>
      <c r="AA31" s="5">
        <f t="shared" si="8"/>
        <v>0</v>
      </c>
      <c r="AB31" s="7">
        <f t="shared" si="3"/>
        <v>0</v>
      </c>
      <c r="AC31" s="11">
        <f t="shared" si="4"/>
        <v>0</v>
      </c>
      <c r="AD31" s="7">
        <f t="shared" si="9"/>
        <v>0</v>
      </c>
      <c r="AE31" s="7">
        <f t="shared" si="10"/>
        <v>0</v>
      </c>
    </row>
    <row r="32" spans="1:31">
      <c r="A32" t="s">
        <v>380</v>
      </c>
      <c r="B32" t="s">
        <v>1896</v>
      </c>
      <c r="C32" t="s">
        <v>1897</v>
      </c>
      <c r="D32">
        <v>107</v>
      </c>
      <c r="E32">
        <v>140</v>
      </c>
      <c r="F32">
        <v>2638.0120000000002</v>
      </c>
      <c r="G32">
        <v>4</v>
      </c>
      <c r="H32">
        <v>4</v>
      </c>
      <c r="I32">
        <v>0</v>
      </c>
      <c r="J32">
        <v>4</v>
      </c>
      <c r="L32">
        <v>1</v>
      </c>
      <c r="M32" s="1">
        <f t="shared" si="5"/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/>
      <c r="T32" s="2"/>
      <c r="U32" s="2"/>
      <c r="V32" s="4">
        <f t="shared" si="0"/>
        <v>0</v>
      </c>
      <c r="W32" s="7">
        <f t="shared" si="1"/>
        <v>0</v>
      </c>
      <c r="X32" s="7">
        <f t="shared" si="2"/>
        <v>1</v>
      </c>
      <c r="Y32" s="5">
        <f t="shared" si="6"/>
        <v>0</v>
      </c>
      <c r="Z32" s="5">
        <f t="shared" si="7"/>
        <v>0</v>
      </c>
      <c r="AA32" s="5">
        <f t="shared" si="8"/>
        <v>0</v>
      </c>
      <c r="AB32" s="7">
        <f t="shared" si="3"/>
        <v>0</v>
      </c>
      <c r="AC32" s="11">
        <f t="shared" si="4"/>
        <v>0</v>
      </c>
      <c r="AD32" s="7">
        <f t="shared" si="9"/>
        <v>0</v>
      </c>
      <c r="AE32" s="7">
        <f t="shared" si="10"/>
        <v>0</v>
      </c>
    </row>
    <row r="33" spans="1:31">
      <c r="A33" t="s">
        <v>381</v>
      </c>
      <c r="B33" t="s">
        <v>1896</v>
      </c>
      <c r="C33" t="s">
        <v>1897</v>
      </c>
      <c r="D33">
        <v>140</v>
      </c>
      <c r="E33">
        <v>204</v>
      </c>
      <c r="F33">
        <v>0</v>
      </c>
      <c r="G33">
        <v>0</v>
      </c>
      <c r="H33">
        <v>0</v>
      </c>
      <c r="I33">
        <v>0</v>
      </c>
      <c r="J33">
        <v>0</v>
      </c>
      <c r="L33">
        <v>1</v>
      </c>
      <c r="M33" s="1">
        <f t="shared" si="5"/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/>
      <c r="T33" s="2"/>
      <c r="U33" s="2"/>
      <c r="V33" s="4">
        <f t="shared" si="0"/>
        <v>0</v>
      </c>
      <c r="W33" s="7">
        <f t="shared" si="1"/>
        <v>1</v>
      </c>
      <c r="X33" s="7">
        <f t="shared" si="2"/>
        <v>0</v>
      </c>
      <c r="Y33" s="5">
        <f t="shared" si="6"/>
        <v>0</v>
      </c>
      <c r="Z33" s="5">
        <f t="shared" si="7"/>
        <v>0</v>
      </c>
      <c r="AA33" s="5">
        <f t="shared" si="8"/>
        <v>0</v>
      </c>
      <c r="AB33" s="7">
        <f t="shared" si="3"/>
        <v>0</v>
      </c>
      <c r="AC33" s="11">
        <f t="shared" si="4"/>
        <v>0</v>
      </c>
      <c r="AD33" s="7">
        <f t="shared" si="9"/>
        <v>0</v>
      </c>
      <c r="AE33" s="7">
        <f t="shared" si="10"/>
        <v>0</v>
      </c>
    </row>
    <row r="34" spans="1:31">
      <c r="A34" t="s">
        <v>382</v>
      </c>
      <c r="B34" t="s">
        <v>1896</v>
      </c>
      <c r="C34" t="s">
        <v>1897</v>
      </c>
      <c r="D34">
        <v>314.5</v>
      </c>
      <c r="E34">
        <v>131.5</v>
      </c>
      <c r="F34">
        <v>6057.8509999999997</v>
      </c>
      <c r="G34">
        <v>6</v>
      </c>
      <c r="H34">
        <v>9</v>
      </c>
      <c r="I34">
        <v>1</v>
      </c>
      <c r="J34">
        <v>5</v>
      </c>
      <c r="L34">
        <v>1</v>
      </c>
      <c r="M34" s="1">
        <f t="shared" si="5"/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/>
      <c r="T34" s="2"/>
      <c r="U34" s="2"/>
      <c r="V34" s="4">
        <f t="shared" si="0"/>
        <v>0</v>
      </c>
      <c r="W34" s="7">
        <f t="shared" si="1"/>
        <v>1</v>
      </c>
      <c r="X34" s="7">
        <f t="shared" si="2"/>
        <v>0</v>
      </c>
      <c r="Y34" s="5">
        <f t="shared" si="6"/>
        <v>0</v>
      </c>
      <c r="Z34" s="5">
        <f t="shared" si="7"/>
        <v>0</v>
      </c>
      <c r="AA34" s="5">
        <f t="shared" si="8"/>
        <v>0</v>
      </c>
      <c r="AB34" s="7">
        <f t="shared" si="3"/>
        <v>0</v>
      </c>
      <c r="AC34" s="11">
        <f t="shared" si="4"/>
        <v>0</v>
      </c>
      <c r="AD34" s="7">
        <f t="shared" si="9"/>
        <v>0</v>
      </c>
      <c r="AE34" s="7">
        <f t="shared" si="10"/>
        <v>0</v>
      </c>
    </row>
    <row r="35" spans="1:31">
      <c r="A35" t="s">
        <v>383</v>
      </c>
      <c r="B35" t="s">
        <v>1896</v>
      </c>
      <c r="C35" t="s">
        <v>1897</v>
      </c>
      <c r="D35">
        <v>262</v>
      </c>
      <c r="E35">
        <v>165</v>
      </c>
      <c r="F35">
        <v>0</v>
      </c>
      <c r="G35">
        <v>0</v>
      </c>
      <c r="H35">
        <v>0</v>
      </c>
      <c r="I35">
        <v>0</v>
      </c>
      <c r="J35">
        <v>0</v>
      </c>
      <c r="L35">
        <v>1</v>
      </c>
      <c r="M35" s="1">
        <f t="shared" si="5"/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/>
      <c r="T35" s="2"/>
      <c r="U35" s="2"/>
      <c r="V35" s="4">
        <f t="shared" si="0"/>
        <v>1</v>
      </c>
      <c r="W35" s="7">
        <f t="shared" si="1"/>
        <v>0</v>
      </c>
      <c r="X35" s="7">
        <f t="shared" si="2"/>
        <v>0</v>
      </c>
      <c r="Y35" s="5">
        <f t="shared" si="6"/>
        <v>0</v>
      </c>
      <c r="Z35" s="5">
        <f t="shared" si="7"/>
        <v>0</v>
      </c>
      <c r="AA35" s="5">
        <f t="shared" si="8"/>
        <v>0</v>
      </c>
      <c r="AB35" s="7">
        <f t="shared" si="3"/>
        <v>0</v>
      </c>
      <c r="AC35" s="11">
        <f t="shared" si="4"/>
        <v>0</v>
      </c>
      <c r="AD35" s="7">
        <f t="shared" si="9"/>
        <v>0</v>
      </c>
      <c r="AE35" s="7">
        <f t="shared" si="10"/>
        <v>0</v>
      </c>
    </row>
    <row r="36" spans="1:31">
      <c r="A36" t="s">
        <v>384</v>
      </c>
      <c r="B36" t="s">
        <v>1896</v>
      </c>
      <c r="C36" t="s">
        <v>1897</v>
      </c>
      <c r="D36">
        <v>225.5</v>
      </c>
      <c r="E36">
        <v>222</v>
      </c>
      <c r="F36">
        <v>0</v>
      </c>
      <c r="G36">
        <v>0</v>
      </c>
      <c r="H36">
        <v>0</v>
      </c>
      <c r="I36">
        <v>0</v>
      </c>
      <c r="J36">
        <v>0</v>
      </c>
      <c r="L36">
        <v>2</v>
      </c>
      <c r="M36" s="1">
        <f t="shared" si="5"/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/>
      <c r="T36" s="2"/>
      <c r="U36" s="2"/>
      <c r="V36" s="4">
        <f t="shared" si="0"/>
        <v>0</v>
      </c>
      <c r="W36" s="7">
        <f t="shared" si="1"/>
        <v>0</v>
      </c>
      <c r="X36" s="7">
        <f t="shared" si="2"/>
        <v>0</v>
      </c>
      <c r="Y36" s="5">
        <f t="shared" si="6"/>
        <v>0</v>
      </c>
      <c r="Z36" s="5">
        <f t="shared" si="7"/>
        <v>0</v>
      </c>
      <c r="AA36" s="5">
        <f t="shared" si="8"/>
        <v>0</v>
      </c>
      <c r="AB36" s="7">
        <f t="shared" si="3"/>
        <v>0</v>
      </c>
      <c r="AC36" s="11">
        <f t="shared" si="4"/>
        <v>1</v>
      </c>
      <c r="AD36" s="7">
        <f t="shared" si="9"/>
        <v>0</v>
      </c>
      <c r="AE36" s="7">
        <f t="shared" si="10"/>
        <v>0</v>
      </c>
    </row>
    <row r="37" spans="1:31">
      <c r="A37" t="s">
        <v>385</v>
      </c>
      <c r="B37" t="s">
        <v>1896</v>
      </c>
      <c r="C37" t="s">
        <v>1897</v>
      </c>
      <c r="D37">
        <v>165.5</v>
      </c>
      <c r="E37">
        <v>285.5</v>
      </c>
      <c r="F37">
        <v>0</v>
      </c>
      <c r="G37">
        <v>0</v>
      </c>
      <c r="H37">
        <v>0</v>
      </c>
      <c r="I37">
        <v>0</v>
      </c>
      <c r="J37">
        <v>0</v>
      </c>
      <c r="L37">
        <v>2</v>
      </c>
      <c r="M37" s="1">
        <f t="shared" si="5"/>
        <v>1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 s="2"/>
      <c r="T37" s="2"/>
      <c r="U37" s="2"/>
      <c r="V37" s="4">
        <f t="shared" si="0"/>
        <v>0</v>
      </c>
      <c r="W37" s="7">
        <f t="shared" si="1"/>
        <v>0</v>
      </c>
      <c r="X37" s="7">
        <f t="shared" si="2"/>
        <v>0</v>
      </c>
      <c r="Y37" s="5">
        <f t="shared" si="6"/>
        <v>0</v>
      </c>
      <c r="Z37" s="5">
        <f t="shared" si="7"/>
        <v>0</v>
      </c>
      <c r="AA37" s="5">
        <f t="shared" si="8"/>
        <v>0</v>
      </c>
      <c r="AB37" s="7">
        <f t="shared" si="3"/>
        <v>1</v>
      </c>
      <c r="AC37" s="11">
        <f t="shared" si="4"/>
        <v>0</v>
      </c>
      <c r="AD37" s="7">
        <f t="shared" si="9"/>
        <v>0</v>
      </c>
      <c r="AE37" s="7">
        <f t="shared" si="10"/>
        <v>0</v>
      </c>
    </row>
    <row r="38" spans="1:31">
      <c r="A38" t="s">
        <v>386</v>
      </c>
      <c r="B38" t="s">
        <v>1896</v>
      </c>
      <c r="C38" t="s">
        <v>1897</v>
      </c>
      <c r="D38">
        <v>98.5</v>
      </c>
      <c r="E38">
        <v>338.5</v>
      </c>
      <c r="F38">
        <v>2111.6019999999999</v>
      </c>
      <c r="G38">
        <v>4</v>
      </c>
      <c r="H38">
        <v>4</v>
      </c>
      <c r="I38">
        <v>0</v>
      </c>
      <c r="J38">
        <v>4</v>
      </c>
      <c r="L38">
        <v>2</v>
      </c>
      <c r="M38" s="1">
        <f t="shared" si="5"/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/>
      <c r="T38" s="2"/>
      <c r="U38" s="2"/>
      <c r="V38" s="4">
        <f t="shared" si="0"/>
        <v>0</v>
      </c>
      <c r="W38" s="7">
        <f t="shared" si="1"/>
        <v>0</v>
      </c>
      <c r="X38" s="7">
        <f t="shared" si="2"/>
        <v>0</v>
      </c>
      <c r="Y38" s="5">
        <f t="shared" si="6"/>
        <v>1</v>
      </c>
      <c r="Z38" s="5">
        <f t="shared" si="7"/>
        <v>0</v>
      </c>
      <c r="AA38" s="5">
        <f t="shared" si="8"/>
        <v>0</v>
      </c>
      <c r="AB38" s="7">
        <f t="shared" si="3"/>
        <v>0</v>
      </c>
      <c r="AC38" s="11">
        <f t="shared" si="4"/>
        <v>0</v>
      </c>
      <c r="AD38" s="7">
        <f t="shared" si="9"/>
        <v>0</v>
      </c>
      <c r="AE38" s="7">
        <f t="shared" si="10"/>
        <v>0</v>
      </c>
    </row>
    <row r="39" spans="1:31">
      <c r="A39" t="s">
        <v>387</v>
      </c>
      <c r="B39" t="s">
        <v>1896</v>
      </c>
      <c r="C39" t="s">
        <v>1897</v>
      </c>
      <c r="D39">
        <v>166</v>
      </c>
      <c r="E39">
        <v>381</v>
      </c>
      <c r="F39">
        <v>0</v>
      </c>
      <c r="G39">
        <v>0</v>
      </c>
      <c r="H39">
        <v>0</v>
      </c>
      <c r="I39">
        <v>0</v>
      </c>
      <c r="J39">
        <v>0</v>
      </c>
      <c r="L39">
        <v>2</v>
      </c>
      <c r="M39" s="1">
        <f t="shared" si="5"/>
        <v>1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/>
      <c r="T39" s="2"/>
      <c r="U39" s="2"/>
      <c r="V39" s="4">
        <f t="shared" si="0"/>
        <v>0</v>
      </c>
      <c r="W39" s="7">
        <f t="shared" si="1"/>
        <v>0</v>
      </c>
      <c r="X39" s="7">
        <f t="shared" si="2"/>
        <v>0</v>
      </c>
      <c r="Y39" s="5">
        <f t="shared" si="6"/>
        <v>0</v>
      </c>
      <c r="Z39" s="5">
        <f t="shared" si="7"/>
        <v>0</v>
      </c>
      <c r="AA39" s="5">
        <f t="shared" si="8"/>
        <v>1</v>
      </c>
      <c r="AB39" s="7">
        <f t="shared" si="3"/>
        <v>0</v>
      </c>
      <c r="AC39" s="11">
        <f t="shared" si="4"/>
        <v>0</v>
      </c>
      <c r="AD39" s="7">
        <f t="shared" si="9"/>
        <v>0</v>
      </c>
      <c r="AE39" s="7">
        <f t="shared" si="10"/>
        <v>0</v>
      </c>
    </row>
    <row r="40" spans="1:31">
      <c r="A40" t="s">
        <v>388</v>
      </c>
      <c r="B40" t="s">
        <v>1896</v>
      </c>
      <c r="C40" t="s">
        <v>1897</v>
      </c>
      <c r="D40">
        <v>284</v>
      </c>
      <c r="E40">
        <v>351.5</v>
      </c>
      <c r="F40">
        <v>3572.4119999999998</v>
      </c>
      <c r="G40">
        <v>4</v>
      </c>
      <c r="H40">
        <v>6</v>
      </c>
      <c r="I40">
        <v>1</v>
      </c>
      <c r="J40">
        <v>3</v>
      </c>
      <c r="L40">
        <v>1</v>
      </c>
      <c r="M40" s="1">
        <f t="shared" si="5"/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/>
      <c r="T40" s="2"/>
      <c r="U40" s="2"/>
      <c r="V40" s="4">
        <f t="shared" si="0"/>
        <v>0</v>
      </c>
      <c r="W40" s="7">
        <f t="shared" si="1"/>
        <v>1</v>
      </c>
      <c r="X40" s="7">
        <f t="shared" si="2"/>
        <v>0</v>
      </c>
      <c r="Y40" s="5">
        <f t="shared" si="6"/>
        <v>0</v>
      </c>
      <c r="Z40" s="5">
        <f t="shared" si="7"/>
        <v>0</v>
      </c>
      <c r="AA40" s="5">
        <f t="shared" si="8"/>
        <v>0</v>
      </c>
      <c r="AB40" s="7">
        <f t="shared" si="3"/>
        <v>0</v>
      </c>
      <c r="AC40" s="11">
        <f t="shared" si="4"/>
        <v>0</v>
      </c>
      <c r="AD40" s="7">
        <f t="shared" si="9"/>
        <v>0</v>
      </c>
      <c r="AE40" s="7">
        <f t="shared" si="10"/>
        <v>0</v>
      </c>
    </row>
    <row r="41" spans="1:31">
      <c r="A41" t="s">
        <v>389</v>
      </c>
      <c r="B41" t="s">
        <v>1896</v>
      </c>
      <c r="C41" t="s">
        <v>1897</v>
      </c>
      <c r="D41">
        <v>299.5</v>
      </c>
      <c r="E41">
        <v>421.5</v>
      </c>
      <c r="F41">
        <v>9655.3179999999993</v>
      </c>
      <c r="G41">
        <v>11</v>
      </c>
      <c r="H41">
        <v>16</v>
      </c>
      <c r="I41">
        <v>1</v>
      </c>
      <c r="J41">
        <v>12</v>
      </c>
      <c r="L41">
        <v>1</v>
      </c>
      <c r="M41" s="1">
        <f t="shared" si="5"/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/>
      <c r="T41" s="2"/>
      <c r="U41" s="2"/>
      <c r="V41" s="4">
        <f t="shared" si="0"/>
        <v>0</v>
      </c>
      <c r="W41" s="7">
        <f t="shared" si="1"/>
        <v>0</v>
      </c>
      <c r="X41" s="7">
        <f t="shared" si="2"/>
        <v>1</v>
      </c>
      <c r="Y41" s="5">
        <f t="shared" si="6"/>
        <v>0</v>
      </c>
      <c r="Z41" s="5">
        <f t="shared" si="7"/>
        <v>0</v>
      </c>
      <c r="AA41" s="5">
        <f t="shared" si="8"/>
        <v>0</v>
      </c>
      <c r="AB41" s="7">
        <f t="shared" si="3"/>
        <v>0</v>
      </c>
      <c r="AC41" s="11">
        <f t="shared" si="4"/>
        <v>0</v>
      </c>
      <c r="AD41" s="7">
        <f t="shared" si="9"/>
        <v>0</v>
      </c>
      <c r="AE41" s="7">
        <f t="shared" si="10"/>
        <v>0</v>
      </c>
    </row>
    <row r="42" spans="1:31">
      <c r="A42" t="s">
        <v>390</v>
      </c>
      <c r="B42" t="s">
        <v>1896</v>
      </c>
      <c r="C42" t="s">
        <v>1897</v>
      </c>
      <c r="D42">
        <v>206.5</v>
      </c>
      <c r="E42">
        <v>464.5</v>
      </c>
      <c r="F42">
        <v>1092.3869999999999</v>
      </c>
      <c r="G42">
        <v>2</v>
      </c>
      <c r="H42">
        <v>2</v>
      </c>
      <c r="I42">
        <v>0</v>
      </c>
      <c r="J42">
        <v>2</v>
      </c>
      <c r="L42">
        <v>2</v>
      </c>
      <c r="M42" s="1">
        <f t="shared" si="5"/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/>
      <c r="T42" s="2"/>
      <c r="U42" s="2"/>
      <c r="V42" s="4">
        <f t="shared" si="0"/>
        <v>0</v>
      </c>
      <c r="W42" s="7">
        <f t="shared" si="1"/>
        <v>0</v>
      </c>
      <c r="X42" s="7">
        <f t="shared" si="2"/>
        <v>0</v>
      </c>
      <c r="Y42" s="5">
        <f t="shared" si="6"/>
        <v>1</v>
      </c>
      <c r="Z42" s="5">
        <f t="shared" si="7"/>
        <v>0</v>
      </c>
      <c r="AA42" s="5">
        <f t="shared" si="8"/>
        <v>0</v>
      </c>
      <c r="AB42" s="7">
        <f t="shared" si="3"/>
        <v>0</v>
      </c>
      <c r="AC42" s="11">
        <f t="shared" si="4"/>
        <v>0</v>
      </c>
      <c r="AD42" s="7">
        <f t="shared" si="9"/>
        <v>0</v>
      </c>
      <c r="AE42" s="7">
        <f t="shared" si="10"/>
        <v>0</v>
      </c>
    </row>
    <row r="43" spans="1:31">
      <c r="A43" t="s">
        <v>391</v>
      </c>
      <c r="B43" t="s">
        <v>1896</v>
      </c>
      <c r="C43" t="s">
        <v>1897</v>
      </c>
      <c r="D43">
        <v>75</v>
      </c>
      <c r="E43">
        <v>468.5</v>
      </c>
      <c r="F43">
        <v>414.69799999999998</v>
      </c>
      <c r="G43">
        <v>1</v>
      </c>
      <c r="H43">
        <v>1</v>
      </c>
      <c r="I43">
        <v>0</v>
      </c>
      <c r="J43">
        <v>1</v>
      </c>
      <c r="L43">
        <v>2</v>
      </c>
      <c r="M43" s="1">
        <f t="shared" si="5"/>
        <v>1</v>
      </c>
      <c r="N43" s="2">
        <v>1</v>
      </c>
      <c r="O43" s="2">
        <v>0</v>
      </c>
      <c r="P43" s="2">
        <v>0</v>
      </c>
      <c r="Q43" s="2">
        <v>0</v>
      </c>
      <c r="R43" s="2">
        <v>1</v>
      </c>
      <c r="S43" s="2"/>
      <c r="T43" s="2"/>
      <c r="U43" s="2"/>
      <c r="V43" s="4">
        <f t="shared" si="0"/>
        <v>0</v>
      </c>
      <c r="W43" s="7">
        <f t="shared" si="1"/>
        <v>0</v>
      </c>
      <c r="X43" s="7">
        <f t="shared" si="2"/>
        <v>0</v>
      </c>
      <c r="Y43" s="5">
        <f t="shared" si="6"/>
        <v>1</v>
      </c>
      <c r="Z43" s="5">
        <f t="shared" si="7"/>
        <v>0</v>
      </c>
      <c r="AA43" s="5">
        <f t="shared" si="8"/>
        <v>0</v>
      </c>
      <c r="AB43" s="7">
        <f t="shared" si="3"/>
        <v>0</v>
      </c>
      <c r="AC43" s="11">
        <f t="shared" si="4"/>
        <v>0</v>
      </c>
      <c r="AD43" s="7">
        <f t="shared" si="9"/>
        <v>0</v>
      </c>
      <c r="AE43" s="7">
        <f t="shared" si="10"/>
        <v>0</v>
      </c>
    </row>
    <row r="44" spans="1:31">
      <c r="A44" t="s">
        <v>392</v>
      </c>
      <c r="B44" t="s">
        <v>1896</v>
      </c>
      <c r="C44" t="s">
        <v>1897</v>
      </c>
      <c r="D44">
        <v>486</v>
      </c>
      <c r="E44">
        <v>381.5</v>
      </c>
      <c r="F44">
        <v>0</v>
      </c>
      <c r="G44">
        <v>0</v>
      </c>
      <c r="H44">
        <v>0</v>
      </c>
      <c r="I44">
        <v>0</v>
      </c>
      <c r="J44">
        <v>0</v>
      </c>
      <c r="L44">
        <v>2</v>
      </c>
      <c r="M44" s="1">
        <f t="shared" si="5"/>
        <v>1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2"/>
      <c r="T44" s="2"/>
      <c r="U44" s="2"/>
      <c r="V44" s="4">
        <f t="shared" si="0"/>
        <v>0</v>
      </c>
      <c r="W44" s="7">
        <f t="shared" si="1"/>
        <v>0</v>
      </c>
      <c r="X44" s="7">
        <f t="shared" si="2"/>
        <v>0</v>
      </c>
      <c r="Y44" s="5">
        <f t="shared" si="6"/>
        <v>0</v>
      </c>
      <c r="Z44" s="5">
        <f t="shared" si="7"/>
        <v>0</v>
      </c>
      <c r="AA44" s="5">
        <f t="shared" si="8"/>
        <v>0</v>
      </c>
      <c r="AB44" s="7">
        <f t="shared" si="3"/>
        <v>1</v>
      </c>
      <c r="AC44" s="11">
        <f t="shared" si="4"/>
        <v>0</v>
      </c>
      <c r="AD44" s="7">
        <f t="shared" si="9"/>
        <v>0</v>
      </c>
      <c r="AE44" s="7">
        <f t="shared" si="10"/>
        <v>0</v>
      </c>
    </row>
    <row r="45" spans="1:31">
      <c r="A45" t="s">
        <v>393</v>
      </c>
      <c r="B45" t="s">
        <v>1896</v>
      </c>
      <c r="C45" t="s">
        <v>1897</v>
      </c>
      <c r="D45">
        <v>576</v>
      </c>
      <c r="E45">
        <v>331</v>
      </c>
      <c r="F45">
        <v>0</v>
      </c>
      <c r="G45">
        <v>0</v>
      </c>
      <c r="H45">
        <v>0</v>
      </c>
      <c r="I45">
        <v>0</v>
      </c>
      <c r="J45">
        <v>0</v>
      </c>
      <c r="L45">
        <v>1</v>
      </c>
      <c r="M45" s="1">
        <f t="shared" si="5"/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/>
      <c r="T45" s="2"/>
      <c r="U45" s="2"/>
      <c r="V45" s="4">
        <f t="shared" si="0"/>
        <v>0</v>
      </c>
      <c r="W45" s="7">
        <f t="shared" si="1"/>
        <v>0</v>
      </c>
      <c r="X45" s="7">
        <f t="shared" si="2"/>
        <v>1</v>
      </c>
      <c r="Y45" s="5">
        <f t="shared" si="6"/>
        <v>0</v>
      </c>
      <c r="Z45" s="5">
        <f t="shared" si="7"/>
        <v>0</v>
      </c>
      <c r="AA45" s="5">
        <f t="shared" si="8"/>
        <v>0</v>
      </c>
      <c r="AB45" s="7">
        <f t="shared" si="3"/>
        <v>0</v>
      </c>
      <c r="AC45" s="11">
        <f t="shared" si="4"/>
        <v>0</v>
      </c>
      <c r="AD45" s="7">
        <f t="shared" si="9"/>
        <v>0</v>
      </c>
      <c r="AE45" s="7">
        <f t="shared" si="10"/>
        <v>0</v>
      </c>
    </row>
    <row r="46" spans="1:31">
      <c r="A46" t="s">
        <v>394</v>
      </c>
      <c r="B46" t="s">
        <v>1896</v>
      </c>
      <c r="C46" t="s">
        <v>1897</v>
      </c>
      <c r="D46">
        <v>643</v>
      </c>
      <c r="E46">
        <v>350.5</v>
      </c>
      <c r="F46">
        <v>0</v>
      </c>
      <c r="G46">
        <v>0</v>
      </c>
      <c r="H46">
        <v>0</v>
      </c>
      <c r="I46">
        <v>0</v>
      </c>
      <c r="J46">
        <v>0</v>
      </c>
      <c r="L46">
        <v>1</v>
      </c>
      <c r="M46" s="1">
        <f t="shared" si="5"/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/>
      <c r="T46" s="2"/>
      <c r="U46" s="2"/>
      <c r="V46" s="4">
        <f t="shared" si="0"/>
        <v>0</v>
      </c>
      <c r="W46" s="7">
        <f t="shared" si="1"/>
        <v>1</v>
      </c>
      <c r="X46" s="7">
        <f t="shared" si="2"/>
        <v>0</v>
      </c>
      <c r="Y46" s="5">
        <f t="shared" si="6"/>
        <v>0</v>
      </c>
      <c r="Z46" s="5">
        <f t="shared" si="7"/>
        <v>0</v>
      </c>
      <c r="AA46" s="5">
        <f t="shared" si="8"/>
        <v>0</v>
      </c>
      <c r="AB46" s="7">
        <f t="shared" si="3"/>
        <v>0</v>
      </c>
      <c r="AC46" s="11">
        <f t="shared" si="4"/>
        <v>0</v>
      </c>
      <c r="AD46" s="7">
        <f t="shared" si="9"/>
        <v>0</v>
      </c>
      <c r="AE46" s="7">
        <f t="shared" si="10"/>
        <v>0</v>
      </c>
    </row>
    <row r="47" spans="1:31" s="5" customFormat="1">
      <c r="A47" s="5" t="s">
        <v>395</v>
      </c>
      <c r="B47" s="5" t="s">
        <v>1898</v>
      </c>
      <c r="C47" s="5" t="s">
        <v>1899</v>
      </c>
      <c r="D47" s="5">
        <v>579</v>
      </c>
      <c r="E47" s="5">
        <v>83</v>
      </c>
      <c r="F47" s="5">
        <v>8550.43</v>
      </c>
      <c r="G47" s="5">
        <v>11</v>
      </c>
      <c r="H47" s="5">
        <v>14</v>
      </c>
      <c r="I47" s="5">
        <v>1</v>
      </c>
      <c r="J47" s="5">
        <v>11</v>
      </c>
      <c r="L47" s="5">
        <v>1</v>
      </c>
      <c r="M47" s="1">
        <f t="shared" si="5"/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/>
      <c r="T47" s="1"/>
      <c r="U47" s="1"/>
      <c r="V47" s="6">
        <f t="shared" si="0"/>
        <v>0</v>
      </c>
      <c r="W47" s="5">
        <f t="shared" si="1"/>
        <v>1</v>
      </c>
      <c r="X47" s="5">
        <f t="shared" si="2"/>
        <v>0</v>
      </c>
      <c r="Y47" s="5">
        <f t="shared" si="6"/>
        <v>0</v>
      </c>
      <c r="Z47" s="5">
        <f t="shared" si="7"/>
        <v>0</v>
      </c>
      <c r="AA47" s="5">
        <f t="shared" si="8"/>
        <v>0</v>
      </c>
      <c r="AB47" s="5">
        <f t="shared" si="3"/>
        <v>0</v>
      </c>
      <c r="AC47" s="5">
        <f t="shared" si="4"/>
        <v>0</v>
      </c>
      <c r="AD47" s="5">
        <f t="shared" si="9"/>
        <v>0</v>
      </c>
      <c r="AE47" s="5">
        <f t="shared" si="10"/>
        <v>0</v>
      </c>
    </row>
    <row r="48" spans="1:31">
      <c r="A48" t="s">
        <v>396</v>
      </c>
      <c r="B48" t="s">
        <v>1898</v>
      </c>
      <c r="C48" t="s">
        <v>1899</v>
      </c>
      <c r="D48">
        <v>332</v>
      </c>
      <c r="E48">
        <v>42</v>
      </c>
      <c r="F48">
        <v>0</v>
      </c>
      <c r="G48">
        <v>0</v>
      </c>
      <c r="H48">
        <v>0</v>
      </c>
      <c r="I48">
        <v>0</v>
      </c>
      <c r="J48">
        <v>0</v>
      </c>
      <c r="L48">
        <v>2</v>
      </c>
      <c r="M48" s="1">
        <f t="shared" si="5"/>
        <v>1</v>
      </c>
      <c r="N48" s="2">
        <v>0</v>
      </c>
      <c r="O48" s="2">
        <v>1</v>
      </c>
      <c r="P48" s="2">
        <v>0</v>
      </c>
      <c r="Q48" s="2">
        <v>1</v>
      </c>
      <c r="R48" s="2">
        <v>1</v>
      </c>
      <c r="S48" s="2"/>
      <c r="T48" s="2"/>
      <c r="U48" s="2"/>
      <c r="V48" s="4">
        <f t="shared" si="0"/>
        <v>0</v>
      </c>
      <c r="W48" s="7">
        <f t="shared" si="1"/>
        <v>0</v>
      </c>
      <c r="X48" s="7">
        <f t="shared" si="2"/>
        <v>0</v>
      </c>
      <c r="Y48" s="5">
        <f t="shared" si="6"/>
        <v>0</v>
      </c>
      <c r="Z48" s="5">
        <f t="shared" si="7"/>
        <v>0</v>
      </c>
      <c r="AA48" s="5">
        <f t="shared" si="8"/>
        <v>1</v>
      </c>
      <c r="AB48" s="7">
        <f t="shared" si="3"/>
        <v>0</v>
      </c>
      <c r="AC48" s="11">
        <f t="shared" si="4"/>
        <v>0</v>
      </c>
      <c r="AD48" s="7">
        <f t="shared" si="9"/>
        <v>0</v>
      </c>
      <c r="AE48" s="7">
        <f t="shared" si="10"/>
        <v>0</v>
      </c>
    </row>
    <row r="49" spans="1:31">
      <c r="A49" t="s">
        <v>397</v>
      </c>
      <c r="B49" t="s">
        <v>1898</v>
      </c>
      <c r="C49" t="s">
        <v>1899</v>
      </c>
      <c r="D49">
        <v>311</v>
      </c>
      <c r="E49">
        <v>157</v>
      </c>
      <c r="F49">
        <v>0</v>
      </c>
      <c r="G49">
        <v>0</v>
      </c>
      <c r="H49">
        <v>0</v>
      </c>
      <c r="I49">
        <v>0</v>
      </c>
      <c r="J49">
        <v>0</v>
      </c>
      <c r="L49">
        <v>1</v>
      </c>
      <c r="M49" s="1">
        <f t="shared" si="5"/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/>
      <c r="T49" s="2"/>
      <c r="U49" s="2"/>
      <c r="V49" s="4">
        <f t="shared" si="0"/>
        <v>1</v>
      </c>
      <c r="W49" s="7">
        <f t="shared" si="1"/>
        <v>0</v>
      </c>
      <c r="X49" s="7">
        <f t="shared" si="2"/>
        <v>0</v>
      </c>
      <c r="Y49" s="5">
        <f t="shared" si="6"/>
        <v>0</v>
      </c>
      <c r="Z49" s="5">
        <f t="shared" si="7"/>
        <v>0</v>
      </c>
      <c r="AA49" s="5">
        <f t="shared" si="8"/>
        <v>0</v>
      </c>
      <c r="AB49" s="7">
        <f t="shared" si="3"/>
        <v>0</v>
      </c>
      <c r="AC49" s="11">
        <f t="shared" si="4"/>
        <v>0</v>
      </c>
      <c r="AD49" s="7">
        <f t="shared" si="9"/>
        <v>0</v>
      </c>
      <c r="AE49" s="7">
        <f t="shared" si="10"/>
        <v>0</v>
      </c>
    </row>
    <row r="50" spans="1:31">
      <c r="A50" t="s">
        <v>398</v>
      </c>
      <c r="B50" t="s">
        <v>1898</v>
      </c>
      <c r="C50" t="s">
        <v>1899</v>
      </c>
      <c r="D50">
        <v>254</v>
      </c>
      <c r="E50">
        <v>233</v>
      </c>
      <c r="F50">
        <v>0</v>
      </c>
      <c r="G50">
        <v>0</v>
      </c>
      <c r="H50">
        <v>0</v>
      </c>
      <c r="I50">
        <v>0</v>
      </c>
      <c r="J50">
        <v>0</v>
      </c>
      <c r="L50">
        <v>2</v>
      </c>
      <c r="M50" s="1">
        <f t="shared" si="5"/>
        <v>1</v>
      </c>
      <c r="N50" s="2">
        <v>0</v>
      </c>
      <c r="O50" s="2">
        <v>1</v>
      </c>
      <c r="P50" s="2">
        <v>0</v>
      </c>
      <c r="Q50" s="2">
        <v>1</v>
      </c>
      <c r="R50" s="2">
        <v>1</v>
      </c>
      <c r="S50" s="2"/>
      <c r="T50" s="2"/>
      <c r="U50" s="2"/>
      <c r="V50" s="4">
        <f t="shared" si="0"/>
        <v>0</v>
      </c>
      <c r="W50" s="7">
        <f t="shared" si="1"/>
        <v>0</v>
      </c>
      <c r="X50" s="7">
        <f t="shared" si="2"/>
        <v>0</v>
      </c>
      <c r="Y50" s="5">
        <f t="shared" si="6"/>
        <v>0</v>
      </c>
      <c r="Z50" s="5">
        <f t="shared" si="7"/>
        <v>0</v>
      </c>
      <c r="AA50" s="5">
        <f t="shared" si="8"/>
        <v>1</v>
      </c>
      <c r="AB50" s="7">
        <f t="shared" si="3"/>
        <v>0</v>
      </c>
      <c r="AC50" s="11">
        <f t="shared" si="4"/>
        <v>0</v>
      </c>
      <c r="AD50" s="7">
        <f t="shared" si="9"/>
        <v>0</v>
      </c>
      <c r="AE50" s="7">
        <f t="shared" si="10"/>
        <v>0</v>
      </c>
    </row>
    <row r="51" spans="1:31">
      <c r="A51" t="s">
        <v>399</v>
      </c>
      <c r="B51" t="s">
        <v>1898</v>
      </c>
      <c r="C51" t="s">
        <v>1899</v>
      </c>
      <c r="D51">
        <v>173</v>
      </c>
      <c r="E51">
        <v>284</v>
      </c>
      <c r="F51">
        <v>0</v>
      </c>
      <c r="G51">
        <v>0</v>
      </c>
      <c r="H51">
        <v>0</v>
      </c>
      <c r="I51">
        <v>0</v>
      </c>
      <c r="J51">
        <v>0</v>
      </c>
      <c r="L51">
        <v>2</v>
      </c>
      <c r="M51" s="1">
        <f t="shared" si="5"/>
        <v>1</v>
      </c>
      <c r="N51" s="2">
        <v>0</v>
      </c>
      <c r="O51" s="2">
        <v>1</v>
      </c>
      <c r="P51" s="2">
        <v>1</v>
      </c>
      <c r="Q51" s="2">
        <v>1</v>
      </c>
      <c r="R51" s="2">
        <v>1</v>
      </c>
      <c r="S51" s="2"/>
      <c r="T51" s="2"/>
      <c r="U51" s="2"/>
      <c r="V51" s="4">
        <f t="shared" si="0"/>
        <v>0</v>
      </c>
      <c r="W51" s="7">
        <f t="shared" si="1"/>
        <v>0</v>
      </c>
      <c r="X51" s="7">
        <f t="shared" si="2"/>
        <v>0</v>
      </c>
      <c r="Y51" s="5">
        <f t="shared" si="6"/>
        <v>0</v>
      </c>
      <c r="Z51" s="5">
        <f t="shared" si="7"/>
        <v>0</v>
      </c>
      <c r="AA51" s="5">
        <f t="shared" si="8"/>
        <v>0</v>
      </c>
      <c r="AB51" s="7">
        <f t="shared" si="3"/>
        <v>1</v>
      </c>
      <c r="AC51" s="11">
        <f t="shared" si="4"/>
        <v>0</v>
      </c>
      <c r="AD51" s="7">
        <f t="shared" si="9"/>
        <v>0</v>
      </c>
      <c r="AE51" s="7">
        <f t="shared" si="10"/>
        <v>0</v>
      </c>
    </row>
    <row r="52" spans="1:31">
      <c r="A52" t="s">
        <v>400</v>
      </c>
      <c r="B52" t="s">
        <v>1898</v>
      </c>
      <c r="C52" t="s">
        <v>1899</v>
      </c>
      <c r="D52">
        <v>96</v>
      </c>
      <c r="E52">
        <v>435.5</v>
      </c>
      <c r="F52">
        <v>4434.375</v>
      </c>
      <c r="G52">
        <v>2</v>
      </c>
      <c r="H52">
        <v>8</v>
      </c>
      <c r="I52">
        <v>1</v>
      </c>
      <c r="J52">
        <v>2</v>
      </c>
      <c r="L52">
        <v>1</v>
      </c>
      <c r="M52" s="1">
        <f t="shared" si="5"/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/>
      <c r="T52" s="2"/>
      <c r="U52" s="2"/>
      <c r="V52" s="4">
        <f t="shared" si="0"/>
        <v>0</v>
      </c>
      <c r="W52" s="7">
        <f t="shared" si="1"/>
        <v>0</v>
      </c>
      <c r="X52" s="7">
        <f t="shared" si="2"/>
        <v>1</v>
      </c>
      <c r="Y52" s="5">
        <f t="shared" si="6"/>
        <v>0</v>
      </c>
      <c r="Z52" s="5">
        <f t="shared" si="7"/>
        <v>0</v>
      </c>
      <c r="AA52" s="5">
        <f t="shared" si="8"/>
        <v>0</v>
      </c>
      <c r="AB52" s="7">
        <f t="shared" si="3"/>
        <v>0</v>
      </c>
      <c r="AC52" s="11">
        <f t="shared" si="4"/>
        <v>0</v>
      </c>
      <c r="AD52" s="7">
        <f t="shared" si="9"/>
        <v>0</v>
      </c>
      <c r="AE52" s="7">
        <f t="shared" si="10"/>
        <v>0</v>
      </c>
    </row>
    <row r="53" spans="1:31">
      <c r="A53" t="s">
        <v>401</v>
      </c>
      <c r="B53" t="s">
        <v>1898</v>
      </c>
      <c r="C53" t="s">
        <v>1899</v>
      </c>
      <c r="D53">
        <v>195</v>
      </c>
      <c r="E53">
        <v>440</v>
      </c>
      <c r="F53">
        <v>0</v>
      </c>
      <c r="G53">
        <v>0</v>
      </c>
      <c r="H53">
        <v>0</v>
      </c>
      <c r="I53">
        <v>0</v>
      </c>
      <c r="J53">
        <v>0</v>
      </c>
      <c r="L53">
        <v>2</v>
      </c>
      <c r="M53" s="1">
        <f t="shared" si="5"/>
        <v>1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1</v>
      </c>
      <c r="U53" s="2"/>
      <c r="V53" s="4">
        <f t="shared" si="0"/>
        <v>0</v>
      </c>
      <c r="W53" s="7">
        <f t="shared" si="1"/>
        <v>0</v>
      </c>
      <c r="X53" s="7">
        <f t="shared" si="2"/>
        <v>0</v>
      </c>
      <c r="Y53" s="5">
        <f t="shared" si="6"/>
        <v>1</v>
      </c>
      <c r="Z53" s="5">
        <f t="shared" si="7"/>
        <v>0</v>
      </c>
      <c r="AA53" s="5">
        <f t="shared" si="8"/>
        <v>0</v>
      </c>
      <c r="AB53" s="7">
        <f t="shared" si="3"/>
        <v>0</v>
      </c>
      <c r="AC53" s="11">
        <f t="shared" si="4"/>
        <v>0</v>
      </c>
      <c r="AD53" s="7">
        <f t="shared" si="9"/>
        <v>0</v>
      </c>
      <c r="AE53" s="7">
        <f t="shared" si="10"/>
        <v>0</v>
      </c>
    </row>
    <row r="54" spans="1:31">
      <c r="A54" t="s">
        <v>402</v>
      </c>
      <c r="B54" t="s">
        <v>1898</v>
      </c>
      <c r="C54" t="s">
        <v>1899</v>
      </c>
      <c r="D54">
        <v>319</v>
      </c>
      <c r="E54">
        <v>317</v>
      </c>
      <c r="F54">
        <v>0</v>
      </c>
      <c r="G54">
        <v>0</v>
      </c>
      <c r="H54">
        <v>0</v>
      </c>
      <c r="I54">
        <v>0</v>
      </c>
      <c r="J54">
        <v>0</v>
      </c>
      <c r="L54">
        <v>1</v>
      </c>
      <c r="M54" s="1">
        <f t="shared" si="5"/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/>
      <c r="T54" s="2"/>
      <c r="U54" s="2"/>
      <c r="V54" s="4">
        <f t="shared" si="0"/>
        <v>1</v>
      </c>
      <c r="W54" s="7">
        <f t="shared" si="1"/>
        <v>0</v>
      </c>
      <c r="X54" s="7">
        <f t="shared" si="2"/>
        <v>0</v>
      </c>
      <c r="Y54" s="5">
        <f t="shared" si="6"/>
        <v>0</v>
      </c>
      <c r="Z54" s="5">
        <f t="shared" si="7"/>
        <v>0</v>
      </c>
      <c r="AA54" s="5">
        <f t="shared" si="8"/>
        <v>0</v>
      </c>
      <c r="AB54" s="7">
        <f t="shared" si="3"/>
        <v>0</v>
      </c>
      <c r="AC54" s="11">
        <f t="shared" si="4"/>
        <v>0</v>
      </c>
      <c r="AD54" s="7">
        <f t="shared" si="9"/>
        <v>0</v>
      </c>
      <c r="AE54" s="7">
        <f t="shared" si="10"/>
        <v>0</v>
      </c>
    </row>
    <row r="55" spans="1:31">
      <c r="A55" t="s">
        <v>403</v>
      </c>
      <c r="B55" t="s">
        <v>1898</v>
      </c>
      <c r="C55" t="s">
        <v>1899</v>
      </c>
      <c r="D55">
        <v>267</v>
      </c>
      <c r="E55">
        <v>306</v>
      </c>
      <c r="F55">
        <v>0</v>
      </c>
      <c r="G55">
        <v>0</v>
      </c>
      <c r="H55">
        <v>0</v>
      </c>
      <c r="I55">
        <v>0</v>
      </c>
      <c r="J55">
        <v>0</v>
      </c>
      <c r="L55">
        <v>1</v>
      </c>
      <c r="M55" s="1">
        <f t="shared" si="5"/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/>
      <c r="T55" s="2"/>
      <c r="U55" s="2"/>
      <c r="V55" s="4">
        <f t="shared" si="0"/>
        <v>1</v>
      </c>
      <c r="W55" s="7">
        <f t="shared" si="1"/>
        <v>0</v>
      </c>
      <c r="X55" s="7">
        <f t="shared" si="2"/>
        <v>0</v>
      </c>
      <c r="Y55" s="5">
        <f t="shared" si="6"/>
        <v>0</v>
      </c>
      <c r="Z55" s="5">
        <f t="shared" si="7"/>
        <v>0</v>
      </c>
      <c r="AA55" s="5">
        <f t="shared" si="8"/>
        <v>0</v>
      </c>
      <c r="AB55" s="7">
        <f t="shared" si="3"/>
        <v>0</v>
      </c>
      <c r="AC55" s="11">
        <f t="shared" si="4"/>
        <v>0</v>
      </c>
      <c r="AD55" s="7">
        <f t="shared" si="9"/>
        <v>0</v>
      </c>
      <c r="AE55" s="7">
        <f t="shared" si="10"/>
        <v>0</v>
      </c>
    </row>
    <row r="56" spans="1:31">
      <c r="A56" t="s">
        <v>404</v>
      </c>
      <c r="B56" t="s">
        <v>1898</v>
      </c>
      <c r="C56" t="s">
        <v>1899</v>
      </c>
      <c r="D56">
        <v>106.5</v>
      </c>
      <c r="E56">
        <v>313.5</v>
      </c>
      <c r="F56">
        <v>0</v>
      </c>
      <c r="G56">
        <v>0</v>
      </c>
      <c r="H56">
        <v>0</v>
      </c>
      <c r="I56">
        <v>0</v>
      </c>
      <c r="J56">
        <v>0</v>
      </c>
      <c r="L56">
        <v>1</v>
      </c>
      <c r="M56" s="1">
        <f t="shared" si="5"/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/>
      <c r="T56" s="2"/>
      <c r="U56" s="2"/>
      <c r="V56" s="4">
        <f t="shared" si="0"/>
        <v>1</v>
      </c>
      <c r="W56" s="7">
        <f t="shared" si="1"/>
        <v>0</v>
      </c>
      <c r="X56" s="7">
        <f t="shared" si="2"/>
        <v>0</v>
      </c>
      <c r="Y56" s="5">
        <f t="shared" si="6"/>
        <v>0</v>
      </c>
      <c r="Z56" s="5">
        <f t="shared" si="7"/>
        <v>0</v>
      </c>
      <c r="AA56" s="5">
        <f t="shared" si="8"/>
        <v>0</v>
      </c>
      <c r="AB56" s="7">
        <f t="shared" si="3"/>
        <v>0</v>
      </c>
      <c r="AC56" s="11">
        <f t="shared" si="4"/>
        <v>0</v>
      </c>
      <c r="AD56" s="7">
        <f t="shared" si="9"/>
        <v>0</v>
      </c>
      <c r="AE56" s="7">
        <f t="shared" si="10"/>
        <v>0</v>
      </c>
    </row>
    <row r="57" spans="1:31">
      <c r="A57" t="s">
        <v>405</v>
      </c>
      <c r="B57" t="s">
        <v>1898</v>
      </c>
      <c r="C57" t="s">
        <v>1899</v>
      </c>
      <c r="D57">
        <v>34</v>
      </c>
      <c r="E57">
        <v>326.5</v>
      </c>
      <c r="F57">
        <v>0</v>
      </c>
      <c r="G57">
        <v>0</v>
      </c>
      <c r="H57">
        <v>0</v>
      </c>
      <c r="I57">
        <v>0</v>
      </c>
      <c r="J57">
        <v>0</v>
      </c>
      <c r="L57">
        <v>2</v>
      </c>
      <c r="M57" s="1">
        <f t="shared" si="5"/>
        <v>1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1</v>
      </c>
      <c r="U57" s="2"/>
      <c r="V57" s="4">
        <f t="shared" si="0"/>
        <v>0</v>
      </c>
      <c r="W57" s="7">
        <f t="shared" si="1"/>
        <v>0</v>
      </c>
      <c r="X57" s="7">
        <f t="shared" si="2"/>
        <v>0</v>
      </c>
      <c r="Y57" s="5">
        <f t="shared" si="6"/>
        <v>0</v>
      </c>
      <c r="Z57" s="5">
        <f t="shared" si="7"/>
        <v>1</v>
      </c>
      <c r="AA57" s="5">
        <f t="shared" si="8"/>
        <v>0</v>
      </c>
      <c r="AB57" s="7">
        <f t="shared" si="3"/>
        <v>0</v>
      </c>
      <c r="AC57" s="11">
        <f t="shared" si="4"/>
        <v>0</v>
      </c>
      <c r="AD57" s="7">
        <f t="shared" si="9"/>
        <v>0</v>
      </c>
      <c r="AE57" s="7">
        <f t="shared" si="10"/>
        <v>0</v>
      </c>
    </row>
    <row r="58" spans="1:31">
      <c r="A58" t="s">
        <v>406</v>
      </c>
      <c r="B58" t="s">
        <v>1898</v>
      </c>
      <c r="C58" t="s">
        <v>1899</v>
      </c>
      <c r="D58">
        <v>423</v>
      </c>
      <c r="E58">
        <v>238.5</v>
      </c>
      <c r="F58">
        <v>1701.5740000000001</v>
      </c>
      <c r="G58">
        <v>2</v>
      </c>
      <c r="H58">
        <v>3</v>
      </c>
      <c r="I58">
        <v>0</v>
      </c>
      <c r="J58">
        <v>3</v>
      </c>
      <c r="L58">
        <v>2</v>
      </c>
      <c r="M58" s="1">
        <f t="shared" si="5"/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/>
      <c r="T58" s="2"/>
      <c r="U58" s="2"/>
      <c r="V58" s="4">
        <f t="shared" si="0"/>
        <v>0</v>
      </c>
      <c r="W58" s="7">
        <f t="shared" si="1"/>
        <v>0</v>
      </c>
      <c r="X58" s="7">
        <f t="shared" si="2"/>
        <v>0</v>
      </c>
      <c r="Y58" s="5">
        <f t="shared" si="6"/>
        <v>0</v>
      </c>
      <c r="Z58" s="5">
        <f t="shared" si="7"/>
        <v>0</v>
      </c>
      <c r="AA58" s="5">
        <f t="shared" si="8"/>
        <v>1</v>
      </c>
      <c r="AB58" s="7">
        <f t="shared" si="3"/>
        <v>0</v>
      </c>
      <c r="AC58" s="11">
        <f t="shared" si="4"/>
        <v>0</v>
      </c>
      <c r="AD58" s="7">
        <f t="shared" si="9"/>
        <v>0</v>
      </c>
      <c r="AE58" s="7">
        <f t="shared" si="10"/>
        <v>0</v>
      </c>
    </row>
    <row r="59" spans="1:31">
      <c r="A59" t="s">
        <v>407</v>
      </c>
      <c r="B59" t="s">
        <v>1898</v>
      </c>
      <c r="C59" t="s">
        <v>1899</v>
      </c>
      <c r="D59">
        <v>580.5</v>
      </c>
      <c r="E59">
        <v>243</v>
      </c>
      <c r="F59">
        <v>13161.433999999999</v>
      </c>
      <c r="G59">
        <v>20</v>
      </c>
      <c r="H59">
        <v>22</v>
      </c>
      <c r="I59">
        <v>0</v>
      </c>
      <c r="J59">
        <v>22</v>
      </c>
      <c r="L59">
        <v>1</v>
      </c>
      <c r="M59" s="1">
        <f t="shared" si="5"/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/>
      <c r="T59" s="2"/>
      <c r="U59" s="2"/>
      <c r="V59" s="4">
        <f t="shared" si="0"/>
        <v>0</v>
      </c>
      <c r="W59" s="7">
        <f t="shared" si="1"/>
        <v>1</v>
      </c>
      <c r="X59" s="7">
        <f t="shared" si="2"/>
        <v>0</v>
      </c>
      <c r="Y59" s="5">
        <f t="shared" si="6"/>
        <v>0</v>
      </c>
      <c r="Z59" s="5">
        <f t="shared" si="7"/>
        <v>0</v>
      </c>
      <c r="AA59" s="5">
        <f t="shared" si="8"/>
        <v>0</v>
      </c>
      <c r="AB59" s="7">
        <f t="shared" si="3"/>
        <v>0</v>
      </c>
      <c r="AC59" s="11">
        <f t="shared" si="4"/>
        <v>0</v>
      </c>
      <c r="AD59" s="7">
        <f t="shared" si="9"/>
        <v>0</v>
      </c>
      <c r="AE59" s="7">
        <f t="shared" si="10"/>
        <v>0</v>
      </c>
    </row>
    <row r="60" spans="1:31">
      <c r="A60" t="s">
        <v>408</v>
      </c>
      <c r="B60" t="s">
        <v>1898</v>
      </c>
      <c r="C60" t="s">
        <v>1899</v>
      </c>
      <c r="D60">
        <v>216.5</v>
      </c>
      <c r="E60">
        <v>141</v>
      </c>
      <c r="F60">
        <v>7213.4380000000001</v>
      </c>
      <c r="G60">
        <v>10</v>
      </c>
      <c r="H60">
        <v>14</v>
      </c>
      <c r="I60">
        <v>1</v>
      </c>
      <c r="J60">
        <v>11</v>
      </c>
      <c r="L60">
        <v>1</v>
      </c>
      <c r="M60" s="1">
        <f t="shared" si="5"/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/>
      <c r="T60" s="2"/>
      <c r="U60" s="2"/>
      <c r="V60" s="4">
        <f t="shared" si="0"/>
        <v>0</v>
      </c>
      <c r="W60" s="7">
        <f t="shared" si="1"/>
        <v>1</v>
      </c>
      <c r="X60" s="7">
        <f t="shared" si="2"/>
        <v>0</v>
      </c>
      <c r="Y60" s="5">
        <f t="shared" si="6"/>
        <v>0</v>
      </c>
      <c r="Z60" s="5">
        <f t="shared" si="7"/>
        <v>0</v>
      </c>
      <c r="AA60" s="5">
        <f t="shared" si="8"/>
        <v>0</v>
      </c>
      <c r="AB60" s="7">
        <f t="shared" si="3"/>
        <v>0</v>
      </c>
      <c r="AC60" s="11">
        <f t="shared" si="4"/>
        <v>0</v>
      </c>
      <c r="AD60" s="7">
        <f t="shared" si="9"/>
        <v>0</v>
      </c>
      <c r="AE60" s="7">
        <f t="shared" si="10"/>
        <v>0</v>
      </c>
    </row>
    <row r="61" spans="1:31">
      <c r="A61" t="s">
        <v>409</v>
      </c>
      <c r="B61" t="s">
        <v>1898</v>
      </c>
      <c r="C61" t="s">
        <v>1899</v>
      </c>
      <c r="D61">
        <v>169.5</v>
      </c>
      <c r="E61">
        <v>85</v>
      </c>
      <c r="F61">
        <v>6976.6970000000001</v>
      </c>
      <c r="G61">
        <v>9</v>
      </c>
      <c r="H61">
        <v>11</v>
      </c>
      <c r="I61">
        <v>1</v>
      </c>
      <c r="J61">
        <v>7</v>
      </c>
      <c r="L61">
        <v>1</v>
      </c>
      <c r="M61" s="1">
        <f t="shared" si="5"/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/>
      <c r="T61" s="2"/>
      <c r="U61" s="2"/>
      <c r="V61" s="4">
        <f t="shared" si="0"/>
        <v>0</v>
      </c>
      <c r="W61" s="7">
        <f t="shared" si="1"/>
        <v>1</v>
      </c>
      <c r="X61" s="7">
        <f t="shared" si="2"/>
        <v>0</v>
      </c>
      <c r="Y61" s="5">
        <f t="shared" si="6"/>
        <v>0</v>
      </c>
      <c r="Z61" s="5">
        <f t="shared" si="7"/>
        <v>0</v>
      </c>
      <c r="AA61" s="5">
        <f t="shared" si="8"/>
        <v>0</v>
      </c>
      <c r="AB61" s="7">
        <f t="shared" si="3"/>
        <v>0</v>
      </c>
      <c r="AC61" s="11">
        <f t="shared" si="4"/>
        <v>0</v>
      </c>
      <c r="AD61" s="7">
        <f t="shared" si="9"/>
        <v>0</v>
      </c>
      <c r="AE61" s="7">
        <f t="shared" si="10"/>
        <v>0</v>
      </c>
    </row>
    <row r="62" spans="1:31">
      <c r="A62" t="s">
        <v>410</v>
      </c>
      <c r="B62" t="s">
        <v>1898</v>
      </c>
      <c r="C62" t="s">
        <v>1899</v>
      </c>
      <c r="D62">
        <v>427</v>
      </c>
      <c r="E62">
        <v>330.5</v>
      </c>
      <c r="F62">
        <v>4470.7479999999996</v>
      </c>
      <c r="G62">
        <v>6</v>
      </c>
      <c r="H62">
        <v>7</v>
      </c>
      <c r="I62">
        <v>0</v>
      </c>
      <c r="J62">
        <v>7</v>
      </c>
      <c r="L62">
        <v>2</v>
      </c>
      <c r="M62" s="1">
        <f t="shared" si="5"/>
        <v>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/>
      <c r="T62" s="2"/>
      <c r="U62" s="2"/>
      <c r="V62" s="4">
        <f t="shared" si="0"/>
        <v>0</v>
      </c>
      <c r="W62" s="7">
        <f t="shared" si="1"/>
        <v>0</v>
      </c>
      <c r="X62" s="7">
        <f t="shared" si="2"/>
        <v>0</v>
      </c>
      <c r="Y62" s="5">
        <f t="shared" si="6"/>
        <v>1</v>
      </c>
      <c r="Z62" s="5">
        <f t="shared" si="7"/>
        <v>0</v>
      </c>
      <c r="AA62" s="5">
        <f t="shared" si="8"/>
        <v>0</v>
      </c>
      <c r="AB62" s="7">
        <f t="shared" si="3"/>
        <v>0</v>
      </c>
      <c r="AC62" s="11">
        <f t="shared" si="4"/>
        <v>0</v>
      </c>
      <c r="AD62" s="7">
        <f t="shared" si="9"/>
        <v>0</v>
      </c>
      <c r="AE62" s="7">
        <f t="shared" si="10"/>
        <v>0</v>
      </c>
    </row>
    <row r="63" spans="1:31">
      <c r="A63" t="s">
        <v>411</v>
      </c>
      <c r="B63" t="s">
        <v>1898</v>
      </c>
      <c r="C63" t="s">
        <v>1899</v>
      </c>
      <c r="D63">
        <v>420.5</v>
      </c>
      <c r="E63">
        <v>417.5</v>
      </c>
      <c r="F63">
        <v>831.98</v>
      </c>
      <c r="G63">
        <v>1</v>
      </c>
      <c r="H63">
        <v>1</v>
      </c>
      <c r="I63">
        <v>0</v>
      </c>
      <c r="J63">
        <v>1</v>
      </c>
      <c r="L63">
        <v>2</v>
      </c>
      <c r="M63" s="1">
        <f t="shared" si="5"/>
        <v>1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1</v>
      </c>
      <c r="T63" s="2">
        <v>1</v>
      </c>
      <c r="U63" s="2"/>
      <c r="V63" s="4">
        <f t="shared" si="0"/>
        <v>0</v>
      </c>
      <c r="W63" s="7">
        <f t="shared" si="1"/>
        <v>0</v>
      </c>
      <c r="X63" s="7">
        <f t="shared" si="2"/>
        <v>0</v>
      </c>
      <c r="Y63" s="5">
        <f t="shared" si="6"/>
        <v>0</v>
      </c>
      <c r="Z63" s="5">
        <f t="shared" si="7"/>
        <v>1</v>
      </c>
      <c r="AA63" s="5">
        <f t="shared" si="8"/>
        <v>0</v>
      </c>
      <c r="AB63" s="7">
        <f t="shared" si="3"/>
        <v>0</v>
      </c>
      <c r="AC63" s="11">
        <f t="shared" si="4"/>
        <v>0</v>
      </c>
      <c r="AD63" s="7">
        <f t="shared" si="9"/>
        <v>0</v>
      </c>
      <c r="AE63" s="7">
        <f t="shared" si="10"/>
        <v>0</v>
      </c>
    </row>
    <row r="64" spans="1:31">
      <c r="A64" t="s">
        <v>412</v>
      </c>
      <c r="B64" t="s">
        <v>1898</v>
      </c>
      <c r="C64" t="s">
        <v>1899</v>
      </c>
      <c r="D64">
        <v>343.5</v>
      </c>
      <c r="E64">
        <v>393.5</v>
      </c>
      <c r="F64">
        <v>0</v>
      </c>
      <c r="G64">
        <v>0</v>
      </c>
      <c r="H64">
        <v>0</v>
      </c>
      <c r="I64">
        <v>0</v>
      </c>
      <c r="J64">
        <v>0</v>
      </c>
      <c r="L64">
        <v>1</v>
      </c>
      <c r="M64" s="1">
        <f t="shared" si="5"/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/>
      <c r="T64" s="2"/>
      <c r="U64" s="2"/>
      <c r="V64" s="4">
        <f t="shared" si="0"/>
        <v>1</v>
      </c>
      <c r="W64" s="7">
        <f t="shared" si="1"/>
        <v>0</v>
      </c>
      <c r="X64" s="7">
        <f t="shared" si="2"/>
        <v>0</v>
      </c>
      <c r="Y64" s="5">
        <f t="shared" si="6"/>
        <v>0</v>
      </c>
      <c r="Z64" s="5">
        <f t="shared" si="7"/>
        <v>0</v>
      </c>
      <c r="AA64" s="5">
        <f t="shared" si="8"/>
        <v>0</v>
      </c>
      <c r="AB64" s="7">
        <f t="shared" si="3"/>
        <v>0</v>
      </c>
      <c r="AC64" s="11">
        <f t="shared" si="4"/>
        <v>0</v>
      </c>
      <c r="AD64" s="7">
        <f t="shared" si="9"/>
        <v>0</v>
      </c>
      <c r="AE64" s="7">
        <f t="shared" si="10"/>
        <v>0</v>
      </c>
    </row>
    <row r="65" spans="1:31">
      <c r="A65" t="s">
        <v>413</v>
      </c>
      <c r="B65" t="s">
        <v>1898</v>
      </c>
      <c r="C65" t="s">
        <v>1899</v>
      </c>
      <c r="D65">
        <v>554.5</v>
      </c>
      <c r="E65">
        <v>378.5</v>
      </c>
      <c r="F65">
        <v>2547.2890000000002</v>
      </c>
      <c r="G65">
        <v>3</v>
      </c>
      <c r="H65">
        <v>4</v>
      </c>
      <c r="I65">
        <v>0</v>
      </c>
      <c r="J65">
        <v>4</v>
      </c>
      <c r="L65">
        <v>2</v>
      </c>
      <c r="M65" s="1">
        <f t="shared" si="5"/>
        <v>1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/>
      <c r="T65" s="2"/>
      <c r="U65" s="2"/>
      <c r="V65" s="4">
        <f t="shared" si="0"/>
        <v>0</v>
      </c>
      <c r="W65" s="7">
        <f t="shared" si="1"/>
        <v>0</v>
      </c>
      <c r="X65" s="7">
        <f t="shared" si="2"/>
        <v>0</v>
      </c>
      <c r="Y65" s="5">
        <f t="shared" si="6"/>
        <v>1</v>
      </c>
      <c r="Z65" s="5">
        <f t="shared" si="7"/>
        <v>0</v>
      </c>
      <c r="AA65" s="5">
        <f t="shared" si="8"/>
        <v>0</v>
      </c>
      <c r="AB65" s="7">
        <f t="shared" si="3"/>
        <v>0</v>
      </c>
      <c r="AC65" s="11">
        <f t="shared" si="4"/>
        <v>0</v>
      </c>
      <c r="AD65" s="7">
        <f t="shared" si="9"/>
        <v>0</v>
      </c>
      <c r="AE65" s="7">
        <f t="shared" si="10"/>
        <v>0</v>
      </c>
    </row>
    <row r="66" spans="1:31">
      <c r="A66" t="s">
        <v>414</v>
      </c>
      <c r="B66" t="s">
        <v>1898</v>
      </c>
      <c r="C66" t="s">
        <v>1899</v>
      </c>
      <c r="D66">
        <v>509.5</v>
      </c>
      <c r="E66">
        <v>449</v>
      </c>
      <c r="F66">
        <v>3165.9340000000002</v>
      </c>
      <c r="G66">
        <v>5</v>
      </c>
      <c r="H66">
        <v>6</v>
      </c>
      <c r="I66">
        <v>0</v>
      </c>
      <c r="J66">
        <v>6</v>
      </c>
      <c r="L66">
        <v>1</v>
      </c>
      <c r="M66" s="1">
        <f t="shared" si="5"/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/>
      <c r="T66" s="2"/>
      <c r="U66" s="2"/>
      <c r="V66" s="4">
        <f t="shared" ref="V66:V129" si="11">IF((M66=0)*AND(R66=0)*AND(P66=1)*AND(Q66=0),1,0)</f>
        <v>0</v>
      </c>
      <c r="W66" s="7">
        <f t="shared" ref="W66:W129" si="12">IF((M66=0)*AND(R66=0)*AND(P66=0)*AND(Q66=0),1,0)</f>
        <v>0</v>
      </c>
      <c r="X66" s="7">
        <f t="shared" ref="X66:X129" si="13">IF((R66=1)*AND(M66=0)*AND(Q66=0),1,0)</f>
        <v>1</v>
      </c>
      <c r="Y66" s="5">
        <f t="shared" si="6"/>
        <v>0</v>
      </c>
      <c r="Z66" s="5">
        <f t="shared" si="7"/>
        <v>0</v>
      </c>
      <c r="AA66" s="5">
        <f t="shared" si="8"/>
        <v>0</v>
      </c>
      <c r="AB66" s="7">
        <f t="shared" ref="AB66:AB129" si="14">IF((R66=1)*AND(Q66=1)*AND(O66=1)*AND(P66=1),1,0)</f>
        <v>0</v>
      </c>
      <c r="AC66" s="11">
        <f t="shared" ref="AC66:AC129" si="15">IF((R66=0)*AND(M66=1),1,0)</f>
        <v>0</v>
      </c>
      <c r="AD66" s="7">
        <f t="shared" si="9"/>
        <v>0</v>
      </c>
      <c r="AE66" s="7">
        <f t="shared" si="10"/>
        <v>0</v>
      </c>
    </row>
    <row r="67" spans="1:31">
      <c r="A67" t="s">
        <v>415</v>
      </c>
      <c r="B67" t="s">
        <v>1898</v>
      </c>
      <c r="C67" t="s">
        <v>1899</v>
      </c>
      <c r="D67">
        <v>573.5</v>
      </c>
      <c r="E67">
        <v>466</v>
      </c>
      <c r="F67">
        <v>0</v>
      </c>
      <c r="G67">
        <v>0</v>
      </c>
      <c r="H67">
        <v>0</v>
      </c>
      <c r="I67">
        <v>0</v>
      </c>
      <c r="J67">
        <v>0</v>
      </c>
      <c r="L67">
        <v>1</v>
      </c>
      <c r="M67" s="1">
        <f t="shared" ref="M67:M130" si="16">L67-1</f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/>
      <c r="T67" s="2"/>
      <c r="U67" s="2"/>
      <c r="V67" s="4">
        <f t="shared" si="11"/>
        <v>1</v>
      </c>
      <c r="W67" s="7">
        <f t="shared" si="12"/>
        <v>0</v>
      </c>
      <c r="X67" s="7">
        <f t="shared" si="13"/>
        <v>0</v>
      </c>
      <c r="Y67" s="5">
        <f t="shared" ref="Y67:Y130" si="17">IF((M67=1)*AND(OR(N67=0,N67=1))*AND(O67=0)*AND(R67=1)*AND(S67=0)*AND(Q67=0)*AND(OR(T67=0,T67=1)),1,0)</f>
        <v>0</v>
      </c>
      <c r="Z67" s="5">
        <f t="shared" ref="Z67:Z130" si="18">IF((M67=1)*AND(N67=1)*AND(O67=0)*AND(R67=1)*AND(S67=1)*AND(T67=1),1,0)</f>
        <v>0</v>
      </c>
      <c r="AA67" s="5">
        <f t="shared" ref="AA67:AA130" si="19">IF((R67=1)*AND(Q67=1)*AND(O67=1)*AND(P67=0)*AND(N67=0),1,0)</f>
        <v>0</v>
      </c>
      <c r="AB67" s="7">
        <f t="shared" si="14"/>
        <v>0</v>
      </c>
      <c r="AC67" s="11">
        <f t="shared" si="15"/>
        <v>0</v>
      </c>
      <c r="AD67" s="7">
        <f t="shared" ref="AD67:AD130" si="20">IF((V67+W67+X67+Y67+Z67+AA67+AB67+AC67)=0,1,0)</f>
        <v>0</v>
      </c>
      <c r="AE67" s="7">
        <f t="shared" ref="AE67:AE130" si="21">IF(SUM(V67:AD67)&gt;1,1,0)</f>
        <v>0</v>
      </c>
    </row>
    <row r="68" spans="1:31">
      <c r="A68" t="s">
        <v>416</v>
      </c>
      <c r="B68" t="s">
        <v>1898</v>
      </c>
      <c r="C68" t="s">
        <v>1899</v>
      </c>
      <c r="D68">
        <v>615.5</v>
      </c>
      <c r="E68">
        <v>336</v>
      </c>
      <c r="F68">
        <v>4576.5640000000003</v>
      </c>
      <c r="G68">
        <v>6</v>
      </c>
      <c r="H68">
        <v>8</v>
      </c>
      <c r="I68">
        <v>0</v>
      </c>
      <c r="J68">
        <v>8</v>
      </c>
      <c r="L68">
        <v>1</v>
      </c>
      <c r="M68" s="1">
        <f t="shared" si="16"/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/>
      <c r="T68" s="2"/>
      <c r="U68" s="2"/>
      <c r="V68" s="4">
        <f t="shared" si="11"/>
        <v>1</v>
      </c>
      <c r="W68" s="7">
        <f t="shared" si="12"/>
        <v>0</v>
      </c>
      <c r="X68" s="7">
        <f t="shared" si="13"/>
        <v>0</v>
      </c>
      <c r="Y68" s="5">
        <f t="shared" si="17"/>
        <v>0</v>
      </c>
      <c r="Z68" s="5">
        <f t="shared" si="18"/>
        <v>0</v>
      </c>
      <c r="AA68" s="5">
        <f t="shared" si="19"/>
        <v>0</v>
      </c>
      <c r="AB68" s="7">
        <f t="shared" si="14"/>
        <v>0</v>
      </c>
      <c r="AC68" s="11">
        <f t="shared" si="15"/>
        <v>0</v>
      </c>
      <c r="AD68" s="7">
        <f t="shared" si="20"/>
        <v>0</v>
      </c>
      <c r="AE68" s="7">
        <f t="shared" si="21"/>
        <v>0</v>
      </c>
    </row>
    <row r="69" spans="1:31">
      <c r="A69" t="s">
        <v>417</v>
      </c>
      <c r="B69" t="s">
        <v>1898</v>
      </c>
      <c r="C69" t="s">
        <v>1899</v>
      </c>
      <c r="D69">
        <v>625</v>
      </c>
      <c r="E69">
        <v>396.5</v>
      </c>
      <c r="F69">
        <v>0</v>
      </c>
      <c r="G69">
        <v>0</v>
      </c>
      <c r="H69">
        <v>0</v>
      </c>
      <c r="I69">
        <v>0</v>
      </c>
      <c r="J69">
        <v>0</v>
      </c>
      <c r="L69">
        <v>1</v>
      </c>
      <c r="M69" s="1">
        <f t="shared" si="16"/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/>
      <c r="T69" s="2"/>
      <c r="U69" s="2"/>
      <c r="V69" s="4">
        <f t="shared" si="11"/>
        <v>1</v>
      </c>
      <c r="W69" s="7">
        <f t="shared" si="12"/>
        <v>0</v>
      </c>
      <c r="X69" s="7">
        <f t="shared" si="13"/>
        <v>0</v>
      </c>
      <c r="Y69" s="5">
        <f t="shared" si="17"/>
        <v>0</v>
      </c>
      <c r="Z69" s="5">
        <f t="shared" si="18"/>
        <v>0</v>
      </c>
      <c r="AA69" s="5">
        <f t="shared" si="19"/>
        <v>0</v>
      </c>
      <c r="AB69" s="7">
        <f t="shared" si="14"/>
        <v>0</v>
      </c>
      <c r="AC69" s="11">
        <f t="shared" si="15"/>
        <v>0</v>
      </c>
      <c r="AD69" s="7">
        <f t="shared" si="20"/>
        <v>0</v>
      </c>
      <c r="AE69" s="7">
        <f t="shared" si="21"/>
        <v>0</v>
      </c>
    </row>
    <row r="70" spans="1:31">
      <c r="A70" t="s">
        <v>418</v>
      </c>
      <c r="B70" t="s">
        <v>1898</v>
      </c>
      <c r="C70" t="s">
        <v>1899</v>
      </c>
      <c r="D70">
        <v>472.5</v>
      </c>
      <c r="E70">
        <v>35.5</v>
      </c>
      <c r="F70">
        <v>1797.806</v>
      </c>
      <c r="G70">
        <v>3</v>
      </c>
      <c r="H70">
        <v>3</v>
      </c>
      <c r="I70">
        <v>0</v>
      </c>
      <c r="J70">
        <v>3</v>
      </c>
      <c r="L70">
        <v>1</v>
      </c>
      <c r="M70" s="1">
        <f t="shared" si="16"/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/>
      <c r="T70" s="2"/>
      <c r="U70" s="2"/>
      <c r="V70" s="4">
        <f t="shared" si="11"/>
        <v>0</v>
      </c>
      <c r="W70" s="7">
        <f t="shared" si="12"/>
        <v>1</v>
      </c>
      <c r="X70" s="7">
        <f t="shared" si="13"/>
        <v>0</v>
      </c>
      <c r="Y70" s="5">
        <f t="shared" si="17"/>
        <v>0</v>
      </c>
      <c r="Z70" s="5">
        <f t="shared" si="18"/>
        <v>0</v>
      </c>
      <c r="AA70" s="5">
        <f t="shared" si="19"/>
        <v>0</v>
      </c>
      <c r="AB70" s="7">
        <f t="shared" si="14"/>
        <v>0</v>
      </c>
      <c r="AC70" s="11">
        <f t="shared" si="15"/>
        <v>0</v>
      </c>
      <c r="AD70" s="7">
        <f t="shared" si="20"/>
        <v>0</v>
      </c>
      <c r="AE70" s="7">
        <f t="shared" si="21"/>
        <v>0</v>
      </c>
    </row>
    <row r="71" spans="1:31" s="5" customFormat="1">
      <c r="A71" s="5" t="s">
        <v>419</v>
      </c>
      <c r="B71" s="5" t="s">
        <v>1900</v>
      </c>
      <c r="C71" s="5" t="s">
        <v>1901</v>
      </c>
      <c r="D71" s="5">
        <v>584</v>
      </c>
      <c r="E71" s="5">
        <v>161.5</v>
      </c>
      <c r="F71" s="5">
        <v>8523.4279999999999</v>
      </c>
      <c r="G71" s="5">
        <v>14</v>
      </c>
      <c r="H71" s="5">
        <v>17</v>
      </c>
      <c r="I71" s="5">
        <v>0</v>
      </c>
      <c r="J71" s="5">
        <v>17</v>
      </c>
      <c r="L71" s="5">
        <v>0</v>
      </c>
      <c r="M71" s="1">
        <f t="shared" si="16"/>
        <v>-1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/>
      <c r="T71" s="1"/>
      <c r="U71" s="1"/>
      <c r="V71" s="6">
        <f t="shared" si="11"/>
        <v>0</v>
      </c>
      <c r="W71" s="5">
        <f t="shared" si="12"/>
        <v>0</v>
      </c>
      <c r="X71" s="5">
        <f t="shared" si="13"/>
        <v>0</v>
      </c>
      <c r="Y71" s="5">
        <f t="shared" si="17"/>
        <v>0</v>
      </c>
      <c r="Z71" s="5">
        <f t="shared" si="18"/>
        <v>0</v>
      </c>
      <c r="AA71" s="5">
        <f t="shared" si="19"/>
        <v>0</v>
      </c>
      <c r="AB71" s="5">
        <f t="shared" si="14"/>
        <v>0</v>
      </c>
      <c r="AC71" s="5">
        <f t="shared" si="15"/>
        <v>0</v>
      </c>
      <c r="AD71" s="5">
        <f t="shared" si="20"/>
        <v>1</v>
      </c>
      <c r="AE71" s="5">
        <f t="shared" si="21"/>
        <v>0</v>
      </c>
    </row>
    <row r="72" spans="1:31">
      <c r="A72" t="s">
        <v>420</v>
      </c>
      <c r="B72" t="s">
        <v>1900</v>
      </c>
      <c r="C72" t="s">
        <v>1901</v>
      </c>
      <c r="D72">
        <v>543.5</v>
      </c>
      <c r="E72">
        <v>38</v>
      </c>
      <c r="F72">
        <v>2952.6930000000002</v>
      </c>
      <c r="G72">
        <v>7</v>
      </c>
      <c r="H72">
        <v>6</v>
      </c>
      <c r="I72">
        <v>0</v>
      </c>
      <c r="J72">
        <v>6</v>
      </c>
      <c r="L72">
        <v>1</v>
      </c>
      <c r="M72" s="1">
        <f t="shared" si="16"/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/>
      <c r="T72" s="2"/>
      <c r="U72" s="2"/>
      <c r="V72" s="4">
        <f t="shared" si="11"/>
        <v>0</v>
      </c>
      <c r="W72" s="7">
        <f t="shared" si="12"/>
        <v>1</v>
      </c>
      <c r="X72" s="7">
        <f t="shared" si="13"/>
        <v>0</v>
      </c>
      <c r="Y72" s="5">
        <f t="shared" si="17"/>
        <v>0</v>
      </c>
      <c r="Z72" s="5">
        <f t="shared" si="18"/>
        <v>0</v>
      </c>
      <c r="AA72" s="5">
        <f t="shared" si="19"/>
        <v>0</v>
      </c>
      <c r="AB72" s="7">
        <f t="shared" si="14"/>
        <v>0</v>
      </c>
      <c r="AC72" s="11">
        <f t="shared" si="15"/>
        <v>0</v>
      </c>
      <c r="AD72" s="7">
        <f t="shared" si="20"/>
        <v>0</v>
      </c>
      <c r="AE72" s="7">
        <f t="shared" si="21"/>
        <v>0</v>
      </c>
    </row>
    <row r="73" spans="1:31">
      <c r="A73" t="s">
        <v>421</v>
      </c>
      <c r="B73" t="s">
        <v>1900</v>
      </c>
      <c r="C73" t="s">
        <v>1901</v>
      </c>
      <c r="D73">
        <v>501</v>
      </c>
      <c r="E73">
        <v>124</v>
      </c>
      <c r="F73">
        <v>0</v>
      </c>
      <c r="G73">
        <v>0</v>
      </c>
      <c r="H73">
        <v>0</v>
      </c>
      <c r="I73">
        <v>0</v>
      </c>
      <c r="J73">
        <v>0</v>
      </c>
      <c r="L73">
        <v>2</v>
      </c>
      <c r="M73" s="1">
        <f t="shared" si="16"/>
        <v>1</v>
      </c>
      <c r="N73" s="2">
        <v>0</v>
      </c>
      <c r="O73" s="2">
        <v>1</v>
      </c>
      <c r="P73" s="2">
        <v>0</v>
      </c>
      <c r="Q73" s="2">
        <v>1</v>
      </c>
      <c r="R73" s="2">
        <v>1</v>
      </c>
      <c r="S73" s="2"/>
      <c r="T73" s="2"/>
      <c r="U73" s="2"/>
      <c r="V73" s="4">
        <f t="shared" si="11"/>
        <v>0</v>
      </c>
      <c r="W73" s="7">
        <f t="shared" si="12"/>
        <v>0</v>
      </c>
      <c r="X73" s="7">
        <f t="shared" si="13"/>
        <v>0</v>
      </c>
      <c r="Y73" s="5">
        <f t="shared" si="17"/>
        <v>0</v>
      </c>
      <c r="Z73" s="5">
        <f t="shared" si="18"/>
        <v>0</v>
      </c>
      <c r="AA73" s="5">
        <f t="shared" si="19"/>
        <v>1</v>
      </c>
      <c r="AB73" s="7">
        <f t="shared" si="14"/>
        <v>0</v>
      </c>
      <c r="AC73" s="11">
        <f t="shared" si="15"/>
        <v>0</v>
      </c>
      <c r="AD73" s="7">
        <f t="shared" si="20"/>
        <v>0</v>
      </c>
      <c r="AE73" s="7">
        <f t="shared" si="21"/>
        <v>0</v>
      </c>
    </row>
    <row r="74" spans="1:31">
      <c r="A74" t="s">
        <v>422</v>
      </c>
      <c r="B74" t="s">
        <v>1900</v>
      </c>
      <c r="C74" t="s">
        <v>1901</v>
      </c>
      <c r="D74">
        <v>409</v>
      </c>
      <c r="E74">
        <v>104</v>
      </c>
      <c r="F74">
        <v>1187.3869999999999</v>
      </c>
      <c r="G74">
        <v>1</v>
      </c>
      <c r="H74">
        <v>2</v>
      </c>
      <c r="I74">
        <v>0</v>
      </c>
      <c r="J74">
        <v>2</v>
      </c>
      <c r="L74">
        <v>2</v>
      </c>
      <c r="M74" s="1">
        <f t="shared" si="16"/>
        <v>1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/>
      <c r="T74" s="2"/>
      <c r="U74" s="2"/>
      <c r="V74" s="4">
        <f t="shared" si="11"/>
        <v>0</v>
      </c>
      <c r="W74" s="7">
        <f t="shared" si="12"/>
        <v>0</v>
      </c>
      <c r="X74" s="7">
        <f t="shared" si="13"/>
        <v>0</v>
      </c>
      <c r="Y74" s="5">
        <f t="shared" si="17"/>
        <v>1</v>
      </c>
      <c r="Z74" s="5">
        <f t="shared" si="18"/>
        <v>0</v>
      </c>
      <c r="AA74" s="5">
        <f t="shared" si="19"/>
        <v>0</v>
      </c>
      <c r="AB74" s="7">
        <f t="shared" si="14"/>
        <v>0</v>
      </c>
      <c r="AC74" s="11">
        <f t="shared" si="15"/>
        <v>0</v>
      </c>
      <c r="AD74" s="7">
        <f t="shared" si="20"/>
        <v>0</v>
      </c>
      <c r="AE74" s="7">
        <f t="shared" si="21"/>
        <v>0</v>
      </c>
    </row>
    <row r="75" spans="1:31">
      <c r="A75" t="s">
        <v>423</v>
      </c>
      <c r="B75" t="s">
        <v>1900</v>
      </c>
      <c r="C75" t="s">
        <v>1901</v>
      </c>
      <c r="D75">
        <v>454.5</v>
      </c>
      <c r="E75">
        <v>40.5</v>
      </c>
      <c r="F75">
        <v>0</v>
      </c>
      <c r="G75">
        <v>0</v>
      </c>
      <c r="H75">
        <v>0</v>
      </c>
      <c r="I75">
        <v>0</v>
      </c>
      <c r="J75">
        <v>0</v>
      </c>
      <c r="L75">
        <v>0</v>
      </c>
      <c r="M75" s="1">
        <f t="shared" si="16"/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/>
      <c r="T75" s="2"/>
      <c r="U75" s="2"/>
      <c r="V75" s="4">
        <f t="shared" si="11"/>
        <v>0</v>
      </c>
      <c r="W75" s="7">
        <f t="shared" si="12"/>
        <v>0</v>
      </c>
      <c r="X75" s="7">
        <f t="shared" si="13"/>
        <v>0</v>
      </c>
      <c r="Y75" s="5">
        <f t="shared" si="17"/>
        <v>0</v>
      </c>
      <c r="Z75" s="5">
        <f t="shared" si="18"/>
        <v>0</v>
      </c>
      <c r="AA75" s="5">
        <f t="shared" si="19"/>
        <v>0</v>
      </c>
      <c r="AB75" s="7">
        <f t="shared" si="14"/>
        <v>0</v>
      </c>
      <c r="AC75" s="11">
        <f t="shared" si="15"/>
        <v>0</v>
      </c>
      <c r="AD75" s="7">
        <f t="shared" si="20"/>
        <v>1</v>
      </c>
      <c r="AE75" s="7">
        <f t="shared" si="21"/>
        <v>0</v>
      </c>
    </row>
    <row r="76" spans="1:31">
      <c r="A76" t="s">
        <v>424</v>
      </c>
      <c r="B76" t="s">
        <v>1900</v>
      </c>
      <c r="C76" t="s">
        <v>1901</v>
      </c>
      <c r="D76">
        <v>316.5</v>
      </c>
      <c r="E76">
        <v>61.5</v>
      </c>
      <c r="F76">
        <v>0</v>
      </c>
      <c r="G76">
        <v>0</v>
      </c>
      <c r="H76">
        <v>0</v>
      </c>
      <c r="I76">
        <v>0</v>
      </c>
      <c r="J76">
        <v>0</v>
      </c>
      <c r="L76">
        <v>2</v>
      </c>
      <c r="M76" s="1">
        <f t="shared" si="16"/>
        <v>1</v>
      </c>
      <c r="N76" s="2">
        <v>1</v>
      </c>
      <c r="O76" s="2">
        <v>0</v>
      </c>
      <c r="P76" s="2">
        <v>0</v>
      </c>
      <c r="Q76" s="2">
        <v>1</v>
      </c>
      <c r="R76" s="2">
        <v>1</v>
      </c>
      <c r="S76" s="2"/>
      <c r="T76" s="2"/>
      <c r="U76" s="2"/>
      <c r="V76" s="4">
        <f t="shared" si="11"/>
        <v>0</v>
      </c>
      <c r="W76" s="7">
        <f t="shared" si="12"/>
        <v>0</v>
      </c>
      <c r="X76" s="7">
        <f t="shared" si="13"/>
        <v>0</v>
      </c>
      <c r="Y76" s="5">
        <f t="shared" si="17"/>
        <v>0</v>
      </c>
      <c r="Z76" s="5">
        <f t="shared" si="18"/>
        <v>0</v>
      </c>
      <c r="AA76" s="5">
        <f t="shared" si="19"/>
        <v>0</v>
      </c>
      <c r="AB76" s="7">
        <f t="shared" si="14"/>
        <v>0</v>
      </c>
      <c r="AC76" s="11">
        <f t="shared" si="15"/>
        <v>0</v>
      </c>
      <c r="AD76" s="7">
        <f t="shared" si="20"/>
        <v>1</v>
      </c>
      <c r="AE76" s="7">
        <f t="shared" si="21"/>
        <v>0</v>
      </c>
    </row>
    <row r="77" spans="1:31">
      <c r="A77" t="s">
        <v>425</v>
      </c>
      <c r="B77" t="s">
        <v>1900</v>
      </c>
      <c r="C77" t="s">
        <v>1901</v>
      </c>
      <c r="D77">
        <v>358.5</v>
      </c>
      <c r="E77">
        <v>146.5</v>
      </c>
      <c r="F77">
        <v>0</v>
      </c>
      <c r="G77">
        <v>0</v>
      </c>
      <c r="H77">
        <v>0</v>
      </c>
      <c r="I77">
        <v>0</v>
      </c>
      <c r="J77">
        <v>0</v>
      </c>
      <c r="L77">
        <v>1</v>
      </c>
      <c r="M77" s="1">
        <f t="shared" si="16"/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/>
      <c r="T77" s="2"/>
      <c r="U77" s="2"/>
      <c r="V77" s="4">
        <f t="shared" si="11"/>
        <v>1</v>
      </c>
      <c r="W77" s="7">
        <f t="shared" si="12"/>
        <v>0</v>
      </c>
      <c r="X77" s="7">
        <f t="shared" si="13"/>
        <v>0</v>
      </c>
      <c r="Y77" s="5">
        <f t="shared" si="17"/>
        <v>0</v>
      </c>
      <c r="Z77" s="5">
        <f t="shared" si="18"/>
        <v>0</v>
      </c>
      <c r="AA77" s="5">
        <f t="shared" si="19"/>
        <v>0</v>
      </c>
      <c r="AB77" s="7">
        <f t="shared" si="14"/>
        <v>0</v>
      </c>
      <c r="AC77" s="11">
        <f t="shared" si="15"/>
        <v>0</v>
      </c>
      <c r="AD77" s="7">
        <f t="shared" si="20"/>
        <v>0</v>
      </c>
      <c r="AE77" s="7">
        <f t="shared" si="21"/>
        <v>0</v>
      </c>
    </row>
    <row r="78" spans="1:31">
      <c r="A78" t="s">
        <v>426</v>
      </c>
      <c r="B78" t="s">
        <v>1900</v>
      </c>
      <c r="C78" t="s">
        <v>1901</v>
      </c>
      <c r="D78">
        <v>278.5</v>
      </c>
      <c r="E78">
        <v>171</v>
      </c>
      <c r="F78">
        <v>0</v>
      </c>
      <c r="G78">
        <v>0</v>
      </c>
      <c r="H78">
        <v>0</v>
      </c>
      <c r="I78">
        <v>0</v>
      </c>
      <c r="J78">
        <v>0</v>
      </c>
      <c r="L78">
        <v>1</v>
      </c>
      <c r="M78" s="1">
        <f t="shared" si="16"/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/>
      <c r="T78" s="2"/>
      <c r="U78" s="2"/>
      <c r="V78" s="4">
        <f t="shared" si="11"/>
        <v>1</v>
      </c>
      <c r="W78" s="7">
        <f t="shared" si="12"/>
        <v>0</v>
      </c>
      <c r="X78" s="7">
        <f t="shared" si="13"/>
        <v>0</v>
      </c>
      <c r="Y78" s="5">
        <f t="shared" si="17"/>
        <v>0</v>
      </c>
      <c r="Z78" s="5">
        <f t="shared" si="18"/>
        <v>0</v>
      </c>
      <c r="AA78" s="5">
        <f t="shared" si="19"/>
        <v>0</v>
      </c>
      <c r="AB78" s="7">
        <f t="shared" si="14"/>
        <v>0</v>
      </c>
      <c r="AC78" s="11">
        <f t="shared" si="15"/>
        <v>0</v>
      </c>
      <c r="AD78" s="7">
        <f t="shared" si="20"/>
        <v>0</v>
      </c>
      <c r="AE78" s="7">
        <f t="shared" si="21"/>
        <v>0</v>
      </c>
    </row>
    <row r="79" spans="1:31">
      <c r="A79" t="s">
        <v>427</v>
      </c>
      <c r="B79" t="s">
        <v>1900</v>
      </c>
      <c r="C79" t="s">
        <v>1901</v>
      </c>
      <c r="D79">
        <v>327.5</v>
      </c>
      <c r="E79">
        <v>225</v>
      </c>
      <c r="F79">
        <v>0</v>
      </c>
      <c r="G79">
        <v>0</v>
      </c>
      <c r="H79">
        <v>0</v>
      </c>
      <c r="I79">
        <v>0</v>
      </c>
      <c r="J79">
        <v>0</v>
      </c>
      <c r="L79">
        <v>1</v>
      </c>
      <c r="M79" s="1">
        <f t="shared" si="16"/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/>
      <c r="T79" s="2"/>
      <c r="U79" s="2"/>
      <c r="V79" s="4">
        <f t="shared" si="11"/>
        <v>1</v>
      </c>
      <c r="W79" s="7">
        <f t="shared" si="12"/>
        <v>0</v>
      </c>
      <c r="X79" s="7">
        <f t="shared" si="13"/>
        <v>0</v>
      </c>
      <c r="Y79" s="5">
        <f t="shared" si="17"/>
        <v>0</v>
      </c>
      <c r="Z79" s="5">
        <f t="shared" si="18"/>
        <v>0</v>
      </c>
      <c r="AA79" s="5">
        <f t="shared" si="19"/>
        <v>0</v>
      </c>
      <c r="AB79" s="7">
        <f t="shared" si="14"/>
        <v>0</v>
      </c>
      <c r="AC79" s="11">
        <f t="shared" si="15"/>
        <v>0</v>
      </c>
      <c r="AD79" s="7">
        <f t="shared" si="20"/>
        <v>0</v>
      </c>
      <c r="AE79" s="7">
        <f t="shared" si="21"/>
        <v>0</v>
      </c>
    </row>
    <row r="80" spans="1:31">
      <c r="A80" t="s">
        <v>428</v>
      </c>
      <c r="B80" t="s">
        <v>1900</v>
      </c>
      <c r="C80" t="s">
        <v>1901</v>
      </c>
      <c r="D80">
        <v>185</v>
      </c>
      <c r="E80">
        <v>246.5</v>
      </c>
      <c r="F80">
        <v>1103.47</v>
      </c>
      <c r="G80">
        <v>2</v>
      </c>
      <c r="H80">
        <v>2</v>
      </c>
      <c r="I80">
        <v>0</v>
      </c>
      <c r="J80">
        <v>2</v>
      </c>
      <c r="L80">
        <v>1</v>
      </c>
      <c r="M80" s="1">
        <f t="shared" si="16"/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/>
      <c r="T80" s="2"/>
      <c r="U80" s="2"/>
      <c r="V80" s="4">
        <f t="shared" si="11"/>
        <v>0</v>
      </c>
      <c r="W80" s="7">
        <f t="shared" si="12"/>
        <v>1</v>
      </c>
      <c r="X80" s="7">
        <f t="shared" si="13"/>
        <v>0</v>
      </c>
      <c r="Y80" s="5">
        <f t="shared" si="17"/>
        <v>0</v>
      </c>
      <c r="Z80" s="5">
        <f t="shared" si="18"/>
        <v>0</v>
      </c>
      <c r="AA80" s="5">
        <f t="shared" si="19"/>
        <v>0</v>
      </c>
      <c r="AB80" s="7">
        <f t="shared" si="14"/>
        <v>0</v>
      </c>
      <c r="AC80" s="11">
        <f t="shared" si="15"/>
        <v>0</v>
      </c>
      <c r="AD80" s="7">
        <f t="shared" si="20"/>
        <v>0</v>
      </c>
      <c r="AE80" s="7">
        <f t="shared" si="21"/>
        <v>0</v>
      </c>
    </row>
    <row r="81" spans="1:31">
      <c r="A81" t="s">
        <v>429</v>
      </c>
      <c r="B81" t="s">
        <v>1900</v>
      </c>
      <c r="C81" t="s">
        <v>1901</v>
      </c>
      <c r="D81">
        <v>192.5</v>
      </c>
      <c r="E81">
        <v>132</v>
      </c>
      <c r="F81">
        <v>1240.2829999999999</v>
      </c>
      <c r="G81">
        <v>3</v>
      </c>
      <c r="H81">
        <v>2</v>
      </c>
      <c r="I81">
        <v>0</v>
      </c>
      <c r="J81">
        <v>2</v>
      </c>
      <c r="L81">
        <v>1</v>
      </c>
      <c r="M81" s="1">
        <f t="shared" si="16"/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/>
      <c r="T81" s="2"/>
      <c r="U81" s="2"/>
      <c r="V81" s="4">
        <f t="shared" si="11"/>
        <v>1</v>
      </c>
      <c r="W81" s="7">
        <f t="shared" si="12"/>
        <v>0</v>
      </c>
      <c r="X81" s="7">
        <f t="shared" si="13"/>
        <v>0</v>
      </c>
      <c r="Y81" s="5">
        <f t="shared" si="17"/>
        <v>0</v>
      </c>
      <c r="Z81" s="5">
        <f t="shared" si="18"/>
        <v>0</v>
      </c>
      <c r="AA81" s="5">
        <f t="shared" si="19"/>
        <v>0</v>
      </c>
      <c r="AB81" s="7">
        <f t="shared" si="14"/>
        <v>0</v>
      </c>
      <c r="AC81" s="11">
        <f t="shared" si="15"/>
        <v>0</v>
      </c>
      <c r="AD81" s="7">
        <f t="shared" si="20"/>
        <v>0</v>
      </c>
      <c r="AE81" s="7">
        <f t="shared" si="21"/>
        <v>0</v>
      </c>
    </row>
    <row r="82" spans="1:31">
      <c r="A82" t="s">
        <v>430</v>
      </c>
      <c r="B82" t="s">
        <v>1900</v>
      </c>
      <c r="C82" t="s">
        <v>1901</v>
      </c>
      <c r="D82">
        <v>138</v>
      </c>
      <c r="E82">
        <v>89.5</v>
      </c>
      <c r="F82">
        <v>0</v>
      </c>
      <c r="G82">
        <v>0</v>
      </c>
      <c r="H82">
        <v>0</v>
      </c>
      <c r="I82">
        <v>0</v>
      </c>
      <c r="J82">
        <v>0</v>
      </c>
      <c r="L82">
        <v>1</v>
      </c>
      <c r="M82" s="1">
        <f t="shared" si="16"/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/>
      <c r="T82" s="2"/>
      <c r="U82" s="2"/>
      <c r="V82" s="4">
        <f t="shared" si="11"/>
        <v>1</v>
      </c>
      <c r="W82" s="7">
        <f t="shared" si="12"/>
        <v>0</v>
      </c>
      <c r="X82" s="7">
        <f t="shared" si="13"/>
        <v>0</v>
      </c>
      <c r="Y82" s="5">
        <f t="shared" si="17"/>
        <v>0</v>
      </c>
      <c r="Z82" s="5">
        <f t="shared" si="18"/>
        <v>0</v>
      </c>
      <c r="AA82" s="5">
        <f t="shared" si="19"/>
        <v>0</v>
      </c>
      <c r="AB82" s="7">
        <f t="shared" si="14"/>
        <v>0</v>
      </c>
      <c r="AC82" s="11">
        <f t="shared" si="15"/>
        <v>0</v>
      </c>
      <c r="AD82" s="7">
        <f t="shared" si="20"/>
        <v>0</v>
      </c>
      <c r="AE82" s="7">
        <f t="shared" si="21"/>
        <v>0</v>
      </c>
    </row>
    <row r="83" spans="1:31">
      <c r="A83" t="s">
        <v>431</v>
      </c>
      <c r="B83" t="s">
        <v>1900</v>
      </c>
      <c r="C83" t="s">
        <v>1901</v>
      </c>
      <c r="D83">
        <v>66</v>
      </c>
      <c r="E83">
        <v>103</v>
      </c>
      <c r="F83">
        <v>0</v>
      </c>
      <c r="G83">
        <v>0</v>
      </c>
      <c r="H83">
        <v>0</v>
      </c>
      <c r="I83">
        <v>0</v>
      </c>
      <c r="J83">
        <v>0</v>
      </c>
      <c r="L83">
        <v>0</v>
      </c>
      <c r="M83" s="1">
        <f t="shared" si="16"/>
        <v>-1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/>
      <c r="T83" s="2"/>
      <c r="U83" s="2"/>
      <c r="V83" s="4">
        <f t="shared" si="11"/>
        <v>0</v>
      </c>
      <c r="W83" s="7">
        <f t="shared" si="12"/>
        <v>0</v>
      </c>
      <c r="X83" s="7">
        <f t="shared" si="13"/>
        <v>0</v>
      </c>
      <c r="Y83" s="5">
        <f t="shared" si="17"/>
        <v>0</v>
      </c>
      <c r="Z83" s="5">
        <f t="shared" si="18"/>
        <v>0</v>
      </c>
      <c r="AA83" s="5">
        <f t="shared" si="19"/>
        <v>0</v>
      </c>
      <c r="AB83" s="7">
        <f t="shared" si="14"/>
        <v>0</v>
      </c>
      <c r="AC83" s="11">
        <f t="shared" si="15"/>
        <v>0</v>
      </c>
      <c r="AD83" s="7">
        <f t="shared" si="20"/>
        <v>1</v>
      </c>
      <c r="AE83" s="7">
        <f t="shared" si="21"/>
        <v>0</v>
      </c>
    </row>
    <row r="84" spans="1:31">
      <c r="A84" t="s">
        <v>432</v>
      </c>
      <c r="B84" t="s">
        <v>1900</v>
      </c>
      <c r="C84" t="s">
        <v>1901</v>
      </c>
      <c r="D84">
        <v>81</v>
      </c>
      <c r="E84">
        <v>179</v>
      </c>
      <c r="F84">
        <v>360.93299999999999</v>
      </c>
      <c r="G84">
        <v>1</v>
      </c>
      <c r="H84">
        <v>1</v>
      </c>
      <c r="I84">
        <v>0</v>
      </c>
      <c r="J84">
        <v>1</v>
      </c>
      <c r="L84">
        <v>1</v>
      </c>
      <c r="M84" s="1">
        <f t="shared" si="16"/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/>
      <c r="T84" s="2"/>
      <c r="U84" s="2"/>
      <c r="V84" s="4">
        <f t="shared" si="11"/>
        <v>1</v>
      </c>
      <c r="W84" s="7">
        <f t="shared" si="12"/>
        <v>0</v>
      </c>
      <c r="X84" s="7">
        <f t="shared" si="13"/>
        <v>0</v>
      </c>
      <c r="Y84" s="5">
        <f t="shared" si="17"/>
        <v>0</v>
      </c>
      <c r="Z84" s="5">
        <f t="shared" si="18"/>
        <v>0</v>
      </c>
      <c r="AA84" s="5">
        <f t="shared" si="19"/>
        <v>0</v>
      </c>
      <c r="AB84" s="7">
        <f t="shared" si="14"/>
        <v>0</v>
      </c>
      <c r="AC84" s="11">
        <f t="shared" si="15"/>
        <v>0</v>
      </c>
      <c r="AD84" s="7">
        <f t="shared" si="20"/>
        <v>0</v>
      </c>
      <c r="AE84" s="7">
        <f t="shared" si="21"/>
        <v>0</v>
      </c>
    </row>
    <row r="85" spans="1:31">
      <c r="A85" t="s">
        <v>433</v>
      </c>
      <c r="B85" t="s">
        <v>1900</v>
      </c>
      <c r="C85" t="s">
        <v>1901</v>
      </c>
      <c r="D85">
        <v>64</v>
      </c>
      <c r="E85">
        <v>329</v>
      </c>
      <c r="F85">
        <v>6908.8850000000002</v>
      </c>
      <c r="G85">
        <v>11</v>
      </c>
      <c r="H85">
        <v>12</v>
      </c>
      <c r="I85">
        <v>0</v>
      </c>
      <c r="J85">
        <v>12</v>
      </c>
      <c r="L85">
        <v>1</v>
      </c>
      <c r="M85" s="1">
        <f t="shared" si="16"/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/>
      <c r="T85" s="2"/>
      <c r="U85" s="2"/>
      <c r="V85" s="4">
        <f t="shared" si="11"/>
        <v>0</v>
      </c>
      <c r="W85" s="7">
        <f t="shared" si="12"/>
        <v>0</v>
      </c>
      <c r="X85" s="7">
        <f t="shared" si="13"/>
        <v>1</v>
      </c>
      <c r="Y85" s="5">
        <f t="shared" si="17"/>
        <v>0</v>
      </c>
      <c r="Z85" s="5">
        <f t="shared" si="18"/>
        <v>0</v>
      </c>
      <c r="AA85" s="5">
        <f t="shared" si="19"/>
        <v>0</v>
      </c>
      <c r="AB85" s="7">
        <f t="shared" si="14"/>
        <v>0</v>
      </c>
      <c r="AC85" s="11">
        <f t="shared" si="15"/>
        <v>0</v>
      </c>
      <c r="AD85" s="7">
        <f t="shared" si="20"/>
        <v>0</v>
      </c>
      <c r="AE85" s="7">
        <f t="shared" si="21"/>
        <v>0</v>
      </c>
    </row>
    <row r="86" spans="1:31">
      <c r="A86" t="s">
        <v>434</v>
      </c>
      <c r="B86" t="s">
        <v>1900</v>
      </c>
      <c r="C86" t="s">
        <v>1901</v>
      </c>
      <c r="D86">
        <v>182.5</v>
      </c>
      <c r="E86">
        <v>353.5</v>
      </c>
      <c r="F86">
        <v>9319.8070000000007</v>
      </c>
      <c r="G86">
        <v>14</v>
      </c>
      <c r="H86">
        <v>18</v>
      </c>
      <c r="I86">
        <v>1</v>
      </c>
      <c r="J86">
        <v>15</v>
      </c>
      <c r="L86">
        <v>1</v>
      </c>
      <c r="M86" s="1">
        <f t="shared" si="16"/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/>
      <c r="T86" s="2"/>
      <c r="U86" s="2"/>
      <c r="V86" s="4">
        <f t="shared" si="11"/>
        <v>0</v>
      </c>
      <c r="W86" s="7">
        <f t="shared" si="12"/>
        <v>1</v>
      </c>
      <c r="X86" s="7">
        <f t="shared" si="13"/>
        <v>0</v>
      </c>
      <c r="Y86" s="5">
        <f t="shared" si="17"/>
        <v>0</v>
      </c>
      <c r="Z86" s="5">
        <f t="shared" si="18"/>
        <v>0</v>
      </c>
      <c r="AA86" s="5">
        <f t="shared" si="19"/>
        <v>0</v>
      </c>
      <c r="AB86" s="7">
        <f t="shared" si="14"/>
        <v>0</v>
      </c>
      <c r="AC86" s="11">
        <f t="shared" si="15"/>
        <v>0</v>
      </c>
      <c r="AD86" s="7">
        <f t="shared" si="20"/>
        <v>0</v>
      </c>
      <c r="AE86" s="7">
        <f t="shared" si="21"/>
        <v>0</v>
      </c>
    </row>
    <row r="87" spans="1:31">
      <c r="A87" t="s">
        <v>435</v>
      </c>
      <c r="B87" t="s">
        <v>1900</v>
      </c>
      <c r="C87" t="s">
        <v>1901</v>
      </c>
      <c r="D87">
        <v>265</v>
      </c>
      <c r="E87">
        <v>372.5</v>
      </c>
      <c r="F87">
        <v>2376.3220000000001</v>
      </c>
      <c r="G87">
        <v>4</v>
      </c>
      <c r="H87">
        <v>5</v>
      </c>
      <c r="I87">
        <v>0</v>
      </c>
      <c r="J87">
        <v>5</v>
      </c>
      <c r="L87">
        <v>2</v>
      </c>
      <c r="M87" s="1">
        <f t="shared" si="16"/>
        <v>1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/>
      <c r="T87" s="2"/>
      <c r="U87" s="2"/>
      <c r="V87" s="4">
        <f t="shared" si="11"/>
        <v>0</v>
      </c>
      <c r="W87" s="7">
        <f t="shared" si="12"/>
        <v>0</v>
      </c>
      <c r="X87" s="7">
        <f t="shared" si="13"/>
        <v>0</v>
      </c>
      <c r="Y87" s="5">
        <f t="shared" si="17"/>
        <v>1</v>
      </c>
      <c r="Z87" s="5">
        <f t="shared" si="18"/>
        <v>0</v>
      </c>
      <c r="AA87" s="5">
        <f t="shared" si="19"/>
        <v>0</v>
      </c>
      <c r="AB87" s="7">
        <f t="shared" si="14"/>
        <v>0</v>
      </c>
      <c r="AC87" s="11">
        <f t="shared" si="15"/>
        <v>0</v>
      </c>
      <c r="AD87" s="7">
        <f t="shared" si="20"/>
        <v>0</v>
      </c>
      <c r="AE87" s="7">
        <f t="shared" si="21"/>
        <v>0</v>
      </c>
    </row>
    <row r="88" spans="1:31">
      <c r="A88" t="s">
        <v>436</v>
      </c>
      <c r="B88" t="s">
        <v>1900</v>
      </c>
      <c r="C88" t="s">
        <v>1901</v>
      </c>
      <c r="D88">
        <v>343.5</v>
      </c>
      <c r="E88">
        <v>391.5</v>
      </c>
      <c r="F88">
        <v>0</v>
      </c>
      <c r="G88">
        <v>0</v>
      </c>
      <c r="H88">
        <v>0</v>
      </c>
      <c r="I88">
        <v>0</v>
      </c>
      <c r="J88">
        <v>0</v>
      </c>
      <c r="L88">
        <v>0</v>
      </c>
      <c r="M88" s="1">
        <f t="shared" si="16"/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/>
      <c r="T88" s="2"/>
      <c r="U88" s="2"/>
      <c r="V88" s="4">
        <f t="shared" si="11"/>
        <v>0</v>
      </c>
      <c r="W88" s="7">
        <f t="shared" si="12"/>
        <v>0</v>
      </c>
      <c r="X88" s="7">
        <f t="shared" si="13"/>
        <v>0</v>
      </c>
      <c r="Y88" s="5">
        <f t="shared" si="17"/>
        <v>0</v>
      </c>
      <c r="Z88" s="5">
        <f t="shared" si="18"/>
        <v>0</v>
      </c>
      <c r="AA88" s="5">
        <f t="shared" si="19"/>
        <v>0</v>
      </c>
      <c r="AB88" s="7">
        <f t="shared" si="14"/>
        <v>0</v>
      </c>
      <c r="AC88" s="11">
        <f t="shared" si="15"/>
        <v>0</v>
      </c>
      <c r="AD88" s="7">
        <f t="shared" si="20"/>
        <v>1</v>
      </c>
      <c r="AE88" s="7">
        <f t="shared" si="21"/>
        <v>0</v>
      </c>
    </row>
    <row r="89" spans="1:31">
      <c r="A89" t="s">
        <v>437</v>
      </c>
      <c r="B89" t="s">
        <v>1900</v>
      </c>
      <c r="C89" t="s">
        <v>1901</v>
      </c>
      <c r="D89">
        <v>296</v>
      </c>
      <c r="E89">
        <v>448</v>
      </c>
      <c r="F89">
        <v>0</v>
      </c>
      <c r="G89">
        <v>0</v>
      </c>
      <c r="H89">
        <v>0</v>
      </c>
      <c r="I89">
        <v>0</v>
      </c>
      <c r="J89">
        <v>0</v>
      </c>
      <c r="L89">
        <v>1</v>
      </c>
      <c r="M89" s="1">
        <f t="shared" si="16"/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/>
      <c r="T89" s="2"/>
      <c r="U89" s="2"/>
      <c r="V89" s="4">
        <f t="shared" si="11"/>
        <v>1</v>
      </c>
      <c r="W89" s="7">
        <f t="shared" si="12"/>
        <v>0</v>
      </c>
      <c r="X89" s="7">
        <f t="shared" si="13"/>
        <v>0</v>
      </c>
      <c r="Y89" s="5">
        <f t="shared" si="17"/>
        <v>0</v>
      </c>
      <c r="Z89" s="5">
        <f t="shared" si="18"/>
        <v>0</v>
      </c>
      <c r="AA89" s="5">
        <f t="shared" si="19"/>
        <v>0</v>
      </c>
      <c r="AB89" s="7">
        <f t="shared" si="14"/>
        <v>0</v>
      </c>
      <c r="AC89" s="11">
        <f t="shared" si="15"/>
        <v>0</v>
      </c>
      <c r="AD89" s="7">
        <f t="shared" si="20"/>
        <v>0</v>
      </c>
      <c r="AE89" s="7">
        <f t="shared" si="21"/>
        <v>0</v>
      </c>
    </row>
    <row r="90" spans="1:31">
      <c r="A90" t="s">
        <v>438</v>
      </c>
      <c r="B90" t="s">
        <v>1900</v>
      </c>
      <c r="C90" t="s">
        <v>1901</v>
      </c>
      <c r="D90">
        <v>246.5</v>
      </c>
      <c r="E90">
        <v>466</v>
      </c>
      <c r="F90">
        <v>0</v>
      </c>
      <c r="G90">
        <v>0</v>
      </c>
      <c r="H90">
        <v>0</v>
      </c>
      <c r="I90">
        <v>0</v>
      </c>
      <c r="J90">
        <v>0</v>
      </c>
      <c r="L90">
        <v>1</v>
      </c>
      <c r="M90" s="1">
        <f t="shared" si="16"/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/>
      <c r="T90" s="2"/>
      <c r="U90" s="2"/>
      <c r="V90" s="4">
        <f t="shared" si="11"/>
        <v>1</v>
      </c>
      <c r="W90" s="7">
        <f t="shared" si="12"/>
        <v>0</v>
      </c>
      <c r="X90" s="7">
        <f t="shared" si="13"/>
        <v>0</v>
      </c>
      <c r="Y90" s="5">
        <f t="shared" si="17"/>
        <v>0</v>
      </c>
      <c r="Z90" s="5">
        <f t="shared" si="18"/>
        <v>0</v>
      </c>
      <c r="AA90" s="5">
        <f t="shared" si="19"/>
        <v>0</v>
      </c>
      <c r="AB90" s="7">
        <f t="shared" si="14"/>
        <v>0</v>
      </c>
      <c r="AC90" s="11">
        <f t="shared" si="15"/>
        <v>0</v>
      </c>
      <c r="AD90" s="7">
        <f t="shared" si="20"/>
        <v>0</v>
      </c>
      <c r="AE90" s="7">
        <f t="shared" si="21"/>
        <v>0</v>
      </c>
    </row>
    <row r="91" spans="1:31">
      <c r="A91" t="s">
        <v>439</v>
      </c>
      <c r="B91" t="s">
        <v>1900</v>
      </c>
      <c r="C91" t="s">
        <v>1901</v>
      </c>
      <c r="D91">
        <v>474</v>
      </c>
      <c r="E91">
        <v>447</v>
      </c>
      <c r="F91">
        <v>5872.9979999999996</v>
      </c>
      <c r="G91">
        <v>9</v>
      </c>
      <c r="H91">
        <v>10</v>
      </c>
      <c r="I91">
        <v>0</v>
      </c>
      <c r="J91">
        <v>10</v>
      </c>
      <c r="L91">
        <v>1</v>
      </c>
      <c r="M91" s="1">
        <f t="shared" si="16"/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/>
      <c r="T91" s="2"/>
      <c r="U91" s="2"/>
      <c r="V91" s="4">
        <f t="shared" si="11"/>
        <v>0</v>
      </c>
      <c r="W91" s="7">
        <f t="shared" si="12"/>
        <v>0</v>
      </c>
      <c r="X91" s="7">
        <f t="shared" si="13"/>
        <v>1</v>
      </c>
      <c r="Y91" s="5">
        <f t="shared" si="17"/>
        <v>0</v>
      </c>
      <c r="Z91" s="5">
        <f t="shared" si="18"/>
        <v>0</v>
      </c>
      <c r="AA91" s="5">
        <f t="shared" si="19"/>
        <v>0</v>
      </c>
      <c r="AB91" s="7">
        <f t="shared" si="14"/>
        <v>0</v>
      </c>
      <c r="AC91" s="11">
        <f t="shared" si="15"/>
        <v>0</v>
      </c>
      <c r="AD91" s="7">
        <f t="shared" si="20"/>
        <v>0</v>
      </c>
      <c r="AE91" s="7">
        <f t="shared" si="21"/>
        <v>0</v>
      </c>
    </row>
    <row r="92" spans="1:31">
      <c r="A92" t="s">
        <v>440</v>
      </c>
      <c r="B92" t="s">
        <v>1900</v>
      </c>
      <c r="C92" t="s">
        <v>1901</v>
      </c>
      <c r="D92">
        <v>425.5</v>
      </c>
      <c r="E92">
        <v>284.5</v>
      </c>
      <c r="F92">
        <v>956.202</v>
      </c>
      <c r="G92">
        <v>2</v>
      </c>
      <c r="H92">
        <v>2</v>
      </c>
      <c r="I92">
        <v>0</v>
      </c>
      <c r="J92">
        <v>2</v>
      </c>
      <c r="L92">
        <v>1</v>
      </c>
      <c r="M92" s="1">
        <f t="shared" si="16"/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/>
      <c r="T92" s="2"/>
      <c r="U92" s="2"/>
      <c r="V92" s="4">
        <f t="shared" si="11"/>
        <v>1</v>
      </c>
      <c r="W92" s="7">
        <f t="shared" si="12"/>
        <v>0</v>
      </c>
      <c r="X92" s="7">
        <f t="shared" si="13"/>
        <v>0</v>
      </c>
      <c r="Y92" s="5">
        <f t="shared" si="17"/>
        <v>0</v>
      </c>
      <c r="Z92" s="5">
        <f t="shared" si="18"/>
        <v>0</v>
      </c>
      <c r="AA92" s="5">
        <f t="shared" si="19"/>
        <v>0</v>
      </c>
      <c r="AB92" s="7">
        <f t="shared" si="14"/>
        <v>0</v>
      </c>
      <c r="AC92" s="11">
        <f t="shared" si="15"/>
        <v>0</v>
      </c>
      <c r="AD92" s="7">
        <f t="shared" si="20"/>
        <v>0</v>
      </c>
      <c r="AE92" s="7">
        <f t="shared" si="21"/>
        <v>0</v>
      </c>
    </row>
    <row r="93" spans="1:31">
      <c r="A93" t="s">
        <v>441</v>
      </c>
      <c r="B93" t="s">
        <v>1900</v>
      </c>
      <c r="C93" t="s">
        <v>1901</v>
      </c>
      <c r="D93">
        <v>514.5</v>
      </c>
      <c r="E93">
        <v>269</v>
      </c>
      <c r="F93">
        <v>0</v>
      </c>
      <c r="G93">
        <v>0</v>
      </c>
      <c r="H93">
        <v>0</v>
      </c>
      <c r="I93">
        <v>0</v>
      </c>
      <c r="J93">
        <v>0</v>
      </c>
      <c r="L93">
        <v>1</v>
      </c>
      <c r="M93" s="1">
        <f t="shared" si="16"/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/>
      <c r="T93" s="2"/>
      <c r="U93" s="2"/>
      <c r="V93" s="4">
        <f t="shared" si="11"/>
        <v>1</v>
      </c>
      <c r="W93" s="7">
        <f t="shared" si="12"/>
        <v>0</v>
      </c>
      <c r="X93" s="7">
        <f t="shared" si="13"/>
        <v>0</v>
      </c>
      <c r="Y93" s="5">
        <f t="shared" si="17"/>
        <v>0</v>
      </c>
      <c r="Z93" s="5">
        <f t="shared" si="18"/>
        <v>0</v>
      </c>
      <c r="AA93" s="5">
        <f t="shared" si="19"/>
        <v>0</v>
      </c>
      <c r="AB93" s="7">
        <f t="shared" si="14"/>
        <v>0</v>
      </c>
      <c r="AC93" s="11">
        <f t="shared" si="15"/>
        <v>0</v>
      </c>
      <c r="AD93" s="7">
        <f t="shared" si="20"/>
        <v>0</v>
      </c>
      <c r="AE93" s="7">
        <f t="shared" si="21"/>
        <v>0</v>
      </c>
    </row>
    <row r="94" spans="1:31">
      <c r="A94" t="s">
        <v>442</v>
      </c>
      <c r="B94" t="s">
        <v>1900</v>
      </c>
      <c r="C94" t="s">
        <v>1901</v>
      </c>
      <c r="D94">
        <v>605</v>
      </c>
      <c r="E94">
        <v>226.5</v>
      </c>
      <c r="F94">
        <v>0</v>
      </c>
      <c r="G94">
        <v>0</v>
      </c>
      <c r="H94">
        <v>0</v>
      </c>
      <c r="I94">
        <v>0</v>
      </c>
      <c r="J94">
        <v>0</v>
      </c>
      <c r="L94">
        <v>2</v>
      </c>
      <c r="M94" s="1">
        <f t="shared" si="16"/>
        <v>1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/>
      <c r="T94" s="2"/>
      <c r="U94" s="2" t="s">
        <v>1560</v>
      </c>
      <c r="V94" s="4">
        <f t="shared" si="11"/>
        <v>0</v>
      </c>
      <c r="W94" s="7">
        <f t="shared" si="12"/>
        <v>0</v>
      </c>
      <c r="X94" s="7">
        <f t="shared" si="13"/>
        <v>0</v>
      </c>
      <c r="Y94" s="5">
        <f t="shared" si="17"/>
        <v>0</v>
      </c>
      <c r="Z94" s="5">
        <f t="shared" si="18"/>
        <v>0</v>
      </c>
      <c r="AA94" s="5">
        <f t="shared" si="19"/>
        <v>1</v>
      </c>
      <c r="AB94" s="7">
        <f t="shared" si="14"/>
        <v>0</v>
      </c>
      <c r="AC94" s="11">
        <f t="shared" si="15"/>
        <v>0</v>
      </c>
      <c r="AD94" s="7">
        <f t="shared" si="20"/>
        <v>0</v>
      </c>
      <c r="AE94" s="7">
        <f t="shared" si="21"/>
        <v>0</v>
      </c>
    </row>
    <row r="95" spans="1:31">
      <c r="A95" t="s">
        <v>443</v>
      </c>
      <c r="B95" t="s">
        <v>1900</v>
      </c>
      <c r="C95" t="s">
        <v>1901</v>
      </c>
      <c r="D95">
        <v>621.5</v>
      </c>
      <c r="E95">
        <v>290</v>
      </c>
      <c r="F95">
        <v>0</v>
      </c>
      <c r="G95">
        <v>0</v>
      </c>
      <c r="H95">
        <v>0</v>
      </c>
      <c r="I95">
        <v>0</v>
      </c>
      <c r="J95">
        <v>0</v>
      </c>
      <c r="L95">
        <v>1</v>
      </c>
      <c r="M95" s="1">
        <f t="shared" si="16"/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/>
      <c r="T95" s="2"/>
      <c r="U95" s="2"/>
      <c r="V95" s="4">
        <f t="shared" si="11"/>
        <v>0</v>
      </c>
      <c r="W95" s="7">
        <f t="shared" si="12"/>
        <v>1</v>
      </c>
      <c r="X95" s="7">
        <f t="shared" si="13"/>
        <v>0</v>
      </c>
      <c r="Y95" s="5">
        <f t="shared" si="17"/>
        <v>0</v>
      </c>
      <c r="Z95" s="5">
        <f t="shared" si="18"/>
        <v>0</v>
      </c>
      <c r="AA95" s="5">
        <f t="shared" si="19"/>
        <v>0</v>
      </c>
      <c r="AB95" s="7">
        <f t="shared" si="14"/>
        <v>0</v>
      </c>
      <c r="AC95" s="11">
        <f t="shared" si="15"/>
        <v>0</v>
      </c>
      <c r="AD95" s="7">
        <f t="shared" si="20"/>
        <v>0</v>
      </c>
      <c r="AE95" s="7">
        <f t="shared" si="21"/>
        <v>0</v>
      </c>
    </row>
    <row r="96" spans="1:31">
      <c r="A96" t="s">
        <v>444</v>
      </c>
      <c r="B96" t="s">
        <v>1900</v>
      </c>
      <c r="C96" t="s">
        <v>1901</v>
      </c>
      <c r="D96">
        <v>508</v>
      </c>
      <c r="E96">
        <v>381.5</v>
      </c>
      <c r="F96">
        <v>0</v>
      </c>
      <c r="G96">
        <v>0</v>
      </c>
      <c r="H96">
        <v>0</v>
      </c>
      <c r="I96">
        <v>0</v>
      </c>
      <c r="J96">
        <v>0</v>
      </c>
      <c r="L96">
        <v>1</v>
      </c>
      <c r="M96" s="1">
        <f t="shared" si="16"/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/>
      <c r="T96" s="2"/>
      <c r="U96" s="2"/>
      <c r="V96" s="4">
        <f t="shared" si="11"/>
        <v>1</v>
      </c>
      <c r="W96" s="7">
        <f t="shared" si="12"/>
        <v>0</v>
      </c>
      <c r="X96" s="7">
        <f t="shared" si="13"/>
        <v>0</v>
      </c>
      <c r="Y96" s="5">
        <f t="shared" si="17"/>
        <v>0</v>
      </c>
      <c r="Z96" s="5">
        <f t="shared" si="18"/>
        <v>0</v>
      </c>
      <c r="AA96" s="5">
        <f t="shared" si="19"/>
        <v>0</v>
      </c>
      <c r="AB96" s="7">
        <f t="shared" si="14"/>
        <v>0</v>
      </c>
      <c r="AC96" s="11">
        <f t="shared" si="15"/>
        <v>0</v>
      </c>
      <c r="AD96" s="7">
        <f t="shared" si="20"/>
        <v>0</v>
      </c>
      <c r="AE96" s="7">
        <f t="shared" si="21"/>
        <v>0</v>
      </c>
    </row>
    <row r="97" spans="1:31">
      <c r="A97" t="s">
        <v>445</v>
      </c>
      <c r="B97" t="s">
        <v>1900</v>
      </c>
      <c r="C97" t="s">
        <v>1901</v>
      </c>
      <c r="D97">
        <v>600.5</v>
      </c>
      <c r="E97">
        <v>421.5</v>
      </c>
      <c r="F97">
        <v>0</v>
      </c>
      <c r="G97">
        <v>0</v>
      </c>
      <c r="H97">
        <v>0</v>
      </c>
      <c r="I97">
        <v>0</v>
      </c>
      <c r="J97">
        <v>0</v>
      </c>
      <c r="L97">
        <v>1</v>
      </c>
      <c r="M97" s="1">
        <f t="shared" si="16"/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/>
      <c r="T97" s="2"/>
      <c r="U97" s="2"/>
      <c r="V97" s="4">
        <f t="shared" si="11"/>
        <v>1</v>
      </c>
      <c r="W97" s="7">
        <f t="shared" si="12"/>
        <v>0</v>
      </c>
      <c r="X97" s="7">
        <f t="shared" si="13"/>
        <v>0</v>
      </c>
      <c r="Y97" s="5">
        <f t="shared" si="17"/>
        <v>0</v>
      </c>
      <c r="Z97" s="5">
        <f t="shared" si="18"/>
        <v>0</v>
      </c>
      <c r="AA97" s="5">
        <f t="shared" si="19"/>
        <v>0</v>
      </c>
      <c r="AB97" s="7">
        <f t="shared" si="14"/>
        <v>0</v>
      </c>
      <c r="AC97" s="11">
        <f t="shared" si="15"/>
        <v>0</v>
      </c>
      <c r="AD97" s="7">
        <f t="shared" si="20"/>
        <v>0</v>
      </c>
      <c r="AE97" s="7">
        <f t="shared" si="21"/>
        <v>0</v>
      </c>
    </row>
    <row r="98" spans="1:31" s="5" customFormat="1">
      <c r="A98" s="5" t="s">
        <v>446</v>
      </c>
      <c r="B98" s="5" t="s">
        <v>1902</v>
      </c>
      <c r="C98" s="5" t="s">
        <v>1903</v>
      </c>
      <c r="D98" s="5">
        <v>549.5</v>
      </c>
      <c r="E98" s="5">
        <v>389.5</v>
      </c>
      <c r="F98" s="5">
        <v>6184.451</v>
      </c>
      <c r="G98" s="5">
        <v>8</v>
      </c>
      <c r="H98" s="5">
        <v>11</v>
      </c>
      <c r="I98" s="5">
        <v>1</v>
      </c>
      <c r="J98" s="5">
        <v>8</v>
      </c>
      <c r="L98" s="5">
        <v>1</v>
      </c>
      <c r="M98" s="1">
        <f t="shared" si="16"/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/>
      <c r="T98" s="1"/>
      <c r="U98" s="1"/>
      <c r="V98" s="6">
        <f t="shared" si="11"/>
        <v>0</v>
      </c>
      <c r="W98" s="5">
        <f t="shared" si="12"/>
        <v>0</v>
      </c>
      <c r="X98" s="5">
        <f t="shared" si="13"/>
        <v>1</v>
      </c>
      <c r="Y98" s="5">
        <f t="shared" si="17"/>
        <v>0</v>
      </c>
      <c r="Z98" s="5">
        <f t="shared" si="18"/>
        <v>0</v>
      </c>
      <c r="AA98" s="5">
        <f t="shared" si="19"/>
        <v>0</v>
      </c>
      <c r="AB98" s="5">
        <f t="shared" si="14"/>
        <v>0</v>
      </c>
      <c r="AC98" s="5">
        <f t="shared" si="15"/>
        <v>0</v>
      </c>
      <c r="AD98" s="5">
        <f t="shared" si="20"/>
        <v>0</v>
      </c>
      <c r="AE98" s="5">
        <f t="shared" si="21"/>
        <v>0</v>
      </c>
    </row>
    <row r="99" spans="1:31">
      <c r="A99" t="s">
        <v>447</v>
      </c>
      <c r="B99" t="s">
        <v>1902</v>
      </c>
      <c r="C99" t="s">
        <v>1903</v>
      </c>
      <c r="D99">
        <v>563</v>
      </c>
      <c r="E99">
        <v>247</v>
      </c>
      <c r="F99">
        <v>0</v>
      </c>
      <c r="G99">
        <v>0</v>
      </c>
      <c r="H99">
        <v>0</v>
      </c>
      <c r="I99">
        <v>0</v>
      </c>
      <c r="J99">
        <v>0</v>
      </c>
      <c r="L99">
        <v>2</v>
      </c>
      <c r="M99" s="1">
        <f t="shared" si="16"/>
        <v>1</v>
      </c>
      <c r="N99" s="2">
        <v>0</v>
      </c>
      <c r="O99" s="2">
        <v>1</v>
      </c>
      <c r="P99" s="2">
        <v>0</v>
      </c>
      <c r="Q99" s="2">
        <v>1</v>
      </c>
      <c r="R99" s="2">
        <v>1</v>
      </c>
      <c r="S99" s="2"/>
      <c r="T99" s="2"/>
      <c r="U99" s="2"/>
      <c r="V99" s="4">
        <f t="shared" si="11"/>
        <v>0</v>
      </c>
      <c r="W99" s="7">
        <f t="shared" si="12"/>
        <v>0</v>
      </c>
      <c r="X99" s="7">
        <f t="shared" si="13"/>
        <v>0</v>
      </c>
      <c r="Y99" s="5">
        <f t="shared" si="17"/>
        <v>0</v>
      </c>
      <c r="Z99" s="5">
        <f t="shared" si="18"/>
        <v>0</v>
      </c>
      <c r="AA99" s="5">
        <f t="shared" si="19"/>
        <v>1</v>
      </c>
      <c r="AB99" s="7">
        <f t="shared" si="14"/>
        <v>0</v>
      </c>
      <c r="AC99" s="11">
        <f t="shared" si="15"/>
        <v>0</v>
      </c>
      <c r="AD99" s="7">
        <f t="shared" si="20"/>
        <v>0</v>
      </c>
      <c r="AE99" s="7">
        <f t="shared" si="21"/>
        <v>0</v>
      </c>
    </row>
    <row r="100" spans="1:31">
      <c r="A100" t="s">
        <v>448</v>
      </c>
      <c r="B100" t="s">
        <v>1902</v>
      </c>
      <c r="C100" t="s">
        <v>1903</v>
      </c>
      <c r="D100">
        <v>540</v>
      </c>
      <c r="E100">
        <v>308.5</v>
      </c>
      <c r="F100">
        <v>2379.4389999999999</v>
      </c>
      <c r="G100">
        <v>3</v>
      </c>
      <c r="H100">
        <v>5</v>
      </c>
      <c r="I100">
        <v>0</v>
      </c>
      <c r="J100">
        <v>5</v>
      </c>
      <c r="L100">
        <v>1</v>
      </c>
      <c r="M100" s="1">
        <f t="shared" si="16"/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/>
      <c r="T100" s="2"/>
      <c r="U100" s="2"/>
      <c r="V100" s="4">
        <f t="shared" si="11"/>
        <v>0</v>
      </c>
      <c r="W100" s="7">
        <f t="shared" si="12"/>
        <v>1</v>
      </c>
      <c r="X100" s="7">
        <f t="shared" si="13"/>
        <v>0</v>
      </c>
      <c r="Y100" s="5">
        <f t="shared" si="17"/>
        <v>0</v>
      </c>
      <c r="Z100" s="5">
        <f t="shared" si="18"/>
        <v>0</v>
      </c>
      <c r="AA100" s="5">
        <f t="shared" si="19"/>
        <v>0</v>
      </c>
      <c r="AB100" s="7">
        <f t="shared" si="14"/>
        <v>0</v>
      </c>
      <c r="AC100" s="11">
        <f t="shared" si="15"/>
        <v>0</v>
      </c>
      <c r="AD100" s="7">
        <f t="shared" si="20"/>
        <v>0</v>
      </c>
      <c r="AE100" s="7">
        <f t="shared" si="21"/>
        <v>0</v>
      </c>
    </row>
    <row r="101" spans="1:31">
      <c r="A101" t="s">
        <v>449</v>
      </c>
      <c r="B101" t="s">
        <v>1902</v>
      </c>
      <c r="C101" t="s">
        <v>1903</v>
      </c>
      <c r="D101">
        <v>451.5</v>
      </c>
      <c r="E101">
        <v>316.5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2</v>
      </c>
      <c r="M101" s="1">
        <f t="shared" si="16"/>
        <v>1</v>
      </c>
      <c r="N101" s="2">
        <v>0</v>
      </c>
      <c r="O101" s="2">
        <v>1</v>
      </c>
      <c r="P101" s="2">
        <v>0</v>
      </c>
      <c r="Q101" s="2">
        <v>1</v>
      </c>
      <c r="R101" s="2">
        <v>1</v>
      </c>
      <c r="S101" s="2"/>
      <c r="T101" s="2"/>
      <c r="U101" s="2"/>
      <c r="V101" s="4">
        <f t="shared" si="11"/>
        <v>0</v>
      </c>
      <c r="W101" s="7">
        <f t="shared" si="12"/>
        <v>0</v>
      </c>
      <c r="X101" s="7">
        <f t="shared" si="13"/>
        <v>0</v>
      </c>
      <c r="Y101" s="5">
        <f t="shared" si="17"/>
        <v>0</v>
      </c>
      <c r="Z101" s="5">
        <f t="shared" si="18"/>
        <v>0</v>
      </c>
      <c r="AA101" s="5">
        <f t="shared" si="19"/>
        <v>1</v>
      </c>
      <c r="AB101" s="7">
        <f t="shared" si="14"/>
        <v>0</v>
      </c>
      <c r="AC101" s="11">
        <f t="shared" si="15"/>
        <v>0</v>
      </c>
      <c r="AD101" s="7">
        <f t="shared" si="20"/>
        <v>0</v>
      </c>
      <c r="AE101" s="7">
        <f t="shared" si="21"/>
        <v>0</v>
      </c>
    </row>
    <row r="102" spans="1:31">
      <c r="A102" t="s">
        <v>450</v>
      </c>
      <c r="B102" t="s">
        <v>1902</v>
      </c>
      <c r="C102" t="s">
        <v>1903</v>
      </c>
      <c r="D102">
        <v>495.5</v>
      </c>
      <c r="E102">
        <v>479</v>
      </c>
      <c r="F102">
        <v>0</v>
      </c>
      <c r="G102">
        <v>0</v>
      </c>
      <c r="H102">
        <v>0</v>
      </c>
      <c r="I102">
        <v>0</v>
      </c>
      <c r="J102">
        <v>0</v>
      </c>
      <c r="L102">
        <v>1</v>
      </c>
      <c r="M102" s="1">
        <f t="shared" si="16"/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/>
      <c r="T102" s="2"/>
      <c r="U102" s="2"/>
      <c r="V102" s="4">
        <f t="shared" si="11"/>
        <v>1</v>
      </c>
      <c r="W102" s="7">
        <f t="shared" si="12"/>
        <v>0</v>
      </c>
      <c r="X102" s="7">
        <f t="shared" si="13"/>
        <v>0</v>
      </c>
      <c r="Y102" s="5">
        <f t="shared" si="17"/>
        <v>0</v>
      </c>
      <c r="Z102" s="5">
        <f t="shared" si="18"/>
        <v>0</v>
      </c>
      <c r="AA102" s="5">
        <f t="shared" si="19"/>
        <v>0</v>
      </c>
      <c r="AB102" s="7">
        <f t="shared" si="14"/>
        <v>0</v>
      </c>
      <c r="AC102" s="11">
        <f t="shared" si="15"/>
        <v>0</v>
      </c>
      <c r="AD102" s="7">
        <f t="shared" si="20"/>
        <v>0</v>
      </c>
      <c r="AE102" s="7">
        <f t="shared" si="21"/>
        <v>0</v>
      </c>
    </row>
    <row r="103" spans="1:31">
      <c r="A103" t="s">
        <v>451</v>
      </c>
      <c r="B103" t="s">
        <v>1902</v>
      </c>
      <c r="C103" t="s">
        <v>1903</v>
      </c>
      <c r="D103">
        <v>426.5</v>
      </c>
      <c r="E103">
        <v>478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2</v>
      </c>
      <c r="M103" s="1">
        <f t="shared" si="16"/>
        <v>1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/>
      <c r="V103" s="4">
        <f t="shared" si="11"/>
        <v>0</v>
      </c>
      <c r="W103" s="7">
        <f t="shared" si="12"/>
        <v>0</v>
      </c>
      <c r="X103" s="7">
        <f t="shared" si="13"/>
        <v>0</v>
      </c>
      <c r="Y103" s="5">
        <f t="shared" si="17"/>
        <v>1</v>
      </c>
      <c r="Z103" s="5">
        <f t="shared" si="18"/>
        <v>0</v>
      </c>
      <c r="AA103" s="5">
        <f t="shared" si="19"/>
        <v>0</v>
      </c>
      <c r="AB103" s="7">
        <f t="shared" si="14"/>
        <v>0</v>
      </c>
      <c r="AC103" s="11">
        <f t="shared" si="15"/>
        <v>0</v>
      </c>
      <c r="AD103" s="7">
        <f t="shared" si="20"/>
        <v>0</v>
      </c>
      <c r="AE103" s="7">
        <f t="shared" si="21"/>
        <v>0</v>
      </c>
    </row>
    <row r="104" spans="1:31">
      <c r="A104" t="s">
        <v>452</v>
      </c>
      <c r="B104" t="s">
        <v>1902</v>
      </c>
      <c r="C104" t="s">
        <v>1903</v>
      </c>
      <c r="D104">
        <v>356.5</v>
      </c>
      <c r="E104">
        <v>428.5</v>
      </c>
      <c r="F104">
        <v>7255.1589999999997</v>
      </c>
      <c r="G104">
        <v>8</v>
      </c>
      <c r="H104">
        <v>13</v>
      </c>
      <c r="I104">
        <v>1</v>
      </c>
      <c r="J104">
        <v>7</v>
      </c>
      <c r="L104">
        <v>1</v>
      </c>
      <c r="M104" s="1">
        <f t="shared" si="16"/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/>
      <c r="T104" s="2"/>
      <c r="U104" s="2"/>
      <c r="V104" s="4">
        <f t="shared" si="11"/>
        <v>0</v>
      </c>
      <c r="W104" s="7">
        <f t="shared" si="12"/>
        <v>1</v>
      </c>
      <c r="X104" s="7">
        <f t="shared" si="13"/>
        <v>0</v>
      </c>
      <c r="Y104" s="5">
        <f t="shared" si="17"/>
        <v>0</v>
      </c>
      <c r="Z104" s="5">
        <f t="shared" si="18"/>
        <v>0</v>
      </c>
      <c r="AA104" s="5">
        <f t="shared" si="19"/>
        <v>0</v>
      </c>
      <c r="AB104" s="7">
        <f t="shared" si="14"/>
        <v>0</v>
      </c>
      <c r="AC104" s="11">
        <f t="shared" si="15"/>
        <v>0</v>
      </c>
      <c r="AD104" s="7">
        <f t="shared" si="20"/>
        <v>0</v>
      </c>
      <c r="AE104" s="7">
        <f t="shared" si="21"/>
        <v>0</v>
      </c>
    </row>
    <row r="105" spans="1:31">
      <c r="A105" t="s">
        <v>453</v>
      </c>
      <c r="B105" t="s">
        <v>1902</v>
      </c>
      <c r="C105" t="s">
        <v>1903</v>
      </c>
      <c r="D105">
        <v>237.5</v>
      </c>
      <c r="E105">
        <v>476</v>
      </c>
      <c r="F105">
        <v>2003.9459999999999</v>
      </c>
      <c r="G105">
        <v>3</v>
      </c>
      <c r="H105">
        <v>4</v>
      </c>
      <c r="I105">
        <v>0</v>
      </c>
      <c r="J105">
        <v>4</v>
      </c>
      <c r="L105">
        <v>1</v>
      </c>
      <c r="M105" s="1">
        <f t="shared" si="16"/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/>
      <c r="T105" s="2"/>
      <c r="U105" s="2"/>
      <c r="V105" s="4">
        <f t="shared" si="11"/>
        <v>0</v>
      </c>
      <c r="W105" s="7">
        <f t="shared" si="12"/>
        <v>1</v>
      </c>
      <c r="X105" s="7">
        <f t="shared" si="13"/>
        <v>0</v>
      </c>
      <c r="Y105" s="5">
        <f t="shared" si="17"/>
        <v>0</v>
      </c>
      <c r="Z105" s="5">
        <f t="shared" si="18"/>
        <v>0</v>
      </c>
      <c r="AA105" s="5">
        <f t="shared" si="19"/>
        <v>0</v>
      </c>
      <c r="AB105" s="7">
        <f t="shared" si="14"/>
        <v>0</v>
      </c>
      <c r="AC105" s="11">
        <f t="shared" si="15"/>
        <v>0</v>
      </c>
      <c r="AD105" s="7">
        <f t="shared" si="20"/>
        <v>0</v>
      </c>
      <c r="AE105" s="7">
        <f t="shared" si="21"/>
        <v>0</v>
      </c>
    </row>
    <row r="106" spans="1:31">
      <c r="A106" t="s">
        <v>454</v>
      </c>
      <c r="B106" t="s">
        <v>1902</v>
      </c>
      <c r="C106" t="s">
        <v>1903</v>
      </c>
      <c r="D106">
        <v>119</v>
      </c>
      <c r="E106">
        <v>468</v>
      </c>
      <c r="F106">
        <v>2430.1999999999998</v>
      </c>
      <c r="G106">
        <v>4</v>
      </c>
      <c r="H106">
        <v>4</v>
      </c>
      <c r="I106">
        <v>0</v>
      </c>
      <c r="J106">
        <v>4</v>
      </c>
      <c r="L106">
        <v>2</v>
      </c>
      <c r="M106" s="1">
        <f t="shared" si="16"/>
        <v>1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/>
      <c r="T106" s="2"/>
      <c r="U106" s="2"/>
      <c r="V106" s="4">
        <f t="shared" si="11"/>
        <v>0</v>
      </c>
      <c r="W106" s="7">
        <f t="shared" si="12"/>
        <v>0</v>
      </c>
      <c r="X106" s="7">
        <f t="shared" si="13"/>
        <v>0</v>
      </c>
      <c r="Y106" s="5">
        <f t="shared" si="17"/>
        <v>1</v>
      </c>
      <c r="Z106" s="5">
        <f t="shared" si="18"/>
        <v>0</v>
      </c>
      <c r="AA106" s="5">
        <f t="shared" si="19"/>
        <v>0</v>
      </c>
      <c r="AB106" s="7">
        <f t="shared" si="14"/>
        <v>0</v>
      </c>
      <c r="AC106" s="11">
        <f t="shared" si="15"/>
        <v>0</v>
      </c>
      <c r="AD106" s="7">
        <f t="shared" si="20"/>
        <v>0</v>
      </c>
      <c r="AE106" s="7">
        <f t="shared" si="21"/>
        <v>0</v>
      </c>
    </row>
    <row r="107" spans="1:31">
      <c r="A107" t="s">
        <v>455</v>
      </c>
      <c r="B107" t="s">
        <v>1902</v>
      </c>
      <c r="C107" t="s">
        <v>1903</v>
      </c>
      <c r="D107">
        <v>172.5</v>
      </c>
      <c r="E107">
        <v>389</v>
      </c>
      <c r="F107">
        <v>732.56</v>
      </c>
      <c r="G107">
        <v>1</v>
      </c>
      <c r="H107">
        <v>1</v>
      </c>
      <c r="I107">
        <v>0</v>
      </c>
      <c r="J107">
        <v>1</v>
      </c>
      <c r="L107">
        <v>2</v>
      </c>
      <c r="M107" s="1">
        <f t="shared" si="16"/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/>
      <c r="T107" s="2"/>
      <c r="U107" s="2"/>
      <c r="V107" s="4">
        <f t="shared" si="11"/>
        <v>0</v>
      </c>
      <c r="W107" s="7">
        <f t="shared" si="12"/>
        <v>0</v>
      </c>
      <c r="X107" s="7">
        <f t="shared" si="13"/>
        <v>0</v>
      </c>
      <c r="Y107" s="5">
        <f t="shared" si="17"/>
        <v>0</v>
      </c>
      <c r="Z107" s="5">
        <f t="shared" si="18"/>
        <v>0</v>
      </c>
      <c r="AA107" s="5">
        <f t="shared" si="19"/>
        <v>0</v>
      </c>
      <c r="AB107" s="7">
        <f t="shared" si="14"/>
        <v>0</v>
      </c>
      <c r="AC107" s="11">
        <f t="shared" si="15"/>
        <v>1</v>
      </c>
      <c r="AD107" s="7">
        <f t="shared" si="20"/>
        <v>0</v>
      </c>
      <c r="AE107" s="7">
        <f t="shared" si="21"/>
        <v>0</v>
      </c>
    </row>
    <row r="108" spans="1:31">
      <c r="A108" t="s">
        <v>456</v>
      </c>
      <c r="B108" t="s">
        <v>1902</v>
      </c>
      <c r="C108" t="s">
        <v>1903</v>
      </c>
      <c r="D108">
        <v>161</v>
      </c>
      <c r="E108">
        <v>330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2</v>
      </c>
      <c r="M108" s="1">
        <f t="shared" si="16"/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/>
      <c r="T108" s="2"/>
      <c r="U108" s="2"/>
      <c r="V108" s="4">
        <f t="shared" si="11"/>
        <v>0</v>
      </c>
      <c r="W108" s="7">
        <f t="shared" si="12"/>
        <v>0</v>
      </c>
      <c r="X108" s="7">
        <f t="shared" si="13"/>
        <v>0</v>
      </c>
      <c r="Y108" s="5">
        <f t="shared" si="17"/>
        <v>0</v>
      </c>
      <c r="Z108" s="5">
        <f t="shared" si="18"/>
        <v>0</v>
      </c>
      <c r="AA108" s="5">
        <f t="shared" si="19"/>
        <v>0</v>
      </c>
      <c r="AB108" s="7">
        <f t="shared" si="14"/>
        <v>0</v>
      </c>
      <c r="AC108" s="11">
        <f t="shared" si="15"/>
        <v>1</v>
      </c>
      <c r="AD108" s="7">
        <f t="shared" si="20"/>
        <v>0</v>
      </c>
      <c r="AE108" s="7">
        <f t="shared" si="21"/>
        <v>0</v>
      </c>
    </row>
    <row r="109" spans="1:31">
      <c r="A109" t="s">
        <v>457</v>
      </c>
      <c r="B109" t="s">
        <v>1902</v>
      </c>
      <c r="C109" t="s">
        <v>1903</v>
      </c>
      <c r="D109">
        <v>56</v>
      </c>
      <c r="E109">
        <v>383</v>
      </c>
      <c r="F109">
        <v>0</v>
      </c>
      <c r="G109">
        <v>0</v>
      </c>
      <c r="H109">
        <v>0</v>
      </c>
      <c r="I109">
        <v>0</v>
      </c>
      <c r="J109">
        <v>0</v>
      </c>
      <c r="L109">
        <v>1</v>
      </c>
      <c r="M109" s="1">
        <f t="shared" si="16"/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/>
      <c r="T109" s="2"/>
      <c r="U109" s="2"/>
      <c r="V109" s="4">
        <f t="shared" si="11"/>
        <v>0</v>
      </c>
      <c r="W109" s="7">
        <f t="shared" si="12"/>
        <v>1</v>
      </c>
      <c r="X109" s="7">
        <f t="shared" si="13"/>
        <v>0</v>
      </c>
      <c r="Y109" s="5">
        <f t="shared" si="17"/>
        <v>0</v>
      </c>
      <c r="Z109" s="5">
        <f t="shared" si="18"/>
        <v>0</v>
      </c>
      <c r="AA109" s="5">
        <f t="shared" si="19"/>
        <v>0</v>
      </c>
      <c r="AB109" s="7">
        <f t="shared" si="14"/>
        <v>0</v>
      </c>
      <c r="AC109" s="11">
        <f t="shared" si="15"/>
        <v>0</v>
      </c>
      <c r="AD109" s="7">
        <f t="shared" si="20"/>
        <v>0</v>
      </c>
      <c r="AE109" s="7">
        <f t="shared" si="21"/>
        <v>0</v>
      </c>
    </row>
    <row r="110" spans="1:31">
      <c r="A110" t="s">
        <v>458</v>
      </c>
      <c r="B110" t="s">
        <v>1902</v>
      </c>
      <c r="C110" t="s">
        <v>1903</v>
      </c>
      <c r="D110">
        <v>92.5</v>
      </c>
      <c r="E110">
        <v>335.5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1</v>
      </c>
      <c r="M110" s="1">
        <f t="shared" si="16"/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/>
      <c r="T110" s="2"/>
      <c r="U110" s="2"/>
      <c r="V110" s="4">
        <f t="shared" si="11"/>
        <v>1</v>
      </c>
      <c r="W110" s="7">
        <f t="shared" si="12"/>
        <v>0</v>
      </c>
      <c r="X110" s="7">
        <f t="shared" si="13"/>
        <v>0</v>
      </c>
      <c r="Y110" s="5">
        <f t="shared" si="17"/>
        <v>0</v>
      </c>
      <c r="Z110" s="5">
        <f t="shared" si="18"/>
        <v>0</v>
      </c>
      <c r="AA110" s="5">
        <f t="shared" si="19"/>
        <v>0</v>
      </c>
      <c r="AB110" s="7">
        <f t="shared" si="14"/>
        <v>0</v>
      </c>
      <c r="AC110" s="11">
        <f t="shared" si="15"/>
        <v>0</v>
      </c>
      <c r="AD110" s="7">
        <f t="shared" si="20"/>
        <v>0</v>
      </c>
      <c r="AE110" s="7">
        <f t="shared" si="21"/>
        <v>0</v>
      </c>
    </row>
    <row r="111" spans="1:31">
      <c r="A111" t="s">
        <v>459</v>
      </c>
      <c r="B111" t="s">
        <v>1902</v>
      </c>
      <c r="C111" t="s">
        <v>1903</v>
      </c>
      <c r="D111">
        <v>171.5</v>
      </c>
      <c r="E111">
        <v>235</v>
      </c>
      <c r="F111">
        <v>5456.3310000000001</v>
      </c>
      <c r="G111">
        <v>8</v>
      </c>
      <c r="H111">
        <v>9</v>
      </c>
      <c r="I111">
        <v>0</v>
      </c>
      <c r="J111">
        <v>9</v>
      </c>
      <c r="L111">
        <v>1</v>
      </c>
      <c r="M111" s="1">
        <f t="shared" si="16"/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/>
      <c r="T111" s="2"/>
      <c r="U111" s="2"/>
      <c r="V111" s="4">
        <f t="shared" si="11"/>
        <v>0</v>
      </c>
      <c r="W111" s="7">
        <f t="shared" si="12"/>
        <v>1</v>
      </c>
      <c r="X111" s="7">
        <f t="shared" si="13"/>
        <v>0</v>
      </c>
      <c r="Y111" s="5">
        <f t="shared" si="17"/>
        <v>0</v>
      </c>
      <c r="Z111" s="5">
        <f t="shared" si="18"/>
        <v>0</v>
      </c>
      <c r="AA111" s="5">
        <f t="shared" si="19"/>
        <v>0</v>
      </c>
      <c r="AB111" s="7">
        <f t="shared" si="14"/>
        <v>0</v>
      </c>
      <c r="AC111" s="11">
        <f t="shared" si="15"/>
        <v>0</v>
      </c>
      <c r="AD111" s="7">
        <f t="shared" si="20"/>
        <v>0</v>
      </c>
      <c r="AE111" s="7">
        <f t="shared" si="21"/>
        <v>0</v>
      </c>
    </row>
    <row r="112" spans="1:31">
      <c r="A112" t="s">
        <v>460</v>
      </c>
      <c r="B112" t="s">
        <v>1902</v>
      </c>
      <c r="C112" t="s">
        <v>1903</v>
      </c>
      <c r="D112">
        <v>88.5</v>
      </c>
      <c r="E112">
        <v>203.5</v>
      </c>
      <c r="F112">
        <v>0</v>
      </c>
      <c r="G112">
        <v>0</v>
      </c>
      <c r="H112">
        <v>0</v>
      </c>
      <c r="I112">
        <v>0</v>
      </c>
      <c r="J112">
        <v>0</v>
      </c>
      <c r="L112">
        <v>1</v>
      </c>
      <c r="M112" s="1">
        <f t="shared" si="16"/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/>
      <c r="T112" s="2"/>
      <c r="U112" s="2"/>
      <c r="V112" s="4">
        <f t="shared" si="11"/>
        <v>1</v>
      </c>
      <c r="W112" s="7">
        <f t="shared" si="12"/>
        <v>0</v>
      </c>
      <c r="X112" s="7">
        <f t="shared" si="13"/>
        <v>0</v>
      </c>
      <c r="Y112" s="5">
        <f t="shared" si="17"/>
        <v>0</v>
      </c>
      <c r="Z112" s="5">
        <f t="shared" si="18"/>
        <v>0</v>
      </c>
      <c r="AA112" s="5">
        <f t="shared" si="19"/>
        <v>0</v>
      </c>
      <c r="AB112" s="7">
        <f t="shared" si="14"/>
        <v>0</v>
      </c>
      <c r="AC112" s="11">
        <f t="shared" si="15"/>
        <v>0</v>
      </c>
      <c r="AD112" s="7">
        <f t="shared" si="20"/>
        <v>0</v>
      </c>
      <c r="AE112" s="7">
        <f t="shared" si="21"/>
        <v>0</v>
      </c>
    </row>
    <row r="113" spans="1:31">
      <c r="A113" t="s">
        <v>461</v>
      </c>
      <c r="B113" t="s">
        <v>1902</v>
      </c>
      <c r="C113" t="s">
        <v>1903</v>
      </c>
      <c r="D113">
        <v>39.5</v>
      </c>
      <c r="E113">
        <v>282.5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1</v>
      </c>
      <c r="M113" s="1">
        <f t="shared" si="16"/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/>
      <c r="T113" s="2"/>
      <c r="U113" s="2"/>
      <c r="V113" s="4">
        <f t="shared" si="11"/>
        <v>1</v>
      </c>
      <c r="W113" s="7">
        <f t="shared" si="12"/>
        <v>0</v>
      </c>
      <c r="X113" s="7">
        <f t="shared" si="13"/>
        <v>0</v>
      </c>
      <c r="Y113" s="5">
        <f t="shared" si="17"/>
        <v>0</v>
      </c>
      <c r="Z113" s="5">
        <f t="shared" si="18"/>
        <v>0</v>
      </c>
      <c r="AA113" s="5">
        <f t="shared" si="19"/>
        <v>0</v>
      </c>
      <c r="AB113" s="7">
        <f t="shared" si="14"/>
        <v>0</v>
      </c>
      <c r="AC113" s="11">
        <f t="shared" si="15"/>
        <v>0</v>
      </c>
      <c r="AD113" s="7">
        <f t="shared" si="20"/>
        <v>0</v>
      </c>
      <c r="AE113" s="7">
        <f t="shared" si="21"/>
        <v>0</v>
      </c>
    </row>
    <row r="114" spans="1:31">
      <c r="A114" t="s">
        <v>462</v>
      </c>
      <c r="B114" t="s">
        <v>1902</v>
      </c>
      <c r="C114" t="s">
        <v>1903</v>
      </c>
      <c r="D114">
        <v>148</v>
      </c>
      <c r="E114">
        <v>139.5</v>
      </c>
      <c r="F114">
        <v>1144.749</v>
      </c>
      <c r="G114">
        <v>2</v>
      </c>
      <c r="H114">
        <v>2</v>
      </c>
      <c r="I114">
        <v>0</v>
      </c>
      <c r="J114">
        <v>2</v>
      </c>
      <c r="L114">
        <v>2</v>
      </c>
      <c r="M114" s="1">
        <f t="shared" si="16"/>
        <v>1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/>
      <c r="T114" s="2"/>
      <c r="U114" s="2"/>
      <c r="V114" s="4">
        <f t="shared" si="11"/>
        <v>0</v>
      </c>
      <c r="W114" s="7">
        <f t="shared" si="12"/>
        <v>0</v>
      </c>
      <c r="X114" s="7">
        <f t="shared" si="13"/>
        <v>0</v>
      </c>
      <c r="Y114" s="5">
        <f t="shared" si="17"/>
        <v>1</v>
      </c>
      <c r="Z114" s="5">
        <f t="shared" si="18"/>
        <v>0</v>
      </c>
      <c r="AA114" s="5">
        <f t="shared" si="19"/>
        <v>0</v>
      </c>
      <c r="AB114" s="7">
        <f t="shared" si="14"/>
        <v>0</v>
      </c>
      <c r="AC114" s="11">
        <f t="shared" si="15"/>
        <v>0</v>
      </c>
      <c r="AD114" s="7">
        <f t="shared" si="20"/>
        <v>0</v>
      </c>
      <c r="AE114" s="7">
        <f t="shared" si="21"/>
        <v>0</v>
      </c>
    </row>
    <row r="115" spans="1:31">
      <c r="A115" t="s">
        <v>463</v>
      </c>
      <c r="B115" t="s">
        <v>1902</v>
      </c>
      <c r="C115" t="s">
        <v>1903</v>
      </c>
      <c r="D115">
        <v>54</v>
      </c>
      <c r="E115">
        <v>93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2</v>
      </c>
      <c r="M115" s="1">
        <f t="shared" si="16"/>
        <v>1</v>
      </c>
      <c r="N115" s="2">
        <v>1</v>
      </c>
      <c r="O115" s="2">
        <v>0</v>
      </c>
      <c r="P115" s="2">
        <v>0</v>
      </c>
      <c r="Q115" s="2">
        <v>0</v>
      </c>
      <c r="R115" s="2">
        <v>1</v>
      </c>
      <c r="S115" s="2"/>
      <c r="T115" s="2"/>
      <c r="U115" s="2"/>
      <c r="V115" s="4">
        <f t="shared" si="11"/>
        <v>0</v>
      </c>
      <c r="W115" s="7">
        <f t="shared" si="12"/>
        <v>0</v>
      </c>
      <c r="X115" s="7">
        <f t="shared" si="13"/>
        <v>0</v>
      </c>
      <c r="Y115" s="5">
        <f t="shared" si="17"/>
        <v>1</v>
      </c>
      <c r="Z115" s="5">
        <f t="shared" si="18"/>
        <v>0</v>
      </c>
      <c r="AA115" s="5">
        <f t="shared" si="19"/>
        <v>0</v>
      </c>
      <c r="AB115" s="7">
        <f t="shared" si="14"/>
        <v>0</v>
      </c>
      <c r="AC115" s="11">
        <f t="shared" si="15"/>
        <v>0</v>
      </c>
      <c r="AD115" s="7">
        <f t="shared" si="20"/>
        <v>0</v>
      </c>
      <c r="AE115" s="7">
        <f t="shared" si="21"/>
        <v>0</v>
      </c>
    </row>
    <row r="116" spans="1:31">
      <c r="A116" t="s">
        <v>464</v>
      </c>
      <c r="B116" t="s">
        <v>1902</v>
      </c>
      <c r="C116" t="s">
        <v>1903</v>
      </c>
      <c r="D116">
        <v>93</v>
      </c>
      <c r="E116">
        <v>56.5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2</v>
      </c>
      <c r="M116" s="1">
        <f t="shared" si="16"/>
        <v>1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/>
      <c r="T116" s="2"/>
      <c r="U116" s="2"/>
      <c r="V116" s="4">
        <f t="shared" si="11"/>
        <v>0</v>
      </c>
      <c r="W116" s="7">
        <f t="shared" si="12"/>
        <v>0</v>
      </c>
      <c r="X116" s="7">
        <f t="shared" si="13"/>
        <v>0</v>
      </c>
      <c r="Y116" s="5">
        <f t="shared" si="17"/>
        <v>1</v>
      </c>
      <c r="Z116" s="5">
        <f t="shared" si="18"/>
        <v>0</v>
      </c>
      <c r="AA116" s="5">
        <f t="shared" si="19"/>
        <v>0</v>
      </c>
      <c r="AB116" s="7">
        <f t="shared" si="14"/>
        <v>0</v>
      </c>
      <c r="AC116" s="11">
        <f t="shared" si="15"/>
        <v>0</v>
      </c>
      <c r="AD116" s="7">
        <f t="shared" si="20"/>
        <v>0</v>
      </c>
      <c r="AE116" s="7">
        <f t="shared" si="21"/>
        <v>0</v>
      </c>
    </row>
    <row r="117" spans="1:31">
      <c r="A117" t="s">
        <v>465</v>
      </c>
      <c r="B117" t="s">
        <v>1902</v>
      </c>
      <c r="C117" t="s">
        <v>1903</v>
      </c>
      <c r="D117">
        <v>243</v>
      </c>
      <c r="E117">
        <v>259.5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</v>
      </c>
      <c r="M117" s="1">
        <f t="shared" si="16"/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/>
      <c r="T117" s="2"/>
      <c r="U117" s="2"/>
      <c r="V117" s="4">
        <f t="shared" si="11"/>
        <v>1</v>
      </c>
      <c r="W117" s="7">
        <f t="shared" si="12"/>
        <v>0</v>
      </c>
      <c r="X117" s="7">
        <f t="shared" si="13"/>
        <v>0</v>
      </c>
      <c r="Y117" s="5">
        <f t="shared" si="17"/>
        <v>0</v>
      </c>
      <c r="Z117" s="5">
        <f t="shared" si="18"/>
        <v>0</v>
      </c>
      <c r="AA117" s="5">
        <f t="shared" si="19"/>
        <v>0</v>
      </c>
      <c r="AB117" s="7">
        <f t="shared" si="14"/>
        <v>0</v>
      </c>
      <c r="AC117" s="11">
        <f t="shared" si="15"/>
        <v>0</v>
      </c>
      <c r="AD117" s="7">
        <f t="shared" si="20"/>
        <v>0</v>
      </c>
      <c r="AE117" s="7">
        <f t="shared" si="21"/>
        <v>0</v>
      </c>
    </row>
    <row r="118" spans="1:31">
      <c r="A118" t="s">
        <v>466</v>
      </c>
      <c r="B118" t="s">
        <v>1902</v>
      </c>
      <c r="C118" t="s">
        <v>1903</v>
      </c>
      <c r="D118">
        <v>231.5</v>
      </c>
      <c r="E118">
        <v>203</v>
      </c>
      <c r="F118">
        <v>0</v>
      </c>
      <c r="G118">
        <v>0</v>
      </c>
      <c r="H118">
        <v>0</v>
      </c>
      <c r="I118">
        <v>0</v>
      </c>
      <c r="J118">
        <v>0</v>
      </c>
      <c r="L118">
        <v>1</v>
      </c>
      <c r="M118" s="1">
        <f t="shared" si="16"/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/>
      <c r="T118" s="2"/>
      <c r="U118" s="2"/>
      <c r="V118" s="4">
        <f t="shared" si="11"/>
        <v>1</v>
      </c>
      <c r="W118" s="7">
        <f t="shared" si="12"/>
        <v>0</v>
      </c>
      <c r="X118" s="7">
        <f t="shared" si="13"/>
        <v>0</v>
      </c>
      <c r="Y118" s="5">
        <f t="shared" si="17"/>
        <v>0</v>
      </c>
      <c r="Z118" s="5">
        <f t="shared" si="18"/>
        <v>0</v>
      </c>
      <c r="AA118" s="5">
        <f t="shared" si="19"/>
        <v>0</v>
      </c>
      <c r="AB118" s="7">
        <f t="shared" si="14"/>
        <v>0</v>
      </c>
      <c r="AC118" s="11">
        <f t="shared" si="15"/>
        <v>0</v>
      </c>
      <c r="AD118" s="7">
        <f t="shared" si="20"/>
        <v>0</v>
      </c>
      <c r="AE118" s="7">
        <f t="shared" si="21"/>
        <v>0</v>
      </c>
    </row>
    <row r="119" spans="1:31">
      <c r="A119" t="s">
        <v>467</v>
      </c>
      <c r="B119" t="s">
        <v>1902</v>
      </c>
      <c r="C119" t="s">
        <v>1903</v>
      </c>
      <c r="D119">
        <v>287</v>
      </c>
      <c r="E119">
        <v>88.5</v>
      </c>
      <c r="F119">
        <v>4861.598</v>
      </c>
      <c r="G119">
        <v>7</v>
      </c>
      <c r="H119">
        <v>9</v>
      </c>
      <c r="I119">
        <v>0</v>
      </c>
      <c r="J119">
        <v>9</v>
      </c>
      <c r="L119">
        <v>1</v>
      </c>
      <c r="M119" s="1">
        <f t="shared" si="16"/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/>
      <c r="T119" s="2"/>
      <c r="U119" s="2"/>
      <c r="V119" s="4">
        <f t="shared" si="11"/>
        <v>1</v>
      </c>
      <c r="W119" s="7">
        <f t="shared" si="12"/>
        <v>0</v>
      </c>
      <c r="X119" s="7">
        <f t="shared" si="13"/>
        <v>0</v>
      </c>
      <c r="Y119" s="5">
        <f t="shared" si="17"/>
        <v>0</v>
      </c>
      <c r="Z119" s="5">
        <f t="shared" si="18"/>
        <v>0</v>
      </c>
      <c r="AA119" s="5">
        <f t="shared" si="19"/>
        <v>0</v>
      </c>
      <c r="AB119" s="7">
        <f t="shared" si="14"/>
        <v>0</v>
      </c>
      <c r="AC119" s="11">
        <f t="shared" si="15"/>
        <v>0</v>
      </c>
      <c r="AD119" s="7">
        <f t="shared" si="20"/>
        <v>0</v>
      </c>
      <c r="AE119" s="7">
        <f t="shared" si="21"/>
        <v>0</v>
      </c>
    </row>
    <row r="120" spans="1:31">
      <c r="A120" t="s">
        <v>468</v>
      </c>
      <c r="B120" t="s">
        <v>1902</v>
      </c>
      <c r="C120" t="s">
        <v>1903</v>
      </c>
      <c r="D120">
        <v>319.5</v>
      </c>
      <c r="E120">
        <v>145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</v>
      </c>
      <c r="M120" s="1">
        <f t="shared" si="16"/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/>
      <c r="T120" s="2"/>
      <c r="U120" s="2"/>
      <c r="V120" s="4">
        <f t="shared" si="11"/>
        <v>1</v>
      </c>
      <c r="W120" s="7">
        <f t="shared" si="12"/>
        <v>0</v>
      </c>
      <c r="X120" s="7">
        <f t="shared" si="13"/>
        <v>0</v>
      </c>
      <c r="Y120" s="5">
        <f t="shared" si="17"/>
        <v>0</v>
      </c>
      <c r="Z120" s="5">
        <f t="shared" si="18"/>
        <v>0</v>
      </c>
      <c r="AA120" s="5">
        <f t="shared" si="19"/>
        <v>0</v>
      </c>
      <c r="AB120" s="7">
        <f t="shared" si="14"/>
        <v>0</v>
      </c>
      <c r="AC120" s="11">
        <f t="shared" si="15"/>
        <v>0</v>
      </c>
      <c r="AD120" s="7">
        <f t="shared" si="20"/>
        <v>0</v>
      </c>
      <c r="AE120" s="7">
        <f t="shared" si="21"/>
        <v>0</v>
      </c>
    </row>
    <row r="121" spans="1:31">
      <c r="A121" t="s">
        <v>469</v>
      </c>
      <c r="B121" t="s">
        <v>1902</v>
      </c>
      <c r="C121" t="s">
        <v>1903</v>
      </c>
      <c r="D121">
        <v>299.5</v>
      </c>
      <c r="E121">
        <v>278.5</v>
      </c>
      <c r="F121">
        <v>10233.94</v>
      </c>
      <c r="G121">
        <v>15</v>
      </c>
      <c r="H121">
        <v>16</v>
      </c>
      <c r="I121">
        <v>0</v>
      </c>
      <c r="J121">
        <v>16</v>
      </c>
      <c r="L121">
        <v>1</v>
      </c>
      <c r="M121" s="1">
        <f t="shared" si="16"/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/>
      <c r="T121" s="2"/>
      <c r="U121" s="2"/>
      <c r="V121" s="4">
        <f t="shared" si="11"/>
        <v>0</v>
      </c>
      <c r="W121" s="7">
        <f t="shared" si="12"/>
        <v>1</v>
      </c>
      <c r="X121" s="7">
        <f t="shared" si="13"/>
        <v>0</v>
      </c>
      <c r="Y121" s="5">
        <f t="shared" si="17"/>
        <v>0</v>
      </c>
      <c r="Z121" s="5">
        <f t="shared" si="18"/>
        <v>0</v>
      </c>
      <c r="AA121" s="5">
        <f t="shared" si="19"/>
        <v>0</v>
      </c>
      <c r="AB121" s="7">
        <f t="shared" si="14"/>
        <v>0</v>
      </c>
      <c r="AC121" s="11">
        <f t="shared" si="15"/>
        <v>0</v>
      </c>
      <c r="AD121" s="7">
        <f t="shared" si="20"/>
        <v>0</v>
      </c>
      <c r="AE121" s="7">
        <f t="shared" si="21"/>
        <v>0</v>
      </c>
    </row>
    <row r="122" spans="1:31">
      <c r="A122" t="s">
        <v>470</v>
      </c>
      <c r="B122" t="s">
        <v>1902</v>
      </c>
      <c r="C122" t="s">
        <v>1903</v>
      </c>
      <c r="D122">
        <v>359</v>
      </c>
      <c r="E122">
        <v>291.5</v>
      </c>
      <c r="F122">
        <v>0</v>
      </c>
      <c r="G122">
        <v>0</v>
      </c>
      <c r="H122">
        <v>0</v>
      </c>
      <c r="I122">
        <v>0</v>
      </c>
      <c r="J122">
        <v>0</v>
      </c>
      <c r="L122">
        <v>1</v>
      </c>
      <c r="M122" s="1">
        <f t="shared" si="16"/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/>
      <c r="T122" s="2"/>
      <c r="U122" s="2"/>
      <c r="V122" s="4">
        <f t="shared" si="11"/>
        <v>0</v>
      </c>
      <c r="W122" s="7">
        <f t="shared" si="12"/>
        <v>0</v>
      </c>
      <c r="X122" s="7">
        <f t="shared" si="13"/>
        <v>1</v>
      </c>
      <c r="Y122" s="5">
        <f t="shared" si="17"/>
        <v>0</v>
      </c>
      <c r="Z122" s="5">
        <f t="shared" si="18"/>
        <v>0</v>
      </c>
      <c r="AA122" s="5">
        <f t="shared" si="19"/>
        <v>0</v>
      </c>
      <c r="AB122" s="7">
        <f t="shared" si="14"/>
        <v>0</v>
      </c>
      <c r="AC122" s="11">
        <f t="shared" si="15"/>
        <v>0</v>
      </c>
      <c r="AD122" s="7">
        <f t="shared" si="20"/>
        <v>0</v>
      </c>
      <c r="AE122" s="7">
        <f t="shared" si="21"/>
        <v>0</v>
      </c>
    </row>
    <row r="123" spans="1:31">
      <c r="A123" t="s">
        <v>471</v>
      </c>
      <c r="B123" t="s">
        <v>1902</v>
      </c>
      <c r="C123" t="s">
        <v>1903</v>
      </c>
      <c r="D123">
        <v>422.5</v>
      </c>
      <c r="E123">
        <v>273.5</v>
      </c>
      <c r="F123">
        <v>2541.4470000000001</v>
      </c>
      <c r="G123">
        <v>4</v>
      </c>
      <c r="H123">
        <v>4</v>
      </c>
      <c r="I123">
        <v>0</v>
      </c>
      <c r="J123">
        <v>4</v>
      </c>
      <c r="L123">
        <v>2</v>
      </c>
      <c r="M123" s="1">
        <f t="shared" si="16"/>
        <v>1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s="2"/>
      <c r="T123" s="2"/>
      <c r="U123" s="2"/>
      <c r="V123" s="4">
        <f t="shared" si="11"/>
        <v>0</v>
      </c>
      <c r="W123" s="7">
        <f t="shared" si="12"/>
        <v>0</v>
      </c>
      <c r="X123" s="7">
        <f t="shared" si="13"/>
        <v>0</v>
      </c>
      <c r="Y123" s="5">
        <f t="shared" si="17"/>
        <v>1</v>
      </c>
      <c r="Z123" s="5">
        <f t="shared" si="18"/>
        <v>0</v>
      </c>
      <c r="AA123" s="5">
        <f t="shared" si="19"/>
        <v>0</v>
      </c>
      <c r="AB123" s="7">
        <f t="shared" si="14"/>
        <v>0</v>
      </c>
      <c r="AC123" s="11">
        <f t="shared" si="15"/>
        <v>0</v>
      </c>
      <c r="AD123" s="7">
        <f t="shared" si="20"/>
        <v>0</v>
      </c>
      <c r="AE123" s="7">
        <f t="shared" si="21"/>
        <v>0</v>
      </c>
    </row>
    <row r="124" spans="1:31">
      <c r="A124" t="s">
        <v>472</v>
      </c>
      <c r="B124" t="s">
        <v>1902</v>
      </c>
      <c r="C124" t="s">
        <v>1903</v>
      </c>
      <c r="D124">
        <v>392</v>
      </c>
      <c r="E124">
        <v>200</v>
      </c>
      <c r="F124">
        <v>472.44799999999998</v>
      </c>
      <c r="G124">
        <v>1</v>
      </c>
      <c r="H124">
        <v>1</v>
      </c>
      <c r="I124">
        <v>0</v>
      </c>
      <c r="J124">
        <v>1</v>
      </c>
      <c r="L124">
        <v>2</v>
      </c>
      <c r="M124" s="1">
        <f t="shared" si="16"/>
        <v>1</v>
      </c>
      <c r="N124" s="2">
        <v>0</v>
      </c>
      <c r="O124" s="2">
        <v>1</v>
      </c>
      <c r="P124" s="2">
        <v>1</v>
      </c>
      <c r="Q124" s="2">
        <v>1</v>
      </c>
      <c r="R124" s="2">
        <v>1</v>
      </c>
      <c r="S124" s="2"/>
      <c r="T124" s="2"/>
      <c r="U124" s="2"/>
      <c r="V124" s="4">
        <f t="shared" si="11"/>
        <v>0</v>
      </c>
      <c r="W124" s="7">
        <f t="shared" si="12"/>
        <v>0</v>
      </c>
      <c r="X124" s="7">
        <f t="shared" si="13"/>
        <v>0</v>
      </c>
      <c r="Y124" s="5">
        <f t="shared" si="17"/>
        <v>0</v>
      </c>
      <c r="Z124" s="5">
        <f t="shared" si="18"/>
        <v>0</v>
      </c>
      <c r="AA124" s="5">
        <f t="shared" si="19"/>
        <v>0</v>
      </c>
      <c r="AB124" s="7">
        <f t="shared" si="14"/>
        <v>1</v>
      </c>
      <c r="AC124" s="11">
        <f t="shared" si="15"/>
        <v>0</v>
      </c>
      <c r="AD124" s="7">
        <f t="shared" si="20"/>
        <v>0</v>
      </c>
      <c r="AE124" s="7">
        <f t="shared" si="21"/>
        <v>0</v>
      </c>
    </row>
    <row r="125" spans="1:31">
      <c r="A125" t="s">
        <v>473</v>
      </c>
      <c r="B125" t="s">
        <v>1902</v>
      </c>
      <c r="C125" t="s">
        <v>1903</v>
      </c>
      <c r="D125">
        <v>501.5</v>
      </c>
      <c r="E125">
        <v>205</v>
      </c>
      <c r="F125">
        <v>0</v>
      </c>
      <c r="G125">
        <v>0</v>
      </c>
      <c r="H125">
        <v>0</v>
      </c>
      <c r="I125">
        <v>0</v>
      </c>
      <c r="J125">
        <v>0</v>
      </c>
      <c r="L125">
        <v>2</v>
      </c>
      <c r="M125" s="1">
        <f t="shared" si="16"/>
        <v>1</v>
      </c>
      <c r="N125" s="2">
        <v>0</v>
      </c>
      <c r="O125" s="2">
        <v>1</v>
      </c>
      <c r="P125" s="2">
        <v>1</v>
      </c>
      <c r="Q125" s="2">
        <v>1</v>
      </c>
      <c r="R125" s="2">
        <v>1</v>
      </c>
      <c r="S125" s="2"/>
      <c r="T125" s="2"/>
      <c r="U125" s="2"/>
      <c r="V125" s="4">
        <f t="shared" si="11"/>
        <v>0</v>
      </c>
      <c r="W125" s="7">
        <f t="shared" si="12"/>
        <v>0</v>
      </c>
      <c r="X125" s="7">
        <f t="shared" si="13"/>
        <v>0</v>
      </c>
      <c r="Y125" s="5">
        <f t="shared" si="17"/>
        <v>0</v>
      </c>
      <c r="Z125" s="5">
        <f t="shared" si="18"/>
        <v>0</v>
      </c>
      <c r="AA125" s="5">
        <f t="shared" si="19"/>
        <v>0</v>
      </c>
      <c r="AB125" s="7">
        <f t="shared" si="14"/>
        <v>1</v>
      </c>
      <c r="AC125" s="11">
        <f t="shared" si="15"/>
        <v>0</v>
      </c>
      <c r="AD125" s="7">
        <f t="shared" si="20"/>
        <v>0</v>
      </c>
      <c r="AE125" s="7">
        <f t="shared" si="21"/>
        <v>0</v>
      </c>
    </row>
    <row r="126" spans="1:31">
      <c r="A126" t="s">
        <v>474</v>
      </c>
      <c r="B126" t="s">
        <v>1902</v>
      </c>
      <c r="C126" t="s">
        <v>1903</v>
      </c>
      <c r="D126">
        <v>571</v>
      </c>
      <c r="E126">
        <v>59</v>
      </c>
      <c r="F126">
        <v>3134.4349999999999</v>
      </c>
      <c r="G126">
        <v>5</v>
      </c>
      <c r="H126">
        <v>6</v>
      </c>
      <c r="I126">
        <v>0</v>
      </c>
      <c r="J126">
        <v>6</v>
      </c>
      <c r="L126">
        <v>1</v>
      </c>
      <c r="M126" s="1">
        <f t="shared" si="16"/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/>
      <c r="T126" s="2"/>
      <c r="U126" s="2"/>
      <c r="V126" s="4">
        <f t="shared" si="11"/>
        <v>0</v>
      </c>
      <c r="W126" s="7">
        <f t="shared" si="12"/>
        <v>0</v>
      </c>
      <c r="X126" s="7">
        <f t="shared" si="13"/>
        <v>1</v>
      </c>
      <c r="Y126" s="5">
        <f t="shared" si="17"/>
        <v>0</v>
      </c>
      <c r="Z126" s="5">
        <f t="shared" si="18"/>
        <v>0</v>
      </c>
      <c r="AA126" s="5">
        <f t="shared" si="19"/>
        <v>0</v>
      </c>
      <c r="AB126" s="7">
        <f t="shared" si="14"/>
        <v>0</v>
      </c>
      <c r="AC126" s="11">
        <f t="shared" si="15"/>
        <v>0</v>
      </c>
      <c r="AD126" s="7">
        <f t="shared" si="20"/>
        <v>0</v>
      </c>
      <c r="AE126" s="7">
        <f t="shared" si="21"/>
        <v>0</v>
      </c>
    </row>
    <row r="127" spans="1:31" s="5" customFormat="1">
      <c r="A127" s="5" t="s">
        <v>475</v>
      </c>
      <c r="B127" s="5" t="s">
        <v>1904</v>
      </c>
      <c r="C127" s="5" t="s">
        <v>1905</v>
      </c>
      <c r="D127" s="5">
        <v>443.5</v>
      </c>
      <c r="E127" s="5">
        <v>341.5</v>
      </c>
      <c r="F127" s="5">
        <v>2813.2660000000001</v>
      </c>
      <c r="G127" s="5">
        <v>5</v>
      </c>
      <c r="H127" s="5">
        <v>5</v>
      </c>
      <c r="I127" s="5">
        <v>0</v>
      </c>
      <c r="J127" s="5">
        <v>5</v>
      </c>
      <c r="L127" s="5">
        <v>2</v>
      </c>
      <c r="M127" s="1">
        <f t="shared" si="16"/>
        <v>1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/>
      <c r="T127" s="1"/>
      <c r="U127" s="1"/>
      <c r="V127" s="6">
        <f t="shared" si="11"/>
        <v>0</v>
      </c>
      <c r="W127" s="5">
        <f t="shared" si="12"/>
        <v>0</v>
      </c>
      <c r="X127" s="5">
        <f t="shared" si="13"/>
        <v>0</v>
      </c>
      <c r="Y127" s="5">
        <f t="shared" si="17"/>
        <v>1</v>
      </c>
      <c r="Z127" s="5">
        <f t="shared" si="18"/>
        <v>0</v>
      </c>
      <c r="AA127" s="5">
        <f t="shared" si="19"/>
        <v>0</v>
      </c>
      <c r="AB127" s="5">
        <f t="shared" si="14"/>
        <v>0</v>
      </c>
      <c r="AC127" s="5">
        <f t="shared" si="15"/>
        <v>0</v>
      </c>
      <c r="AD127" s="5">
        <f t="shared" si="20"/>
        <v>0</v>
      </c>
      <c r="AE127" s="5">
        <f t="shared" si="21"/>
        <v>0</v>
      </c>
    </row>
    <row r="128" spans="1:31">
      <c r="A128" t="s">
        <v>476</v>
      </c>
      <c r="B128" t="s">
        <v>1904</v>
      </c>
      <c r="C128" t="s">
        <v>1905</v>
      </c>
      <c r="D128">
        <v>510.5</v>
      </c>
      <c r="E128">
        <v>274</v>
      </c>
      <c r="F128">
        <v>1475.405</v>
      </c>
      <c r="G128">
        <v>2</v>
      </c>
      <c r="H128">
        <v>2</v>
      </c>
      <c r="I128">
        <v>0</v>
      </c>
      <c r="J128">
        <v>2</v>
      </c>
      <c r="L128">
        <v>1</v>
      </c>
      <c r="M128" s="1">
        <f t="shared" si="16"/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/>
      <c r="T128" s="2"/>
      <c r="U128" s="2"/>
      <c r="V128" s="4">
        <f t="shared" si="11"/>
        <v>0</v>
      </c>
      <c r="W128" s="7">
        <f t="shared" si="12"/>
        <v>0</v>
      </c>
      <c r="X128" s="7">
        <f t="shared" si="13"/>
        <v>1</v>
      </c>
      <c r="Y128" s="5">
        <f t="shared" si="17"/>
        <v>0</v>
      </c>
      <c r="Z128" s="5">
        <f t="shared" si="18"/>
        <v>0</v>
      </c>
      <c r="AA128" s="5">
        <f t="shared" si="19"/>
        <v>0</v>
      </c>
      <c r="AB128" s="7">
        <f t="shared" si="14"/>
        <v>0</v>
      </c>
      <c r="AC128" s="11">
        <f t="shared" si="15"/>
        <v>0</v>
      </c>
      <c r="AD128" s="7">
        <f t="shared" si="20"/>
        <v>0</v>
      </c>
      <c r="AE128" s="7">
        <f t="shared" si="21"/>
        <v>0</v>
      </c>
    </row>
    <row r="129" spans="1:31">
      <c r="A129" t="s">
        <v>477</v>
      </c>
      <c r="B129" t="s">
        <v>1904</v>
      </c>
      <c r="C129" t="s">
        <v>1905</v>
      </c>
      <c r="D129">
        <v>550.5</v>
      </c>
      <c r="E129">
        <v>229.5</v>
      </c>
      <c r="F129">
        <v>1642.7239999999999</v>
      </c>
      <c r="G129">
        <v>3</v>
      </c>
      <c r="H129">
        <v>3</v>
      </c>
      <c r="I129">
        <v>0</v>
      </c>
      <c r="J129">
        <v>3</v>
      </c>
      <c r="L129">
        <v>1</v>
      </c>
      <c r="M129" s="1">
        <f t="shared" si="16"/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/>
      <c r="T129" s="2"/>
      <c r="U129" s="2"/>
      <c r="V129" s="4">
        <f t="shared" si="11"/>
        <v>0</v>
      </c>
      <c r="W129" s="7">
        <f t="shared" si="12"/>
        <v>0</v>
      </c>
      <c r="X129" s="7">
        <f t="shared" si="13"/>
        <v>1</v>
      </c>
      <c r="Y129" s="5">
        <f t="shared" si="17"/>
        <v>0</v>
      </c>
      <c r="Z129" s="5">
        <f t="shared" si="18"/>
        <v>0</v>
      </c>
      <c r="AA129" s="5">
        <f t="shared" si="19"/>
        <v>0</v>
      </c>
      <c r="AB129" s="7">
        <f t="shared" si="14"/>
        <v>0</v>
      </c>
      <c r="AC129" s="11">
        <f t="shared" si="15"/>
        <v>0</v>
      </c>
      <c r="AD129" s="7">
        <f t="shared" si="20"/>
        <v>0</v>
      </c>
      <c r="AE129" s="7">
        <f t="shared" si="21"/>
        <v>0</v>
      </c>
    </row>
    <row r="130" spans="1:31">
      <c r="A130" t="s">
        <v>478</v>
      </c>
      <c r="B130" t="s">
        <v>1904</v>
      </c>
      <c r="C130" t="s">
        <v>1905</v>
      </c>
      <c r="D130">
        <v>447</v>
      </c>
      <c r="E130">
        <v>163</v>
      </c>
      <c r="F130">
        <v>5735.5410000000002</v>
      </c>
      <c r="G130">
        <v>8</v>
      </c>
      <c r="H130">
        <v>12</v>
      </c>
      <c r="I130">
        <v>0</v>
      </c>
      <c r="J130">
        <v>12</v>
      </c>
      <c r="L130">
        <v>2</v>
      </c>
      <c r="M130" s="1">
        <f t="shared" si="16"/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/>
      <c r="T130" s="2"/>
      <c r="U130" s="2"/>
      <c r="V130" s="4">
        <f t="shared" ref="V130:V193" si="22">IF((M130=0)*AND(R130=0)*AND(P130=1)*AND(Q130=0),1,0)</f>
        <v>0</v>
      </c>
      <c r="W130" s="7">
        <f t="shared" ref="W130:W193" si="23">IF((M130=0)*AND(R130=0)*AND(P130=0)*AND(Q130=0),1,0)</f>
        <v>0</v>
      </c>
      <c r="X130" s="7">
        <f t="shared" ref="X130:X193" si="24">IF((R130=1)*AND(M130=0)*AND(Q130=0),1,0)</f>
        <v>0</v>
      </c>
      <c r="Y130" s="5">
        <f t="shared" si="17"/>
        <v>0</v>
      </c>
      <c r="Z130" s="5">
        <f t="shared" si="18"/>
        <v>0</v>
      </c>
      <c r="AA130" s="5">
        <f t="shared" si="19"/>
        <v>0</v>
      </c>
      <c r="AB130" s="7">
        <f t="shared" ref="AB130:AB193" si="25">IF((R130=1)*AND(Q130=1)*AND(O130=1)*AND(P130=1),1,0)</f>
        <v>0</v>
      </c>
      <c r="AC130" s="11">
        <f t="shared" ref="AC130:AC193" si="26">IF((R130=0)*AND(M130=1),1,0)</f>
        <v>1</v>
      </c>
      <c r="AD130" s="7">
        <f t="shared" si="20"/>
        <v>0</v>
      </c>
      <c r="AE130" s="7">
        <f t="shared" si="21"/>
        <v>0</v>
      </c>
    </row>
    <row r="131" spans="1:31">
      <c r="A131" t="s">
        <v>479</v>
      </c>
      <c r="B131" t="s">
        <v>1904</v>
      </c>
      <c r="C131" t="s">
        <v>1905</v>
      </c>
      <c r="D131">
        <v>596</v>
      </c>
      <c r="E131">
        <v>162</v>
      </c>
      <c r="F131">
        <v>0</v>
      </c>
      <c r="G131">
        <v>0</v>
      </c>
      <c r="H131">
        <v>0</v>
      </c>
      <c r="I131">
        <v>0</v>
      </c>
      <c r="J131">
        <v>0</v>
      </c>
      <c r="L131">
        <v>1</v>
      </c>
      <c r="M131" s="1">
        <f t="shared" ref="M131:M194" si="27">L131-1</f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/>
      <c r="T131" s="2"/>
      <c r="U131" s="2"/>
      <c r="V131" s="4">
        <f t="shared" si="22"/>
        <v>0</v>
      </c>
      <c r="W131" s="7">
        <f t="shared" si="23"/>
        <v>1</v>
      </c>
      <c r="X131" s="7">
        <f t="shared" si="24"/>
        <v>0</v>
      </c>
      <c r="Y131" s="5">
        <f t="shared" ref="Y131:Y194" si="28">IF((M131=1)*AND(OR(N131=0,N131=1))*AND(O131=0)*AND(R131=1)*AND(S131=0)*AND(Q131=0)*AND(OR(T131=0,T131=1)),1,0)</f>
        <v>0</v>
      </c>
      <c r="Z131" s="5">
        <f t="shared" ref="Z131:Z194" si="29">IF((M131=1)*AND(N131=1)*AND(O131=0)*AND(R131=1)*AND(S131=1)*AND(T131=1),1,0)</f>
        <v>0</v>
      </c>
      <c r="AA131" s="5">
        <f t="shared" ref="AA131:AA194" si="30">IF((R131=1)*AND(Q131=1)*AND(O131=1)*AND(P131=0)*AND(N131=0),1,0)</f>
        <v>0</v>
      </c>
      <c r="AB131" s="7">
        <f t="shared" si="25"/>
        <v>0</v>
      </c>
      <c r="AC131" s="11">
        <f t="shared" si="26"/>
        <v>0</v>
      </c>
      <c r="AD131" s="7">
        <f t="shared" ref="AD131:AD194" si="31">IF((V131+W131+X131+Y131+Z131+AA131+AB131+AC131)=0,1,0)</f>
        <v>0</v>
      </c>
      <c r="AE131" s="7">
        <f t="shared" ref="AE131:AE194" si="32">IF(SUM(V131:AD131)&gt;1,1,0)</f>
        <v>0</v>
      </c>
    </row>
    <row r="132" spans="1:31">
      <c r="A132" t="s">
        <v>480</v>
      </c>
      <c r="B132" t="s">
        <v>1904</v>
      </c>
      <c r="C132" t="s">
        <v>1905</v>
      </c>
      <c r="D132">
        <v>547.5</v>
      </c>
      <c r="E132">
        <v>136</v>
      </c>
      <c r="F132">
        <v>459.35399999999998</v>
      </c>
      <c r="G132">
        <v>1</v>
      </c>
      <c r="H132">
        <v>1</v>
      </c>
      <c r="I132">
        <v>0</v>
      </c>
      <c r="J132">
        <v>1</v>
      </c>
      <c r="L132">
        <v>1</v>
      </c>
      <c r="M132" s="1">
        <f t="shared" si="27"/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/>
      <c r="T132" s="2"/>
      <c r="U132" s="2"/>
      <c r="V132" s="4">
        <f t="shared" si="22"/>
        <v>0</v>
      </c>
      <c r="W132" s="7">
        <f t="shared" si="23"/>
        <v>1</v>
      </c>
      <c r="X132" s="7">
        <f t="shared" si="24"/>
        <v>0</v>
      </c>
      <c r="Y132" s="5">
        <f t="shared" si="28"/>
        <v>0</v>
      </c>
      <c r="Z132" s="5">
        <f t="shared" si="29"/>
        <v>0</v>
      </c>
      <c r="AA132" s="5">
        <f t="shared" si="30"/>
        <v>0</v>
      </c>
      <c r="AB132" s="7">
        <f t="shared" si="25"/>
        <v>0</v>
      </c>
      <c r="AC132" s="11">
        <f t="shared" si="26"/>
        <v>0</v>
      </c>
      <c r="AD132" s="7">
        <f t="shared" si="31"/>
        <v>0</v>
      </c>
      <c r="AE132" s="7">
        <f t="shared" si="32"/>
        <v>0</v>
      </c>
    </row>
    <row r="133" spans="1:31">
      <c r="A133" t="s">
        <v>481</v>
      </c>
      <c r="B133" t="s">
        <v>1904</v>
      </c>
      <c r="C133" t="s">
        <v>1905</v>
      </c>
      <c r="D133">
        <v>506.5</v>
      </c>
      <c r="E133">
        <v>92.5</v>
      </c>
      <c r="F133">
        <v>5648.6480000000001</v>
      </c>
      <c r="G133">
        <v>9</v>
      </c>
      <c r="H133">
        <v>10</v>
      </c>
      <c r="I133">
        <v>0</v>
      </c>
      <c r="J133">
        <v>10</v>
      </c>
      <c r="L133">
        <v>1</v>
      </c>
      <c r="M133" s="1">
        <f t="shared" si="27"/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/>
      <c r="T133" s="2"/>
      <c r="U133" s="2"/>
      <c r="V133" s="4">
        <f t="shared" si="22"/>
        <v>0</v>
      </c>
      <c r="W133" s="7">
        <f t="shared" si="23"/>
        <v>1</v>
      </c>
      <c r="X133" s="7">
        <f t="shared" si="24"/>
        <v>0</v>
      </c>
      <c r="Y133" s="5">
        <f t="shared" si="28"/>
        <v>0</v>
      </c>
      <c r="Z133" s="5">
        <f t="shared" si="29"/>
        <v>0</v>
      </c>
      <c r="AA133" s="5">
        <f t="shared" si="30"/>
        <v>0</v>
      </c>
      <c r="AB133" s="7">
        <f t="shared" si="25"/>
        <v>0</v>
      </c>
      <c r="AC133" s="11">
        <f t="shared" si="26"/>
        <v>0</v>
      </c>
      <c r="AD133" s="7">
        <f t="shared" si="31"/>
        <v>0</v>
      </c>
      <c r="AE133" s="7">
        <f t="shared" si="32"/>
        <v>0</v>
      </c>
    </row>
    <row r="134" spans="1:31">
      <c r="A134" t="s">
        <v>482</v>
      </c>
      <c r="B134" t="s">
        <v>1904</v>
      </c>
      <c r="C134" t="s">
        <v>1905</v>
      </c>
      <c r="D134">
        <v>378</v>
      </c>
      <c r="E134">
        <v>201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2</v>
      </c>
      <c r="M134" s="1">
        <f t="shared" si="27"/>
        <v>1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/>
      <c r="T134" s="2"/>
      <c r="U134" s="2"/>
      <c r="V134" s="4">
        <f t="shared" si="22"/>
        <v>0</v>
      </c>
      <c r="W134" s="7">
        <f t="shared" si="23"/>
        <v>0</v>
      </c>
      <c r="X134" s="7">
        <f t="shared" si="24"/>
        <v>0</v>
      </c>
      <c r="Y134" s="5">
        <f t="shared" si="28"/>
        <v>1</v>
      </c>
      <c r="Z134" s="5">
        <f t="shared" si="29"/>
        <v>0</v>
      </c>
      <c r="AA134" s="5">
        <f t="shared" si="30"/>
        <v>0</v>
      </c>
      <c r="AB134" s="7">
        <f t="shared" si="25"/>
        <v>0</v>
      </c>
      <c r="AC134" s="11">
        <f t="shared" si="26"/>
        <v>0</v>
      </c>
      <c r="AD134" s="7">
        <f t="shared" si="31"/>
        <v>0</v>
      </c>
      <c r="AE134" s="7">
        <f t="shared" si="32"/>
        <v>0</v>
      </c>
    </row>
    <row r="135" spans="1:31">
      <c r="A135" t="s">
        <v>483</v>
      </c>
      <c r="B135" t="s">
        <v>1904</v>
      </c>
      <c r="C135" t="s">
        <v>1905</v>
      </c>
      <c r="D135">
        <v>360.5</v>
      </c>
      <c r="E135">
        <v>123</v>
      </c>
      <c r="F135">
        <v>1541.4570000000001</v>
      </c>
      <c r="G135">
        <v>2</v>
      </c>
      <c r="H135">
        <v>3</v>
      </c>
      <c r="I135">
        <v>0</v>
      </c>
      <c r="J135">
        <v>3</v>
      </c>
      <c r="L135">
        <v>2</v>
      </c>
      <c r="M135" s="1">
        <f t="shared" si="27"/>
        <v>1</v>
      </c>
      <c r="N135" s="2">
        <v>1</v>
      </c>
      <c r="O135" s="2">
        <v>0</v>
      </c>
      <c r="P135" s="2">
        <v>0</v>
      </c>
      <c r="Q135" s="2">
        <v>0</v>
      </c>
      <c r="R135" s="2">
        <v>1</v>
      </c>
      <c r="S135" s="2"/>
      <c r="T135" s="2"/>
      <c r="U135" s="2"/>
      <c r="V135" s="4">
        <f t="shared" si="22"/>
        <v>0</v>
      </c>
      <c r="W135" s="7">
        <f t="shared" si="23"/>
        <v>0</v>
      </c>
      <c r="X135" s="7">
        <f t="shared" si="24"/>
        <v>0</v>
      </c>
      <c r="Y135" s="5">
        <f t="shared" si="28"/>
        <v>1</v>
      </c>
      <c r="Z135" s="5">
        <f t="shared" si="29"/>
        <v>0</v>
      </c>
      <c r="AA135" s="5">
        <f t="shared" si="30"/>
        <v>0</v>
      </c>
      <c r="AB135" s="7">
        <f t="shared" si="25"/>
        <v>0</v>
      </c>
      <c r="AC135" s="11">
        <f t="shared" si="26"/>
        <v>0</v>
      </c>
      <c r="AD135" s="7">
        <f t="shared" si="31"/>
        <v>0</v>
      </c>
      <c r="AE135" s="7">
        <f t="shared" si="32"/>
        <v>0</v>
      </c>
    </row>
    <row r="136" spans="1:31">
      <c r="A136" t="s">
        <v>484</v>
      </c>
      <c r="B136" t="s">
        <v>1904</v>
      </c>
      <c r="C136" t="s">
        <v>1905</v>
      </c>
      <c r="D136">
        <v>406</v>
      </c>
      <c r="E136">
        <v>57.5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</v>
      </c>
      <c r="M136" s="1">
        <f t="shared" si="27"/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/>
      <c r="T136" s="2"/>
      <c r="U136" s="2"/>
      <c r="V136" s="4">
        <f t="shared" si="22"/>
        <v>0</v>
      </c>
      <c r="W136" s="7">
        <f t="shared" si="23"/>
        <v>0</v>
      </c>
      <c r="X136" s="7">
        <f t="shared" si="24"/>
        <v>0</v>
      </c>
      <c r="Y136" s="5">
        <f t="shared" si="28"/>
        <v>1</v>
      </c>
      <c r="Z136" s="5">
        <f t="shared" si="29"/>
        <v>0</v>
      </c>
      <c r="AA136" s="5">
        <f t="shared" si="30"/>
        <v>0</v>
      </c>
      <c r="AB136" s="7">
        <f t="shared" si="25"/>
        <v>0</v>
      </c>
      <c r="AC136" s="11">
        <f t="shared" si="26"/>
        <v>0</v>
      </c>
      <c r="AD136" s="7">
        <f t="shared" si="31"/>
        <v>0</v>
      </c>
      <c r="AE136" s="7">
        <f t="shared" si="32"/>
        <v>0</v>
      </c>
    </row>
    <row r="137" spans="1:31">
      <c r="A137" t="s">
        <v>485</v>
      </c>
      <c r="B137" t="s">
        <v>1904</v>
      </c>
      <c r="C137" t="s">
        <v>1905</v>
      </c>
      <c r="D137">
        <v>208</v>
      </c>
      <c r="E137">
        <v>225</v>
      </c>
      <c r="F137">
        <v>4580.5559999999996</v>
      </c>
      <c r="G137">
        <v>7</v>
      </c>
      <c r="H137">
        <v>9</v>
      </c>
      <c r="I137">
        <v>1</v>
      </c>
      <c r="J137">
        <v>6</v>
      </c>
      <c r="L137">
        <v>1</v>
      </c>
      <c r="M137" s="1">
        <f t="shared" si="27"/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/>
      <c r="T137" s="2"/>
      <c r="U137" s="2"/>
      <c r="V137" s="4">
        <f t="shared" si="22"/>
        <v>1</v>
      </c>
      <c r="W137" s="7">
        <f t="shared" si="23"/>
        <v>0</v>
      </c>
      <c r="X137" s="7">
        <f t="shared" si="24"/>
        <v>0</v>
      </c>
      <c r="Y137" s="5">
        <f t="shared" si="28"/>
        <v>0</v>
      </c>
      <c r="Z137" s="5">
        <f t="shared" si="29"/>
        <v>0</v>
      </c>
      <c r="AA137" s="5">
        <f t="shared" si="30"/>
        <v>0</v>
      </c>
      <c r="AB137" s="7">
        <f t="shared" si="25"/>
        <v>0</v>
      </c>
      <c r="AC137" s="11">
        <f t="shared" si="26"/>
        <v>0</v>
      </c>
      <c r="AD137" s="7">
        <f t="shared" si="31"/>
        <v>0</v>
      </c>
      <c r="AE137" s="7">
        <f t="shared" si="32"/>
        <v>0</v>
      </c>
    </row>
    <row r="138" spans="1:31">
      <c r="A138" t="s">
        <v>486</v>
      </c>
      <c r="B138" t="s">
        <v>1904</v>
      </c>
      <c r="C138" t="s">
        <v>1905</v>
      </c>
      <c r="D138">
        <v>120</v>
      </c>
      <c r="E138">
        <v>266.5</v>
      </c>
      <c r="F138">
        <v>0</v>
      </c>
      <c r="G138">
        <v>0</v>
      </c>
      <c r="H138">
        <v>0</v>
      </c>
      <c r="I138">
        <v>0</v>
      </c>
      <c r="J138">
        <v>0</v>
      </c>
      <c r="L138">
        <v>1</v>
      </c>
      <c r="M138" s="1">
        <f t="shared" si="27"/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/>
      <c r="T138" s="2"/>
      <c r="U138" s="2"/>
      <c r="V138" s="4">
        <f t="shared" si="22"/>
        <v>0</v>
      </c>
      <c r="W138" s="7">
        <f t="shared" si="23"/>
        <v>0</v>
      </c>
      <c r="X138" s="7">
        <f t="shared" si="24"/>
        <v>1</v>
      </c>
      <c r="Y138" s="5">
        <f t="shared" si="28"/>
        <v>0</v>
      </c>
      <c r="Z138" s="5">
        <f t="shared" si="29"/>
        <v>0</v>
      </c>
      <c r="AA138" s="5">
        <f t="shared" si="30"/>
        <v>0</v>
      </c>
      <c r="AB138" s="7">
        <f t="shared" si="25"/>
        <v>0</v>
      </c>
      <c r="AC138" s="11">
        <f t="shared" si="26"/>
        <v>0</v>
      </c>
      <c r="AD138" s="7">
        <f t="shared" si="31"/>
        <v>0</v>
      </c>
      <c r="AE138" s="7">
        <f t="shared" si="32"/>
        <v>0</v>
      </c>
    </row>
    <row r="139" spans="1:31">
      <c r="A139" t="s">
        <v>487</v>
      </c>
      <c r="B139" t="s">
        <v>1904</v>
      </c>
      <c r="C139" t="s">
        <v>1905</v>
      </c>
      <c r="D139">
        <v>131</v>
      </c>
      <c r="E139">
        <v>75.5</v>
      </c>
      <c r="F139">
        <v>3755.971</v>
      </c>
      <c r="G139">
        <v>5</v>
      </c>
      <c r="H139">
        <v>6</v>
      </c>
      <c r="I139">
        <v>0</v>
      </c>
      <c r="J139">
        <v>6</v>
      </c>
      <c r="L139">
        <v>2</v>
      </c>
      <c r="M139" s="1">
        <f t="shared" si="27"/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/>
      <c r="T139" s="2"/>
      <c r="U139" s="2"/>
      <c r="V139" s="4">
        <f t="shared" si="22"/>
        <v>0</v>
      </c>
      <c r="W139" s="7">
        <f t="shared" si="23"/>
        <v>0</v>
      </c>
      <c r="X139" s="7">
        <f t="shared" si="24"/>
        <v>0</v>
      </c>
      <c r="Y139" s="5">
        <f t="shared" si="28"/>
        <v>0</v>
      </c>
      <c r="Z139" s="5">
        <f t="shared" si="29"/>
        <v>0</v>
      </c>
      <c r="AA139" s="5">
        <f t="shared" si="30"/>
        <v>0</v>
      </c>
      <c r="AB139" s="7">
        <f t="shared" si="25"/>
        <v>0</v>
      </c>
      <c r="AC139" s="11">
        <f t="shared" si="26"/>
        <v>1</v>
      </c>
      <c r="AD139" s="7">
        <f t="shared" si="31"/>
        <v>0</v>
      </c>
      <c r="AE139" s="7">
        <f t="shared" si="32"/>
        <v>0</v>
      </c>
    </row>
    <row r="140" spans="1:31">
      <c r="A140" t="s">
        <v>488</v>
      </c>
      <c r="B140" t="s">
        <v>1904</v>
      </c>
      <c r="C140" t="s">
        <v>1905</v>
      </c>
      <c r="D140">
        <v>81</v>
      </c>
      <c r="E140">
        <v>165</v>
      </c>
      <c r="F140">
        <v>1721.471</v>
      </c>
      <c r="G140">
        <v>3</v>
      </c>
      <c r="H140">
        <v>3</v>
      </c>
      <c r="I140">
        <v>0</v>
      </c>
      <c r="J140">
        <v>3</v>
      </c>
      <c r="L140">
        <v>1</v>
      </c>
      <c r="M140" s="1">
        <f t="shared" si="27"/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/>
      <c r="T140" s="2"/>
      <c r="U140" s="2"/>
      <c r="V140" s="4">
        <f t="shared" si="22"/>
        <v>0</v>
      </c>
      <c r="W140" s="7">
        <f t="shared" si="23"/>
        <v>1</v>
      </c>
      <c r="X140" s="7">
        <f t="shared" si="24"/>
        <v>0</v>
      </c>
      <c r="Y140" s="5">
        <f t="shared" si="28"/>
        <v>0</v>
      </c>
      <c r="Z140" s="5">
        <f t="shared" si="29"/>
        <v>0</v>
      </c>
      <c r="AA140" s="5">
        <f t="shared" si="30"/>
        <v>0</v>
      </c>
      <c r="AB140" s="7">
        <f t="shared" si="25"/>
        <v>0</v>
      </c>
      <c r="AC140" s="11">
        <f t="shared" si="26"/>
        <v>0</v>
      </c>
      <c r="AD140" s="7">
        <f t="shared" si="31"/>
        <v>0</v>
      </c>
      <c r="AE140" s="7">
        <f t="shared" si="32"/>
        <v>0</v>
      </c>
    </row>
    <row r="141" spans="1:31">
      <c r="A141" t="s">
        <v>489</v>
      </c>
      <c r="B141" t="s">
        <v>1904</v>
      </c>
      <c r="C141" t="s">
        <v>1905</v>
      </c>
      <c r="D141">
        <v>44</v>
      </c>
      <c r="E141">
        <v>230.5</v>
      </c>
      <c r="F141">
        <v>4729.2030000000004</v>
      </c>
      <c r="G141">
        <v>6</v>
      </c>
      <c r="H141">
        <v>8</v>
      </c>
      <c r="I141">
        <v>0</v>
      </c>
      <c r="J141">
        <v>8</v>
      </c>
      <c r="L141">
        <v>1</v>
      </c>
      <c r="M141" s="1">
        <f t="shared" si="27"/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/>
      <c r="T141" s="2"/>
      <c r="U141" s="2"/>
      <c r="V141" s="4">
        <f t="shared" si="22"/>
        <v>0</v>
      </c>
      <c r="W141" s="7">
        <f t="shared" si="23"/>
        <v>1</v>
      </c>
      <c r="X141" s="7">
        <f t="shared" si="24"/>
        <v>0</v>
      </c>
      <c r="Y141" s="5">
        <f t="shared" si="28"/>
        <v>0</v>
      </c>
      <c r="Z141" s="5">
        <f t="shared" si="29"/>
        <v>0</v>
      </c>
      <c r="AA141" s="5">
        <f t="shared" si="30"/>
        <v>0</v>
      </c>
      <c r="AB141" s="7">
        <f t="shared" si="25"/>
        <v>0</v>
      </c>
      <c r="AC141" s="11">
        <f t="shared" si="26"/>
        <v>0</v>
      </c>
      <c r="AD141" s="7">
        <f t="shared" si="31"/>
        <v>0</v>
      </c>
      <c r="AE141" s="7">
        <f t="shared" si="32"/>
        <v>0</v>
      </c>
    </row>
    <row r="142" spans="1:31">
      <c r="A142" t="s">
        <v>490</v>
      </c>
      <c r="B142" t="s">
        <v>1904</v>
      </c>
      <c r="C142" t="s">
        <v>1905</v>
      </c>
      <c r="D142">
        <v>97</v>
      </c>
      <c r="E142">
        <v>364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3</v>
      </c>
      <c r="M142" s="1">
        <f t="shared" si="27"/>
        <v>2</v>
      </c>
      <c r="N142" s="2">
        <v>0</v>
      </c>
      <c r="O142" s="2">
        <v>1</v>
      </c>
      <c r="P142" s="2">
        <v>0</v>
      </c>
      <c r="Q142" s="2">
        <v>1</v>
      </c>
      <c r="R142" s="2">
        <v>1</v>
      </c>
      <c r="S142" s="2"/>
      <c r="T142" s="2"/>
      <c r="U142" s="2"/>
      <c r="V142" s="4">
        <f t="shared" si="22"/>
        <v>0</v>
      </c>
      <c r="W142" s="7">
        <f t="shared" si="23"/>
        <v>0</v>
      </c>
      <c r="X142" s="7">
        <f t="shared" si="24"/>
        <v>0</v>
      </c>
      <c r="Y142" s="5">
        <f t="shared" si="28"/>
        <v>0</v>
      </c>
      <c r="Z142" s="5">
        <f t="shared" si="29"/>
        <v>0</v>
      </c>
      <c r="AA142" s="5">
        <f t="shared" si="30"/>
        <v>1</v>
      </c>
      <c r="AB142" s="7">
        <f t="shared" si="25"/>
        <v>0</v>
      </c>
      <c r="AC142" s="11">
        <f t="shared" si="26"/>
        <v>0</v>
      </c>
      <c r="AD142" s="7">
        <f t="shared" si="31"/>
        <v>0</v>
      </c>
      <c r="AE142" s="7">
        <f t="shared" si="32"/>
        <v>0</v>
      </c>
    </row>
    <row r="143" spans="1:31">
      <c r="A143" t="s">
        <v>491</v>
      </c>
      <c r="B143" t="s">
        <v>1904</v>
      </c>
      <c r="C143" t="s">
        <v>1905</v>
      </c>
      <c r="D143">
        <v>37.5</v>
      </c>
      <c r="E143">
        <v>367.5</v>
      </c>
      <c r="F143">
        <v>0</v>
      </c>
      <c r="G143">
        <v>0</v>
      </c>
      <c r="H143">
        <v>0</v>
      </c>
      <c r="I143">
        <v>0</v>
      </c>
      <c r="J143">
        <v>0</v>
      </c>
      <c r="L143">
        <v>1</v>
      </c>
      <c r="M143" s="1">
        <f t="shared" si="27"/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/>
      <c r="T143" s="2"/>
      <c r="U143" s="2"/>
      <c r="V143" s="4">
        <f t="shared" si="22"/>
        <v>1</v>
      </c>
      <c r="W143" s="7">
        <f t="shared" si="23"/>
        <v>0</v>
      </c>
      <c r="X143" s="7">
        <f t="shared" si="24"/>
        <v>0</v>
      </c>
      <c r="Y143" s="5">
        <f t="shared" si="28"/>
        <v>0</v>
      </c>
      <c r="Z143" s="5">
        <f t="shared" si="29"/>
        <v>0</v>
      </c>
      <c r="AA143" s="5">
        <f t="shared" si="30"/>
        <v>0</v>
      </c>
      <c r="AB143" s="7">
        <f t="shared" si="25"/>
        <v>0</v>
      </c>
      <c r="AC143" s="11">
        <f t="shared" si="26"/>
        <v>0</v>
      </c>
      <c r="AD143" s="7">
        <f t="shared" si="31"/>
        <v>0</v>
      </c>
      <c r="AE143" s="7">
        <f t="shared" si="32"/>
        <v>0</v>
      </c>
    </row>
    <row r="144" spans="1:31">
      <c r="A144" t="s">
        <v>492</v>
      </c>
      <c r="B144" t="s">
        <v>1904</v>
      </c>
      <c r="C144" t="s">
        <v>1905</v>
      </c>
      <c r="D144">
        <v>189.5</v>
      </c>
      <c r="E144">
        <v>332</v>
      </c>
      <c r="F144">
        <v>344.99400000000003</v>
      </c>
      <c r="G144">
        <v>1</v>
      </c>
      <c r="H144">
        <v>1</v>
      </c>
      <c r="I144">
        <v>0</v>
      </c>
      <c r="J144">
        <v>1</v>
      </c>
      <c r="L144">
        <v>1</v>
      </c>
      <c r="M144" s="1">
        <f t="shared" si="27"/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/>
      <c r="T144" s="2"/>
      <c r="U144" s="2"/>
      <c r="V144" s="4">
        <f t="shared" si="22"/>
        <v>1</v>
      </c>
      <c r="W144" s="7">
        <f t="shared" si="23"/>
        <v>0</v>
      </c>
      <c r="X144" s="7">
        <f t="shared" si="24"/>
        <v>0</v>
      </c>
      <c r="Y144" s="5">
        <f t="shared" si="28"/>
        <v>0</v>
      </c>
      <c r="Z144" s="5">
        <f t="shared" si="29"/>
        <v>0</v>
      </c>
      <c r="AA144" s="5">
        <f t="shared" si="30"/>
        <v>0</v>
      </c>
      <c r="AB144" s="7">
        <f t="shared" si="25"/>
        <v>0</v>
      </c>
      <c r="AC144" s="11">
        <f t="shared" si="26"/>
        <v>0</v>
      </c>
      <c r="AD144" s="7">
        <f t="shared" si="31"/>
        <v>0</v>
      </c>
      <c r="AE144" s="7">
        <f t="shared" si="32"/>
        <v>0</v>
      </c>
    </row>
    <row r="145" spans="1:31">
      <c r="A145" t="s">
        <v>493</v>
      </c>
      <c r="B145" t="s">
        <v>1904</v>
      </c>
      <c r="C145" t="s">
        <v>1905</v>
      </c>
      <c r="D145">
        <v>29</v>
      </c>
      <c r="E145">
        <v>459</v>
      </c>
      <c r="F145">
        <v>773.38400000000001</v>
      </c>
      <c r="G145">
        <v>1</v>
      </c>
      <c r="H145">
        <v>1</v>
      </c>
      <c r="I145">
        <v>0</v>
      </c>
      <c r="J145">
        <v>1</v>
      </c>
      <c r="L145">
        <v>1</v>
      </c>
      <c r="M145" s="1">
        <f t="shared" si="27"/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/>
      <c r="T145" s="2"/>
      <c r="U145" s="2"/>
      <c r="V145" s="4">
        <f t="shared" si="22"/>
        <v>0</v>
      </c>
      <c r="W145" s="7">
        <f t="shared" si="23"/>
        <v>0</v>
      </c>
      <c r="X145" s="7">
        <f t="shared" si="24"/>
        <v>1</v>
      </c>
      <c r="Y145" s="5">
        <f t="shared" si="28"/>
        <v>0</v>
      </c>
      <c r="Z145" s="5">
        <f t="shared" si="29"/>
        <v>0</v>
      </c>
      <c r="AA145" s="5">
        <f t="shared" si="30"/>
        <v>0</v>
      </c>
      <c r="AB145" s="7">
        <f t="shared" si="25"/>
        <v>0</v>
      </c>
      <c r="AC145" s="11">
        <f t="shared" si="26"/>
        <v>0</v>
      </c>
      <c r="AD145" s="7">
        <f t="shared" si="31"/>
        <v>0</v>
      </c>
      <c r="AE145" s="7">
        <f t="shared" si="32"/>
        <v>0</v>
      </c>
    </row>
    <row r="146" spans="1:31">
      <c r="A146" t="s">
        <v>494</v>
      </c>
      <c r="B146" t="s">
        <v>1904</v>
      </c>
      <c r="C146" t="s">
        <v>1905</v>
      </c>
      <c r="D146">
        <v>88</v>
      </c>
      <c r="E146">
        <v>462.5</v>
      </c>
      <c r="F146">
        <v>526.78099999999995</v>
      </c>
      <c r="G146">
        <v>1</v>
      </c>
      <c r="H146">
        <v>1</v>
      </c>
      <c r="I146">
        <v>0</v>
      </c>
      <c r="J146">
        <v>1</v>
      </c>
      <c r="L146">
        <v>1</v>
      </c>
      <c r="M146" s="1">
        <f t="shared" si="27"/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/>
      <c r="T146" s="2"/>
      <c r="U146" s="2"/>
      <c r="V146" s="4">
        <f t="shared" si="22"/>
        <v>0</v>
      </c>
      <c r="W146" s="7">
        <f t="shared" si="23"/>
        <v>1</v>
      </c>
      <c r="X146" s="7">
        <f t="shared" si="24"/>
        <v>0</v>
      </c>
      <c r="Y146" s="5">
        <f t="shared" si="28"/>
        <v>0</v>
      </c>
      <c r="Z146" s="5">
        <f t="shared" si="29"/>
        <v>0</v>
      </c>
      <c r="AA146" s="5">
        <f t="shared" si="30"/>
        <v>0</v>
      </c>
      <c r="AB146" s="7">
        <f t="shared" si="25"/>
        <v>0</v>
      </c>
      <c r="AC146" s="11">
        <f t="shared" si="26"/>
        <v>0</v>
      </c>
      <c r="AD146" s="7">
        <f t="shared" si="31"/>
        <v>0</v>
      </c>
      <c r="AE146" s="7">
        <f t="shared" si="32"/>
        <v>0</v>
      </c>
    </row>
    <row r="147" spans="1:31">
      <c r="A147" t="s">
        <v>495</v>
      </c>
      <c r="B147" t="s">
        <v>1904</v>
      </c>
      <c r="C147" t="s">
        <v>1905</v>
      </c>
      <c r="D147">
        <v>153.5</v>
      </c>
      <c r="E147">
        <v>441</v>
      </c>
      <c r="F147">
        <v>1660.675</v>
      </c>
      <c r="G147">
        <v>3</v>
      </c>
      <c r="H147">
        <v>3</v>
      </c>
      <c r="I147">
        <v>0</v>
      </c>
      <c r="J147">
        <v>3</v>
      </c>
      <c r="L147">
        <v>1</v>
      </c>
      <c r="M147" s="1">
        <f t="shared" si="27"/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/>
      <c r="T147" s="2"/>
      <c r="U147" s="2"/>
      <c r="V147" s="4">
        <f t="shared" si="22"/>
        <v>0</v>
      </c>
      <c r="W147" s="7">
        <f t="shared" si="23"/>
        <v>0</v>
      </c>
      <c r="X147" s="7">
        <f t="shared" si="24"/>
        <v>1</v>
      </c>
      <c r="Y147" s="5">
        <f t="shared" si="28"/>
        <v>0</v>
      </c>
      <c r="Z147" s="5">
        <f t="shared" si="29"/>
        <v>0</v>
      </c>
      <c r="AA147" s="5">
        <f t="shared" si="30"/>
        <v>0</v>
      </c>
      <c r="AB147" s="7">
        <f t="shared" si="25"/>
        <v>0</v>
      </c>
      <c r="AC147" s="11">
        <f t="shared" si="26"/>
        <v>0</v>
      </c>
      <c r="AD147" s="7">
        <f t="shared" si="31"/>
        <v>0</v>
      </c>
      <c r="AE147" s="7">
        <f t="shared" si="32"/>
        <v>0</v>
      </c>
    </row>
    <row r="148" spans="1:31">
      <c r="A148" t="s">
        <v>496</v>
      </c>
      <c r="B148" t="s">
        <v>1904</v>
      </c>
      <c r="C148" t="s">
        <v>1905</v>
      </c>
      <c r="D148">
        <v>185.5</v>
      </c>
      <c r="E148">
        <v>411</v>
      </c>
      <c r="F148">
        <v>2542.7849999999999</v>
      </c>
      <c r="G148">
        <v>5</v>
      </c>
      <c r="H148">
        <v>4</v>
      </c>
      <c r="I148">
        <v>0</v>
      </c>
      <c r="J148">
        <v>4</v>
      </c>
      <c r="L148">
        <v>1</v>
      </c>
      <c r="M148" s="1">
        <f t="shared" si="27"/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/>
      <c r="T148" s="2"/>
      <c r="U148" s="2"/>
      <c r="V148" s="4">
        <f t="shared" si="22"/>
        <v>1</v>
      </c>
      <c r="W148" s="7">
        <f t="shared" si="23"/>
        <v>0</v>
      </c>
      <c r="X148" s="7">
        <f t="shared" si="24"/>
        <v>0</v>
      </c>
      <c r="Y148" s="5">
        <f t="shared" si="28"/>
        <v>0</v>
      </c>
      <c r="Z148" s="5">
        <f t="shared" si="29"/>
        <v>0</v>
      </c>
      <c r="AA148" s="5">
        <f t="shared" si="30"/>
        <v>0</v>
      </c>
      <c r="AB148" s="7">
        <f t="shared" si="25"/>
        <v>0</v>
      </c>
      <c r="AC148" s="11">
        <f t="shared" si="26"/>
        <v>0</v>
      </c>
      <c r="AD148" s="7">
        <f t="shared" si="31"/>
        <v>0</v>
      </c>
      <c r="AE148" s="7">
        <f t="shared" si="32"/>
        <v>0</v>
      </c>
    </row>
    <row r="149" spans="1:31">
      <c r="A149" t="s">
        <v>497</v>
      </c>
      <c r="B149" t="s">
        <v>1904</v>
      </c>
      <c r="C149" t="s">
        <v>1905</v>
      </c>
      <c r="D149">
        <v>385.5</v>
      </c>
      <c r="E149">
        <v>288.5</v>
      </c>
      <c r="F149">
        <v>0</v>
      </c>
      <c r="G149">
        <v>0</v>
      </c>
      <c r="H149">
        <v>0</v>
      </c>
      <c r="I149">
        <v>0</v>
      </c>
      <c r="J149">
        <v>0</v>
      </c>
      <c r="L149">
        <v>1</v>
      </c>
      <c r="M149" s="1">
        <f t="shared" si="27"/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/>
      <c r="T149" s="2"/>
      <c r="U149" s="2"/>
      <c r="V149" s="4">
        <f t="shared" si="22"/>
        <v>0</v>
      </c>
      <c r="W149" s="7">
        <f t="shared" si="23"/>
        <v>0</v>
      </c>
      <c r="X149" s="7">
        <f t="shared" si="24"/>
        <v>1</v>
      </c>
      <c r="Y149" s="5">
        <f t="shared" si="28"/>
        <v>0</v>
      </c>
      <c r="Z149" s="5">
        <f t="shared" si="29"/>
        <v>0</v>
      </c>
      <c r="AA149" s="5">
        <f t="shared" si="30"/>
        <v>0</v>
      </c>
      <c r="AB149" s="7">
        <f t="shared" si="25"/>
        <v>0</v>
      </c>
      <c r="AC149" s="11">
        <f t="shared" si="26"/>
        <v>0</v>
      </c>
      <c r="AD149" s="7">
        <f t="shared" si="31"/>
        <v>0</v>
      </c>
      <c r="AE149" s="7">
        <f t="shared" si="32"/>
        <v>0</v>
      </c>
    </row>
    <row r="150" spans="1:31">
      <c r="A150" t="s">
        <v>498</v>
      </c>
      <c r="B150" t="s">
        <v>1904</v>
      </c>
      <c r="C150" t="s">
        <v>1905</v>
      </c>
      <c r="D150">
        <v>619</v>
      </c>
      <c r="E150">
        <v>463.5</v>
      </c>
      <c r="F150">
        <v>0</v>
      </c>
      <c r="G150">
        <v>0</v>
      </c>
      <c r="H150">
        <v>0</v>
      </c>
      <c r="I150">
        <v>0</v>
      </c>
      <c r="J150">
        <v>0</v>
      </c>
      <c r="L150">
        <v>1</v>
      </c>
      <c r="M150" s="1">
        <f t="shared" si="27"/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/>
      <c r="T150" s="2"/>
      <c r="U150" s="2"/>
      <c r="V150" s="4">
        <f t="shared" si="22"/>
        <v>1</v>
      </c>
      <c r="W150" s="7">
        <f t="shared" si="23"/>
        <v>0</v>
      </c>
      <c r="X150" s="7">
        <f t="shared" si="24"/>
        <v>0</v>
      </c>
      <c r="Y150" s="5">
        <f t="shared" si="28"/>
        <v>0</v>
      </c>
      <c r="Z150" s="5">
        <f t="shared" si="29"/>
        <v>0</v>
      </c>
      <c r="AA150" s="5">
        <f t="shared" si="30"/>
        <v>0</v>
      </c>
      <c r="AB150" s="7">
        <f t="shared" si="25"/>
        <v>0</v>
      </c>
      <c r="AC150" s="11">
        <f t="shared" si="26"/>
        <v>0</v>
      </c>
      <c r="AD150" s="7">
        <f t="shared" si="31"/>
        <v>0</v>
      </c>
      <c r="AE150" s="7">
        <f t="shared" si="32"/>
        <v>0</v>
      </c>
    </row>
    <row r="151" spans="1:31" s="5" customFormat="1">
      <c r="A151" s="5" t="s">
        <v>499</v>
      </c>
      <c r="B151" s="5" t="s">
        <v>1906</v>
      </c>
      <c r="C151" s="5" t="s">
        <v>1907</v>
      </c>
      <c r="D151" s="5">
        <v>594</v>
      </c>
      <c r="E151" s="5">
        <v>325.5</v>
      </c>
      <c r="F151" s="5">
        <v>2850.0659999999998</v>
      </c>
      <c r="G151" s="5">
        <v>5</v>
      </c>
      <c r="H151" s="5">
        <v>5</v>
      </c>
      <c r="I151" s="5">
        <v>0</v>
      </c>
      <c r="J151" s="5">
        <v>5</v>
      </c>
      <c r="L151" s="5">
        <v>1</v>
      </c>
      <c r="M151" s="1">
        <f t="shared" si="27"/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/>
      <c r="T151" s="1"/>
      <c r="U151" s="1"/>
      <c r="V151" s="6">
        <f t="shared" si="22"/>
        <v>0</v>
      </c>
      <c r="W151" s="5">
        <f t="shared" si="23"/>
        <v>1</v>
      </c>
      <c r="X151" s="5">
        <f t="shared" si="24"/>
        <v>0</v>
      </c>
      <c r="Y151" s="5">
        <f t="shared" si="28"/>
        <v>0</v>
      </c>
      <c r="Z151" s="5">
        <f t="shared" si="29"/>
        <v>0</v>
      </c>
      <c r="AA151" s="5">
        <f t="shared" si="30"/>
        <v>0</v>
      </c>
      <c r="AB151" s="5">
        <f t="shared" si="25"/>
        <v>0</v>
      </c>
      <c r="AC151" s="5">
        <f t="shared" si="26"/>
        <v>0</v>
      </c>
      <c r="AD151" s="5">
        <f t="shared" si="31"/>
        <v>0</v>
      </c>
      <c r="AE151" s="5">
        <f t="shared" si="32"/>
        <v>0</v>
      </c>
    </row>
    <row r="152" spans="1:31">
      <c r="A152" t="s">
        <v>500</v>
      </c>
      <c r="B152" t="s">
        <v>1906</v>
      </c>
      <c r="C152" t="s">
        <v>1907</v>
      </c>
      <c r="D152">
        <v>539.5</v>
      </c>
      <c r="E152">
        <v>407</v>
      </c>
      <c r="F152">
        <v>1696.049</v>
      </c>
      <c r="G152">
        <v>5</v>
      </c>
      <c r="H152">
        <v>3</v>
      </c>
      <c r="I152">
        <v>0</v>
      </c>
      <c r="J152">
        <v>3</v>
      </c>
      <c r="L152">
        <v>1</v>
      </c>
      <c r="M152" s="1">
        <f t="shared" si="27"/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/>
      <c r="T152" s="2"/>
      <c r="U152" s="2"/>
      <c r="V152" s="4">
        <f t="shared" si="22"/>
        <v>0</v>
      </c>
      <c r="W152" s="7">
        <f t="shared" si="23"/>
        <v>1</v>
      </c>
      <c r="X152" s="7">
        <f t="shared" si="24"/>
        <v>0</v>
      </c>
      <c r="Y152" s="5">
        <f t="shared" si="28"/>
        <v>0</v>
      </c>
      <c r="Z152" s="5">
        <f t="shared" si="29"/>
        <v>0</v>
      </c>
      <c r="AA152" s="5">
        <f t="shared" si="30"/>
        <v>0</v>
      </c>
      <c r="AB152" s="7">
        <f t="shared" si="25"/>
        <v>0</v>
      </c>
      <c r="AC152" s="11">
        <f t="shared" si="26"/>
        <v>0</v>
      </c>
      <c r="AD152" s="7">
        <f t="shared" si="31"/>
        <v>0</v>
      </c>
      <c r="AE152" s="7">
        <f t="shared" si="32"/>
        <v>0</v>
      </c>
    </row>
    <row r="153" spans="1:31">
      <c r="A153" t="s">
        <v>501</v>
      </c>
      <c r="B153" t="s">
        <v>1906</v>
      </c>
      <c r="C153" t="s">
        <v>1907</v>
      </c>
      <c r="D153">
        <v>462.5</v>
      </c>
      <c r="E153">
        <v>329.5</v>
      </c>
      <c r="F153">
        <v>1068.5619999999999</v>
      </c>
      <c r="G153">
        <v>3</v>
      </c>
      <c r="H153">
        <v>2</v>
      </c>
      <c r="I153">
        <v>0</v>
      </c>
      <c r="J153">
        <v>2</v>
      </c>
      <c r="L153">
        <v>2</v>
      </c>
      <c r="M153" s="1">
        <f t="shared" si="27"/>
        <v>1</v>
      </c>
      <c r="N153" s="2">
        <v>1</v>
      </c>
      <c r="O153" s="2">
        <v>0</v>
      </c>
      <c r="P153" s="2">
        <v>0</v>
      </c>
      <c r="Q153" s="2">
        <v>0</v>
      </c>
      <c r="R153" s="2">
        <v>1</v>
      </c>
      <c r="S153" s="2"/>
      <c r="T153" s="2"/>
      <c r="U153" s="2"/>
      <c r="V153" s="4">
        <f t="shared" si="22"/>
        <v>0</v>
      </c>
      <c r="W153" s="7">
        <f t="shared" si="23"/>
        <v>0</v>
      </c>
      <c r="X153" s="7">
        <f t="shared" si="24"/>
        <v>0</v>
      </c>
      <c r="Y153" s="5">
        <f t="shared" si="28"/>
        <v>1</v>
      </c>
      <c r="Z153" s="5">
        <f t="shared" si="29"/>
        <v>0</v>
      </c>
      <c r="AA153" s="5">
        <f t="shared" si="30"/>
        <v>0</v>
      </c>
      <c r="AB153" s="7">
        <f t="shared" si="25"/>
        <v>0</v>
      </c>
      <c r="AC153" s="11">
        <f t="shared" si="26"/>
        <v>0</v>
      </c>
      <c r="AD153" s="7">
        <f t="shared" si="31"/>
        <v>0</v>
      </c>
      <c r="AE153" s="7">
        <f t="shared" si="32"/>
        <v>0</v>
      </c>
    </row>
    <row r="154" spans="1:31">
      <c r="A154" t="s">
        <v>502</v>
      </c>
      <c r="B154" t="s">
        <v>1906</v>
      </c>
      <c r="C154" t="s">
        <v>1907</v>
      </c>
      <c r="D154">
        <v>434.5</v>
      </c>
      <c r="E154">
        <v>418.5</v>
      </c>
      <c r="F154">
        <v>319.084</v>
      </c>
      <c r="G154">
        <v>1</v>
      </c>
      <c r="H154">
        <v>1</v>
      </c>
      <c r="I154">
        <v>0</v>
      </c>
      <c r="J154">
        <v>1</v>
      </c>
      <c r="L154">
        <v>1</v>
      </c>
      <c r="M154" s="1">
        <f t="shared" si="27"/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/>
      <c r="T154" s="2"/>
      <c r="U154" s="2"/>
      <c r="V154" s="4">
        <f t="shared" si="22"/>
        <v>1</v>
      </c>
      <c r="W154" s="7">
        <f t="shared" si="23"/>
        <v>0</v>
      </c>
      <c r="X154" s="7">
        <f t="shared" si="24"/>
        <v>0</v>
      </c>
      <c r="Y154" s="5">
        <f t="shared" si="28"/>
        <v>0</v>
      </c>
      <c r="Z154" s="5">
        <f t="shared" si="29"/>
        <v>0</v>
      </c>
      <c r="AA154" s="5">
        <f t="shared" si="30"/>
        <v>0</v>
      </c>
      <c r="AB154" s="7">
        <f t="shared" si="25"/>
        <v>0</v>
      </c>
      <c r="AC154" s="11">
        <f t="shared" si="26"/>
        <v>0</v>
      </c>
      <c r="AD154" s="7">
        <f t="shared" si="31"/>
        <v>0</v>
      </c>
      <c r="AE154" s="7">
        <f t="shared" si="32"/>
        <v>0</v>
      </c>
    </row>
    <row r="155" spans="1:31">
      <c r="A155" t="s">
        <v>503</v>
      </c>
      <c r="B155" t="s">
        <v>1906</v>
      </c>
      <c r="C155" t="s">
        <v>1907</v>
      </c>
      <c r="D155">
        <v>360</v>
      </c>
      <c r="E155">
        <v>372.5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1</v>
      </c>
      <c r="M155" s="1">
        <f t="shared" si="27"/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/>
      <c r="T155" s="2"/>
      <c r="U155" s="2"/>
      <c r="V155" s="4">
        <f t="shared" si="22"/>
        <v>1</v>
      </c>
      <c r="W155" s="7">
        <f t="shared" si="23"/>
        <v>0</v>
      </c>
      <c r="X155" s="7">
        <f t="shared" si="24"/>
        <v>0</v>
      </c>
      <c r="Y155" s="5">
        <f t="shared" si="28"/>
        <v>0</v>
      </c>
      <c r="Z155" s="5">
        <f t="shared" si="29"/>
        <v>0</v>
      </c>
      <c r="AA155" s="5">
        <f t="shared" si="30"/>
        <v>0</v>
      </c>
      <c r="AB155" s="7">
        <f t="shared" si="25"/>
        <v>0</v>
      </c>
      <c r="AC155" s="11">
        <f t="shared" si="26"/>
        <v>0</v>
      </c>
      <c r="AD155" s="7">
        <f t="shared" si="31"/>
        <v>0</v>
      </c>
      <c r="AE155" s="7">
        <f t="shared" si="32"/>
        <v>0</v>
      </c>
    </row>
    <row r="156" spans="1:31">
      <c r="A156" t="s">
        <v>504</v>
      </c>
      <c r="B156" t="s">
        <v>1906</v>
      </c>
      <c r="C156" t="s">
        <v>1907</v>
      </c>
      <c r="D156">
        <v>294</v>
      </c>
      <c r="E156">
        <v>382.5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1</v>
      </c>
      <c r="M156" s="1">
        <f t="shared" si="27"/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/>
      <c r="T156" s="2"/>
      <c r="U156" s="2"/>
      <c r="V156" s="4">
        <f t="shared" si="22"/>
        <v>1</v>
      </c>
      <c r="W156" s="7">
        <f t="shared" si="23"/>
        <v>0</v>
      </c>
      <c r="X156" s="7">
        <f t="shared" si="24"/>
        <v>0</v>
      </c>
      <c r="Y156" s="5">
        <f t="shared" si="28"/>
        <v>0</v>
      </c>
      <c r="Z156" s="5">
        <f t="shared" si="29"/>
        <v>0</v>
      </c>
      <c r="AA156" s="5">
        <f t="shared" si="30"/>
        <v>0</v>
      </c>
      <c r="AB156" s="7">
        <f t="shared" si="25"/>
        <v>0</v>
      </c>
      <c r="AC156" s="11">
        <f t="shared" si="26"/>
        <v>0</v>
      </c>
      <c r="AD156" s="7">
        <f t="shared" si="31"/>
        <v>0</v>
      </c>
      <c r="AE156" s="7">
        <f t="shared" si="32"/>
        <v>0</v>
      </c>
    </row>
    <row r="157" spans="1:31">
      <c r="A157" t="s">
        <v>505</v>
      </c>
      <c r="B157" t="s">
        <v>1906</v>
      </c>
      <c r="C157" t="s">
        <v>1907</v>
      </c>
      <c r="D157">
        <v>104.5</v>
      </c>
      <c r="E157">
        <v>442</v>
      </c>
      <c r="F157">
        <v>4431.6729999999998</v>
      </c>
      <c r="G157">
        <v>13</v>
      </c>
      <c r="H157">
        <v>10</v>
      </c>
      <c r="I157">
        <v>0</v>
      </c>
      <c r="J157">
        <v>10</v>
      </c>
      <c r="L157">
        <v>2</v>
      </c>
      <c r="M157" s="1">
        <f t="shared" si="27"/>
        <v>1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/>
      <c r="T157" s="2"/>
      <c r="U157" s="2"/>
      <c r="V157" s="4">
        <f t="shared" si="22"/>
        <v>0</v>
      </c>
      <c r="W157" s="7">
        <f t="shared" si="23"/>
        <v>0</v>
      </c>
      <c r="X157" s="7">
        <f t="shared" si="24"/>
        <v>0</v>
      </c>
      <c r="Y157" s="5">
        <f t="shared" si="28"/>
        <v>1</v>
      </c>
      <c r="Z157" s="5">
        <f t="shared" si="29"/>
        <v>0</v>
      </c>
      <c r="AA157" s="5">
        <f t="shared" si="30"/>
        <v>0</v>
      </c>
      <c r="AB157" s="7">
        <f t="shared" si="25"/>
        <v>0</v>
      </c>
      <c r="AC157" s="11">
        <f t="shared" si="26"/>
        <v>0</v>
      </c>
      <c r="AD157" s="7">
        <f t="shared" si="31"/>
        <v>0</v>
      </c>
      <c r="AE157" s="7">
        <f t="shared" si="32"/>
        <v>0</v>
      </c>
    </row>
    <row r="158" spans="1:31">
      <c r="A158" t="s">
        <v>506</v>
      </c>
      <c r="B158" t="s">
        <v>1906</v>
      </c>
      <c r="C158" t="s">
        <v>1907</v>
      </c>
      <c r="D158">
        <v>281</v>
      </c>
      <c r="E158">
        <v>239</v>
      </c>
      <c r="F158">
        <v>214.721</v>
      </c>
      <c r="G158">
        <v>1</v>
      </c>
      <c r="H158">
        <v>0</v>
      </c>
      <c r="I158">
        <v>0</v>
      </c>
      <c r="J158">
        <v>0</v>
      </c>
      <c r="L158">
        <v>2</v>
      </c>
      <c r="M158" s="1">
        <f t="shared" si="27"/>
        <v>1</v>
      </c>
      <c r="N158" s="2">
        <v>0</v>
      </c>
      <c r="O158" s="2">
        <v>1</v>
      </c>
      <c r="P158" s="2">
        <v>1</v>
      </c>
      <c r="Q158" s="2">
        <v>1</v>
      </c>
      <c r="R158" s="2">
        <v>1</v>
      </c>
      <c r="S158" s="2"/>
      <c r="T158" s="2"/>
      <c r="U158" s="2"/>
      <c r="V158" s="4">
        <f t="shared" si="22"/>
        <v>0</v>
      </c>
      <c r="W158" s="7">
        <f t="shared" si="23"/>
        <v>0</v>
      </c>
      <c r="X158" s="7">
        <f t="shared" si="24"/>
        <v>0</v>
      </c>
      <c r="Y158" s="5">
        <f t="shared" si="28"/>
        <v>0</v>
      </c>
      <c r="Z158" s="5">
        <f t="shared" si="29"/>
        <v>0</v>
      </c>
      <c r="AA158" s="5">
        <f t="shared" si="30"/>
        <v>0</v>
      </c>
      <c r="AB158" s="7">
        <f t="shared" si="25"/>
        <v>1</v>
      </c>
      <c r="AC158" s="11">
        <f t="shared" si="26"/>
        <v>0</v>
      </c>
      <c r="AD158" s="7">
        <f t="shared" si="31"/>
        <v>0</v>
      </c>
      <c r="AE158" s="7">
        <f t="shared" si="32"/>
        <v>0</v>
      </c>
    </row>
    <row r="159" spans="1:31">
      <c r="A159" t="s">
        <v>507</v>
      </c>
      <c r="B159" t="s">
        <v>1906</v>
      </c>
      <c r="C159" t="s">
        <v>1907</v>
      </c>
      <c r="D159">
        <v>200</v>
      </c>
      <c r="E159">
        <v>303.5</v>
      </c>
      <c r="F159">
        <v>279.14800000000002</v>
      </c>
      <c r="G159">
        <v>1</v>
      </c>
      <c r="H159">
        <v>0</v>
      </c>
      <c r="I159">
        <v>0</v>
      </c>
      <c r="J159">
        <v>0</v>
      </c>
      <c r="L159">
        <v>1</v>
      </c>
      <c r="M159" s="1">
        <f t="shared" si="27"/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/>
      <c r="T159" s="2"/>
      <c r="U159" s="2"/>
      <c r="V159" s="4">
        <f t="shared" si="22"/>
        <v>0</v>
      </c>
      <c r="W159" s="7">
        <f t="shared" si="23"/>
        <v>0</v>
      </c>
      <c r="X159" s="7">
        <f t="shared" si="24"/>
        <v>1</v>
      </c>
      <c r="Y159" s="5">
        <f t="shared" si="28"/>
        <v>0</v>
      </c>
      <c r="Z159" s="5">
        <f t="shared" si="29"/>
        <v>0</v>
      </c>
      <c r="AA159" s="5">
        <f t="shared" si="30"/>
        <v>0</v>
      </c>
      <c r="AB159" s="7">
        <f t="shared" si="25"/>
        <v>0</v>
      </c>
      <c r="AC159" s="11">
        <f t="shared" si="26"/>
        <v>0</v>
      </c>
      <c r="AD159" s="7">
        <f t="shared" si="31"/>
        <v>0</v>
      </c>
      <c r="AE159" s="7">
        <f t="shared" si="32"/>
        <v>0</v>
      </c>
    </row>
    <row r="160" spans="1:31">
      <c r="A160" t="s">
        <v>508</v>
      </c>
      <c r="B160" t="s">
        <v>1906</v>
      </c>
      <c r="C160" t="s">
        <v>1907</v>
      </c>
      <c r="D160">
        <v>334.5</v>
      </c>
      <c r="E160">
        <v>283</v>
      </c>
      <c r="F160">
        <v>1185.905</v>
      </c>
      <c r="G160">
        <v>3</v>
      </c>
      <c r="H160">
        <v>2</v>
      </c>
      <c r="I160">
        <v>0</v>
      </c>
      <c r="J160">
        <v>2</v>
      </c>
      <c r="L160">
        <v>2</v>
      </c>
      <c r="M160" s="1">
        <f t="shared" si="27"/>
        <v>1</v>
      </c>
      <c r="N160" s="2">
        <v>1</v>
      </c>
      <c r="O160" s="2">
        <v>0</v>
      </c>
      <c r="P160" s="2">
        <v>0</v>
      </c>
      <c r="Q160" s="2">
        <v>0</v>
      </c>
      <c r="R160" s="2">
        <v>1</v>
      </c>
      <c r="S160" s="2"/>
      <c r="T160" s="2"/>
      <c r="U160" s="2"/>
      <c r="V160" s="4">
        <f t="shared" si="22"/>
        <v>0</v>
      </c>
      <c r="W160" s="7">
        <f t="shared" si="23"/>
        <v>0</v>
      </c>
      <c r="X160" s="7">
        <f t="shared" si="24"/>
        <v>0</v>
      </c>
      <c r="Y160" s="5">
        <f t="shared" si="28"/>
        <v>1</v>
      </c>
      <c r="Z160" s="5">
        <f t="shared" si="29"/>
        <v>0</v>
      </c>
      <c r="AA160" s="5">
        <f t="shared" si="30"/>
        <v>0</v>
      </c>
      <c r="AB160" s="7">
        <f t="shared" si="25"/>
        <v>0</v>
      </c>
      <c r="AC160" s="11">
        <f t="shared" si="26"/>
        <v>0</v>
      </c>
      <c r="AD160" s="7">
        <f t="shared" si="31"/>
        <v>0</v>
      </c>
      <c r="AE160" s="7">
        <f t="shared" si="32"/>
        <v>0</v>
      </c>
    </row>
    <row r="161" spans="1:31">
      <c r="A161" t="s">
        <v>509</v>
      </c>
      <c r="B161" t="s">
        <v>1906</v>
      </c>
      <c r="C161" t="s">
        <v>1907</v>
      </c>
      <c r="D161">
        <v>357</v>
      </c>
      <c r="E161">
        <v>193.5</v>
      </c>
      <c r="F161">
        <v>6892.0420000000004</v>
      </c>
      <c r="G161">
        <v>12</v>
      </c>
      <c r="H161">
        <v>13</v>
      </c>
      <c r="I161">
        <v>1</v>
      </c>
      <c r="J161">
        <v>9</v>
      </c>
      <c r="L161">
        <v>1</v>
      </c>
      <c r="M161" s="1">
        <f t="shared" si="27"/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/>
      <c r="T161" s="2"/>
      <c r="U161" s="2"/>
      <c r="V161" s="4">
        <f t="shared" si="22"/>
        <v>0</v>
      </c>
      <c r="W161" s="7">
        <f t="shared" si="23"/>
        <v>1</v>
      </c>
      <c r="X161" s="7">
        <f t="shared" si="24"/>
        <v>0</v>
      </c>
      <c r="Y161" s="5">
        <f t="shared" si="28"/>
        <v>0</v>
      </c>
      <c r="Z161" s="5">
        <f t="shared" si="29"/>
        <v>0</v>
      </c>
      <c r="AA161" s="5">
        <f t="shared" si="30"/>
        <v>0</v>
      </c>
      <c r="AB161" s="7">
        <f t="shared" si="25"/>
        <v>0</v>
      </c>
      <c r="AC161" s="11">
        <f t="shared" si="26"/>
        <v>0</v>
      </c>
      <c r="AD161" s="7">
        <f t="shared" si="31"/>
        <v>0</v>
      </c>
      <c r="AE161" s="7">
        <f t="shared" si="32"/>
        <v>0</v>
      </c>
    </row>
    <row r="162" spans="1:31">
      <c r="A162" t="s">
        <v>510</v>
      </c>
      <c r="B162" t="s">
        <v>1906</v>
      </c>
      <c r="C162" t="s">
        <v>1907</v>
      </c>
      <c r="D162">
        <v>450.5</v>
      </c>
      <c r="E162">
        <v>156.5</v>
      </c>
      <c r="F162">
        <v>1200.1980000000001</v>
      </c>
      <c r="G162">
        <v>3</v>
      </c>
      <c r="H162">
        <v>2</v>
      </c>
      <c r="I162">
        <v>0</v>
      </c>
      <c r="J162">
        <v>2</v>
      </c>
      <c r="L162">
        <v>2</v>
      </c>
      <c r="M162" s="1">
        <f t="shared" si="27"/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/>
      <c r="T162" s="2"/>
      <c r="U162" s="2"/>
      <c r="V162" s="4">
        <f t="shared" si="22"/>
        <v>0</v>
      </c>
      <c r="W162" s="7">
        <f t="shared" si="23"/>
        <v>0</v>
      </c>
      <c r="X162" s="7">
        <f t="shared" si="24"/>
        <v>0</v>
      </c>
      <c r="Y162" s="5">
        <f t="shared" si="28"/>
        <v>0</v>
      </c>
      <c r="Z162" s="5">
        <f t="shared" si="29"/>
        <v>0</v>
      </c>
      <c r="AA162" s="5">
        <f t="shared" si="30"/>
        <v>0</v>
      </c>
      <c r="AB162" s="7">
        <f t="shared" si="25"/>
        <v>0</v>
      </c>
      <c r="AC162" s="11">
        <f t="shared" si="26"/>
        <v>1</v>
      </c>
      <c r="AD162" s="7">
        <f t="shared" si="31"/>
        <v>0</v>
      </c>
      <c r="AE162" s="7">
        <f t="shared" si="32"/>
        <v>0</v>
      </c>
    </row>
    <row r="163" spans="1:31">
      <c r="A163" t="s">
        <v>511</v>
      </c>
      <c r="B163" t="s">
        <v>1906</v>
      </c>
      <c r="C163" t="s">
        <v>1907</v>
      </c>
      <c r="D163">
        <v>520</v>
      </c>
      <c r="E163">
        <v>181.5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2</v>
      </c>
      <c r="M163" s="1">
        <f t="shared" si="27"/>
        <v>1</v>
      </c>
      <c r="N163" s="2">
        <v>0</v>
      </c>
      <c r="O163" s="2">
        <v>1</v>
      </c>
      <c r="P163" s="2">
        <v>0</v>
      </c>
      <c r="Q163" s="2">
        <v>1</v>
      </c>
      <c r="R163" s="2">
        <v>1</v>
      </c>
      <c r="S163" s="2"/>
      <c r="T163" s="2"/>
      <c r="U163" s="2"/>
      <c r="V163" s="4">
        <f t="shared" si="22"/>
        <v>0</v>
      </c>
      <c r="W163" s="7">
        <f t="shared" si="23"/>
        <v>0</v>
      </c>
      <c r="X163" s="7">
        <f t="shared" si="24"/>
        <v>0</v>
      </c>
      <c r="Y163" s="5">
        <f t="shared" si="28"/>
        <v>0</v>
      </c>
      <c r="Z163" s="5">
        <f t="shared" si="29"/>
        <v>0</v>
      </c>
      <c r="AA163" s="5">
        <f t="shared" si="30"/>
        <v>1</v>
      </c>
      <c r="AB163" s="7">
        <f t="shared" si="25"/>
        <v>0</v>
      </c>
      <c r="AC163" s="11">
        <f t="shared" si="26"/>
        <v>0</v>
      </c>
      <c r="AD163" s="7">
        <f t="shared" si="31"/>
        <v>0</v>
      </c>
      <c r="AE163" s="7">
        <f t="shared" si="32"/>
        <v>0</v>
      </c>
    </row>
    <row r="164" spans="1:31">
      <c r="A164" t="s">
        <v>512</v>
      </c>
      <c r="B164" t="s">
        <v>1906</v>
      </c>
      <c r="C164" t="s">
        <v>1907</v>
      </c>
      <c r="D164">
        <v>316.5</v>
      </c>
      <c r="E164">
        <v>111</v>
      </c>
      <c r="F164">
        <v>512.89400000000001</v>
      </c>
      <c r="G164">
        <v>2</v>
      </c>
      <c r="H164">
        <v>0</v>
      </c>
      <c r="I164">
        <v>0</v>
      </c>
      <c r="J164">
        <v>0</v>
      </c>
      <c r="L164">
        <v>2</v>
      </c>
      <c r="M164" s="1">
        <f t="shared" si="27"/>
        <v>1</v>
      </c>
      <c r="N164" s="2">
        <v>0</v>
      </c>
      <c r="O164" s="2">
        <v>1</v>
      </c>
      <c r="P164" s="2">
        <v>0</v>
      </c>
      <c r="Q164" s="2">
        <v>1</v>
      </c>
      <c r="R164" s="2">
        <v>1</v>
      </c>
      <c r="S164" s="2"/>
      <c r="T164" s="2"/>
      <c r="U164" s="2"/>
      <c r="V164" s="4">
        <f t="shared" si="22"/>
        <v>0</v>
      </c>
      <c r="W164" s="7">
        <f t="shared" si="23"/>
        <v>0</v>
      </c>
      <c r="X164" s="7">
        <f t="shared" si="24"/>
        <v>0</v>
      </c>
      <c r="Y164" s="5">
        <f t="shared" si="28"/>
        <v>0</v>
      </c>
      <c r="Z164" s="5">
        <f t="shared" si="29"/>
        <v>0</v>
      </c>
      <c r="AA164" s="5">
        <f t="shared" si="30"/>
        <v>1</v>
      </c>
      <c r="AB164" s="7">
        <f t="shared" si="25"/>
        <v>0</v>
      </c>
      <c r="AC164" s="11">
        <f t="shared" si="26"/>
        <v>0</v>
      </c>
      <c r="AD164" s="7">
        <f t="shared" si="31"/>
        <v>0</v>
      </c>
      <c r="AE164" s="7">
        <f t="shared" si="32"/>
        <v>0</v>
      </c>
    </row>
    <row r="165" spans="1:31">
      <c r="A165" t="s">
        <v>513</v>
      </c>
      <c r="B165" t="s">
        <v>1906</v>
      </c>
      <c r="C165" t="s">
        <v>1907</v>
      </c>
      <c r="D165">
        <v>216.5</v>
      </c>
      <c r="E165">
        <v>143</v>
      </c>
      <c r="F165">
        <v>1533.588</v>
      </c>
      <c r="G165">
        <v>2</v>
      </c>
      <c r="H165">
        <v>2</v>
      </c>
      <c r="I165">
        <v>0</v>
      </c>
      <c r="J165">
        <v>2</v>
      </c>
      <c r="L165">
        <v>2</v>
      </c>
      <c r="M165" s="1">
        <f t="shared" si="27"/>
        <v>1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2"/>
      <c r="T165" s="2"/>
      <c r="U165" s="2"/>
      <c r="V165" s="4">
        <f t="shared" si="22"/>
        <v>0</v>
      </c>
      <c r="W165" s="7">
        <f t="shared" si="23"/>
        <v>0</v>
      </c>
      <c r="X165" s="7">
        <f t="shared" si="24"/>
        <v>0</v>
      </c>
      <c r="Y165" s="5">
        <f t="shared" si="28"/>
        <v>1</v>
      </c>
      <c r="Z165" s="5">
        <f t="shared" si="29"/>
        <v>0</v>
      </c>
      <c r="AA165" s="5">
        <f t="shared" si="30"/>
        <v>0</v>
      </c>
      <c r="AB165" s="7">
        <f t="shared" si="25"/>
        <v>0</v>
      </c>
      <c r="AC165" s="11">
        <f t="shared" si="26"/>
        <v>0</v>
      </c>
      <c r="AD165" s="7">
        <f t="shared" si="31"/>
        <v>0</v>
      </c>
      <c r="AE165" s="7">
        <f t="shared" si="32"/>
        <v>0</v>
      </c>
    </row>
    <row r="166" spans="1:31">
      <c r="A166" t="s">
        <v>514</v>
      </c>
      <c r="B166" t="s">
        <v>1906</v>
      </c>
      <c r="C166" t="s">
        <v>1907</v>
      </c>
      <c r="D166">
        <v>143</v>
      </c>
      <c r="E166">
        <v>76.5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1</v>
      </c>
      <c r="M166" s="1">
        <f t="shared" si="27"/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/>
      <c r="T166" s="2"/>
      <c r="U166" s="2"/>
      <c r="V166" s="4">
        <f t="shared" si="22"/>
        <v>1</v>
      </c>
      <c r="W166" s="7">
        <f t="shared" si="23"/>
        <v>0</v>
      </c>
      <c r="X166" s="7">
        <f t="shared" si="24"/>
        <v>0</v>
      </c>
      <c r="Y166" s="5">
        <f t="shared" si="28"/>
        <v>0</v>
      </c>
      <c r="Z166" s="5">
        <f t="shared" si="29"/>
        <v>0</v>
      </c>
      <c r="AA166" s="5">
        <f t="shared" si="30"/>
        <v>0</v>
      </c>
      <c r="AB166" s="7">
        <f t="shared" si="25"/>
        <v>0</v>
      </c>
      <c r="AC166" s="11">
        <f t="shared" si="26"/>
        <v>0</v>
      </c>
      <c r="AD166" s="7">
        <f t="shared" si="31"/>
        <v>0</v>
      </c>
      <c r="AE166" s="7">
        <f t="shared" si="32"/>
        <v>0</v>
      </c>
    </row>
    <row r="167" spans="1:31">
      <c r="A167" t="s">
        <v>515</v>
      </c>
      <c r="B167" t="s">
        <v>1906</v>
      </c>
      <c r="C167" t="s">
        <v>1907</v>
      </c>
      <c r="D167">
        <v>141.5</v>
      </c>
      <c r="E167">
        <v>183.5</v>
      </c>
      <c r="F167">
        <v>939.81299999999999</v>
      </c>
      <c r="G167">
        <v>3</v>
      </c>
      <c r="H167">
        <v>2</v>
      </c>
      <c r="I167">
        <v>0</v>
      </c>
      <c r="J167">
        <v>2</v>
      </c>
      <c r="L167">
        <v>1</v>
      </c>
      <c r="M167" s="1">
        <f t="shared" si="27"/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/>
      <c r="T167" s="2"/>
      <c r="U167" s="2"/>
      <c r="V167" s="4">
        <f t="shared" si="22"/>
        <v>0</v>
      </c>
      <c r="W167" s="7">
        <f t="shared" si="23"/>
        <v>1</v>
      </c>
      <c r="X167" s="7">
        <f t="shared" si="24"/>
        <v>0</v>
      </c>
      <c r="Y167" s="5">
        <f t="shared" si="28"/>
        <v>0</v>
      </c>
      <c r="Z167" s="5">
        <f t="shared" si="29"/>
        <v>0</v>
      </c>
      <c r="AA167" s="5">
        <f t="shared" si="30"/>
        <v>0</v>
      </c>
      <c r="AB167" s="7">
        <f t="shared" si="25"/>
        <v>0</v>
      </c>
      <c r="AC167" s="11">
        <f t="shared" si="26"/>
        <v>0</v>
      </c>
      <c r="AD167" s="7">
        <f t="shared" si="31"/>
        <v>0</v>
      </c>
      <c r="AE167" s="7">
        <f t="shared" si="32"/>
        <v>0</v>
      </c>
    </row>
    <row r="168" spans="1:31">
      <c r="A168" t="s">
        <v>516</v>
      </c>
      <c r="B168" t="s">
        <v>1906</v>
      </c>
      <c r="C168" t="s">
        <v>1907</v>
      </c>
      <c r="D168">
        <v>84</v>
      </c>
      <c r="E168">
        <v>209.5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1</v>
      </c>
      <c r="M168" s="1">
        <f t="shared" si="27"/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/>
      <c r="T168" s="2"/>
      <c r="U168" s="2"/>
      <c r="V168" s="4">
        <f t="shared" si="22"/>
        <v>1</v>
      </c>
      <c r="W168" s="7">
        <f t="shared" si="23"/>
        <v>0</v>
      </c>
      <c r="X168" s="7">
        <f t="shared" si="24"/>
        <v>0</v>
      </c>
      <c r="Y168" s="5">
        <f t="shared" si="28"/>
        <v>0</v>
      </c>
      <c r="Z168" s="5">
        <f t="shared" si="29"/>
        <v>0</v>
      </c>
      <c r="AA168" s="5">
        <f t="shared" si="30"/>
        <v>0</v>
      </c>
      <c r="AB168" s="7">
        <f t="shared" si="25"/>
        <v>0</v>
      </c>
      <c r="AC168" s="11">
        <f t="shared" si="26"/>
        <v>0</v>
      </c>
      <c r="AD168" s="7">
        <f t="shared" si="31"/>
        <v>0</v>
      </c>
      <c r="AE168" s="7">
        <f t="shared" si="32"/>
        <v>0</v>
      </c>
    </row>
    <row r="169" spans="1:31">
      <c r="A169" t="s">
        <v>517</v>
      </c>
      <c r="B169" t="s">
        <v>1906</v>
      </c>
      <c r="C169" t="s">
        <v>1907</v>
      </c>
      <c r="D169">
        <v>117</v>
      </c>
      <c r="E169">
        <v>269</v>
      </c>
      <c r="F169">
        <v>986.66899999999998</v>
      </c>
      <c r="G169">
        <v>3</v>
      </c>
      <c r="H169">
        <v>2</v>
      </c>
      <c r="I169">
        <v>0</v>
      </c>
      <c r="J169">
        <v>2</v>
      </c>
      <c r="L169">
        <v>1</v>
      </c>
      <c r="M169" s="1">
        <f t="shared" si="27"/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/>
      <c r="T169" s="2"/>
      <c r="U169" s="2"/>
      <c r="V169" s="4">
        <f t="shared" si="22"/>
        <v>1</v>
      </c>
      <c r="W169" s="7">
        <f t="shared" si="23"/>
        <v>0</v>
      </c>
      <c r="X169" s="7">
        <f t="shared" si="24"/>
        <v>0</v>
      </c>
      <c r="Y169" s="5">
        <f t="shared" si="28"/>
        <v>0</v>
      </c>
      <c r="Z169" s="5">
        <f t="shared" si="29"/>
        <v>0</v>
      </c>
      <c r="AA169" s="5">
        <f t="shared" si="30"/>
        <v>0</v>
      </c>
      <c r="AB169" s="7">
        <f t="shared" si="25"/>
        <v>0</v>
      </c>
      <c r="AC169" s="11">
        <f t="shared" si="26"/>
        <v>0</v>
      </c>
      <c r="AD169" s="7">
        <f t="shared" si="31"/>
        <v>0</v>
      </c>
      <c r="AE169" s="7">
        <f t="shared" si="32"/>
        <v>0</v>
      </c>
    </row>
    <row r="170" spans="1:31" s="5" customFormat="1">
      <c r="A170" s="5" t="s">
        <v>518</v>
      </c>
      <c r="B170" s="5" t="s">
        <v>1908</v>
      </c>
      <c r="C170" s="5" t="s">
        <v>1909</v>
      </c>
      <c r="D170" s="5">
        <v>481</v>
      </c>
      <c r="E170" s="5">
        <v>128.5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L170" s="5">
        <v>1</v>
      </c>
      <c r="M170" s="1">
        <f t="shared" si="27"/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/>
      <c r="T170" s="1"/>
      <c r="U170" s="1"/>
      <c r="V170" s="6">
        <f t="shared" si="22"/>
        <v>1</v>
      </c>
      <c r="W170" s="5">
        <f t="shared" si="23"/>
        <v>0</v>
      </c>
      <c r="X170" s="5">
        <f t="shared" si="24"/>
        <v>0</v>
      </c>
      <c r="Y170" s="5">
        <f t="shared" si="28"/>
        <v>0</v>
      </c>
      <c r="Z170" s="5">
        <f t="shared" si="29"/>
        <v>0</v>
      </c>
      <c r="AA170" s="5">
        <f t="shared" si="30"/>
        <v>0</v>
      </c>
      <c r="AB170" s="5">
        <f t="shared" si="25"/>
        <v>0</v>
      </c>
      <c r="AC170" s="5">
        <f t="shared" si="26"/>
        <v>0</v>
      </c>
      <c r="AD170" s="5">
        <f t="shared" si="31"/>
        <v>0</v>
      </c>
      <c r="AE170" s="5">
        <f t="shared" si="32"/>
        <v>0</v>
      </c>
    </row>
    <row r="171" spans="1:31">
      <c r="A171" t="s">
        <v>519</v>
      </c>
      <c r="B171" t="s">
        <v>1908</v>
      </c>
      <c r="C171" t="s">
        <v>1909</v>
      </c>
      <c r="D171">
        <v>351.5</v>
      </c>
      <c r="E171">
        <v>76</v>
      </c>
      <c r="F171">
        <v>1127.018</v>
      </c>
      <c r="G171">
        <v>3</v>
      </c>
      <c r="H171">
        <v>2</v>
      </c>
      <c r="I171">
        <v>0</v>
      </c>
      <c r="J171">
        <v>2</v>
      </c>
      <c r="L171">
        <v>2</v>
      </c>
      <c r="M171" s="1">
        <f t="shared" si="27"/>
        <v>1</v>
      </c>
      <c r="N171" s="2">
        <v>1</v>
      </c>
      <c r="O171" s="2">
        <v>0</v>
      </c>
      <c r="P171" s="2">
        <v>0</v>
      </c>
      <c r="Q171" s="2">
        <v>0</v>
      </c>
      <c r="R171" s="2">
        <v>1</v>
      </c>
      <c r="S171" s="2"/>
      <c r="T171" s="2"/>
      <c r="U171" s="2"/>
      <c r="V171" s="4">
        <f t="shared" si="22"/>
        <v>0</v>
      </c>
      <c r="W171" s="7">
        <f t="shared" si="23"/>
        <v>0</v>
      </c>
      <c r="X171" s="7">
        <f t="shared" si="24"/>
        <v>0</v>
      </c>
      <c r="Y171" s="5">
        <f t="shared" si="28"/>
        <v>1</v>
      </c>
      <c r="Z171" s="5">
        <f t="shared" si="29"/>
        <v>0</v>
      </c>
      <c r="AA171" s="5">
        <f t="shared" si="30"/>
        <v>0</v>
      </c>
      <c r="AB171" s="7">
        <f t="shared" si="25"/>
        <v>0</v>
      </c>
      <c r="AC171" s="11">
        <f t="shared" si="26"/>
        <v>0</v>
      </c>
      <c r="AD171" s="7">
        <f t="shared" si="31"/>
        <v>0</v>
      </c>
      <c r="AE171" s="7">
        <f t="shared" si="32"/>
        <v>0</v>
      </c>
    </row>
    <row r="172" spans="1:31">
      <c r="A172" t="s">
        <v>520</v>
      </c>
      <c r="B172" t="s">
        <v>1908</v>
      </c>
      <c r="C172" t="s">
        <v>1909</v>
      </c>
      <c r="D172">
        <v>576</v>
      </c>
      <c r="E172">
        <v>121</v>
      </c>
      <c r="F172">
        <v>5850.1750000000002</v>
      </c>
      <c r="G172">
        <v>11</v>
      </c>
      <c r="H172">
        <v>11</v>
      </c>
      <c r="I172">
        <v>0</v>
      </c>
      <c r="J172">
        <v>11</v>
      </c>
      <c r="L172">
        <v>1</v>
      </c>
      <c r="M172" s="1">
        <f t="shared" si="27"/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/>
      <c r="T172" s="2"/>
      <c r="U172" s="2"/>
      <c r="V172" s="4">
        <f t="shared" si="22"/>
        <v>0</v>
      </c>
      <c r="W172" s="7">
        <f t="shared" si="23"/>
        <v>1</v>
      </c>
      <c r="X172" s="7">
        <f t="shared" si="24"/>
        <v>0</v>
      </c>
      <c r="Y172" s="5">
        <f t="shared" si="28"/>
        <v>0</v>
      </c>
      <c r="Z172" s="5">
        <f t="shared" si="29"/>
        <v>0</v>
      </c>
      <c r="AA172" s="5">
        <f t="shared" si="30"/>
        <v>0</v>
      </c>
      <c r="AB172" s="7">
        <f t="shared" si="25"/>
        <v>0</v>
      </c>
      <c r="AC172" s="11">
        <f t="shared" si="26"/>
        <v>0</v>
      </c>
      <c r="AD172" s="7">
        <f t="shared" si="31"/>
        <v>0</v>
      </c>
      <c r="AE172" s="7">
        <f t="shared" si="32"/>
        <v>0</v>
      </c>
    </row>
    <row r="173" spans="1:31">
      <c r="A173" t="s">
        <v>521</v>
      </c>
      <c r="B173" t="s">
        <v>1908</v>
      </c>
      <c r="C173" t="s">
        <v>1909</v>
      </c>
      <c r="D173">
        <v>542.5</v>
      </c>
      <c r="E173">
        <v>172</v>
      </c>
      <c r="F173">
        <v>710.82399999999996</v>
      </c>
      <c r="G173">
        <v>2</v>
      </c>
      <c r="H173">
        <v>1</v>
      </c>
      <c r="I173">
        <v>0</v>
      </c>
      <c r="J173">
        <v>1</v>
      </c>
      <c r="L173">
        <v>1</v>
      </c>
      <c r="M173" s="1">
        <f t="shared" si="27"/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/>
      <c r="T173" s="2"/>
      <c r="U173" s="2"/>
      <c r="V173" s="4">
        <f t="shared" si="22"/>
        <v>0</v>
      </c>
      <c r="W173" s="7">
        <f t="shared" si="23"/>
        <v>1</v>
      </c>
      <c r="X173" s="7">
        <f t="shared" si="24"/>
        <v>0</v>
      </c>
      <c r="Y173" s="5">
        <f t="shared" si="28"/>
        <v>0</v>
      </c>
      <c r="Z173" s="5">
        <f t="shared" si="29"/>
        <v>0</v>
      </c>
      <c r="AA173" s="5">
        <f t="shared" si="30"/>
        <v>0</v>
      </c>
      <c r="AB173" s="7">
        <f t="shared" si="25"/>
        <v>0</v>
      </c>
      <c r="AC173" s="11">
        <f t="shared" si="26"/>
        <v>0</v>
      </c>
      <c r="AD173" s="7">
        <f t="shared" si="31"/>
        <v>0</v>
      </c>
      <c r="AE173" s="7">
        <f t="shared" si="32"/>
        <v>0</v>
      </c>
    </row>
    <row r="174" spans="1:31">
      <c r="A174" t="s">
        <v>522</v>
      </c>
      <c r="B174" t="s">
        <v>1908</v>
      </c>
      <c r="C174" t="s">
        <v>1909</v>
      </c>
      <c r="D174">
        <v>139.5</v>
      </c>
      <c r="E174">
        <v>113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2</v>
      </c>
      <c r="M174" s="1">
        <f t="shared" si="27"/>
        <v>1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2"/>
      <c r="T174" s="2"/>
      <c r="U174" s="2"/>
      <c r="V174" s="4">
        <f t="shared" si="22"/>
        <v>0</v>
      </c>
      <c r="W174" s="7">
        <f t="shared" si="23"/>
        <v>0</v>
      </c>
      <c r="X174" s="7">
        <f t="shared" si="24"/>
        <v>0</v>
      </c>
      <c r="Y174" s="5">
        <f t="shared" si="28"/>
        <v>1</v>
      </c>
      <c r="Z174" s="5">
        <f t="shared" si="29"/>
        <v>0</v>
      </c>
      <c r="AA174" s="5">
        <f t="shared" si="30"/>
        <v>0</v>
      </c>
      <c r="AB174" s="7">
        <f t="shared" si="25"/>
        <v>0</v>
      </c>
      <c r="AC174" s="11">
        <f t="shared" si="26"/>
        <v>0</v>
      </c>
      <c r="AD174" s="7">
        <f t="shared" si="31"/>
        <v>0</v>
      </c>
      <c r="AE174" s="7">
        <f t="shared" si="32"/>
        <v>0</v>
      </c>
    </row>
    <row r="175" spans="1:31">
      <c r="A175" t="s">
        <v>523</v>
      </c>
      <c r="B175" t="s">
        <v>1908</v>
      </c>
      <c r="C175" t="s">
        <v>1909</v>
      </c>
      <c r="D175">
        <v>197</v>
      </c>
      <c r="E175">
        <v>203</v>
      </c>
      <c r="F175">
        <v>3877.0079999999998</v>
      </c>
      <c r="G175">
        <v>8</v>
      </c>
      <c r="H175">
        <v>8</v>
      </c>
      <c r="I175">
        <v>0</v>
      </c>
      <c r="J175">
        <v>8</v>
      </c>
      <c r="L175">
        <v>1</v>
      </c>
      <c r="M175" s="1">
        <f t="shared" si="27"/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/>
      <c r="T175" s="2"/>
      <c r="U175" s="2"/>
      <c r="V175" s="4">
        <f t="shared" si="22"/>
        <v>0</v>
      </c>
      <c r="W175" s="7">
        <f t="shared" si="23"/>
        <v>0</v>
      </c>
      <c r="X175" s="7">
        <f t="shared" si="24"/>
        <v>1</v>
      </c>
      <c r="Y175" s="5">
        <f t="shared" si="28"/>
        <v>0</v>
      </c>
      <c r="Z175" s="5">
        <f t="shared" si="29"/>
        <v>0</v>
      </c>
      <c r="AA175" s="5">
        <f t="shared" si="30"/>
        <v>0</v>
      </c>
      <c r="AB175" s="7">
        <f t="shared" si="25"/>
        <v>0</v>
      </c>
      <c r="AC175" s="11">
        <f t="shared" si="26"/>
        <v>0</v>
      </c>
      <c r="AD175" s="7">
        <f t="shared" si="31"/>
        <v>0</v>
      </c>
      <c r="AE175" s="7">
        <f t="shared" si="32"/>
        <v>0</v>
      </c>
    </row>
    <row r="176" spans="1:31">
      <c r="A176" t="s">
        <v>524</v>
      </c>
      <c r="B176" t="s">
        <v>1908</v>
      </c>
      <c r="C176" t="s">
        <v>1909</v>
      </c>
      <c r="D176">
        <v>330.5</v>
      </c>
      <c r="E176">
        <v>198.5</v>
      </c>
      <c r="F176">
        <v>248.61099999999999</v>
      </c>
      <c r="G176">
        <v>1</v>
      </c>
      <c r="H176">
        <v>0</v>
      </c>
      <c r="I176">
        <v>0</v>
      </c>
      <c r="J176">
        <v>0</v>
      </c>
      <c r="L176">
        <v>1</v>
      </c>
      <c r="M176" s="1">
        <f t="shared" si="27"/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/>
      <c r="T176" s="2"/>
      <c r="U176" s="2"/>
      <c r="V176" s="4">
        <f t="shared" si="22"/>
        <v>1</v>
      </c>
      <c r="W176" s="7">
        <f t="shared" si="23"/>
        <v>0</v>
      </c>
      <c r="X176" s="7">
        <f t="shared" si="24"/>
        <v>0</v>
      </c>
      <c r="Y176" s="5">
        <f t="shared" si="28"/>
        <v>0</v>
      </c>
      <c r="Z176" s="5">
        <f t="shared" si="29"/>
        <v>0</v>
      </c>
      <c r="AA176" s="5">
        <f t="shared" si="30"/>
        <v>0</v>
      </c>
      <c r="AB176" s="7">
        <f t="shared" si="25"/>
        <v>0</v>
      </c>
      <c r="AC176" s="11">
        <f t="shared" si="26"/>
        <v>0</v>
      </c>
      <c r="AD176" s="7">
        <f t="shared" si="31"/>
        <v>0</v>
      </c>
      <c r="AE176" s="7">
        <f t="shared" si="32"/>
        <v>0</v>
      </c>
    </row>
    <row r="177" spans="1:31">
      <c r="A177" t="s">
        <v>525</v>
      </c>
      <c r="B177" t="s">
        <v>1908</v>
      </c>
      <c r="C177" t="s">
        <v>1909</v>
      </c>
      <c r="D177">
        <v>251.5</v>
      </c>
      <c r="E177">
        <v>179.5</v>
      </c>
      <c r="F177">
        <v>2698.8760000000002</v>
      </c>
      <c r="G177">
        <v>6</v>
      </c>
      <c r="H177">
        <v>6</v>
      </c>
      <c r="I177">
        <v>0</v>
      </c>
      <c r="J177">
        <v>6</v>
      </c>
      <c r="L177">
        <v>1</v>
      </c>
      <c r="M177" s="1">
        <f t="shared" si="27"/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/>
      <c r="T177" s="2"/>
      <c r="U177" s="2"/>
      <c r="V177" s="4">
        <f t="shared" si="22"/>
        <v>0</v>
      </c>
      <c r="W177" s="7">
        <f t="shared" si="23"/>
        <v>1</v>
      </c>
      <c r="X177" s="7">
        <f t="shared" si="24"/>
        <v>0</v>
      </c>
      <c r="Y177" s="5">
        <f t="shared" si="28"/>
        <v>0</v>
      </c>
      <c r="Z177" s="5">
        <f t="shared" si="29"/>
        <v>0</v>
      </c>
      <c r="AA177" s="5">
        <f t="shared" si="30"/>
        <v>0</v>
      </c>
      <c r="AB177" s="7">
        <f t="shared" si="25"/>
        <v>0</v>
      </c>
      <c r="AC177" s="11">
        <f t="shared" si="26"/>
        <v>0</v>
      </c>
      <c r="AD177" s="7">
        <f t="shared" si="31"/>
        <v>0</v>
      </c>
      <c r="AE177" s="7">
        <f t="shared" si="32"/>
        <v>0</v>
      </c>
    </row>
    <row r="178" spans="1:31">
      <c r="A178" t="s">
        <v>526</v>
      </c>
      <c r="B178" t="s">
        <v>1908</v>
      </c>
      <c r="C178" t="s">
        <v>1909</v>
      </c>
      <c r="D178">
        <v>584</v>
      </c>
      <c r="E178">
        <v>397</v>
      </c>
      <c r="F178">
        <v>303.63</v>
      </c>
      <c r="G178">
        <v>1</v>
      </c>
      <c r="H178">
        <v>1</v>
      </c>
      <c r="I178">
        <v>0</v>
      </c>
      <c r="J178">
        <v>1</v>
      </c>
      <c r="L178">
        <v>2</v>
      </c>
      <c r="M178" s="1">
        <f t="shared" si="27"/>
        <v>1</v>
      </c>
      <c r="N178" s="2">
        <v>1</v>
      </c>
      <c r="O178" s="2">
        <v>0</v>
      </c>
      <c r="P178" s="2">
        <v>0</v>
      </c>
      <c r="Q178" s="2">
        <v>0</v>
      </c>
      <c r="R178" s="2">
        <v>1</v>
      </c>
      <c r="S178" s="2"/>
      <c r="T178" s="2"/>
      <c r="U178" s="2"/>
      <c r="V178" s="4">
        <f t="shared" si="22"/>
        <v>0</v>
      </c>
      <c r="W178" s="7">
        <f t="shared" si="23"/>
        <v>0</v>
      </c>
      <c r="X178" s="7">
        <f t="shared" si="24"/>
        <v>0</v>
      </c>
      <c r="Y178" s="5">
        <f t="shared" si="28"/>
        <v>1</v>
      </c>
      <c r="Z178" s="5">
        <f t="shared" si="29"/>
        <v>0</v>
      </c>
      <c r="AA178" s="5">
        <f t="shared" si="30"/>
        <v>0</v>
      </c>
      <c r="AB178" s="7">
        <f t="shared" si="25"/>
        <v>0</v>
      </c>
      <c r="AC178" s="11">
        <f t="shared" si="26"/>
        <v>0</v>
      </c>
      <c r="AD178" s="7">
        <f t="shared" si="31"/>
        <v>0</v>
      </c>
      <c r="AE178" s="7">
        <f t="shared" si="32"/>
        <v>0</v>
      </c>
    </row>
    <row r="179" spans="1:31">
      <c r="A179" t="s">
        <v>527</v>
      </c>
      <c r="B179" t="s">
        <v>1908</v>
      </c>
      <c r="C179" t="s">
        <v>1909</v>
      </c>
      <c r="D179">
        <v>501</v>
      </c>
      <c r="E179">
        <v>383</v>
      </c>
      <c r="F179">
        <v>633.67200000000003</v>
      </c>
      <c r="G179">
        <v>3</v>
      </c>
      <c r="H179">
        <v>1</v>
      </c>
      <c r="I179">
        <v>0</v>
      </c>
      <c r="J179">
        <v>1</v>
      </c>
      <c r="L179">
        <v>1</v>
      </c>
      <c r="M179" s="1">
        <f t="shared" si="27"/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/>
      <c r="T179" s="2"/>
      <c r="U179" s="2"/>
      <c r="V179" s="4">
        <f t="shared" si="22"/>
        <v>0</v>
      </c>
      <c r="W179" s="7">
        <f t="shared" si="23"/>
        <v>0</v>
      </c>
      <c r="X179" s="7">
        <f t="shared" si="24"/>
        <v>1</v>
      </c>
      <c r="Y179" s="5">
        <f t="shared" si="28"/>
        <v>0</v>
      </c>
      <c r="Z179" s="5">
        <f t="shared" si="29"/>
        <v>0</v>
      </c>
      <c r="AA179" s="5">
        <f t="shared" si="30"/>
        <v>0</v>
      </c>
      <c r="AB179" s="7">
        <f t="shared" si="25"/>
        <v>0</v>
      </c>
      <c r="AC179" s="11">
        <f t="shared" si="26"/>
        <v>0</v>
      </c>
      <c r="AD179" s="7">
        <f t="shared" si="31"/>
        <v>0</v>
      </c>
      <c r="AE179" s="7">
        <f t="shared" si="32"/>
        <v>0</v>
      </c>
    </row>
    <row r="180" spans="1:31">
      <c r="A180" t="s">
        <v>528</v>
      </c>
      <c r="B180" t="s">
        <v>1908</v>
      </c>
      <c r="C180" t="s">
        <v>1909</v>
      </c>
      <c r="D180">
        <v>457.5</v>
      </c>
      <c r="E180">
        <v>410.5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1</v>
      </c>
      <c r="M180" s="1">
        <f t="shared" si="27"/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/>
      <c r="T180" s="2"/>
      <c r="U180" s="2"/>
      <c r="V180" s="4">
        <f t="shared" si="22"/>
        <v>1</v>
      </c>
      <c r="W180" s="7">
        <f t="shared" si="23"/>
        <v>0</v>
      </c>
      <c r="X180" s="7">
        <f t="shared" si="24"/>
        <v>0</v>
      </c>
      <c r="Y180" s="5">
        <f t="shared" si="28"/>
        <v>0</v>
      </c>
      <c r="Z180" s="5">
        <f t="shared" si="29"/>
        <v>0</v>
      </c>
      <c r="AA180" s="5">
        <f t="shared" si="30"/>
        <v>0</v>
      </c>
      <c r="AB180" s="7">
        <f t="shared" si="25"/>
        <v>0</v>
      </c>
      <c r="AC180" s="11">
        <f t="shared" si="26"/>
        <v>0</v>
      </c>
      <c r="AD180" s="7">
        <f t="shared" si="31"/>
        <v>0</v>
      </c>
      <c r="AE180" s="7">
        <f t="shared" si="32"/>
        <v>0</v>
      </c>
    </row>
    <row r="181" spans="1:31">
      <c r="A181" t="s">
        <v>529</v>
      </c>
      <c r="B181" t="s">
        <v>1908</v>
      </c>
      <c r="C181" t="s">
        <v>1909</v>
      </c>
      <c r="D181">
        <v>415.5</v>
      </c>
      <c r="E181">
        <v>367</v>
      </c>
      <c r="F181">
        <v>5776.7349999999997</v>
      </c>
      <c r="G181">
        <v>10</v>
      </c>
      <c r="H181">
        <v>10</v>
      </c>
      <c r="I181">
        <v>0</v>
      </c>
      <c r="J181">
        <v>10</v>
      </c>
      <c r="L181">
        <v>1</v>
      </c>
      <c r="M181" s="1">
        <f t="shared" si="27"/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/>
      <c r="T181" s="2"/>
      <c r="U181" s="2"/>
      <c r="V181" s="4">
        <f t="shared" si="22"/>
        <v>0</v>
      </c>
      <c r="W181" s="7">
        <f t="shared" si="23"/>
        <v>0</v>
      </c>
      <c r="X181" s="7">
        <f t="shared" si="24"/>
        <v>1</v>
      </c>
      <c r="Y181" s="5">
        <f t="shared" si="28"/>
        <v>0</v>
      </c>
      <c r="Z181" s="5">
        <f t="shared" si="29"/>
        <v>0</v>
      </c>
      <c r="AA181" s="5">
        <f t="shared" si="30"/>
        <v>0</v>
      </c>
      <c r="AB181" s="7">
        <f t="shared" si="25"/>
        <v>0</v>
      </c>
      <c r="AC181" s="11">
        <f t="shared" si="26"/>
        <v>0</v>
      </c>
      <c r="AD181" s="7">
        <f t="shared" si="31"/>
        <v>0</v>
      </c>
      <c r="AE181" s="7">
        <f t="shared" si="32"/>
        <v>0</v>
      </c>
    </row>
    <row r="182" spans="1:31">
      <c r="A182" t="s">
        <v>530</v>
      </c>
      <c r="B182" t="s">
        <v>1908</v>
      </c>
      <c r="C182" t="s">
        <v>1909</v>
      </c>
      <c r="D182">
        <v>521.5</v>
      </c>
      <c r="E182">
        <v>282</v>
      </c>
      <c r="F182">
        <v>8098.665</v>
      </c>
      <c r="G182">
        <v>12</v>
      </c>
      <c r="H182">
        <v>15</v>
      </c>
      <c r="I182">
        <v>1</v>
      </c>
      <c r="J182">
        <v>12</v>
      </c>
      <c r="L182">
        <v>1</v>
      </c>
      <c r="M182" s="1">
        <f t="shared" si="27"/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/>
      <c r="T182" s="2"/>
      <c r="U182" s="2"/>
      <c r="V182" s="4">
        <f t="shared" si="22"/>
        <v>0</v>
      </c>
      <c r="W182" s="7">
        <f t="shared" si="23"/>
        <v>0</v>
      </c>
      <c r="X182" s="7">
        <f t="shared" si="24"/>
        <v>1</v>
      </c>
      <c r="Y182" s="5">
        <f t="shared" si="28"/>
        <v>0</v>
      </c>
      <c r="Z182" s="5">
        <f t="shared" si="29"/>
        <v>0</v>
      </c>
      <c r="AA182" s="5">
        <f t="shared" si="30"/>
        <v>0</v>
      </c>
      <c r="AB182" s="7">
        <f t="shared" si="25"/>
        <v>0</v>
      </c>
      <c r="AC182" s="11">
        <f t="shared" si="26"/>
        <v>0</v>
      </c>
      <c r="AD182" s="7">
        <f t="shared" si="31"/>
        <v>0</v>
      </c>
      <c r="AE182" s="7">
        <f t="shared" si="32"/>
        <v>0</v>
      </c>
    </row>
    <row r="183" spans="1:31">
      <c r="A183" t="s">
        <v>531</v>
      </c>
      <c r="B183" t="s">
        <v>1908</v>
      </c>
      <c r="C183" t="s">
        <v>1909</v>
      </c>
      <c r="D183">
        <v>482.5</v>
      </c>
      <c r="E183">
        <v>263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1</v>
      </c>
      <c r="M183" s="1">
        <f t="shared" si="27"/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/>
      <c r="T183" s="2"/>
      <c r="U183" s="2"/>
      <c r="V183" s="4">
        <f t="shared" si="22"/>
        <v>1</v>
      </c>
      <c r="W183" s="7">
        <f t="shared" si="23"/>
        <v>0</v>
      </c>
      <c r="X183" s="7">
        <f t="shared" si="24"/>
        <v>0</v>
      </c>
      <c r="Y183" s="5">
        <f t="shared" si="28"/>
        <v>0</v>
      </c>
      <c r="Z183" s="5">
        <f t="shared" si="29"/>
        <v>0</v>
      </c>
      <c r="AA183" s="5">
        <f t="shared" si="30"/>
        <v>0</v>
      </c>
      <c r="AB183" s="7">
        <f t="shared" si="25"/>
        <v>0</v>
      </c>
      <c r="AC183" s="11">
        <f t="shared" si="26"/>
        <v>0</v>
      </c>
      <c r="AD183" s="7">
        <f t="shared" si="31"/>
        <v>0</v>
      </c>
      <c r="AE183" s="7">
        <f t="shared" si="32"/>
        <v>0</v>
      </c>
    </row>
    <row r="184" spans="1:31">
      <c r="A184" t="s">
        <v>532</v>
      </c>
      <c r="B184" t="s">
        <v>1908</v>
      </c>
      <c r="C184" t="s">
        <v>1909</v>
      </c>
      <c r="D184">
        <v>434.5</v>
      </c>
      <c r="E184">
        <v>270</v>
      </c>
      <c r="F184">
        <v>331.79399999999998</v>
      </c>
      <c r="G184">
        <v>1</v>
      </c>
      <c r="H184">
        <v>1</v>
      </c>
      <c r="I184">
        <v>0</v>
      </c>
      <c r="J184">
        <v>1</v>
      </c>
      <c r="L184">
        <v>2</v>
      </c>
      <c r="M184" s="1">
        <f t="shared" si="27"/>
        <v>1</v>
      </c>
      <c r="N184" s="2">
        <v>0</v>
      </c>
      <c r="O184" s="2">
        <v>1</v>
      </c>
      <c r="P184" s="2">
        <v>0</v>
      </c>
      <c r="Q184" s="2">
        <v>1</v>
      </c>
      <c r="R184" s="2">
        <v>1</v>
      </c>
      <c r="S184" s="2"/>
      <c r="T184" s="2"/>
      <c r="U184" s="2"/>
      <c r="V184" s="4">
        <f t="shared" si="22"/>
        <v>0</v>
      </c>
      <c r="W184" s="7">
        <f t="shared" si="23"/>
        <v>0</v>
      </c>
      <c r="X184" s="7">
        <f t="shared" si="24"/>
        <v>0</v>
      </c>
      <c r="Y184" s="5">
        <f t="shared" si="28"/>
        <v>0</v>
      </c>
      <c r="Z184" s="5">
        <f t="shared" si="29"/>
        <v>0</v>
      </c>
      <c r="AA184" s="5">
        <f t="shared" si="30"/>
        <v>1</v>
      </c>
      <c r="AB184" s="7">
        <f t="shared" si="25"/>
        <v>0</v>
      </c>
      <c r="AC184" s="11">
        <f t="shared" si="26"/>
        <v>0</v>
      </c>
      <c r="AD184" s="7">
        <f t="shared" si="31"/>
        <v>0</v>
      </c>
      <c r="AE184" s="7">
        <f t="shared" si="32"/>
        <v>0</v>
      </c>
    </row>
    <row r="185" spans="1:31">
      <c r="A185" t="s">
        <v>533</v>
      </c>
      <c r="B185" t="s">
        <v>1908</v>
      </c>
      <c r="C185" t="s">
        <v>1909</v>
      </c>
      <c r="D185">
        <v>415</v>
      </c>
      <c r="E185">
        <v>200</v>
      </c>
      <c r="F185">
        <v>274.75400000000002</v>
      </c>
      <c r="G185">
        <v>1</v>
      </c>
      <c r="H185">
        <v>0</v>
      </c>
      <c r="I185">
        <v>0</v>
      </c>
      <c r="J185">
        <v>0</v>
      </c>
      <c r="L185">
        <v>1</v>
      </c>
      <c r="M185" s="1">
        <f t="shared" si="27"/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/>
      <c r="T185" s="2"/>
      <c r="U185" s="2"/>
      <c r="V185" s="4">
        <f t="shared" si="22"/>
        <v>1</v>
      </c>
      <c r="W185" s="7">
        <f t="shared" si="23"/>
        <v>0</v>
      </c>
      <c r="X185" s="7">
        <f t="shared" si="24"/>
        <v>0</v>
      </c>
      <c r="Y185" s="5">
        <f t="shared" si="28"/>
        <v>0</v>
      </c>
      <c r="Z185" s="5">
        <f t="shared" si="29"/>
        <v>0</v>
      </c>
      <c r="AA185" s="5">
        <f t="shared" si="30"/>
        <v>0</v>
      </c>
      <c r="AB185" s="7">
        <f t="shared" si="25"/>
        <v>0</v>
      </c>
      <c r="AC185" s="11">
        <f t="shared" si="26"/>
        <v>0</v>
      </c>
      <c r="AD185" s="7">
        <f t="shared" si="31"/>
        <v>0</v>
      </c>
      <c r="AE185" s="7">
        <f t="shared" si="32"/>
        <v>0</v>
      </c>
    </row>
    <row r="186" spans="1:31" s="5" customFormat="1">
      <c r="A186" s="5" t="s">
        <v>534</v>
      </c>
      <c r="B186" s="5" t="s">
        <v>1910</v>
      </c>
      <c r="C186" s="5" t="s">
        <v>1911</v>
      </c>
      <c r="D186" s="5">
        <v>493.5</v>
      </c>
      <c r="E186" s="5">
        <v>75.5</v>
      </c>
      <c r="F186" s="5">
        <v>278.06900000000002</v>
      </c>
      <c r="G186" s="5">
        <v>1</v>
      </c>
      <c r="H186" s="5">
        <v>0</v>
      </c>
      <c r="I186" s="5">
        <v>0</v>
      </c>
      <c r="J186" s="5">
        <v>0</v>
      </c>
      <c r="L186" s="5">
        <v>1</v>
      </c>
      <c r="M186" s="1">
        <f t="shared" si="27"/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/>
      <c r="T186" s="1"/>
      <c r="U186" s="1"/>
      <c r="V186" s="6">
        <f t="shared" si="22"/>
        <v>1</v>
      </c>
      <c r="W186" s="5">
        <f t="shared" si="23"/>
        <v>0</v>
      </c>
      <c r="X186" s="5">
        <f t="shared" si="24"/>
        <v>0</v>
      </c>
      <c r="Y186" s="5">
        <f t="shared" si="28"/>
        <v>0</v>
      </c>
      <c r="Z186" s="5">
        <f t="shared" si="29"/>
        <v>0</v>
      </c>
      <c r="AA186" s="5">
        <f t="shared" si="30"/>
        <v>0</v>
      </c>
      <c r="AB186" s="5">
        <f t="shared" si="25"/>
        <v>0</v>
      </c>
      <c r="AC186" s="5">
        <f t="shared" si="26"/>
        <v>0</v>
      </c>
      <c r="AD186" s="5">
        <f t="shared" si="31"/>
        <v>0</v>
      </c>
      <c r="AE186" s="5">
        <f t="shared" si="32"/>
        <v>0</v>
      </c>
    </row>
    <row r="187" spans="1:31">
      <c r="A187" t="s">
        <v>535</v>
      </c>
      <c r="B187" t="s">
        <v>1910</v>
      </c>
      <c r="C187" t="s">
        <v>1911</v>
      </c>
      <c r="D187">
        <v>350.5</v>
      </c>
      <c r="E187">
        <v>219.5</v>
      </c>
      <c r="F187">
        <v>541.63199999999995</v>
      </c>
      <c r="G187">
        <v>2</v>
      </c>
      <c r="H187">
        <v>1</v>
      </c>
      <c r="I187">
        <v>0</v>
      </c>
      <c r="J187">
        <v>1</v>
      </c>
      <c r="L187">
        <v>2</v>
      </c>
      <c r="M187" s="1">
        <f t="shared" si="27"/>
        <v>1</v>
      </c>
      <c r="N187" s="2">
        <v>1</v>
      </c>
      <c r="O187" s="2">
        <v>0</v>
      </c>
      <c r="P187" s="2">
        <v>0</v>
      </c>
      <c r="Q187" s="2">
        <v>0</v>
      </c>
      <c r="R187" s="2">
        <v>1</v>
      </c>
      <c r="S187" s="2">
        <v>1</v>
      </c>
      <c r="T187" s="2">
        <v>1</v>
      </c>
      <c r="U187" s="2"/>
      <c r="V187" s="4">
        <f t="shared" si="22"/>
        <v>0</v>
      </c>
      <c r="W187" s="7">
        <f t="shared" si="23"/>
        <v>0</v>
      </c>
      <c r="X187" s="7">
        <f t="shared" si="24"/>
        <v>0</v>
      </c>
      <c r="Y187" s="5">
        <f t="shared" si="28"/>
        <v>0</v>
      </c>
      <c r="Z187" s="5">
        <f t="shared" si="29"/>
        <v>1</v>
      </c>
      <c r="AA187" s="5">
        <f t="shared" si="30"/>
        <v>0</v>
      </c>
      <c r="AB187" s="7">
        <f t="shared" si="25"/>
        <v>0</v>
      </c>
      <c r="AC187" s="11">
        <f t="shared" si="26"/>
        <v>0</v>
      </c>
      <c r="AD187" s="7">
        <f t="shared" si="31"/>
        <v>0</v>
      </c>
      <c r="AE187" s="7">
        <f t="shared" si="32"/>
        <v>0</v>
      </c>
    </row>
    <row r="188" spans="1:31">
      <c r="A188" t="s">
        <v>536</v>
      </c>
      <c r="B188" t="s">
        <v>1910</v>
      </c>
      <c r="C188" t="s">
        <v>1911</v>
      </c>
      <c r="D188">
        <v>353.5</v>
      </c>
      <c r="E188">
        <v>155</v>
      </c>
      <c r="F188">
        <v>591.84799999999996</v>
      </c>
      <c r="G188">
        <v>2</v>
      </c>
      <c r="H188">
        <v>1</v>
      </c>
      <c r="I188">
        <v>0</v>
      </c>
      <c r="J188">
        <v>1</v>
      </c>
      <c r="L188">
        <v>2</v>
      </c>
      <c r="M188" s="1">
        <f t="shared" si="27"/>
        <v>1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/>
      <c r="T188" s="2"/>
      <c r="U188" s="2"/>
      <c r="V188" s="4">
        <f t="shared" si="22"/>
        <v>0</v>
      </c>
      <c r="W188" s="7">
        <f t="shared" si="23"/>
        <v>0</v>
      </c>
      <c r="X188" s="7">
        <f t="shared" si="24"/>
        <v>0</v>
      </c>
      <c r="Y188" s="5">
        <f t="shared" si="28"/>
        <v>1</v>
      </c>
      <c r="Z188" s="5">
        <f t="shared" si="29"/>
        <v>0</v>
      </c>
      <c r="AA188" s="5">
        <f t="shared" si="30"/>
        <v>0</v>
      </c>
      <c r="AB188" s="7">
        <f t="shared" si="25"/>
        <v>0</v>
      </c>
      <c r="AC188" s="11">
        <f t="shared" si="26"/>
        <v>0</v>
      </c>
      <c r="AD188" s="7">
        <f t="shared" si="31"/>
        <v>0</v>
      </c>
      <c r="AE188" s="7">
        <f t="shared" si="32"/>
        <v>0</v>
      </c>
    </row>
    <row r="189" spans="1:31">
      <c r="A189" t="s">
        <v>537</v>
      </c>
      <c r="B189" t="s">
        <v>1910</v>
      </c>
      <c r="C189" t="s">
        <v>1911</v>
      </c>
      <c r="D189">
        <v>273.5</v>
      </c>
      <c r="E189">
        <v>89</v>
      </c>
      <c r="F189">
        <v>2931.7280000000001</v>
      </c>
      <c r="G189">
        <v>6</v>
      </c>
      <c r="H189">
        <v>6</v>
      </c>
      <c r="I189">
        <v>0</v>
      </c>
      <c r="J189">
        <v>6</v>
      </c>
      <c r="L189">
        <v>1</v>
      </c>
      <c r="M189" s="1">
        <f t="shared" si="27"/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/>
      <c r="T189" s="2"/>
      <c r="U189" s="2"/>
      <c r="V189" s="4">
        <f t="shared" si="22"/>
        <v>0</v>
      </c>
      <c r="W189" s="7">
        <f t="shared" si="23"/>
        <v>0</v>
      </c>
      <c r="X189" s="7">
        <f t="shared" si="24"/>
        <v>1</v>
      </c>
      <c r="Y189" s="5">
        <f t="shared" si="28"/>
        <v>0</v>
      </c>
      <c r="Z189" s="5">
        <f t="shared" si="29"/>
        <v>0</v>
      </c>
      <c r="AA189" s="5">
        <f t="shared" si="30"/>
        <v>0</v>
      </c>
      <c r="AB189" s="7">
        <f t="shared" si="25"/>
        <v>0</v>
      </c>
      <c r="AC189" s="11">
        <f t="shared" si="26"/>
        <v>0</v>
      </c>
      <c r="AD189" s="7">
        <f t="shared" si="31"/>
        <v>0</v>
      </c>
      <c r="AE189" s="7">
        <f t="shared" si="32"/>
        <v>0</v>
      </c>
    </row>
    <row r="190" spans="1:31">
      <c r="A190" t="s">
        <v>538</v>
      </c>
      <c r="B190" t="s">
        <v>1910</v>
      </c>
      <c r="C190" t="s">
        <v>1911</v>
      </c>
      <c r="D190">
        <v>249</v>
      </c>
      <c r="E190">
        <v>195</v>
      </c>
      <c r="F190">
        <v>4675.9920000000002</v>
      </c>
      <c r="G190">
        <v>6</v>
      </c>
      <c r="H190">
        <v>8</v>
      </c>
      <c r="I190">
        <v>1</v>
      </c>
      <c r="J190">
        <v>5</v>
      </c>
      <c r="L190">
        <v>2</v>
      </c>
      <c r="M190" s="1">
        <f t="shared" si="27"/>
        <v>1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/>
      <c r="T190" s="2"/>
      <c r="U190" s="2"/>
      <c r="V190" s="4">
        <f t="shared" si="22"/>
        <v>0</v>
      </c>
      <c r="W190" s="7">
        <f t="shared" si="23"/>
        <v>0</v>
      </c>
      <c r="X190" s="7">
        <f t="shared" si="24"/>
        <v>0</v>
      </c>
      <c r="Y190" s="5">
        <f t="shared" si="28"/>
        <v>1</v>
      </c>
      <c r="Z190" s="5">
        <f t="shared" si="29"/>
        <v>0</v>
      </c>
      <c r="AA190" s="5">
        <f t="shared" si="30"/>
        <v>0</v>
      </c>
      <c r="AB190" s="7">
        <f t="shared" si="25"/>
        <v>0</v>
      </c>
      <c r="AC190" s="11">
        <f t="shared" si="26"/>
        <v>0</v>
      </c>
      <c r="AD190" s="7">
        <f t="shared" si="31"/>
        <v>0</v>
      </c>
      <c r="AE190" s="7">
        <f t="shared" si="32"/>
        <v>0</v>
      </c>
    </row>
    <row r="191" spans="1:31">
      <c r="A191" t="s">
        <v>539</v>
      </c>
      <c r="B191" t="s">
        <v>1910</v>
      </c>
      <c r="C191" t="s">
        <v>1911</v>
      </c>
      <c r="D191">
        <v>36</v>
      </c>
      <c r="E191">
        <v>113</v>
      </c>
      <c r="F191">
        <v>0</v>
      </c>
      <c r="G191">
        <v>0</v>
      </c>
      <c r="H191">
        <v>0</v>
      </c>
      <c r="I191">
        <v>0</v>
      </c>
      <c r="J191">
        <v>0</v>
      </c>
      <c r="L191">
        <v>1</v>
      </c>
      <c r="M191" s="1">
        <f t="shared" si="27"/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/>
      <c r="T191" s="2"/>
      <c r="U191" s="2"/>
      <c r="V191" s="4">
        <f t="shared" si="22"/>
        <v>1</v>
      </c>
      <c r="W191" s="7">
        <f t="shared" si="23"/>
        <v>0</v>
      </c>
      <c r="X191" s="7">
        <f t="shared" si="24"/>
        <v>0</v>
      </c>
      <c r="Y191" s="5">
        <f t="shared" si="28"/>
        <v>0</v>
      </c>
      <c r="Z191" s="5">
        <f t="shared" si="29"/>
        <v>0</v>
      </c>
      <c r="AA191" s="5">
        <f t="shared" si="30"/>
        <v>0</v>
      </c>
      <c r="AB191" s="7">
        <f t="shared" si="25"/>
        <v>0</v>
      </c>
      <c r="AC191" s="11">
        <f t="shared" si="26"/>
        <v>0</v>
      </c>
      <c r="AD191" s="7">
        <f t="shared" si="31"/>
        <v>0</v>
      </c>
      <c r="AE191" s="7">
        <f t="shared" si="32"/>
        <v>0</v>
      </c>
    </row>
    <row r="192" spans="1:31">
      <c r="A192" t="s">
        <v>540</v>
      </c>
      <c r="B192" t="s">
        <v>1910</v>
      </c>
      <c r="C192" t="s">
        <v>1911</v>
      </c>
      <c r="D192">
        <v>56.5</v>
      </c>
      <c r="E192">
        <v>218</v>
      </c>
      <c r="F192">
        <v>1792.866</v>
      </c>
      <c r="G192">
        <v>5</v>
      </c>
      <c r="H192">
        <v>4</v>
      </c>
      <c r="I192">
        <v>0</v>
      </c>
      <c r="J192">
        <v>4</v>
      </c>
      <c r="L192">
        <v>2</v>
      </c>
      <c r="M192" s="1">
        <f t="shared" si="27"/>
        <v>1</v>
      </c>
      <c r="N192" s="2">
        <v>1</v>
      </c>
      <c r="O192" s="2">
        <v>0</v>
      </c>
      <c r="P192" s="2">
        <v>0</v>
      </c>
      <c r="Q192" s="2">
        <v>0</v>
      </c>
      <c r="R192" s="2">
        <v>1</v>
      </c>
      <c r="S192" s="2"/>
      <c r="T192" s="2"/>
      <c r="U192" s="2"/>
      <c r="V192" s="4">
        <f t="shared" si="22"/>
        <v>0</v>
      </c>
      <c r="W192" s="7">
        <f t="shared" si="23"/>
        <v>0</v>
      </c>
      <c r="X192" s="7">
        <f t="shared" si="24"/>
        <v>0</v>
      </c>
      <c r="Y192" s="5">
        <f t="shared" si="28"/>
        <v>1</v>
      </c>
      <c r="Z192" s="5">
        <f t="shared" si="29"/>
        <v>0</v>
      </c>
      <c r="AA192" s="5">
        <f t="shared" si="30"/>
        <v>0</v>
      </c>
      <c r="AB192" s="7">
        <f t="shared" si="25"/>
        <v>0</v>
      </c>
      <c r="AC192" s="11">
        <f t="shared" si="26"/>
        <v>0</v>
      </c>
      <c r="AD192" s="7">
        <f t="shared" si="31"/>
        <v>0</v>
      </c>
      <c r="AE192" s="7">
        <f t="shared" si="32"/>
        <v>0</v>
      </c>
    </row>
    <row r="193" spans="1:31">
      <c r="A193" t="s">
        <v>541</v>
      </c>
      <c r="B193" t="s">
        <v>1910</v>
      </c>
      <c r="C193" t="s">
        <v>1911</v>
      </c>
      <c r="D193">
        <v>240</v>
      </c>
      <c r="E193">
        <v>377.5</v>
      </c>
      <c r="F193">
        <v>492.488</v>
      </c>
      <c r="G193">
        <v>2</v>
      </c>
      <c r="H193">
        <v>1</v>
      </c>
      <c r="I193">
        <v>0</v>
      </c>
      <c r="J193">
        <v>1</v>
      </c>
      <c r="L193">
        <v>1</v>
      </c>
      <c r="M193" s="1">
        <f t="shared" si="27"/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/>
      <c r="T193" s="2"/>
      <c r="U193" s="2"/>
      <c r="V193" s="4">
        <f t="shared" si="22"/>
        <v>1</v>
      </c>
      <c r="W193" s="7">
        <f t="shared" si="23"/>
        <v>0</v>
      </c>
      <c r="X193" s="7">
        <f t="shared" si="24"/>
        <v>0</v>
      </c>
      <c r="Y193" s="5">
        <f t="shared" si="28"/>
        <v>0</v>
      </c>
      <c r="Z193" s="5">
        <f t="shared" si="29"/>
        <v>0</v>
      </c>
      <c r="AA193" s="5">
        <f t="shared" si="30"/>
        <v>0</v>
      </c>
      <c r="AB193" s="7">
        <f t="shared" si="25"/>
        <v>0</v>
      </c>
      <c r="AC193" s="11">
        <f t="shared" si="26"/>
        <v>0</v>
      </c>
      <c r="AD193" s="7">
        <f t="shared" si="31"/>
        <v>0</v>
      </c>
      <c r="AE193" s="7">
        <f t="shared" si="32"/>
        <v>0</v>
      </c>
    </row>
    <row r="194" spans="1:31">
      <c r="A194" t="s">
        <v>542</v>
      </c>
      <c r="B194" t="s">
        <v>1910</v>
      </c>
      <c r="C194" t="s">
        <v>1911</v>
      </c>
      <c r="D194">
        <v>183.5</v>
      </c>
      <c r="E194">
        <v>231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2</v>
      </c>
      <c r="M194" s="1">
        <f t="shared" si="27"/>
        <v>1</v>
      </c>
      <c r="N194" s="2">
        <v>0</v>
      </c>
      <c r="O194" s="2">
        <v>1</v>
      </c>
      <c r="P194" s="2">
        <v>0</v>
      </c>
      <c r="Q194" s="2">
        <v>1</v>
      </c>
      <c r="R194" s="2">
        <v>1</v>
      </c>
      <c r="S194" s="2"/>
      <c r="T194" s="2"/>
      <c r="U194" s="2"/>
      <c r="V194" s="4">
        <f t="shared" ref="V194:V257" si="33">IF((M194=0)*AND(R194=0)*AND(P194=1)*AND(Q194=0),1,0)</f>
        <v>0</v>
      </c>
      <c r="W194" s="7">
        <f t="shared" ref="W194:W257" si="34">IF((M194=0)*AND(R194=0)*AND(P194=0)*AND(Q194=0),1,0)</f>
        <v>0</v>
      </c>
      <c r="X194" s="7">
        <f t="shared" ref="X194:X257" si="35">IF((R194=1)*AND(M194=0)*AND(Q194=0),1,0)</f>
        <v>0</v>
      </c>
      <c r="Y194" s="5">
        <f t="shared" si="28"/>
        <v>0</v>
      </c>
      <c r="Z194" s="5">
        <f t="shared" si="29"/>
        <v>0</v>
      </c>
      <c r="AA194" s="5">
        <f t="shared" si="30"/>
        <v>1</v>
      </c>
      <c r="AB194" s="7">
        <f t="shared" ref="AB194:AB257" si="36">IF((R194=1)*AND(Q194=1)*AND(O194=1)*AND(P194=1),1,0)</f>
        <v>0</v>
      </c>
      <c r="AC194" s="11">
        <f t="shared" ref="AC194:AC257" si="37">IF((R194=0)*AND(M194=1),1,0)</f>
        <v>0</v>
      </c>
      <c r="AD194" s="7">
        <f t="shared" si="31"/>
        <v>0</v>
      </c>
      <c r="AE194" s="7">
        <f t="shared" si="32"/>
        <v>0</v>
      </c>
    </row>
    <row r="195" spans="1:31">
      <c r="A195" t="s">
        <v>543</v>
      </c>
      <c r="B195" t="s">
        <v>1910</v>
      </c>
      <c r="C195" t="s">
        <v>1911</v>
      </c>
      <c r="D195">
        <v>232</v>
      </c>
      <c r="E195">
        <v>263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1</v>
      </c>
      <c r="M195" s="1">
        <f t="shared" ref="M195:M258" si="38">L195-1</f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/>
      <c r="T195" s="2"/>
      <c r="U195" s="2"/>
      <c r="V195" s="4">
        <f t="shared" si="33"/>
        <v>1</v>
      </c>
      <c r="W195" s="7">
        <f t="shared" si="34"/>
        <v>0</v>
      </c>
      <c r="X195" s="7">
        <f t="shared" si="35"/>
        <v>0</v>
      </c>
      <c r="Y195" s="5">
        <f t="shared" ref="Y195:Y258" si="39">IF((M195=1)*AND(OR(N195=0,N195=1))*AND(O195=0)*AND(R195=1)*AND(S195=0)*AND(Q195=0)*AND(OR(T195=0,T195=1)),1,0)</f>
        <v>0</v>
      </c>
      <c r="Z195" s="5">
        <f t="shared" ref="Z195:Z258" si="40">IF((M195=1)*AND(N195=1)*AND(O195=0)*AND(R195=1)*AND(S195=1)*AND(T195=1),1,0)</f>
        <v>0</v>
      </c>
      <c r="AA195" s="5">
        <f t="shared" ref="AA195:AA258" si="41">IF((R195=1)*AND(Q195=1)*AND(O195=1)*AND(P195=0)*AND(N195=0),1,0)</f>
        <v>0</v>
      </c>
      <c r="AB195" s="7">
        <f t="shared" si="36"/>
        <v>0</v>
      </c>
      <c r="AC195" s="11">
        <f t="shared" si="37"/>
        <v>0</v>
      </c>
      <c r="AD195" s="7">
        <f t="shared" ref="AD195:AD258" si="42">IF((V195+W195+X195+Y195+Z195+AA195+AB195+AC195)=0,1,0)</f>
        <v>0</v>
      </c>
      <c r="AE195" s="7">
        <f t="shared" ref="AE195:AE258" si="43">IF(SUM(V195:AD195)&gt;1,1,0)</f>
        <v>0</v>
      </c>
    </row>
    <row r="196" spans="1:31">
      <c r="A196" t="s">
        <v>544</v>
      </c>
      <c r="B196" t="s">
        <v>1910</v>
      </c>
      <c r="C196" t="s">
        <v>1911</v>
      </c>
      <c r="D196">
        <v>320</v>
      </c>
      <c r="E196">
        <v>288</v>
      </c>
      <c r="F196">
        <v>3439.9589999999998</v>
      </c>
      <c r="G196">
        <v>6</v>
      </c>
      <c r="H196">
        <v>6</v>
      </c>
      <c r="I196">
        <v>0</v>
      </c>
      <c r="J196">
        <v>6</v>
      </c>
      <c r="L196">
        <v>1</v>
      </c>
      <c r="M196" s="1">
        <f t="shared" si="38"/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/>
      <c r="T196" s="2"/>
      <c r="U196" s="2"/>
      <c r="V196" s="4">
        <f t="shared" si="33"/>
        <v>0</v>
      </c>
      <c r="W196" s="7">
        <f t="shared" si="34"/>
        <v>1</v>
      </c>
      <c r="X196" s="7">
        <f t="shared" si="35"/>
        <v>0</v>
      </c>
      <c r="Y196" s="5">
        <f t="shared" si="39"/>
        <v>0</v>
      </c>
      <c r="Z196" s="5">
        <f t="shared" si="40"/>
        <v>0</v>
      </c>
      <c r="AA196" s="5">
        <f t="shared" si="41"/>
        <v>0</v>
      </c>
      <c r="AB196" s="7">
        <f t="shared" si="36"/>
        <v>0</v>
      </c>
      <c r="AC196" s="11">
        <f t="shared" si="37"/>
        <v>0</v>
      </c>
      <c r="AD196" s="7">
        <f t="shared" si="42"/>
        <v>0</v>
      </c>
      <c r="AE196" s="7">
        <f t="shared" si="43"/>
        <v>0</v>
      </c>
    </row>
    <row r="197" spans="1:31">
      <c r="A197" t="s">
        <v>545</v>
      </c>
      <c r="B197" t="s">
        <v>1910</v>
      </c>
      <c r="C197" t="s">
        <v>1911</v>
      </c>
      <c r="D197">
        <v>428.5</v>
      </c>
      <c r="E197">
        <v>303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2</v>
      </c>
      <c r="M197" s="1">
        <f t="shared" si="38"/>
        <v>1</v>
      </c>
      <c r="N197" s="2">
        <v>0</v>
      </c>
      <c r="O197" s="2">
        <v>1</v>
      </c>
      <c r="P197" s="2">
        <v>1</v>
      </c>
      <c r="Q197" s="2">
        <v>1</v>
      </c>
      <c r="R197" s="2">
        <v>1</v>
      </c>
      <c r="S197" s="2"/>
      <c r="T197" s="2"/>
      <c r="U197" s="2"/>
      <c r="V197" s="4">
        <f t="shared" si="33"/>
        <v>0</v>
      </c>
      <c r="W197" s="7">
        <f t="shared" si="34"/>
        <v>0</v>
      </c>
      <c r="X197" s="7">
        <f t="shared" si="35"/>
        <v>0</v>
      </c>
      <c r="Y197" s="5">
        <f t="shared" si="39"/>
        <v>0</v>
      </c>
      <c r="Z197" s="5">
        <f t="shared" si="40"/>
        <v>0</v>
      </c>
      <c r="AA197" s="5">
        <f t="shared" si="41"/>
        <v>0</v>
      </c>
      <c r="AB197" s="7">
        <f t="shared" si="36"/>
        <v>1</v>
      </c>
      <c r="AC197" s="11">
        <f t="shared" si="37"/>
        <v>0</v>
      </c>
      <c r="AD197" s="7">
        <f t="shared" si="42"/>
        <v>0</v>
      </c>
      <c r="AE197" s="7">
        <f t="shared" si="43"/>
        <v>0</v>
      </c>
    </row>
    <row r="198" spans="1:31">
      <c r="A198" t="s">
        <v>546</v>
      </c>
      <c r="B198" t="s">
        <v>1910</v>
      </c>
      <c r="C198" t="s">
        <v>1911</v>
      </c>
      <c r="D198">
        <v>341</v>
      </c>
      <c r="E198">
        <v>450</v>
      </c>
      <c r="F198">
        <v>0</v>
      </c>
      <c r="G198">
        <v>0</v>
      </c>
      <c r="H198">
        <v>0</v>
      </c>
      <c r="I198">
        <v>0</v>
      </c>
      <c r="J198">
        <v>0</v>
      </c>
      <c r="L198">
        <v>1</v>
      </c>
      <c r="M198" s="1">
        <f t="shared" si="38"/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/>
      <c r="T198" s="2"/>
      <c r="U198" s="2"/>
      <c r="V198" s="4">
        <f t="shared" si="33"/>
        <v>1</v>
      </c>
      <c r="W198" s="7">
        <f t="shared" si="34"/>
        <v>0</v>
      </c>
      <c r="X198" s="7">
        <f t="shared" si="35"/>
        <v>0</v>
      </c>
      <c r="Y198" s="5">
        <f t="shared" si="39"/>
        <v>0</v>
      </c>
      <c r="Z198" s="5">
        <f t="shared" si="40"/>
        <v>0</v>
      </c>
      <c r="AA198" s="5">
        <f t="shared" si="41"/>
        <v>0</v>
      </c>
      <c r="AB198" s="7">
        <f t="shared" si="36"/>
        <v>0</v>
      </c>
      <c r="AC198" s="11">
        <f t="shared" si="37"/>
        <v>0</v>
      </c>
      <c r="AD198" s="7">
        <f t="shared" si="42"/>
        <v>0</v>
      </c>
      <c r="AE198" s="7">
        <f t="shared" si="43"/>
        <v>0</v>
      </c>
    </row>
    <row r="199" spans="1:31">
      <c r="A199" t="s">
        <v>547</v>
      </c>
      <c r="B199" t="s">
        <v>1910</v>
      </c>
      <c r="C199" t="s">
        <v>1911</v>
      </c>
      <c r="D199">
        <v>500</v>
      </c>
      <c r="E199">
        <v>322.5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1</v>
      </c>
      <c r="M199" s="1">
        <f t="shared" si="38"/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/>
      <c r="T199" s="2"/>
      <c r="U199" s="2"/>
      <c r="V199" s="4">
        <f t="shared" si="33"/>
        <v>1</v>
      </c>
      <c r="W199" s="7">
        <f t="shared" si="34"/>
        <v>0</v>
      </c>
      <c r="X199" s="7">
        <f t="shared" si="35"/>
        <v>0</v>
      </c>
      <c r="Y199" s="5">
        <f t="shared" si="39"/>
        <v>0</v>
      </c>
      <c r="Z199" s="5">
        <f t="shared" si="40"/>
        <v>0</v>
      </c>
      <c r="AA199" s="5">
        <f t="shared" si="41"/>
        <v>0</v>
      </c>
      <c r="AB199" s="7">
        <f t="shared" si="36"/>
        <v>0</v>
      </c>
      <c r="AC199" s="11">
        <f t="shared" si="37"/>
        <v>0</v>
      </c>
      <c r="AD199" s="7">
        <f t="shared" si="42"/>
        <v>0</v>
      </c>
      <c r="AE199" s="7">
        <f t="shared" si="43"/>
        <v>0</v>
      </c>
    </row>
    <row r="200" spans="1:31">
      <c r="A200" t="s">
        <v>548</v>
      </c>
      <c r="B200" t="s">
        <v>1910</v>
      </c>
      <c r="C200" t="s">
        <v>1911</v>
      </c>
      <c r="D200">
        <v>551.5</v>
      </c>
      <c r="E200">
        <v>285.5</v>
      </c>
      <c r="F200">
        <v>0</v>
      </c>
      <c r="G200">
        <v>0</v>
      </c>
      <c r="H200">
        <v>0</v>
      </c>
      <c r="I200">
        <v>0</v>
      </c>
      <c r="J200">
        <v>0</v>
      </c>
      <c r="L200">
        <v>1</v>
      </c>
      <c r="M200" s="1">
        <f t="shared" si="38"/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/>
      <c r="T200" s="2"/>
      <c r="U200" s="2"/>
      <c r="V200" s="4">
        <f t="shared" si="33"/>
        <v>1</v>
      </c>
      <c r="W200" s="7">
        <f t="shared" si="34"/>
        <v>0</v>
      </c>
      <c r="X200" s="7">
        <f t="shared" si="35"/>
        <v>0</v>
      </c>
      <c r="Y200" s="5">
        <f t="shared" si="39"/>
        <v>0</v>
      </c>
      <c r="Z200" s="5">
        <f t="shared" si="40"/>
        <v>0</v>
      </c>
      <c r="AA200" s="5">
        <f t="shared" si="41"/>
        <v>0</v>
      </c>
      <c r="AB200" s="7">
        <f t="shared" si="36"/>
        <v>0</v>
      </c>
      <c r="AC200" s="11">
        <f t="shared" si="37"/>
        <v>0</v>
      </c>
      <c r="AD200" s="7">
        <f t="shared" si="42"/>
        <v>0</v>
      </c>
      <c r="AE200" s="7">
        <f t="shared" si="43"/>
        <v>0</v>
      </c>
    </row>
    <row r="201" spans="1:31">
      <c r="A201" t="s">
        <v>549</v>
      </c>
      <c r="B201" t="s">
        <v>1910</v>
      </c>
      <c r="C201" t="s">
        <v>1911</v>
      </c>
      <c r="D201">
        <v>642.5</v>
      </c>
      <c r="E201">
        <v>267</v>
      </c>
      <c r="F201">
        <v>448.27699999999999</v>
      </c>
      <c r="G201">
        <v>2</v>
      </c>
      <c r="H201">
        <v>0</v>
      </c>
      <c r="I201">
        <v>0</v>
      </c>
      <c r="J201">
        <v>0</v>
      </c>
      <c r="L201">
        <v>2</v>
      </c>
      <c r="M201" s="1">
        <f t="shared" si="38"/>
        <v>1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/>
      <c r="T201" s="2"/>
      <c r="U201" s="2"/>
      <c r="V201" s="4">
        <f t="shared" si="33"/>
        <v>0</v>
      </c>
      <c r="W201" s="7">
        <f t="shared" si="34"/>
        <v>0</v>
      </c>
      <c r="X201" s="7">
        <f t="shared" si="35"/>
        <v>0</v>
      </c>
      <c r="Y201" s="5">
        <f t="shared" si="39"/>
        <v>1</v>
      </c>
      <c r="Z201" s="5">
        <f t="shared" si="40"/>
        <v>0</v>
      </c>
      <c r="AA201" s="5">
        <f t="shared" si="41"/>
        <v>0</v>
      </c>
      <c r="AB201" s="7">
        <f t="shared" si="36"/>
        <v>0</v>
      </c>
      <c r="AC201" s="11">
        <f t="shared" si="37"/>
        <v>0</v>
      </c>
      <c r="AD201" s="7">
        <f t="shared" si="42"/>
        <v>0</v>
      </c>
      <c r="AE201" s="7">
        <f t="shared" si="43"/>
        <v>0</v>
      </c>
    </row>
    <row r="202" spans="1:31">
      <c r="A202" t="s">
        <v>550</v>
      </c>
      <c r="B202" t="s">
        <v>1910</v>
      </c>
      <c r="C202" t="s">
        <v>1911</v>
      </c>
      <c r="D202">
        <v>582.5</v>
      </c>
      <c r="E202">
        <v>171</v>
      </c>
      <c r="F202">
        <v>3595.5680000000002</v>
      </c>
      <c r="G202">
        <v>8</v>
      </c>
      <c r="H202">
        <v>8</v>
      </c>
      <c r="I202">
        <v>0</v>
      </c>
      <c r="J202">
        <v>8</v>
      </c>
      <c r="L202">
        <v>1</v>
      </c>
      <c r="M202" s="1">
        <f t="shared" si="38"/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/>
      <c r="T202" s="2"/>
      <c r="U202" s="2"/>
      <c r="V202" s="4">
        <f t="shared" si="33"/>
        <v>0</v>
      </c>
      <c r="W202" s="7">
        <f t="shared" si="34"/>
        <v>1</v>
      </c>
      <c r="X202" s="7">
        <f t="shared" si="35"/>
        <v>0</v>
      </c>
      <c r="Y202" s="5">
        <f t="shared" si="39"/>
        <v>0</v>
      </c>
      <c r="Z202" s="5">
        <f t="shared" si="40"/>
        <v>0</v>
      </c>
      <c r="AA202" s="5">
        <f t="shared" si="41"/>
        <v>0</v>
      </c>
      <c r="AB202" s="7">
        <f t="shared" si="36"/>
        <v>0</v>
      </c>
      <c r="AC202" s="11">
        <f t="shared" si="37"/>
        <v>0</v>
      </c>
      <c r="AD202" s="7">
        <f t="shared" si="42"/>
        <v>0</v>
      </c>
      <c r="AE202" s="7">
        <f t="shared" si="43"/>
        <v>0</v>
      </c>
    </row>
    <row r="203" spans="1:31">
      <c r="A203" t="s">
        <v>551</v>
      </c>
      <c r="B203" t="s">
        <v>1910</v>
      </c>
      <c r="C203" t="s">
        <v>1911</v>
      </c>
      <c r="D203">
        <v>532.5</v>
      </c>
      <c r="E203">
        <v>217</v>
      </c>
      <c r="F203">
        <v>2297.9479999999999</v>
      </c>
      <c r="G203">
        <v>5</v>
      </c>
      <c r="H203">
        <v>3</v>
      </c>
      <c r="I203">
        <v>0</v>
      </c>
      <c r="J203">
        <v>3</v>
      </c>
      <c r="L203">
        <v>2</v>
      </c>
      <c r="M203" s="1">
        <f t="shared" si="38"/>
        <v>1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/>
      <c r="T203" s="2"/>
      <c r="U203" s="2"/>
      <c r="V203" s="4">
        <f t="shared" si="33"/>
        <v>0</v>
      </c>
      <c r="W203" s="7">
        <f t="shared" si="34"/>
        <v>0</v>
      </c>
      <c r="X203" s="7">
        <f t="shared" si="35"/>
        <v>0</v>
      </c>
      <c r="Y203" s="5">
        <f t="shared" si="39"/>
        <v>1</v>
      </c>
      <c r="Z203" s="5">
        <f t="shared" si="40"/>
        <v>0</v>
      </c>
      <c r="AA203" s="5">
        <f t="shared" si="41"/>
        <v>0</v>
      </c>
      <c r="AB203" s="7">
        <f t="shared" si="36"/>
        <v>0</v>
      </c>
      <c r="AC203" s="11">
        <f t="shared" si="37"/>
        <v>0</v>
      </c>
      <c r="AD203" s="7">
        <f t="shared" si="42"/>
        <v>0</v>
      </c>
      <c r="AE203" s="7">
        <f t="shared" si="43"/>
        <v>0</v>
      </c>
    </row>
    <row r="204" spans="1:31" s="5" customFormat="1">
      <c r="A204" s="5" t="s">
        <v>552</v>
      </c>
      <c r="B204" s="5" t="s">
        <v>1912</v>
      </c>
      <c r="C204" s="5" t="s">
        <v>1913</v>
      </c>
      <c r="D204" s="5">
        <v>530</v>
      </c>
      <c r="E204" s="5">
        <v>163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L204" s="5">
        <v>1</v>
      </c>
      <c r="M204" s="1">
        <f t="shared" si="38"/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/>
      <c r="T204" s="1"/>
      <c r="U204" s="1"/>
      <c r="V204" s="6">
        <f t="shared" si="33"/>
        <v>1</v>
      </c>
      <c r="W204" s="5">
        <f t="shared" si="34"/>
        <v>0</v>
      </c>
      <c r="X204" s="5">
        <f t="shared" si="35"/>
        <v>0</v>
      </c>
      <c r="Y204" s="5">
        <f t="shared" si="39"/>
        <v>0</v>
      </c>
      <c r="Z204" s="5">
        <f t="shared" si="40"/>
        <v>0</v>
      </c>
      <c r="AA204" s="5">
        <f t="shared" si="41"/>
        <v>0</v>
      </c>
      <c r="AB204" s="5">
        <f t="shared" si="36"/>
        <v>0</v>
      </c>
      <c r="AC204" s="5">
        <f t="shared" si="37"/>
        <v>0</v>
      </c>
      <c r="AD204" s="5">
        <f t="shared" si="42"/>
        <v>0</v>
      </c>
      <c r="AE204" s="5">
        <f t="shared" si="43"/>
        <v>0</v>
      </c>
    </row>
    <row r="205" spans="1:31">
      <c r="A205" t="s">
        <v>553</v>
      </c>
      <c r="B205" t="s">
        <v>1912</v>
      </c>
      <c r="C205" t="s">
        <v>1913</v>
      </c>
      <c r="D205">
        <v>417.5</v>
      </c>
      <c r="E205">
        <v>180.5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1</v>
      </c>
      <c r="M205" s="1">
        <f t="shared" si="38"/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/>
      <c r="T205" s="2"/>
      <c r="U205" s="2"/>
      <c r="V205" s="4">
        <f t="shared" si="33"/>
        <v>1</v>
      </c>
      <c r="W205" s="7">
        <f t="shared" si="34"/>
        <v>0</v>
      </c>
      <c r="X205" s="7">
        <f t="shared" si="35"/>
        <v>0</v>
      </c>
      <c r="Y205" s="5">
        <f t="shared" si="39"/>
        <v>0</v>
      </c>
      <c r="Z205" s="5">
        <f t="shared" si="40"/>
        <v>0</v>
      </c>
      <c r="AA205" s="5">
        <f t="shared" si="41"/>
        <v>0</v>
      </c>
      <c r="AB205" s="7">
        <f t="shared" si="36"/>
        <v>0</v>
      </c>
      <c r="AC205" s="11">
        <f t="shared" si="37"/>
        <v>0</v>
      </c>
      <c r="AD205" s="7">
        <f t="shared" si="42"/>
        <v>0</v>
      </c>
      <c r="AE205" s="7">
        <f t="shared" si="43"/>
        <v>0</v>
      </c>
    </row>
    <row r="206" spans="1:31">
      <c r="A206" t="s">
        <v>554</v>
      </c>
      <c r="B206" t="s">
        <v>1912</v>
      </c>
      <c r="C206" t="s">
        <v>1913</v>
      </c>
      <c r="D206">
        <v>434.5</v>
      </c>
      <c r="E206">
        <v>282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2</v>
      </c>
      <c r="M206" s="1">
        <f t="shared" si="38"/>
        <v>1</v>
      </c>
      <c r="N206" s="2">
        <v>1</v>
      </c>
      <c r="O206" s="2">
        <v>0</v>
      </c>
      <c r="P206" s="2">
        <v>0</v>
      </c>
      <c r="Q206" s="2">
        <v>0</v>
      </c>
      <c r="R206" s="2">
        <v>1</v>
      </c>
      <c r="S206" s="2"/>
      <c r="T206" s="2"/>
      <c r="U206" s="2"/>
      <c r="V206" s="4">
        <f t="shared" si="33"/>
        <v>0</v>
      </c>
      <c r="W206" s="7">
        <f t="shared" si="34"/>
        <v>0</v>
      </c>
      <c r="X206" s="7">
        <f t="shared" si="35"/>
        <v>0</v>
      </c>
      <c r="Y206" s="5">
        <f t="shared" si="39"/>
        <v>1</v>
      </c>
      <c r="Z206" s="5">
        <f t="shared" si="40"/>
        <v>0</v>
      </c>
      <c r="AA206" s="5">
        <f t="shared" si="41"/>
        <v>0</v>
      </c>
      <c r="AB206" s="7">
        <f t="shared" si="36"/>
        <v>0</v>
      </c>
      <c r="AC206" s="11">
        <f t="shared" si="37"/>
        <v>0</v>
      </c>
      <c r="AD206" s="7">
        <f t="shared" si="42"/>
        <v>0</v>
      </c>
      <c r="AE206" s="7">
        <f t="shared" si="43"/>
        <v>0</v>
      </c>
    </row>
    <row r="207" spans="1:31">
      <c r="A207" t="s">
        <v>555</v>
      </c>
      <c r="B207" t="s">
        <v>1912</v>
      </c>
      <c r="C207" t="s">
        <v>1913</v>
      </c>
      <c r="D207">
        <v>302</v>
      </c>
      <c r="E207">
        <v>286.5</v>
      </c>
      <c r="F207">
        <v>443.96899999999999</v>
      </c>
      <c r="G207">
        <v>1</v>
      </c>
      <c r="H207">
        <v>1</v>
      </c>
      <c r="I207">
        <v>0</v>
      </c>
      <c r="J207">
        <v>1</v>
      </c>
      <c r="L207">
        <v>1</v>
      </c>
      <c r="M207" s="1">
        <f t="shared" si="38"/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/>
      <c r="T207" s="2"/>
      <c r="U207" s="2"/>
      <c r="V207" s="4">
        <f t="shared" si="33"/>
        <v>1</v>
      </c>
      <c r="W207" s="7">
        <f t="shared" si="34"/>
        <v>0</v>
      </c>
      <c r="X207" s="7">
        <f t="shared" si="35"/>
        <v>0</v>
      </c>
      <c r="Y207" s="5">
        <f t="shared" si="39"/>
        <v>0</v>
      </c>
      <c r="Z207" s="5">
        <f t="shared" si="40"/>
        <v>0</v>
      </c>
      <c r="AA207" s="5">
        <f t="shared" si="41"/>
        <v>0</v>
      </c>
      <c r="AB207" s="7">
        <f t="shared" si="36"/>
        <v>0</v>
      </c>
      <c r="AC207" s="11">
        <f t="shared" si="37"/>
        <v>0</v>
      </c>
      <c r="AD207" s="7">
        <f t="shared" si="42"/>
        <v>0</v>
      </c>
      <c r="AE207" s="7">
        <f t="shared" si="43"/>
        <v>0</v>
      </c>
    </row>
    <row r="208" spans="1:31">
      <c r="A208" t="s">
        <v>556</v>
      </c>
      <c r="B208" t="s">
        <v>1912</v>
      </c>
      <c r="C208" t="s">
        <v>1913</v>
      </c>
      <c r="D208">
        <v>436</v>
      </c>
      <c r="E208">
        <v>377.5</v>
      </c>
      <c r="F208">
        <v>2888.828</v>
      </c>
      <c r="G208">
        <v>5</v>
      </c>
      <c r="H208">
        <v>5</v>
      </c>
      <c r="I208">
        <v>0</v>
      </c>
      <c r="J208">
        <v>5</v>
      </c>
      <c r="L208">
        <v>1</v>
      </c>
      <c r="M208" s="1">
        <f t="shared" si="38"/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/>
      <c r="T208" s="2"/>
      <c r="U208" s="2"/>
      <c r="V208" s="4">
        <f t="shared" si="33"/>
        <v>0</v>
      </c>
      <c r="W208" s="7">
        <f t="shared" si="34"/>
        <v>1</v>
      </c>
      <c r="X208" s="7">
        <f t="shared" si="35"/>
        <v>0</v>
      </c>
      <c r="Y208" s="5">
        <f t="shared" si="39"/>
        <v>0</v>
      </c>
      <c r="Z208" s="5">
        <f t="shared" si="40"/>
        <v>0</v>
      </c>
      <c r="AA208" s="5">
        <f t="shared" si="41"/>
        <v>0</v>
      </c>
      <c r="AB208" s="7">
        <f t="shared" si="36"/>
        <v>0</v>
      </c>
      <c r="AC208" s="11">
        <f t="shared" si="37"/>
        <v>0</v>
      </c>
      <c r="AD208" s="7">
        <f t="shared" si="42"/>
        <v>0</v>
      </c>
      <c r="AE208" s="7">
        <f t="shared" si="43"/>
        <v>0</v>
      </c>
    </row>
    <row r="209" spans="1:31">
      <c r="A209" t="s">
        <v>557</v>
      </c>
      <c r="B209" t="s">
        <v>1912</v>
      </c>
      <c r="C209" t="s">
        <v>1913</v>
      </c>
      <c r="D209">
        <v>529.5</v>
      </c>
      <c r="E209">
        <v>320.5</v>
      </c>
      <c r="F209">
        <v>6909.4110000000001</v>
      </c>
      <c r="G209">
        <v>8</v>
      </c>
      <c r="H209">
        <v>12</v>
      </c>
      <c r="I209">
        <v>0</v>
      </c>
      <c r="J209">
        <v>12</v>
      </c>
      <c r="L209">
        <v>2</v>
      </c>
      <c r="M209" s="1">
        <f t="shared" si="38"/>
        <v>1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/>
      <c r="T209" s="2"/>
      <c r="U209" s="2"/>
      <c r="V209" s="4">
        <f t="shared" si="33"/>
        <v>0</v>
      </c>
      <c r="W209" s="7">
        <f t="shared" si="34"/>
        <v>0</v>
      </c>
      <c r="X209" s="7">
        <f t="shared" si="35"/>
        <v>0</v>
      </c>
      <c r="Y209" s="5">
        <f t="shared" si="39"/>
        <v>1</v>
      </c>
      <c r="Z209" s="5">
        <f t="shared" si="40"/>
        <v>0</v>
      </c>
      <c r="AA209" s="5">
        <f t="shared" si="41"/>
        <v>0</v>
      </c>
      <c r="AB209" s="7">
        <f t="shared" si="36"/>
        <v>0</v>
      </c>
      <c r="AC209" s="11">
        <f t="shared" si="37"/>
        <v>0</v>
      </c>
      <c r="AD209" s="7">
        <f t="shared" si="42"/>
        <v>0</v>
      </c>
      <c r="AE209" s="7">
        <f t="shared" si="43"/>
        <v>0</v>
      </c>
    </row>
    <row r="210" spans="1:31">
      <c r="A210" t="s">
        <v>558</v>
      </c>
      <c r="B210" t="s">
        <v>1912</v>
      </c>
      <c r="C210" t="s">
        <v>1913</v>
      </c>
      <c r="D210">
        <v>149.5</v>
      </c>
      <c r="E210">
        <v>171.5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2</v>
      </c>
      <c r="M210" s="1">
        <f t="shared" si="38"/>
        <v>1</v>
      </c>
      <c r="N210" s="2">
        <v>0</v>
      </c>
      <c r="O210" s="2">
        <v>1</v>
      </c>
      <c r="P210" s="2">
        <v>1</v>
      </c>
      <c r="Q210" s="2">
        <v>1</v>
      </c>
      <c r="R210" s="2">
        <v>1</v>
      </c>
      <c r="S210" s="2"/>
      <c r="T210" s="2"/>
      <c r="U210" s="2"/>
      <c r="V210" s="4">
        <f t="shared" si="33"/>
        <v>0</v>
      </c>
      <c r="W210" s="7">
        <f t="shared" si="34"/>
        <v>0</v>
      </c>
      <c r="X210" s="7">
        <f t="shared" si="35"/>
        <v>0</v>
      </c>
      <c r="Y210" s="5">
        <f t="shared" si="39"/>
        <v>0</v>
      </c>
      <c r="Z210" s="5">
        <f t="shared" si="40"/>
        <v>0</v>
      </c>
      <c r="AA210" s="5">
        <f t="shared" si="41"/>
        <v>0</v>
      </c>
      <c r="AB210" s="7">
        <f t="shared" si="36"/>
        <v>1</v>
      </c>
      <c r="AC210" s="11">
        <f t="shared" si="37"/>
        <v>0</v>
      </c>
      <c r="AD210" s="7">
        <f t="shared" si="42"/>
        <v>0</v>
      </c>
      <c r="AE210" s="7">
        <f t="shared" si="43"/>
        <v>0</v>
      </c>
    </row>
    <row r="211" spans="1:31">
      <c r="A211" t="s">
        <v>559</v>
      </c>
      <c r="B211" t="s">
        <v>1912</v>
      </c>
      <c r="C211" t="s">
        <v>1913</v>
      </c>
      <c r="D211">
        <v>116</v>
      </c>
      <c r="E211">
        <v>48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2</v>
      </c>
      <c r="M211" s="1">
        <f t="shared" si="38"/>
        <v>1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1</v>
      </c>
      <c r="T211" s="2">
        <v>1</v>
      </c>
      <c r="U211" s="2"/>
      <c r="V211" s="4">
        <f t="shared" si="33"/>
        <v>0</v>
      </c>
      <c r="W211" s="7">
        <f t="shared" si="34"/>
        <v>0</v>
      </c>
      <c r="X211" s="7">
        <f t="shared" si="35"/>
        <v>0</v>
      </c>
      <c r="Y211" s="5">
        <f t="shared" si="39"/>
        <v>0</v>
      </c>
      <c r="Z211" s="5">
        <f t="shared" si="40"/>
        <v>1</v>
      </c>
      <c r="AA211" s="5">
        <f t="shared" si="41"/>
        <v>0</v>
      </c>
      <c r="AB211" s="7">
        <f t="shared" si="36"/>
        <v>0</v>
      </c>
      <c r="AC211" s="11">
        <f t="shared" si="37"/>
        <v>0</v>
      </c>
      <c r="AD211" s="7">
        <f t="shared" si="42"/>
        <v>0</v>
      </c>
      <c r="AE211" s="7">
        <f t="shared" si="43"/>
        <v>0</v>
      </c>
    </row>
    <row r="212" spans="1:31">
      <c r="A212" t="s">
        <v>560</v>
      </c>
      <c r="B212" t="s">
        <v>1912</v>
      </c>
      <c r="C212" t="s">
        <v>1913</v>
      </c>
      <c r="D212">
        <v>266.5</v>
      </c>
      <c r="E212">
        <v>38.5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2</v>
      </c>
      <c r="M212" s="1">
        <f t="shared" si="38"/>
        <v>1</v>
      </c>
      <c r="N212" s="2">
        <v>1</v>
      </c>
      <c r="O212" s="2">
        <v>0</v>
      </c>
      <c r="P212" s="2">
        <v>0</v>
      </c>
      <c r="Q212" s="2">
        <v>0</v>
      </c>
      <c r="R212" s="2">
        <v>1</v>
      </c>
      <c r="S212" s="2"/>
      <c r="T212" s="2"/>
      <c r="U212" s="2"/>
      <c r="V212" s="4">
        <f t="shared" si="33"/>
        <v>0</v>
      </c>
      <c r="W212" s="7">
        <f t="shared" si="34"/>
        <v>0</v>
      </c>
      <c r="X212" s="7">
        <f t="shared" si="35"/>
        <v>0</v>
      </c>
      <c r="Y212" s="5">
        <f t="shared" si="39"/>
        <v>1</v>
      </c>
      <c r="Z212" s="5">
        <f t="shared" si="40"/>
        <v>0</v>
      </c>
      <c r="AA212" s="5">
        <f t="shared" si="41"/>
        <v>0</v>
      </c>
      <c r="AB212" s="7">
        <f t="shared" si="36"/>
        <v>0</v>
      </c>
      <c r="AC212" s="11">
        <f t="shared" si="37"/>
        <v>0</v>
      </c>
      <c r="AD212" s="7">
        <f t="shared" si="42"/>
        <v>0</v>
      </c>
      <c r="AE212" s="7">
        <f t="shared" si="43"/>
        <v>0</v>
      </c>
    </row>
    <row r="213" spans="1:31">
      <c r="A213" t="s">
        <v>561</v>
      </c>
      <c r="B213" t="s">
        <v>1912</v>
      </c>
      <c r="C213" t="s">
        <v>1913</v>
      </c>
      <c r="D213">
        <v>241.5</v>
      </c>
      <c r="E213">
        <v>97</v>
      </c>
      <c r="F213">
        <v>1372.614</v>
      </c>
      <c r="G213">
        <v>2</v>
      </c>
      <c r="H213">
        <v>3</v>
      </c>
      <c r="I213">
        <v>0</v>
      </c>
      <c r="J213">
        <v>3</v>
      </c>
      <c r="L213">
        <v>1</v>
      </c>
      <c r="M213" s="1">
        <f t="shared" si="38"/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/>
      <c r="T213" s="2"/>
      <c r="U213" s="2"/>
      <c r="V213" s="4">
        <f t="shared" si="33"/>
        <v>0</v>
      </c>
      <c r="W213" s="7">
        <f t="shared" si="34"/>
        <v>0</v>
      </c>
      <c r="X213" s="7">
        <f t="shared" si="35"/>
        <v>1</v>
      </c>
      <c r="Y213" s="5">
        <f t="shared" si="39"/>
        <v>0</v>
      </c>
      <c r="Z213" s="5">
        <f t="shared" si="40"/>
        <v>0</v>
      </c>
      <c r="AA213" s="5">
        <f t="shared" si="41"/>
        <v>0</v>
      </c>
      <c r="AB213" s="7">
        <f t="shared" si="36"/>
        <v>0</v>
      </c>
      <c r="AC213" s="11">
        <f t="shared" si="37"/>
        <v>0</v>
      </c>
      <c r="AD213" s="7">
        <f t="shared" si="42"/>
        <v>0</v>
      </c>
      <c r="AE213" s="7">
        <f t="shared" si="43"/>
        <v>0</v>
      </c>
    </row>
    <row r="214" spans="1:31">
      <c r="A214" t="s">
        <v>562</v>
      </c>
      <c r="B214" t="s">
        <v>1912</v>
      </c>
      <c r="C214" t="s">
        <v>1913</v>
      </c>
      <c r="D214">
        <v>86.5</v>
      </c>
      <c r="E214">
        <v>261</v>
      </c>
      <c r="F214">
        <v>747.91399999999999</v>
      </c>
      <c r="G214">
        <v>2</v>
      </c>
      <c r="H214">
        <v>2</v>
      </c>
      <c r="I214">
        <v>0</v>
      </c>
      <c r="J214">
        <v>2</v>
      </c>
      <c r="L214">
        <v>1</v>
      </c>
      <c r="M214" s="1">
        <f t="shared" si="38"/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/>
      <c r="T214" s="2"/>
      <c r="U214" s="2"/>
      <c r="V214" s="4">
        <f t="shared" si="33"/>
        <v>1</v>
      </c>
      <c r="W214" s="7">
        <f t="shared" si="34"/>
        <v>0</v>
      </c>
      <c r="X214" s="7">
        <f t="shared" si="35"/>
        <v>0</v>
      </c>
      <c r="Y214" s="5">
        <f t="shared" si="39"/>
        <v>0</v>
      </c>
      <c r="Z214" s="5">
        <f t="shared" si="40"/>
        <v>0</v>
      </c>
      <c r="AA214" s="5">
        <f t="shared" si="41"/>
        <v>0</v>
      </c>
      <c r="AB214" s="7">
        <f t="shared" si="36"/>
        <v>0</v>
      </c>
      <c r="AC214" s="11">
        <f t="shared" si="37"/>
        <v>0</v>
      </c>
      <c r="AD214" s="7">
        <f t="shared" si="42"/>
        <v>0</v>
      </c>
      <c r="AE214" s="7">
        <f t="shared" si="43"/>
        <v>0</v>
      </c>
    </row>
    <row r="215" spans="1:31">
      <c r="A215" t="s">
        <v>563</v>
      </c>
      <c r="B215" t="s">
        <v>1912</v>
      </c>
      <c r="C215" t="s">
        <v>1913</v>
      </c>
      <c r="D215">
        <v>171.5</v>
      </c>
      <c r="E215">
        <v>291</v>
      </c>
      <c r="F215">
        <v>3849.1959999999999</v>
      </c>
      <c r="G215">
        <v>7</v>
      </c>
      <c r="H215">
        <v>8</v>
      </c>
      <c r="I215">
        <v>0</v>
      </c>
      <c r="J215">
        <v>8</v>
      </c>
      <c r="L215">
        <v>1</v>
      </c>
      <c r="M215" s="1">
        <f t="shared" si="38"/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/>
      <c r="T215" s="2"/>
      <c r="U215" s="2"/>
      <c r="V215" s="4">
        <f t="shared" si="33"/>
        <v>0</v>
      </c>
      <c r="W215" s="7">
        <f t="shared" si="34"/>
        <v>1</v>
      </c>
      <c r="X215" s="7">
        <f t="shared" si="35"/>
        <v>0</v>
      </c>
      <c r="Y215" s="5">
        <f t="shared" si="39"/>
        <v>0</v>
      </c>
      <c r="Z215" s="5">
        <f t="shared" si="40"/>
        <v>0</v>
      </c>
      <c r="AA215" s="5">
        <f t="shared" si="41"/>
        <v>0</v>
      </c>
      <c r="AB215" s="7">
        <f t="shared" si="36"/>
        <v>0</v>
      </c>
      <c r="AC215" s="11">
        <f t="shared" si="37"/>
        <v>0</v>
      </c>
      <c r="AD215" s="7">
        <f t="shared" si="42"/>
        <v>0</v>
      </c>
      <c r="AE215" s="7">
        <f t="shared" si="43"/>
        <v>0</v>
      </c>
    </row>
    <row r="216" spans="1:31">
      <c r="A216" t="s">
        <v>564</v>
      </c>
      <c r="B216" t="s">
        <v>1912</v>
      </c>
      <c r="C216" t="s">
        <v>1913</v>
      </c>
      <c r="D216">
        <v>94.5</v>
      </c>
      <c r="E216">
        <v>325.5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1</v>
      </c>
      <c r="M216" s="1">
        <f t="shared" si="38"/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/>
      <c r="T216" s="2"/>
      <c r="U216" s="2"/>
      <c r="V216" s="4">
        <f t="shared" si="33"/>
        <v>1</v>
      </c>
      <c r="W216" s="7">
        <f t="shared" si="34"/>
        <v>0</v>
      </c>
      <c r="X216" s="7">
        <f t="shared" si="35"/>
        <v>0</v>
      </c>
      <c r="Y216" s="5">
        <f t="shared" si="39"/>
        <v>0</v>
      </c>
      <c r="Z216" s="5">
        <f t="shared" si="40"/>
        <v>0</v>
      </c>
      <c r="AA216" s="5">
        <f t="shared" si="41"/>
        <v>0</v>
      </c>
      <c r="AB216" s="7">
        <f t="shared" si="36"/>
        <v>0</v>
      </c>
      <c r="AC216" s="11">
        <f t="shared" si="37"/>
        <v>0</v>
      </c>
      <c r="AD216" s="7">
        <f t="shared" si="42"/>
        <v>0</v>
      </c>
      <c r="AE216" s="7">
        <f t="shared" si="43"/>
        <v>0</v>
      </c>
    </row>
    <row r="217" spans="1:31">
      <c r="A217" t="s">
        <v>565</v>
      </c>
      <c r="B217" t="s">
        <v>1912</v>
      </c>
      <c r="C217" t="s">
        <v>1913</v>
      </c>
      <c r="D217">
        <v>73.5</v>
      </c>
      <c r="E217">
        <v>376</v>
      </c>
      <c r="F217">
        <v>11178.59</v>
      </c>
      <c r="G217">
        <v>13</v>
      </c>
      <c r="H217">
        <v>18</v>
      </c>
      <c r="I217">
        <v>1</v>
      </c>
      <c r="J217">
        <v>15</v>
      </c>
      <c r="L217">
        <v>1</v>
      </c>
      <c r="M217" s="1">
        <f t="shared" si="38"/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/>
      <c r="T217" s="2"/>
      <c r="U217" s="2"/>
      <c r="V217" s="4">
        <f t="shared" si="33"/>
        <v>0</v>
      </c>
      <c r="W217" s="7">
        <f t="shared" si="34"/>
        <v>1</v>
      </c>
      <c r="X217" s="7">
        <f t="shared" si="35"/>
        <v>0</v>
      </c>
      <c r="Y217" s="5">
        <f t="shared" si="39"/>
        <v>0</v>
      </c>
      <c r="Z217" s="5">
        <f t="shared" si="40"/>
        <v>0</v>
      </c>
      <c r="AA217" s="5">
        <f t="shared" si="41"/>
        <v>0</v>
      </c>
      <c r="AB217" s="7">
        <f t="shared" si="36"/>
        <v>0</v>
      </c>
      <c r="AC217" s="11">
        <f t="shared" si="37"/>
        <v>0</v>
      </c>
      <c r="AD217" s="7">
        <f t="shared" si="42"/>
        <v>0</v>
      </c>
      <c r="AE217" s="7">
        <f t="shared" si="43"/>
        <v>0</v>
      </c>
    </row>
    <row r="218" spans="1:31">
      <c r="A218" t="s">
        <v>566</v>
      </c>
      <c r="B218" t="s">
        <v>1912</v>
      </c>
      <c r="C218" t="s">
        <v>1913</v>
      </c>
      <c r="D218">
        <v>293.5</v>
      </c>
      <c r="E218">
        <v>416</v>
      </c>
      <c r="F218">
        <v>0</v>
      </c>
      <c r="G218">
        <v>0</v>
      </c>
      <c r="H218">
        <v>0</v>
      </c>
      <c r="I218">
        <v>0</v>
      </c>
      <c r="J218">
        <v>0</v>
      </c>
      <c r="L218">
        <v>2</v>
      </c>
      <c r="M218" s="1">
        <f t="shared" si="38"/>
        <v>1</v>
      </c>
      <c r="N218" s="2">
        <v>0</v>
      </c>
      <c r="O218" s="2">
        <v>1</v>
      </c>
      <c r="P218" s="2">
        <v>0</v>
      </c>
      <c r="Q218" s="2">
        <v>1</v>
      </c>
      <c r="R218" s="2">
        <v>1</v>
      </c>
      <c r="S218" s="2"/>
      <c r="T218" s="2"/>
      <c r="U218" s="2"/>
      <c r="V218" s="4">
        <f t="shared" si="33"/>
        <v>0</v>
      </c>
      <c r="W218" s="7">
        <f t="shared" si="34"/>
        <v>0</v>
      </c>
      <c r="X218" s="7">
        <f t="shared" si="35"/>
        <v>0</v>
      </c>
      <c r="Y218" s="5">
        <f t="shared" si="39"/>
        <v>0</v>
      </c>
      <c r="Z218" s="5">
        <f t="shared" si="40"/>
        <v>0</v>
      </c>
      <c r="AA218" s="5">
        <f t="shared" si="41"/>
        <v>1</v>
      </c>
      <c r="AB218" s="7">
        <f t="shared" si="36"/>
        <v>0</v>
      </c>
      <c r="AC218" s="11">
        <f t="shared" si="37"/>
        <v>0</v>
      </c>
      <c r="AD218" s="7">
        <f t="shared" si="42"/>
        <v>0</v>
      </c>
      <c r="AE218" s="7">
        <f t="shared" si="43"/>
        <v>0</v>
      </c>
    </row>
    <row r="219" spans="1:31">
      <c r="A219" t="s">
        <v>567</v>
      </c>
      <c r="B219" t="s">
        <v>1912</v>
      </c>
      <c r="C219" t="s">
        <v>1913</v>
      </c>
      <c r="D219">
        <v>214</v>
      </c>
      <c r="E219">
        <v>434</v>
      </c>
      <c r="F219">
        <v>3652.547</v>
      </c>
      <c r="G219">
        <v>6</v>
      </c>
      <c r="H219">
        <v>7</v>
      </c>
      <c r="I219">
        <v>0</v>
      </c>
      <c r="J219">
        <v>7</v>
      </c>
      <c r="L219">
        <v>2</v>
      </c>
      <c r="M219" s="1">
        <f t="shared" si="38"/>
        <v>1</v>
      </c>
      <c r="N219" s="2">
        <v>1</v>
      </c>
      <c r="O219" s="2">
        <v>0</v>
      </c>
      <c r="P219" s="2">
        <v>0</v>
      </c>
      <c r="Q219" s="2">
        <v>0</v>
      </c>
      <c r="R219" s="2">
        <v>1</v>
      </c>
      <c r="S219" s="2"/>
      <c r="T219" s="2"/>
      <c r="U219" s="2"/>
      <c r="V219" s="4">
        <f t="shared" si="33"/>
        <v>0</v>
      </c>
      <c r="W219" s="7">
        <f t="shared" si="34"/>
        <v>0</v>
      </c>
      <c r="X219" s="7">
        <f t="shared" si="35"/>
        <v>0</v>
      </c>
      <c r="Y219" s="5">
        <f t="shared" si="39"/>
        <v>1</v>
      </c>
      <c r="Z219" s="5">
        <f t="shared" si="40"/>
        <v>0</v>
      </c>
      <c r="AA219" s="5">
        <f t="shared" si="41"/>
        <v>0</v>
      </c>
      <c r="AB219" s="7">
        <f t="shared" si="36"/>
        <v>0</v>
      </c>
      <c r="AC219" s="11">
        <f t="shared" si="37"/>
        <v>0</v>
      </c>
      <c r="AD219" s="7">
        <f t="shared" si="42"/>
        <v>0</v>
      </c>
      <c r="AE219" s="7">
        <f t="shared" si="43"/>
        <v>0</v>
      </c>
    </row>
    <row r="220" spans="1:31">
      <c r="A220" t="s">
        <v>568</v>
      </c>
      <c r="B220" t="s">
        <v>1912</v>
      </c>
      <c r="C220" t="s">
        <v>1913</v>
      </c>
      <c r="D220">
        <v>349</v>
      </c>
      <c r="E220">
        <v>442.5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2</v>
      </c>
      <c r="M220" s="1">
        <f t="shared" si="38"/>
        <v>1</v>
      </c>
      <c r="N220" s="2">
        <v>1</v>
      </c>
      <c r="O220" s="2">
        <v>0</v>
      </c>
      <c r="P220" s="2">
        <v>0</v>
      </c>
      <c r="Q220" s="2">
        <v>0</v>
      </c>
      <c r="R220" s="2">
        <v>1</v>
      </c>
      <c r="S220" s="2">
        <v>1</v>
      </c>
      <c r="T220" s="2">
        <v>1</v>
      </c>
      <c r="U220" s="2"/>
      <c r="V220" s="4">
        <f t="shared" si="33"/>
        <v>0</v>
      </c>
      <c r="W220" s="7">
        <f t="shared" si="34"/>
        <v>0</v>
      </c>
      <c r="X220" s="7">
        <f t="shared" si="35"/>
        <v>0</v>
      </c>
      <c r="Y220" s="5">
        <f t="shared" si="39"/>
        <v>0</v>
      </c>
      <c r="Z220" s="5">
        <f t="shared" si="40"/>
        <v>1</v>
      </c>
      <c r="AA220" s="5">
        <f t="shared" si="41"/>
        <v>0</v>
      </c>
      <c r="AB220" s="7">
        <f t="shared" si="36"/>
        <v>0</v>
      </c>
      <c r="AC220" s="11">
        <f t="shared" si="37"/>
        <v>0</v>
      </c>
      <c r="AD220" s="7">
        <f t="shared" si="42"/>
        <v>0</v>
      </c>
      <c r="AE220" s="7">
        <f t="shared" si="43"/>
        <v>0</v>
      </c>
    </row>
    <row r="221" spans="1:31">
      <c r="A221" t="s">
        <v>569</v>
      </c>
      <c r="B221" t="s">
        <v>1912</v>
      </c>
      <c r="C221" t="s">
        <v>1913</v>
      </c>
      <c r="D221">
        <v>507.5</v>
      </c>
      <c r="E221">
        <v>52.5</v>
      </c>
      <c r="F221">
        <v>0</v>
      </c>
      <c r="G221">
        <v>0</v>
      </c>
      <c r="H221">
        <v>0</v>
      </c>
      <c r="I221">
        <v>0</v>
      </c>
      <c r="J221">
        <v>0</v>
      </c>
      <c r="L221">
        <v>2</v>
      </c>
      <c r="M221" s="1">
        <f t="shared" si="38"/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/>
      <c r="T221" s="2"/>
      <c r="U221" s="2"/>
      <c r="V221" s="4">
        <f t="shared" si="33"/>
        <v>0</v>
      </c>
      <c r="W221" s="7">
        <f t="shared" si="34"/>
        <v>0</v>
      </c>
      <c r="X221" s="7">
        <f t="shared" si="35"/>
        <v>0</v>
      </c>
      <c r="Y221" s="5">
        <f t="shared" si="39"/>
        <v>0</v>
      </c>
      <c r="Z221" s="5">
        <f t="shared" si="40"/>
        <v>0</v>
      </c>
      <c r="AA221" s="5">
        <f t="shared" si="41"/>
        <v>0</v>
      </c>
      <c r="AB221" s="7">
        <f t="shared" si="36"/>
        <v>0</v>
      </c>
      <c r="AC221" s="11">
        <f t="shared" si="37"/>
        <v>1</v>
      </c>
      <c r="AD221" s="7">
        <f t="shared" si="42"/>
        <v>0</v>
      </c>
      <c r="AE221" s="7">
        <f t="shared" si="43"/>
        <v>0</v>
      </c>
    </row>
    <row r="222" spans="1:31">
      <c r="A222" t="s">
        <v>570</v>
      </c>
      <c r="B222" t="s">
        <v>1912</v>
      </c>
      <c r="C222" t="s">
        <v>1913</v>
      </c>
      <c r="D222">
        <v>647.5</v>
      </c>
      <c r="E222">
        <v>55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1</v>
      </c>
      <c r="M222" s="1">
        <f t="shared" si="38"/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/>
      <c r="T222" s="2"/>
      <c r="U222" s="2"/>
      <c r="V222" s="4">
        <f t="shared" si="33"/>
        <v>0</v>
      </c>
      <c r="W222" s="7">
        <f t="shared" si="34"/>
        <v>1</v>
      </c>
      <c r="X222" s="7">
        <f t="shared" si="35"/>
        <v>0</v>
      </c>
      <c r="Y222" s="5">
        <f t="shared" si="39"/>
        <v>0</v>
      </c>
      <c r="Z222" s="5">
        <f t="shared" si="40"/>
        <v>0</v>
      </c>
      <c r="AA222" s="5">
        <f t="shared" si="41"/>
        <v>0</v>
      </c>
      <c r="AB222" s="7">
        <f t="shared" si="36"/>
        <v>0</v>
      </c>
      <c r="AC222" s="11">
        <f t="shared" si="37"/>
        <v>0</v>
      </c>
      <c r="AD222" s="7">
        <f t="shared" si="42"/>
        <v>0</v>
      </c>
      <c r="AE222" s="7">
        <f t="shared" si="43"/>
        <v>0</v>
      </c>
    </row>
    <row r="223" spans="1:31">
      <c r="A223" t="s">
        <v>571</v>
      </c>
      <c r="B223" t="s">
        <v>1912</v>
      </c>
      <c r="C223" t="s">
        <v>1913</v>
      </c>
      <c r="D223">
        <v>628.5</v>
      </c>
      <c r="E223">
        <v>355</v>
      </c>
      <c r="F223">
        <v>3070.6550000000002</v>
      </c>
      <c r="G223">
        <v>4</v>
      </c>
      <c r="H223">
        <v>6</v>
      </c>
      <c r="I223">
        <v>0</v>
      </c>
      <c r="J223">
        <v>6</v>
      </c>
      <c r="L223">
        <v>2</v>
      </c>
      <c r="M223" s="1">
        <f t="shared" si="38"/>
        <v>1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/>
      <c r="T223" s="2"/>
      <c r="U223" s="2"/>
      <c r="V223" s="4">
        <f t="shared" si="33"/>
        <v>0</v>
      </c>
      <c r="W223" s="7">
        <f t="shared" si="34"/>
        <v>0</v>
      </c>
      <c r="X223" s="7">
        <f t="shared" si="35"/>
        <v>0</v>
      </c>
      <c r="Y223" s="5">
        <f t="shared" si="39"/>
        <v>1</v>
      </c>
      <c r="Z223" s="5">
        <f t="shared" si="40"/>
        <v>0</v>
      </c>
      <c r="AA223" s="5">
        <f t="shared" si="41"/>
        <v>0</v>
      </c>
      <c r="AB223" s="7">
        <f t="shared" si="36"/>
        <v>0</v>
      </c>
      <c r="AC223" s="11">
        <f t="shared" si="37"/>
        <v>0</v>
      </c>
      <c r="AD223" s="7">
        <f t="shared" si="42"/>
        <v>0</v>
      </c>
      <c r="AE223" s="7">
        <f t="shared" si="43"/>
        <v>0</v>
      </c>
    </row>
    <row r="224" spans="1:31">
      <c r="A224" t="s">
        <v>572</v>
      </c>
      <c r="B224" t="s">
        <v>1912</v>
      </c>
      <c r="C224" t="s">
        <v>1913</v>
      </c>
      <c r="D224">
        <v>515.5</v>
      </c>
      <c r="E224">
        <v>443</v>
      </c>
      <c r="F224">
        <v>1471.8109999999999</v>
      </c>
      <c r="G224">
        <v>2</v>
      </c>
      <c r="H224">
        <v>3</v>
      </c>
      <c r="I224">
        <v>0</v>
      </c>
      <c r="J224">
        <v>3</v>
      </c>
      <c r="L224">
        <v>2</v>
      </c>
      <c r="M224" s="1">
        <f t="shared" si="38"/>
        <v>1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/>
      <c r="T224" s="2"/>
      <c r="U224" s="2"/>
      <c r="V224" s="4">
        <f t="shared" si="33"/>
        <v>0</v>
      </c>
      <c r="W224" s="7">
        <f t="shared" si="34"/>
        <v>0</v>
      </c>
      <c r="X224" s="7">
        <f t="shared" si="35"/>
        <v>0</v>
      </c>
      <c r="Y224" s="5">
        <f t="shared" si="39"/>
        <v>1</v>
      </c>
      <c r="Z224" s="5">
        <f t="shared" si="40"/>
        <v>0</v>
      </c>
      <c r="AA224" s="5">
        <f t="shared" si="41"/>
        <v>0</v>
      </c>
      <c r="AB224" s="7">
        <f t="shared" si="36"/>
        <v>0</v>
      </c>
      <c r="AC224" s="11">
        <f t="shared" si="37"/>
        <v>0</v>
      </c>
      <c r="AD224" s="7">
        <f t="shared" si="42"/>
        <v>0</v>
      </c>
      <c r="AE224" s="7">
        <f t="shared" si="43"/>
        <v>0</v>
      </c>
    </row>
    <row r="225" spans="1:31">
      <c r="A225" t="s">
        <v>573</v>
      </c>
      <c r="B225" t="s">
        <v>1912</v>
      </c>
      <c r="C225" t="s">
        <v>1913</v>
      </c>
      <c r="D225">
        <v>443</v>
      </c>
      <c r="E225">
        <v>478.5</v>
      </c>
      <c r="F225">
        <v>10164.107</v>
      </c>
      <c r="G225">
        <v>12</v>
      </c>
      <c r="H225">
        <v>18</v>
      </c>
      <c r="I225">
        <v>1</v>
      </c>
      <c r="J225">
        <v>13</v>
      </c>
      <c r="L225">
        <v>1</v>
      </c>
      <c r="M225" s="1">
        <f t="shared" si="38"/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/>
      <c r="T225" s="2"/>
      <c r="U225" s="2" t="s">
        <v>1560</v>
      </c>
      <c r="V225" s="4">
        <f t="shared" si="33"/>
        <v>0</v>
      </c>
      <c r="W225" s="7">
        <f t="shared" si="34"/>
        <v>0</v>
      </c>
      <c r="X225" s="7">
        <f t="shared" si="35"/>
        <v>1</v>
      </c>
      <c r="Y225" s="5">
        <f t="shared" si="39"/>
        <v>0</v>
      </c>
      <c r="Z225" s="5">
        <f t="shared" si="40"/>
        <v>0</v>
      </c>
      <c r="AA225" s="5">
        <f t="shared" si="41"/>
        <v>0</v>
      </c>
      <c r="AB225" s="7">
        <f t="shared" si="36"/>
        <v>0</v>
      </c>
      <c r="AC225" s="11">
        <f t="shared" si="37"/>
        <v>0</v>
      </c>
      <c r="AD225" s="7">
        <f t="shared" si="42"/>
        <v>0</v>
      </c>
      <c r="AE225" s="7">
        <f t="shared" si="43"/>
        <v>0</v>
      </c>
    </row>
    <row r="226" spans="1:31">
      <c r="A226" t="s">
        <v>574</v>
      </c>
      <c r="B226" t="s">
        <v>1912</v>
      </c>
      <c r="C226" t="s">
        <v>1913</v>
      </c>
      <c r="D226">
        <v>621.5</v>
      </c>
      <c r="E226">
        <v>465.5</v>
      </c>
      <c r="F226">
        <v>0</v>
      </c>
      <c r="G226">
        <v>0</v>
      </c>
      <c r="H226">
        <v>0</v>
      </c>
      <c r="I226">
        <v>0</v>
      </c>
      <c r="J226">
        <v>0</v>
      </c>
      <c r="L226">
        <v>1</v>
      </c>
      <c r="M226" s="1">
        <f t="shared" si="38"/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/>
      <c r="T226" s="2"/>
      <c r="U226" s="2"/>
      <c r="V226" s="4">
        <f t="shared" si="33"/>
        <v>1</v>
      </c>
      <c r="W226" s="7">
        <f t="shared" si="34"/>
        <v>0</v>
      </c>
      <c r="X226" s="7">
        <f t="shared" si="35"/>
        <v>0</v>
      </c>
      <c r="Y226" s="5">
        <f t="shared" si="39"/>
        <v>0</v>
      </c>
      <c r="Z226" s="5">
        <f t="shared" si="40"/>
        <v>0</v>
      </c>
      <c r="AA226" s="5">
        <f t="shared" si="41"/>
        <v>0</v>
      </c>
      <c r="AB226" s="7">
        <f t="shared" si="36"/>
        <v>0</v>
      </c>
      <c r="AC226" s="11">
        <f t="shared" si="37"/>
        <v>0</v>
      </c>
      <c r="AD226" s="7">
        <f t="shared" si="42"/>
        <v>0</v>
      </c>
      <c r="AE226" s="7">
        <f t="shared" si="43"/>
        <v>0</v>
      </c>
    </row>
    <row r="227" spans="1:31">
      <c r="A227" t="s">
        <v>575</v>
      </c>
      <c r="B227" t="s">
        <v>1912</v>
      </c>
      <c r="C227" t="s">
        <v>1913</v>
      </c>
      <c r="D227">
        <v>629.5</v>
      </c>
      <c r="E227">
        <v>207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1</v>
      </c>
      <c r="M227" s="1">
        <f t="shared" si="38"/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/>
      <c r="T227" s="2"/>
      <c r="U227" s="2"/>
      <c r="V227" s="4">
        <f t="shared" si="33"/>
        <v>0</v>
      </c>
      <c r="W227" s="7">
        <f t="shared" si="34"/>
        <v>1</v>
      </c>
      <c r="X227" s="7">
        <f t="shared" si="35"/>
        <v>0</v>
      </c>
      <c r="Y227" s="5">
        <f t="shared" si="39"/>
        <v>0</v>
      </c>
      <c r="Z227" s="5">
        <f t="shared" si="40"/>
        <v>0</v>
      </c>
      <c r="AA227" s="5">
        <f t="shared" si="41"/>
        <v>0</v>
      </c>
      <c r="AB227" s="7">
        <f t="shared" si="36"/>
        <v>0</v>
      </c>
      <c r="AC227" s="11">
        <f t="shared" si="37"/>
        <v>0</v>
      </c>
      <c r="AD227" s="7">
        <f t="shared" si="42"/>
        <v>0</v>
      </c>
      <c r="AE227" s="7">
        <f t="shared" si="43"/>
        <v>0</v>
      </c>
    </row>
    <row r="228" spans="1:31">
      <c r="A228" t="s">
        <v>576</v>
      </c>
      <c r="B228" t="s">
        <v>1912</v>
      </c>
      <c r="C228" t="s">
        <v>1913</v>
      </c>
      <c r="D228">
        <v>627</v>
      </c>
      <c r="E228">
        <v>270</v>
      </c>
      <c r="F228">
        <v>4421.1890000000003</v>
      </c>
      <c r="G228">
        <v>6</v>
      </c>
      <c r="H228">
        <v>8</v>
      </c>
      <c r="I228">
        <v>1</v>
      </c>
      <c r="J228">
        <v>5</v>
      </c>
      <c r="L228">
        <v>1</v>
      </c>
      <c r="M228" s="1">
        <f t="shared" si="38"/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/>
      <c r="T228" s="2"/>
      <c r="U228" s="2"/>
      <c r="V228" s="4">
        <f t="shared" si="33"/>
        <v>0</v>
      </c>
      <c r="W228" s="7">
        <f t="shared" si="34"/>
        <v>0</v>
      </c>
      <c r="X228" s="7">
        <f t="shared" si="35"/>
        <v>1</v>
      </c>
      <c r="Y228" s="5">
        <f t="shared" si="39"/>
        <v>0</v>
      </c>
      <c r="Z228" s="5">
        <f t="shared" si="40"/>
        <v>0</v>
      </c>
      <c r="AA228" s="5">
        <f t="shared" si="41"/>
        <v>0</v>
      </c>
      <c r="AB228" s="7">
        <f t="shared" si="36"/>
        <v>0</v>
      </c>
      <c r="AC228" s="11">
        <f t="shared" si="37"/>
        <v>0</v>
      </c>
      <c r="AD228" s="7">
        <f t="shared" si="42"/>
        <v>0</v>
      </c>
      <c r="AE228" s="7">
        <f t="shared" si="43"/>
        <v>0</v>
      </c>
    </row>
    <row r="229" spans="1:31" s="5" customFormat="1">
      <c r="A229" s="5" t="s">
        <v>577</v>
      </c>
      <c r="B229" s="5" t="s">
        <v>1914</v>
      </c>
      <c r="C229" s="5" t="s">
        <v>1915</v>
      </c>
      <c r="D229" s="5">
        <v>522.5</v>
      </c>
      <c r="E229" s="5">
        <v>93</v>
      </c>
      <c r="F229" s="5">
        <v>5271.18</v>
      </c>
      <c r="G229" s="5">
        <v>6</v>
      </c>
      <c r="H229" s="5">
        <v>10</v>
      </c>
      <c r="I229" s="5">
        <v>1</v>
      </c>
      <c r="J229" s="5">
        <v>6</v>
      </c>
      <c r="L229" s="5">
        <v>1</v>
      </c>
      <c r="M229" s="1">
        <f t="shared" si="38"/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/>
      <c r="T229" s="1"/>
      <c r="U229" s="1"/>
      <c r="V229" s="6">
        <f t="shared" si="33"/>
        <v>0</v>
      </c>
      <c r="W229" s="5">
        <f t="shared" si="34"/>
        <v>1</v>
      </c>
      <c r="X229" s="5">
        <f t="shared" si="35"/>
        <v>0</v>
      </c>
      <c r="Y229" s="5">
        <f t="shared" si="39"/>
        <v>0</v>
      </c>
      <c r="Z229" s="5">
        <f t="shared" si="40"/>
        <v>0</v>
      </c>
      <c r="AA229" s="5">
        <f t="shared" si="41"/>
        <v>0</v>
      </c>
      <c r="AB229" s="5">
        <f t="shared" si="36"/>
        <v>0</v>
      </c>
      <c r="AC229" s="5">
        <f t="shared" si="37"/>
        <v>0</v>
      </c>
      <c r="AD229" s="5">
        <f t="shared" si="42"/>
        <v>0</v>
      </c>
      <c r="AE229" s="5">
        <f t="shared" si="43"/>
        <v>0</v>
      </c>
    </row>
    <row r="230" spans="1:31">
      <c r="A230" t="s">
        <v>578</v>
      </c>
      <c r="B230" t="s">
        <v>1914</v>
      </c>
      <c r="C230" t="s">
        <v>1915</v>
      </c>
      <c r="D230">
        <v>386</v>
      </c>
      <c r="E230">
        <v>134.5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1</v>
      </c>
      <c r="M230" s="1">
        <f t="shared" si="38"/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/>
      <c r="T230" s="2"/>
      <c r="U230" s="2"/>
      <c r="V230" s="4">
        <f t="shared" si="33"/>
        <v>1</v>
      </c>
      <c r="W230" s="7">
        <f t="shared" si="34"/>
        <v>0</v>
      </c>
      <c r="X230" s="7">
        <f t="shared" si="35"/>
        <v>0</v>
      </c>
      <c r="Y230" s="5">
        <f t="shared" si="39"/>
        <v>0</v>
      </c>
      <c r="Z230" s="5">
        <f t="shared" si="40"/>
        <v>0</v>
      </c>
      <c r="AA230" s="5">
        <f t="shared" si="41"/>
        <v>0</v>
      </c>
      <c r="AB230" s="7">
        <f t="shared" si="36"/>
        <v>0</v>
      </c>
      <c r="AC230" s="11">
        <f t="shared" si="37"/>
        <v>0</v>
      </c>
      <c r="AD230" s="7">
        <f t="shared" si="42"/>
        <v>0</v>
      </c>
      <c r="AE230" s="7">
        <f t="shared" si="43"/>
        <v>0</v>
      </c>
    </row>
    <row r="231" spans="1:31">
      <c r="A231" t="s">
        <v>579</v>
      </c>
      <c r="B231" t="s">
        <v>1914</v>
      </c>
      <c r="C231" t="s">
        <v>1915</v>
      </c>
      <c r="D231">
        <v>390</v>
      </c>
      <c r="E231">
        <v>255.5</v>
      </c>
      <c r="F231">
        <v>3074.864</v>
      </c>
      <c r="G231">
        <v>4</v>
      </c>
      <c r="H231">
        <v>5</v>
      </c>
      <c r="I231">
        <v>0</v>
      </c>
      <c r="J231">
        <v>5</v>
      </c>
      <c r="L231">
        <v>2</v>
      </c>
      <c r="M231" s="1">
        <f t="shared" si="38"/>
        <v>1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/>
      <c r="T231" s="2"/>
      <c r="U231" s="2"/>
      <c r="V231" s="4">
        <f t="shared" si="33"/>
        <v>0</v>
      </c>
      <c r="W231" s="7">
        <f t="shared" si="34"/>
        <v>0</v>
      </c>
      <c r="X231" s="7">
        <f t="shared" si="35"/>
        <v>0</v>
      </c>
      <c r="Y231" s="5">
        <f t="shared" si="39"/>
        <v>1</v>
      </c>
      <c r="Z231" s="5">
        <f t="shared" si="40"/>
        <v>0</v>
      </c>
      <c r="AA231" s="5">
        <f t="shared" si="41"/>
        <v>0</v>
      </c>
      <c r="AB231" s="7">
        <f t="shared" si="36"/>
        <v>0</v>
      </c>
      <c r="AC231" s="11">
        <f t="shared" si="37"/>
        <v>0</v>
      </c>
      <c r="AD231" s="7">
        <f t="shared" si="42"/>
        <v>0</v>
      </c>
      <c r="AE231" s="7">
        <f t="shared" si="43"/>
        <v>0</v>
      </c>
    </row>
    <row r="232" spans="1:31">
      <c r="A232" t="s">
        <v>580</v>
      </c>
      <c r="B232" t="s">
        <v>1914</v>
      </c>
      <c r="C232" t="s">
        <v>1915</v>
      </c>
      <c r="D232">
        <v>253</v>
      </c>
      <c r="E232">
        <v>138.5</v>
      </c>
      <c r="F232">
        <v>0</v>
      </c>
      <c r="G232">
        <v>0</v>
      </c>
      <c r="H232">
        <v>0</v>
      </c>
      <c r="I232">
        <v>0</v>
      </c>
      <c r="J232">
        <v>0</v>
      </c>
      <c r="L232">
        <v>1</v>
      </c>
      <c r="M232" s="1">
        <f t="shared" si="38"/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/>
      <c r="T232" s="2"/>
      <c r="U232" s="2"/>
      <c r="V232" s="4">
        <f t="shared" si="33"/>
        <v>1</v>
      </c>
      <c r="W232" s="7">
        <f t="shared" si="34"/>
        <v>0</v>
      </c>
      <c r="X232" s="7">
        <f t="shared" si="35"/>
        <v>0</v>
      </c>
      <c r="Y232" s="5">
        <f t="shared" si="39"/>
        <v>0</v>
      </c>
      <c r="Z232" s="5">
        <f t="shared" si="40"/>
        <v>0</v>
      </c>
      <c r="AA232" s="5">
        <f t="shared" si="41"/>
        <v>0</v>
      </c>
      <c r="AB232" s="7">
        <f t="shared" si="36"/>
        <v>0</v>
      </c>
      <c r="AC232" s="11">
        <f t="shared" si="37"/>
        <v>0</v>
      </c>
      <c r="AD232" s="7">
        <f t="shared" si="42"/>
        <v>0</v>
      </c>
      <c r="AE232" s="7">
        <f t="shared" si="43"/>
        <v>0</v>
      </c>
    </row>
    <row r="233" spans="1:31">
      <c r="A233" t="s">
        <v>581</v>
      </c>
      <c r="B233" t="s">
        <v>1914</v>
      </c>
      <c r="C233" t="s">
        <v>1915</v>
      </c>
      <c r="D233">
        <v>248.5</v>
      </c>
      <c r="E233">
        <v>254.5</v>
      </c>
      <c r="F233">
        <v>0</v>
      </c>
      <c r="G233">
        <v>0</v>
      </c>
      <c r="H233">
        <v>0</v>
      </c>
      <c r="I233">
        <v>0</v>
      </c>
      <c r="J233">
        <v>0</v>
      </c>
      <c r="L233">
        <v>2</v>
      </c>
      <c r="M233" s="1">
        <f t="shared" si="38"/>
        <v>1</v>
      </c>
      <c r="N233" s="2">
        <v>1</v>
      </c>
      <c r="O233" s="2">
        <v>0</v>
      </c>
      <c r="P233" s="2">
        <v>0</v>
      </c>
      <c r="Q233" s="2">
        <v>0</v>
      </c>
      <c r="R233" s="2">
        <v>1</v>
      </c>
      <c r="S233" s="2"/>
      <c r="T233" s="2"/>
      <c r="U233" s="2"/>
      <c r="V233" s="4">
        <f t="shared" si="33"/>
        <v>0</v>
      </c>
      <c r="W233" s="7">
        <f t="shared" si="34"/>
        <v>0</v>
      </c>
      <c r="X233" s="7">
        <f t="shared" si="35"/>
        <v>0</v>
      </c>
      <c r="Y233" s="5">
        <f t="shared" si="39"/>
        <v>1</v>
      </c>
      <c r="Z233" s="5">
        <f t="shared" si="40"/>
        <v>0</v>
      </c>
      <c r="AA233" s="5">
        <f t="shared" si="41"/>
        <v>0</v>
      </c>
      <c r="AB233" s="7">
        <f t="shared" si="36"/>
        <v>0</v>
      </c>
      <c r="AC233" s="11">
        <f t="shared" si="37"/>
        <v>0</v>
      </c>
      <c r="AD233" s="7">
        <f t="shared" si="42"/>
        <v>0</v>
      </c>
      <c r="AE233" s="7">
        <f t="shared" si="43"/>
        <v>0</v>
      </c>
    </row>
    <row r="234" spans="1:31">
      <c r="A234" t="s">
        <v>582</v>
      </c>
      <c r="B234" t="s">
        <v>1914</v>
      </c>
      <c r="C234" t="s">
        <v>1915</v>
      </c>
      <c r="D234">
        <v>181.5</v>
      </c>
      <c r="E234">
        <v>201.5</v>
      </c>
      <c r="F234">
        <v>5985.8459999999995</v>
      </c>
      <c r="G234">
        <v>10</v>
      </c>
      <c r="H234">
        <v>10</v>
      </c>
      <c r="I234">
        <v>0</v>
      </c>
      <c r="J234">
        <v>10</v>
      </c>
      <c r="L234">
        <v>1</v>
      </c>
      <c r="M234" s="1">
        <f t="shared" si="38"/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/>
      <c r="T234" s="2"/>
      <c r="U234" s="2"/>
      <c r="V234" s="4">
        <f t="shared" si="33"/>
        <v>0</v>
      </c>
      <c r="W234" s="7">
        <f t="shared" si="34"/>
        <v>1</v>
      </c>
      <c r="X234" s="7">
        <f t="shared" si="35"/>
        <v>0</v>
      </c>
      <c r="Y234" s="5">
        <f t="shared" si="39"/>
        <v>0</v>
      </c>
      <c r="Z234" s="5">
        <f t="shared" si="40"/>
        <v>0</v>
      </c>
      <c r="AA234" s="5">
        <f t="shared" si="41"/>
        <v>0</v>
      </c>
      <c r="AB234" s="7">
        <f t="shared" si="36"/>
        <v>0</v>
      </c>
      <c r="AC234" s="11">
        <f t="shared" si="37"/>
        <v>0</v>
      </c>
      <c r="AD234" s="7">
        <f t="shared" si="42"/>
        <v>0</v>
      </c>
      <c r="AE234" s="7">
        <f t="shared" si="43"/>
        <v>0</v>
      </c>
    </row>
    <row r="235" spans="1:31">
      <c r="A235" t="s">
        <v>583</v>
      </c>
      <c r="B235" t="s">
        <v>1914</v>
      </c>
      <c r="C235" t="s">
        <v>1915</v>
      </c>
      <c r="D235">
        <v>69</v>
      </c>
      <c r="E235">
        <v>177</v>
      </c>
      <c r="F235">
        <v>466.41800000000001</v>
      </c>
      <c r="G235">
        <v>1</v>
      </c>
      <c r="H235">
        <v>1</v>
      </c>
      <c r="I235">
        <v>0</v>
      </c>
      <c r="J235">
        <v>1</v>
      </c>
      <c r="L235">
        <v>1</v>
      </c>
      <c r="M235" s="1">
        <f t="shared" si="38"/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/>
      <c r="T235" s="2"/>
      <c r="U235" s="2"/>
      <c r="V235" s="4">
        <f t="shared" si="33"/>
        <v>0</v>
      </c>
      <c r="W235" s="7">
        <f t="shared" si="34"/>
        <v>0</v>
      </c>
      <c r="X235" s="7">
        <f t="shared" si="35"/>
        <v>1</v>
      </c>
      <c r="Y235" s="5">
        <f t="shared" si="39"/>
        <v>0</v>
      </c>
      <c r="Z235" s="5">
        <f t="shared" si="40"/>
        <v>0</v>
      </c>
      <c r="AA235" s="5">
        <f t="shared" si="41"/>
        <v>0</v>
      </c>
      <c r="AB235" s="7">
        <f t="shared" si="36"/>
        <v>0</v>
      </c>
      <c r="AC235" s="11">
        <f t="shared" si="37"/>
        <v>0</v>
      </c>
      <c r="AD235" s="7">
        <f t="shared" si="42"/>
        <v>0</v>
      </c>
      <c r="AE235" s="7">
        <f t="shared" si="43"/>
        <v>0</v>
      </c>
    </row>
    <row r="236" spans="1:31">
      <c r="A236" t="s">
        <v>584</v>
      </c>
      <c r="B236" t="s">
        <v>1914</v>
      </c>
      <c r="C236" t="s">
        <v>1915</v>
      </c>
      <c r="D236">
        <v>416.5</v>
      </c>
      <c r="E236">
        <v>48</v>
      </c>
      <c r="F236">
        <v>1152.5229999999999</v>
      </c>
      <c r="G236">
        <v>2</v>
      </c>
      <c r="H236">
        <v>2</v>
      </c>
      <c r="I236">
        <v>0</v>
      </c>
      <c r="J236">
        <v>2</v>
      </c>
      <c r="L236">
        <v>2</v>
      </c>
      <c r="M236" s="1">
        <f t="shared" si="38"/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/>
      <c r="T236" s="2"/>
      <c r="U236" s="2"/>
      <c r="V236" s="4">
        <f t="shared" si="33"/>
        <v>0</v>
      </c>
      <c r="W236" s="7">
        <f t="shared" si="34"/>
        <v>0</v>
      </c>
      <c r="X236" s="7">
        <f t="shared" si="35"/>
        <v>0</v>
      </c>
      <c r="Y236" s="5">
        <f t="shared" si="39"/>
        <v>1</v>
      </c>
      <c r="Z236" s="5">
        <f t="shared" si="40"/>
        <v>0</v>
      </c>
      <c r="AA236" s="5">
        <f t="shared" si="41"/>
        <v>0</v>
      </c>
      <c r="AB236" s="7">
        <f t="shared" si="36"/>
        <v>0</v>
      </c>
      <c r="AC236" s="11">
        <f t="shared" si="37"/>
        <v>0</v>
      </c>
      <c r="AD236" s="7">
        <f t="shared" si="42"/>
        <v>0</v>
      </c>
      <c r="AE236" s="7">
        <f t="shared" si="43"/>
        <v>0</v>
      </c>
    </row>
    <row r="237" spans="1:31">
      <c r="A237" t="s">
        <v>585</v>
      </c>
      <c r="B237" t="s">
        <v>1914</v>
      </c>
      <c r="C237" t="s">
        <v>1915</v>
      </c>
      <c r="D237">
        <v>532.5</v>
      </c>
      <c r="E237">
        <v>379.5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1</v>
      </c>
      <c r="M237" s="1">
        <f t="shared" si="38"/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/>
      <c r="T237" s="2"/>
      <c r="U237" s="2"/>
      <c r="V237" s="4">
        <f t="shared" si="33"/>
        <v>1</v>
      </c>
      <c r="W237" s="7">
        <f t="shared" si="34"/>
        <v>0</v>
      </c>
      <c r="X237" s="7">
        <f t="shared" si="35"/>
        <v>0</v>
      </c>
      <c r="Y237" s="5">
        <f t="shared" si="39"/>
        <v>0</v>
      </c>
      <c r="Z237" s="5">
        <f t="shared" si="40"/>
        <v>0</v>
      </c>
      <c r="AA237" s="5">
        <f t="shared" si="41"/>
        <v>0</v>
      </c>
      <c r="AB237" s="7">
        <f t="shared" si="36"/>
        <v>0</v>
      </c>
      <c r="AC237" s="11">
        <f t="shared" si="37"/>
        <v>0</v>
      </c>
      <c r="AD237" s="7">
        <f t="shared" si="42"/>
        <v>0</v>
      </c>
      <c r="AE237" s="7">
        <f t="shared" si="43"/>
        <v>0</v>
      </c>
    </row>
    <row r="238" spans="1:31">
      <c r="A238" t="s">
        <v>586</v>
      </c>
      <c r="B238" t="s">
        <v>1914</v>
      </c>
      <c r="C238" t="s">
        <v>1915</v>
      </c>
      <c r="D238">
        <v>577.5</v>
      </c>
      <c r="E238">
        <v>449</v>
      </c>
      <c r="F238">
        <v>828.50199999999995</v>
      </c>
      <c r="G238">
        <v>1</v>
      </c>
      <c r="H238">
        <v>1</v>
      </c>
      <c r="I238">
        <v>0</v>
      </c>
      <c r="J238">
        <v>1</v>
      </c>
      <c r="L238">
        <v>2</v>
      </c>
      <c r="M238" s="1">
        <f t="shared" si="38"/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/>
      <c r="T238" s="2"/>
      <c r="U238" s="2"/>
      <c r="V238" s="4">
        <f t="shared" si="33"/>
        <v>0</v>
      </c>
      <c r="W238" s="7">
        <f t="shared" si="34"/>
        <v>0</v>
      </c>
      <c r="X238" s="7">
        <f t="shared" si="35"/>
        <v>0</v>
      </c>
      <c r="Y238" s="5">
        <f t="shared" si="39"/>
        <v>0</v>
      </c>
      <c r="Z238" s="5">
        <f t="shared" si="40"/>
        <v>0</v>
      </c>
      <c r="AA238" s="5">
        <f t="shared" si="41"/>
        <v>0</v>
      </c>
      <c r="AB238" s="7">
        <f t="shared" si="36"/>
        <v>0</v>
      </c>
      <c r="AC238" s="11">
        <f t="shared" si="37"/>
        <v>1</v>
      </c>
      <c r="AD238" s="7">
        <f t="shared" si="42"/>
        <v>0</v>
      </c>
      <c r="AE238" s="7">
        <f t="shared" si="43"/>
        <v>0</v>
      </c>
    </row>
    <row r="239" spans="1:31">
      <c r="A239" t="s">
        <v>587</v>
      </c>
      <c r="B239" t="s">
        <v>1914</v>
      </c>
      <c r="C239" t="s">
        <v>1915</v>
      </c>
      <c r="D239">
        <v>638.5</v>
      </c>
      <c r="E239">
        <v>400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2</v>
      </c>
      <c r="M239" s="1">
        <f t="shared" si="38"/>
        <v>1</v>
      </c>
      <c r="N239" s="2">
        <v>0</v>
      </c>
      <c r="O239" s="2">
        <v>1</v>
      </c>
      <c r="P239" s="2">
        <v>0</v>
      </c>
      <c r="Q239" s="2">
        <v>1</v>
      </c>
      <c r="R239" s="2">
        <v>1</v>
      </c>
      <c r="S239" s="2"/>
      <c r="T239" s="2"/>
      <c r="U239" s="2"/>
      <c r="V239" s="4">
        <f t="shared" si="33"/>
        <v>0</v>
      </c>
      <c r="W239" s="7">
        <f t="shared" si="34"/>
        <v>0</v>
      </c>
      <c r="X239" s="7">
        <f t="shared" si="35"/>
        <v>0</v>
      </c>
      <c r="Y239" s="5">
        <f t="shared" si="39"/>
        <v>0</v>
      </c>
      <c r="Z239" s="5">
        <f t="shared" si="40"/>
        <v>0</v>
      </c>
      <c r="AA239" s="5">
        <f t="shared" si="41"/>
        <v>1</v>
      </c>
      <c r="AB239" s="7">
        <f t="shared" si="36"/>
        <v>0</v>
      </c>
      <c r="AC239" s="11">
        <f t="shared" si="37"/>
        <v>0</v>
      </c>
      <c r="AD239" s="7">
        <f t="shared" si="42"/>
        <v>0</v>
      </c>
      <c r="AE239" s="7">
        <f t="shared" si="43"/>
        <v>0</v>
      </c>
    </row>
    <row r="240" spans="1:31">
      <c r="A240" t="s">
        <v>588</v>
      </c>
      <c r="B240" t="s">
        <v>1914</v>
      </c>
      <c r="C240" t="s">
        <v>1915</v>
      </c>
      <c r="D240">
        <v>643.5</v>
      </c>
      <c r="E240">
        <v>286.5</v>
      </c>
      <c r="F240">
        <v>0</v>
      </c>
      <c r="G240">
        <v>0</v>
      </c>
      <c r="H240">
        <v>0</v>
      </c>
      <c r="I240">
        <v>0</v>
      </c>
      <c r="J240">
        <v>0</v>
      </c>
      <c r="L240">
        <v>1</v>
      </c>
      <c r="M240" s="1">
        <f t="shared" si="38"/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/>
      <c r="T240" s="2"/>
      <c r="U240" s="2"/>
      <c r="V240" s="4">
        <f t="shared" si="33"/>
        <v>1</v>
      </c>
      <c r="W240" s="7">
        <f t="shared" si="34"/>
        <v>0</v>
      </c>
      <c r="X240" s="7">
        <f t="shared" si="35"/>
        <v>0</v>
      </c>
      <c r="Y240" s="5">
        <f t="shared" si="39"/>
        <v>0</v>
      </c>
      <c r="Z240" s="5">
        <f t="shared" si="40"/>
        <v>0</v>
      </c>
      <c r="AA240" s="5">
        <f t="shared" si="41"/>
        <v>0</v>
      </c>
      <c r="AB240" s="7">
        <f t="shared" si="36"/>
        <v>0</v>
      </c>
      <c r="AC240" s="11">
        <f t="shared" si="37"/>
        <v>0</v>
      </c>
      <c r="AD240" s="7">
        <f t="shared" si="42"/>
        <v>0</v>
      </c>
      <c r="AE240" s="7">
        <f t="shared" si="43"/>
        <v>0</v>
      </c>
    </row>
    <row r="241" spans="1:31">
      <c r="A241" t="s">
        <v>589</v>
      </c>
      <c r="B241" t="s">
        <v>1914</v>
      </c>
      <c r="C241" t="s">
        <v>1915</v>
      </c>
      <c r="D241">
        <v>359</v>
      </c>
      <c r="E241">
        <v>353.5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2</v>
      </c>
      <c r="M241" s="1">
        <f t="shared" si="38"/>
        <v>1</v>
      </c>
      <c r="N241" s="2">
        <v>1</v>
      </c>
      <c r="O241" s="2">
        <v>0</v>
      </c>
      <c r="P241" s="2">
        <v>0</v>
      </c>
      <c r="Q241" s="2">
        <v>0</v>
      </c>
      <c r="R241" s="2">
        <v>1</v>
      </c>
      <c r="S241" s="2"/>
      <c r="T241" s="2"/>
      <c r="U241" s="2"/>
      <c r="V241" s="4">
        <f t="shared" si="33"/>
        <v>0</v>
      </c>
      <c r="W241" s="7">
        <f t="shared" si="34"/>
        <v>0</v>
      </c>
      <c r="X241" s="7">
        <f t="shared" si="35"/>
        <v>0</v>
      </c>
      <c r="Y241" s="5">
        <f t="shared" si="39"/>
        <v>1</v>
      </c>
      <c r="Z241" s="5">
        <f t="shared" si="40"/>
        <v>0</v>
      </c>
      <c r="AA241" s="5">
        <f t="shared" si="41"/>
        <v>0</v>
      </c>
      <c r="AB241" s="7">
        <f t="shared" si="36"/>
        <v>0</v>
      </c>
      <c r="AC241" s="11">
        <f t="shared" si="37"/>
        <v>0</v>
      </c>
      <c r="AD241" s="7">
        <f t="shared" si="42"/>
        <v>0</v>
      </c>
      <c r="AE241" s="7">
        <f t="shared" si="43"/>
        <v>0</v>
      </c>
    </row>
    <row r="242" spans="1:31">
      <c r="A242" t="s">
        <v>590</v>
      </c>
      <c r="B242" t="s">
        <v>1914</v>
      </c>
      <c r="C242" t="s">
        <v>1915</v>
      </c>
      <c r="D242">
        <v>241.5</v>
      </c>
      <c r="E242">
        <v>458.5</v>
      </c>
      <c r="F242">
        <v>6140.2020000000002</v>
      </c>
      <c r="G242">
        <v>8</v>
      </c>
      <c r="H242">
        <v>10</v>
      </c>
      <c r="I242">
        <v>0</v>
      </c>
      <c r="J242">
        <v>10</v>
      </c>
      <c r="L242">
        <v>2</v>
      </c>
      <c r="M242" s="1">
        <f t="shared" si="38"/>
        <v>1</v>
      </c>
      <c r="N242" s="2">
        <v>1</v>
      </c>
      <c r="O242" s="2">
        <v>0</v>
      </c>
      <c r="P242" s="2">
        <v>0</v>
      </c>
      <c r="Q242" s="2">
        <v>0</v>
      </c>
      <c r="R242" s="2">
        <v>1</v>
      </c>
      <c r="S242" s="2"/>
      <c r="T242" s="2"/>
      <c r="U242" s="2"/>
      <c r="V242" s="4">
        <f t="shared" si="33"/>
        <v>0</v>
      </c>
      <c r="W242" s="7">
        <f t="shared" si="34"/>
        <v>0</v>
      </c>
      <c r="X242" s="7">
        <f t="shared" si="35"/>
        <v>0</v>
      </c>
      <c r="Y242" s="5">
        <f t="shared" si="39"/>
        <v>1</v>
      </c>
      <c r="Z242" s="5">
        <f t="shared" si="40"/>
        <v>0</v>
      </c>
      <c r="AA242" s="5">
        <f t="shared" si="41"/>
        <v>0</v>
      </c>
      <c r="AB242" s="7">
        <f t="shared" si="36"/>
        <v>0</v>
      </c>
      <c r="AC242" s="11">
        <f t="shared" si="37"/>
        <v>0</v>
      </c>
      <c r="AD242" s="7">
        <f t="shared" si="42"/>
        <v>0</v>
      </c>
      <c r="AE242" s="7">
        <f t="shared" si="43"/>
        <v>0</v>
      </c>
    </row>
    <row r="243" spans="1:31">
      <c r="A243" t="s">
        <v>591</v>
      </c>
      <c r="B243" t="s">
        <v>1914</v>
      </c>
      <c r="C243" t="s">
        <v>1915</v>
      </c>
      <c r="D243">
        <v>126</v>
      </c>
      <c r="E243">
        <v>396.5</v>
      </c>
      <c r="F243">
        <v>6639.8770000000004</v>
      </c>
      <c r="G243">
        <v>9</v>
      </c>
      <c r="H243">
        <v>12</v>
      </c>
      <c r="I243">
        <v>0</v>
      </c>
      <c r="J243">
        <v>12</v>
      </c>
      <c r="L243">
        <v>1</v>
      </c>
      <c r="M243" s="1">
        <f t="shared" si="38"/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/>
      <c r="T243" s="2"/>
      <c r="U243" s="2"/>
      <c r="V243" s="4">
        <f t="shared" si="33"/>
        <v>0</v>
      </c>
      <c r="W243" s="7">
        <f t="shared" si="34"/>
        <v>1</v>
      </c>
      <c r="X243" s="7">
        <f t="shared" si="35"/>
        <v>0</v>
      </c>
      <c r="Y243" s="5">
        <f t="shared" si="39"/>
        <v>0</v>
      </c>
      <c r="Z243" s="5">
        <f t="shared" si="40"/>
        <v>0</v>
      </c>
      <c r="AA243" s="5">
        <f t="shared" si="41"/>
        <v>0</v>
      </c>
      <c r="AB243" s="7">
        <f t="shared" si="36"/>
        <v>0</v>
      </c>
      <c r="AC243" s="11">
        <f t="shared" si="37"/>
        <v>0</v>
      </c>
      <c r="AD243" s="7">
        <f t="shared" si="42"/>
        <v>0</v>
      </c>
      <c r="AE243" s="7">
        <f t="shared" si="43"/>
        <v>0</v>
      </c>
    </row>
    <row r="244" spans="1:31">
      <c r="A244" t="s">
        <v>592</v>
      </c>
      <c r="B244" t="s">
        <v>1914</v>
      </c>
      <c r="C244" t="s">
        <v>1915</v>
      </c>
      <c r="D244">
        <v>198</v>
      </c>
      <c r="E244">
        <v>350.5</v>
      </c>
      <c r="F244">
        <v>460.685</v>
      </c>
      <c r="G244">
        <v>1</v>
      </c>
      <c r="H244">
        <v>1</v>
      </c>
      <c r="I244">
        <v>0</v>
      </c>
      <c r="J244">
        <v>1</v>
      </c>
      <c r="L244">
        <v>2</v>
      </c>
      <c r="M244" s="1">
        <f t="shared" si="38"/>
        <v>1</v>
      </c>
      <c r="N244" s="2">
        <v>0</v>
      </c>
      <c r="O244" s="2">
        <v>1</v>
      </c>
      <c r="P244" s="2">
        <v>0</v>
      </c>
      <c r="Q244" s="2">
        <v>1</v>
      </c>
      <c r="R244" s="2">
        <v>1</v>
      </c>
      <c r="S244" s="2"/>
      <c r="T244" s="2"/>
      <c r="U244" s="2"/>
      <c r="V244" s="4">
        <f t="shared" si="33"/>
        <v>0</v>
      </c>
      <c r="W244" s="7">
        <f t="shared" si="34"/>
        <v>0</v>
      </c>
      <c r="X244" s="7">
        <f t="shared" si="35"/>
        <v>0</v>
      </c>
      <c r="Y244" s="5">
        <f t="shared" si="39"/>
        <v>0</v>
      </c>
      <c r="Z244" s="5">
        <f t="shared" si="40"/>
        <v>0</v>
      </c>
      <c r="AA244" s="5">
        <f t="shared" si="41"/>
        <v>1</v>
      </c>
      <c r="AB244" s="7">
        <f t="shared" si="36"/>
        <v>0</v>
      </c>
      <c r="AC244" s="11">
        <f t="shared" si="37"/>
        <v>0</v>
      </c>
      <c r="AD244" s="7">
        <f t="shared" si="42"/>
        <v>0</v>
      </c>
      <c r="AE244" s="7">
        <f t="shared" si="43"/>
        <v>0</v>
      </c>
    </row>
    <row r="245" spans="1:31">
      <c r="A245" t="s">
        <v>593</v>
      </c>
      <c r="B245" t="s">
        <v>1914</v>
      </c>
      <c r="C245" t="s">
        <v>1915</v>
      </c>
      <c r="D245">
        <v>269.5</v>
      </c>
      <c r="E245">
        <v>313.5</v>
      </c>
      <c r="F245">
        <v>511.38900000000001</v>
      </c>
      <c r="G245">
        <v>1</v>
      </c>
      <c r="H245">
        <v>1</v>
      </c>
      <c r="I245">
        <v>0</v>
      </c>
      <c r="J245">
        <v>1</v>
      </c>
      <c r="L245">
        <v>1</v>
      </c>
      <c r="M245" s="1">
        <f t="shared" si="38"/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/>
      <c r="T245" s="2"/>
      <c r="U245" s="2"/>
      <c r="V245" s="4">
        <f t="shared" si="33"/>
        <v>0</v>
      </c>
      <c r="W245" s="7">
        <f t="shared" si="34"/>
        <v>0</v>
      </c>
      <c r="X245" s="7">
        <f t="shared" si="35"/>
        <v>1</v>
      </c>
      <c r="Y245" s="5">
        <f t="shared" si="39"/>
        <v>0</v>
      </c>
      <c r="Z245" s="5">
        <f t="shared" si="40"/>
        <v>0</v>
      </c>
      <c r="AA245" s="5">
        <f t="shared" si="41"/>
        <v>0</v>
      </c>
      <c r="AB245" s="7">
        <f t="shared" si="36"/>
        <v>0</v>
      </c>
      <c r="AC245" s="11">
        <f t="shared" si="37"/>
        <v>0</v>
      </c>
      <c r="AD245" s="7">
        <f t="shared" si="42"/>
        <v>0</v>
      </c>
      <c r="AE245" s="7">
        <f t="shared" si="43"/>
        <v>0</v>
      </c>
    </row>
    <row r="246" spans="1:31">
      <c r="A246" t="s">
        <v>594</v>
      </c>
      <c r="B246" t="s">
        <v>1914</v>
      </c>
      <c r="C246" t="s">
        <v>1915</v>
      </c>
      <c r="D246">
        <v>291</v>
      </c>
      <c r="E246">
        <v>392</v>
      </c>
      <c r="F246">
        <v>6451.2160000000003</v>
      </c>
      <c r="G246">
        <v>11</v>
      </c>
      <c r="H246">
        <v>13</v>
      </c>
      <c r="I246">
        <v>0</v>
      </c>
      <c r="J246">
        <v>13</v>
      </c>
      <c r="L246">
        <v>2</v>
      </c>
      <c r="M246" s="1">
        <f t="shared" si="38"/>
        <v>1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/>
      <c r="T246" s="2"/>
      <c r="U246" s="2"/>
      <c r="V246" s="4">
        <f t="shared" si="33"/>
        <v>0</v>
      </c>
      <c r="W246" s="7">
        <f t="shared" si="34"/>
        <v>0</v>
      </c>
      <c r="X246" s="7">
        <f t="shared" si="35"/>
        <v>0</v>
      </c>
      <c r="Y246" s="5">
        <f t="shared" si="39"/>
        <v>1</v>
      </c>
      <c r="Z246" s="5">
        <f t="shared" si="40"/>
        <v>0</v>
      </c>
      <c r="AA246" s="5">
        <f t="shared" si="41"/>
        <v>0</v>
      </c>
      <c r="AB246" s="7">
        <f t="shared" si="36"/>
        <v>0</v>
      </c>
      <c r="AC246" s="11">
        <f t="shared" si="37"/>
        <v>0</v>
      </c>
      <c r="AD246" s="7">
        <f t="shared" si="42"/>
        <v>0</v>
      </c>
      <c r="AE246" s="7">
        <f t="shared" si="43"/>
        <v>0</v>
      </c>
    </row>
    <row r="247" spans="1:31">
      <c r="A247" t="s">
        <v>595</v>
      </c>
      <c r="B247" t="s">
        <v>1914</v>
      </c>
      <c r="C247" t="s">
        <v>1915</v>
      </c>
      <c r="D247">
        <v>46</v>
      </c>
      <c r="E247">
        <v>335.5</v>
      </c>
      <c r="F247">
        <v>6596.2669999999998</v>
      </c>
      <c r="G247">
        <v>10</v>
      </c>
      <c r="H247">
        <v>11</v>
      </c>
      <c r="I247">
        <v>0</v>
      </c>
      <c r="J247">
        <v>11</v>
      </c>
      <c r="L247">
        <v>2</v>
      </c>
      <c r="M247" s="1">
        <f t="shared" si="38"/>
        <v>1</v>
      </c>
      <c r="N247" s="2">
        <v>1</v>
      </c>
      <c r="O247" s="2">
        <v>0</v>
      </c>
      <c r="P247" s="2">
        <v>0</v>
      </c>
      <c r="Q247" s="2">
        <v>0</v>
      </c>
      <c r="R247" s="2">
        <v>1</v>
      </c>
      <c r="S247" s="2"/>
      <c r="T247" s="2"/>
      <c r="U247" s="2"/>
      <c r="V247" s="4">
        <f t="shared" si="33"/>
        <v>0</v>
      </c>
      <c r="W247" s="7">
        <f t="shared" si="34"/>
        <v>0</v>
      </c>
      <c r="X247" s="7">
        <f t="shared" si="35"/>
        <v>0</v>
      </c>
      <c r="Y247" s="5">
        <f t="shared" si="39"/>
        <v>1</v>
      </c>
      <c r="Z247" s="5">
        <f t="shared" si="40"/>
        <v>0</v>
      </c>
      <c r="AA247" s="5">
        <f t="shared" si="41"/>
        <v>0</v>
      </c>
      <c r="AB247" s="7">
        <f t="shared" si="36"/>
        <v>0</v>
      </c>
      <c r="AC247" s="11">
        <f t="shared" si="37"/>
        <v>0</v>
      </c>
      <c r="AD247" s="7">
        <f t="shared" si="42"/>
        <v>0</v>
      </c>
      <c r="AE247" s="7">
        <f t="shared" si="43"/>
        <v>0</v>
      </c>
    </row>
    <row r="248" spans="1:31">
      <c r="A248" t="s">
        <v>596</v>
      </c>
      <c r="B248" t="s">
        <v>1914</v>
      </c>
      <c r="C248" t="s">
        <v>1915</v>
      </c>
      <c r="D248">
        <v>103.5</v>
      </c>
      <c r="E248">
        <v>327.5</v>
      </c>
      <c r="F248">
        <v>6336.3010000000004</v>
      </c>
      <c r="G248">
        <v>8</v>
      </c>
      <c r="H248">
        <v>12</v>
      </c>
      <c r="I248">
        <v>0</v>
      </c>
      <c r="J248">
        <v>12</v>
      </c>
      <c r="L248">
        <v>1</v>
      </c>
      <c r="M248" s="1">
        <f t="shared" si="38"/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/>
      <c r="T248" s="2"/>
      <c r="U248" s="2"/>
      <c r="V248" s="4">
        <f t="shared" si="33"/>
        <v>0</v>
      </c>
      <c r="W248" s="7">
        <f t="shared" si="34"/>
        <v>1</v>
      </c>
      <c r="X248" s="7">
        <f t="shared" si="35"/>
        <v>0</v>
      </c>
      <c r="Y248" s="5">
        <f t="shared" si="39"/>
        <v>0</v>
      </c>
      <c r="Z248" s="5">
        <f t="shared" si="40"/>
        <v>0</v>
      </c>
      <c r="AA248" s="5">
        <f t="shared" si="41"/>
        <v>0</v>
      </c>
      <c r="AB248" s="7">
        <f t="shared" si="36"/>
        <v>0</v>
      </c>
      <c r="AC248" s="11">
        <f t="shared" si="37"/>
        <v>0</v>
      </c>
      <c r="AD248" s="7">
        <f t="shared" si="42"/>
        <v>0</v>
      </c>
      <c r="AE248" s="7">
        <f t="shared" si="43"/>
        <v>0</v>
      </c>
    </row>
    <row r="249" spans="1:31">
      <c r="A249" t="s">
        <v>597</v>
      </c>
      <c r="B249" t="s">
        <v>1914</v>
      </c>
      <c r="C249" t="s">
        <v>1915</v>
      </c>
      <c r="D249">
        <v>287</v>
      </c>
      <c r="E249">
        <v>62</v>
      </c>
      <c r="F249">
        <v>0</v>
      </c>
      <c r="G249">
        <v>0</v>
      </c>
      <c r="H249">
        <v>0</v>
      </c>
      <c r="I249">
        <v>0</v>
      </c>
      <c r="J249">
        <v>0</v>
      </c>
      <c r="L249">
        <v>1</v>
      </c>
      <c r="M249" s="1">
        <f t="shared" si="38"/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/>
      <c r="T249" s="2"/>
      <c r="U249" s="2"/>
      <c r="V249" s="4">
        <f t="shared" si="33"/>
        <v>1</v>
      </c>
      <c r="W249" s="7">
        <f t="shared" si="34"/>
        <v>0</v>
      </c>
      <c r="X249" s="7">
        <f t="shared" si="35"/>
        <v>0</v>
      </c>
      <c r="Y249" s="5">
        <f t="shared" si="39"/>
        <v>0</v>
      </c>
      <c r="Z249" s="5">
        <f t="shared" si="40"/>
        <v>0</v>
      </c>
      <c r="AA249" s="5">
        <f t="shared" si="41"/>
        <v>0</v>
      </c>
      <c r="AB249" s="7">
        <f t="shared" si="36"/>
        <v>0</v>
      </c>
      <c r="AC249" s="11">
        <f t="shared" si="37"/>
        <v>0</v>
      </c>
      <c r="AD249" s="7">
        <f t="shared" si="42"/>
        <v>0</v>
      </c>
      <c r="AE249" s="7">
        <f t="shared" si="43"/>
        <v>0</v>
      </c>
    </row>
    <row r="250" spans="1:31" s="5" customFormat="1">
      <c r="A250" s="5" t="s">
        <v>598</v>
      </c>
      <c r="B250" s="5" t="s">
        <v>1916</v>
      </c>
      <c r="C250" s="5" t="s">
        <v>1917</v>
      </c>
      <c r="D250" s="5">
        <v>481.5</v>
      </c>
      <c r="E250" s="5">
        <v>64.5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L250" s="5">
        <v>1</v>
      </c>
      <c r="M250" s="1">
        <f t="shared" si="38"/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/>
      <c r="T250" s="1"/>
      <c r="U250" s="1"/>
      <c r="V250" s="6">
        <f t="shared" si="33"/>
        <v>1</v>
      </c>
      <c r="W250" s="5">
        <f t="shared" si="34"/>
        <v>0</v>
      </c>
      <c r="X250" s="5">
        <f t="shared" si="35"/>
        <v>0</v>
      </c>
      <c r="Y250" s="5">
        <f t="shared" si="39"/>
        <v>0</v>
      </c>
      <c r="Z250" s="5">
        <f t="shared" si="40"/>
        <v>0</v>
      </c>
      <c r="AA250" s="5">
        <f t="shared" si="41"/>
        <v>0</v>
      </c>
      <c r="AB250" s="5">
        <f t="shared" si="36"/>
        <v>0</v>
      </c>
      <c r="AC250" s="5">
        <f t="shared" si="37"/>
        <v>0</v>
      </c>
      <c r="AD250" s="5">
        <f t="shared" si="42"/>
        <v>0</v>
      </c>
      <c r="AE250" s="5">
        <f t="shared" si="43"/>
        <v>0</v>
      </c>
    </row>
    <row r="251" spans="1:31">
      <c r="A251" t="s">
        <v>599</v>
      </c>
      <c r="B251" t="s">
        <v>1916</v>
      </c>
      <c r="C251" t="s">
        <v>1917</v>
      </c>
      <c r="D251">
        <v>362.5</v>
      </c>
      <c r="E251">
        <v>129</v>
      </c>
      <c r="F251">
        <v>0</v>
      </c>
      <c r="G251">
        <v>0</v>
      </c>
      <c r="H251">
        <v>0</v>
      </c>
      <c r="I251">
        <v>0</v>
      </c>
      <c r="J251">
        <v>0</v>
      </c>
      <c r="L251">
        <v>2</v>
      </c>
      <c r="M251" s="1">
        <f t="shared" si="38"/>
        <v>1</v>
      </c>
      <c r="N251" s="2">
        <v>1</v>
      </c>
      <c r="O251" s="2">
        <v>0</v>
      </c>
      <c r="P251" s="2">
        <v>0</v>
      </c>
      <c r="Q251" s="2">
        <v>0</v>
      </c>
      <c r="R251" s="2">
        <v>1</v>
      </c>
      <c r="S251" s="2">
        <v>1</v>
      </c>
      <c r="T251" s="2">
        <v>1</v>
      </c>
      <c r="U251" s="2"/>
      <c r="V251" s="4">
        <f t="shared" si="33"/>
        <v>0</v>
      </c>
      <c r="W251" s="7">
        <f t="shared" si="34"/>
        <v>0</v>
      </c>
      <c r="X251" s="7">
        <f t="shared" si="35"/>
        <v>0</v>
      </c>
      <c r="Y251" s="5">
        <f t="shared" si="39"/>
        <v>0</v>
      </c>
      <c r="Z251" s="5">
        <f t="shared" si="40"/>
        <v>1</v>
      </c>
      <c r="AA251" s="5">
        <f t="shared" si="41"/>
        <v>0</v>
      </c>
      <c r="AB251" s="7">
        <f t="shared" si="36"/>
        <v>0</v>
      </c>
      <c r="AC251" s="11">
        <f t="shared" si="37"/>
        <v>0</v>
      </c>
      <c r="AD251" s="7">
        <f t="shared" si="42"/>
        <v>0</v>
      </c>
      <c r="AE251" s="7">
        <f t="shared" si="43"/>
        <v>0</v>
      </c>
    </row>
    <row r="252" spans="1:31">
      <c r="A252" t="s">
        <v>600</v>
      </c>
      <c r="B252" t="s">
        <v>1916</v>
      </c>
      <c r="C252" t="s">
        <v>1917</v>
      </c>
      <c r="D252">
        <v>261.5</v>
      </c>
      <c r="E252">
        <v>145</v>
      </c>
      <c r="F252">
        <v>399.45499999999998</v>
      </c>
      <c r="G252">
        <v>1</v>
      </c>
      <c r="H252">
        <v>1</v>
      </c>
      <c r="I252">
        <v>0</v>
      </c>
      <c r="J252">
        <v>1</v>
      </c>
      <c r="L252">
        <v>2</v>
      </c>
      <c r="M252" s="1">
        <f t="shared" si="38"/>
        <v>1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/>
      <c r="T252" s="2"/>
      <c r="U252" s="2"/>
      <c r="V252" s="4">
        <f t="shared" si="33"/>
        <v>0</v>
      </c>
      <c r="W252" s="7">
        <f t="shared" si="34"/>
        <v>0</v>
      </c>
      <c r="X252" s="7">
        <f t="shared" si="35"/>
        <v>0</v>
      </c>
      <c r="Y252" s="5">
        <f t="shared" si="39"/>
        <v>1</v>
      </c>
      <c r="Z252" s="5">
        <f t="shared" si="40"/>
        <v>0</v>
      </c>
      <c r="AA252" s="5">
        <f t="shared" si="41"/>
        <v>0</v>
      </c>
      <c r="AB252" s="7">
        <f t="shared" si="36"/>
        <v>0</v>
      </c>
      <c r="AC252" s="11">
        <f t="shared" si="37"/>
        <v>0</v>
      </c>
      <c r="AD252" s="7">
        <f t="shared" si="42"/>
        <v>0</v>
      </c>
      <c r="AE252" s="7">
        <f t="shared" si="43"/>
        <v>0</v>
      </c>
    </row>
    <row r="253" spans="1:31">
      <c r="A253" t="s">
        <v>601</v>
      </c>
      <c r="B253" t="s">
        <v>1916</v>
      </c>
      <c r="C253" t="s">
        <v>1917</v>
      </c>
      <c r="D253">
        <v>323.5</v>
      </c>
      <c r="E253">
        <v>42</v>
      </c>
      <c r="F253">
        <v>4309.3879999999999</v>
      </c>
      <c r="G253">
        <v>7</v>
      </c>
      <c r="H253">
        <v>8</v>
      </c>
      <c r="I253">
        <v>0</v>
      </c>
      <c r="J253">
        <v>8</v>
      </c>
      <c r="L253">
        <v>1</v>
      </c>
      <c r="M253" s="1">
        <f t="shared" si="38"/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/>
      <c r="T253" s="2"/>
      <c r="U253" s="2"/>
      <c r="V253" s="4">
        <f t="shared" si="33"/>
        <v>0</v>
      </c>
      <c r="W253" s="7">
        <f t="shared" si="34"/>
        <v>1</v>
      </c>
      <c r="X253" s="7">
        <f t="shared" si="35"/>
        <v>0</v>
      </c>
      <c r="Y253" s="5">
        <f t="shared" si="39"/>
        <v>0</v>
      </c>
      <c r="Z253" s="5">
        <f t="shared" si="40"/>
        <v>0</v>
      </c>
      <c r="AA253" s="5">
        <f t="shared" si="41"/>
        <v>0</v>
      </c>
      <c r="AB253" s="7">
        <f t="shared" si="36"/>
        <v>0</v>
      </c>
      <c r="AC253" s="11">
        <f t="shared" si="37"/>
        <v>0</v>
      </c>
      <c r="AD253" s="7">
        <f t="shared" si="42"/>
        <v>0</v>
      </c>
      <c r="AE253" s="7">
        <f t="shared" si="43"/>
        <v>0</v>
      </c>
    </row>
    <row r="254" spans="1:31">
      <c r="A254" t="s">
        <v>602</v>
      </c>
      <c r="B254" t="s">
        <v>1916</v>
      </c>
      <c r="C254" t="s">
        <v>1917</v>
      </c>
      <c r="D254">
        <v>452</v>
      </c>
      <c r="E254">
        <v>185.5</v>
      </c>
      <c r="F254">
        <v>1389.472</v>
      </c>
      <c r="G254">
        <v>3</v>
      </c>
      <c r="H254">
        <v>3</v>
      </c>
      <c r="I254">
        <v>0</v>
      </c>
      <c r="J254">
        <v>3</v>
      </c>
      <c r="L254">
        <v>1</v>
      </c>
      <c r="M254" s="1">
        <f t="shared" si="38"/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/>
      <c r="T254" s="2"/>
      <c r="U254" s="2"/>
      <c r="V254" s="4">
        <f t="shared" si="33"/>
        <v>0</v>
      </c>
      <c r="W254" s="7">
        <f t="shared" si="34"/>
        <v>1</v>
      </c>
      <c r="X254" s="7">
        <f t="shared" si="35"/>
        <v>0</v>
      </c>
      <c r="Y254" s="5">
        <f t="shared" si="39"/>
        <v>0</v>
      </c>
      <c r="Z254" s="5">
        <f t="shared" si="40"/>
        <v>0</v>
      </c>
      <c r="AA254" s="5">
        <f t="shared" si="41"/>
        <v>0</v>
      </c>
      <c r="AB254" s="7">
        <f t="shared" si="36"/>
        <v>0</v>
      </c>
      <c r="AC254" s="11">
        <f t="shared" si="37"/>
        <v>0</v>
      </c>
      <c r="AD254" s="7">
        <f t="shared" si="42"/>
        <v>0</v>
      </c>
      <c r="AE254" s="7">
        <f t="shared" si="43"/>
        <v>0</v>
      </c>
    </row>
    <row r="255" spans="1:31">
      <c r="A255" t="s">
        <v>603</v>
      </c>
      <c r="B255" t="s">
        <v>1916</v>
      </c>
      <c r="C255" t="s">
        <v>1917</v>
      </c>
      <c r="D255">
        <v>486</v>
      </c>
      <c r="E255">
        <v>283</v>
      </c>
      <c r="F255">
        <v>3672.8040000000001</v>
      </c>
      <c r="G255">
        <v>5</v>
      </c>
      <c r="H255">
        <v>7</v>
      </c>
      <c r="I255">
        <v>0</v>
      </c>
      <c r="J255">
        <v>7</v>
      </c>
      <c r="L255">
        <v>2</v>
      </c>
      <c r="M255" s="1">
        <f t="shared" si="38"/>
        <v>1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/>
      <c r="T255" s="2"/>
      <c r="U255" s="2"/>
      <c r="V255" s="4">
        <f t="shared" si="33"/>
        <v>0</v>
      </c>
      <c r="W255" s="7">
        <f t="shared" si="34"/>
        <v>0</v>
      </c>
      <c r="X255" s="7">
        <f t="shared" si="35"/>
        <v>0</v>
      </c>
      <c r="Y255" s="5">
        <f t="shared" si="39"/>
        <v>1</v>
      </c>
      <c r="Z255" s="5">
        <f t="shared" si="40"/>
        <v>0</v>
      </c>
      <c r="AA255" s="5">
        <f t="shared" si="41"/>
        <v>0</v>
      </c>
      <c r="AB255" s="7">
        <f t="shared" si="36"/>
        <v>0</v>
      </c>
      <c r="AC255" s="11">
        <f t="shared" si="37"/>
        <v>0</v>
      </c>
      <c r="AD255" s="7">
        <f t="shared" si="42"/>
        <v>0</v>
      </c>
      <c r="AE255" s="7">
        <f t="shared" si="43"/>
        <v>0</v>
      </c>
    </row>
    <row r="256" spans="1:31">
      <c r="A256" t="s">
        <v>604</v>
      </c>
      <c r="B256" t="s">
        <v>1916</v>
      </c>
      <c r="C256" t="s">
        <v>1917</v>
      </c>
      <c r="D256">
        <v>345.5</v>
      </c>
      <c r="E256">
        <v>235</v>
      </c>
      <c r="F256">
        <v>279.12099999999998</v>
      </c>
      <c r="G256">
        <v>1</v>
      </c>
      <c r="H256">
        <v>0</v>
      </c>
      <c r="I256">
        <v>0</v>
      </c>
      <c r="J256">
        <v>0</v>
      </c>
      <c r="L256">
        <v>2</v>
      </c>
      <c r="M256" s="1">
        <f t="shared" si="38"/>
        <v>1</v>
      </c>
      <c r="N256" s="2">
        <v>0</v>
      </c>
      <c r="O256" s="2">
        <v>1</v>
      </c>
      <c r="P256" s="2">
        <v>0</v>
      </c>
      <c r="Q256" s="2">
        <v>1</v>
      </c>
      <c r="R256" s="2">
        <v>1</v>
      </c>
      <c r="S256" s="2"/>
      <c r="T256" s="2"/>
      <c r="U256" s="2"/>
      <c r="V256" s="4">
        <f t="shared" si="33"/>
        <v>0</v>
      </c>
      <c r="W256" s="7">
        <f t="shared" si="34"/>
        <v>0</v>
      </c>
      <c r="X256" s="7">
        <f t="shared" si="35"/>
        <v>0</v>
      </c>
      <c r="Y256" s="5">
        <f t="shared" si="39"/>
        <v>0</v>
      </c>
      <c r="Z256" s="5">
        <f t="shared" si="40"/>
        <v>0</v>
      </c>
      <c r="AA256" s="5">
        <f t="shared" si="41"/>
        <v>1</v>
      </c>
      <c r="AB256" s="7">
        <f t="shared" si="36"/>
        <v>0</v>
      </c>
      <c r="AC256" s="11">
        <f t="shared" si="37"/>
        <v>0</v>
      </c>
      <c r="AD256" s="7">
        <f t="shared" si="42"/>
        <v>0</v>
      </c>
      <c r="AE256" s="7">
        <f t="shared" si="43"/>
        <v>0</v>
      </c>
    </row>
    <row r="257" spans="1:31">
      <c r="A257" t="s">
        <v>605</v>
      </c>
      <c r="B257" t="s">
        <v>1916</v>
      </c>
      <c r="C257" t="s">
        <v>1917</v>
      </c>
      <c r="D257">
        <v>511.5</v>
      </c>
      <c r="E257">
        <v>336.5</v>
      </c>
      <c r="F257">
        <v>6389.1210000000001</v>
      </c>
      <c r="G257">
        <v>9</v>
      </c>
      <c r="H257">
        <v>12</v>
      </c>
      <c r="I257">
        <v>0</v>
      </c>
      <c r="J257">
        <v>12</v>
      </c>
      <c r="L257">
        <v>1</v>
      </c>
      <c r="M257" s="1">
        <f t="shared" si="38"/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/>
      <c r="T257" s="2"/>
      <c r="U257" s="2"/>
      <c r="V257" s="4">
        <f t="shared" si="33"/>
        <v>1</v>
      </c>
      <c r="W257" s="7">
        <f t="shared" si="34"/>
        <v>0</v>
      </c>
      <c r="X257" s="7">
        <f t="shared" si="35"/>
        <v>0</v>
      </c>
      <c r="Y257" s="5">
        <f t="shared" si="39"/>
        <v>0</v>
      </c>
      <c r="Z257" s="5">
        <f t="shared" si="40"/>
        <v>0</v>
      </c>
      <c r="AA257" s="5">
        <f t="shared" si="41"/>
        <v>0</v>
      </c>
      <c r="AB257" s="7">
        <f t="shared" si="36"/>
        <v>0</v>
      </c>
      <c r="AC257" s="11">
        <f t="shared" si="37"/>
        <v>0</v>
      </c>
      <c r="AD257" s="7">
        <f t="shared" si="42"/>
        <v>0</v>
      </c>
      <c r="AE257" s="7">
        <f t="shared" si="43"/>
        <v>0</v>
      </c>
    </row>
    <row r="258" spans="1:31">
      <c r="A258" t="s">
        <v>606</v>
      </c>
      <c r="B258" t="s">
        <v>1916</v>
      </c>
      <c r="C258" t="s">
        <v>1917</v>
      </c>
      <c r="D258">
        <v>402.5</v>
      </c>
      <c r="E258">
        <v>414.5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2</v>
      </c>
      <c r="M258" s="1">
        <f t="shared" si="38"/>
        <v>1</v>
      </c>
      <c r="N258" s="2">
        <v>0</v>
      </c>
      <c r="O258" s="2">
        <v>1</v>
      </c>
      <c r="P258" s="2">
        <v>0</v>
      </c>
      <c r="Q258" s="2">
        <v>1</v>
      </c>
      <c r="R258" s="2">
        <v>1</v>
      </c>
      <c r="S258" s="2"/>
      <c r="T258" s="2"/>
      <c r="U258" s="2"/>
      <c r="V258" s="4">
        <f t="shared" ref="V258:V321" si="44">IF((M258=0)*AND(R258=0)*AND(P258=1)*AND(Q258=0),1,0)</f>
        <v>0</v>
      </c>
      <c r="W258" s="7">
        <f t="shared" ref="W258:W321" si="45">IF((M258=0)*AND(R258=0)*AND(P258=0)*AND(Q258=0),1,0)</f>
        <v>0</v>
      </c>
      <c r="X258" s="7">
        <f t="shared" ref="X258:X321" si="46">IF((R258=1)*AND(M258=0)*AND(Q258=0),1,0)</f>
        <v>0</v>
      </c>
      <c r="Y258" s="5">
        <f t="shared" si="39"/>
        <v>0</v>
      </c>
      <c r="Z258" s="5">
        <f t="shared" si="40"/>
        <v>0</v>
      </c>
      <c r="AA258" s="5">
        <f t="shared" si="41"/>
        <v>1</v>
      </c>
      <c r="AB258" s="7">
        <f t="shared" ref="AB258:AB321" si="47">IF((R258=1)*AND(Q258=1)*AND(O258=1)*AND(P258=1),1,0)</f>
        <v>0</v>
      </c>
      <c r="AC258" s="11">
        <f t="shared" ref="AC258:AC321" si="48">IF((R258=0)*AND(M258=1),1,0)</f>
        <v>0</v>
      </c>
      <c r="AD258" s="7">
        <f t="shared" si="42"/>
        <v>0</v>
      </c>
      <c r="AE258" s="7">
        <f t="shared" si="43"/>
        <v>0</v>
      </c>
    </row>
    <row r="259" spans="1:31">
      <c r="A259" t="s">
        <v>607</v>
      </c>
      <c r="B259" t="s">
        <v>1916</v>
      </c>
      <c r="C259" t="s">
        <v>1917</v>
      </c>
      <c r="D259">
        <v>332</v>
      </c>
      <c r="E259">
        <v>380.5</v>
      </c>
      <c r="F259">
        <v>250.495</v>
      </c>
      <c r="G259">
        <v>1</v>
      </c>
      <c r="H259">
        <v>0</v>
      </c>
      <c r="I259">
        <v>0</v>
      </c>
      <c r="J259">
        <v>0</v>
      </c>
      <c r="L259">
        <v>1</v>
      </c>
      <c r="M259" s="1">
        <f t="shared" ref="M259:M322" si="49">L259-1</f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/>
      <c r="T259" s="2"/>
      <c r="U259" s="2"/>
      <c r="V259" s="4">
        <f t="shared" si="44"/>
        <v>1</v>
      </c>
      <c r="W259" s="7">
        <f t="shared" si="45"/>
        <v>0</v>
      </c>
      <c r="X259" s="7">
        <f t="shared" si="46"/>
        <v>0</v>
      </c>
      <c r="Y259" s="5">
        <f t="shared" ref="Y259:Y322" si="50">IF((M259=1)*AND(OR(N259=0,N259=1))*AND(O259=0)*AND(R259=1)*AND(S259=0)*AND(Q259=0)*AND(OR(T259=0,T259=1)),1,0)</f>
        <v>0</v>
      </c>
      <c r="Z259" s="5">
        <f t="shared" ref="Z259:Z322" si="51">IF((M259=1)*AND(N259=1)*AND(O259=0)*AND(R259=1)*AND(S259=1)*AND(T259=1),1,0)</f>
        <v>0</v>
      </c>
      <c r="AA259" s="5">
        <f t="shared" ref="AA259:AA322" si="52">IF((R259=1)*AND(Q259=1)*AND(O259=1)*AND(P259=0)*AND(N259=0),1,0)</f>
        <v>0</v>
      </c>
      <c r="AB259" s="7">
        <f t="shared" si="47"/>
        <v>0</v>
      </c>
      <c r="AC259" s="11">
        <f t="shared" si="48"/>
        <v>0</v>
      </c>
      <c r="AD259" s="7">
        <f t="shared" ref="AD259:AD314" si="53">IF((V259+W259+X259+Y259+Z259+AA259+AB259+AC259)=0,1,0)</f>
        <v>0</v>
      </c>
      <c r="AE259" s="7">
        <f t="shared" ref="AE259:AE314" si="54">IF(SUM(V259:AD259)&gt;1,1,0)</f>
        <v>0</v>
      </c>
    </row>
    <row r="260" spans="1:31">
      <c r="A260" t="s">
        <v>608</v>
      </c>
      <c r="B260" t="s">
        <v>1916</v>
      </c>
      <c r="C260" t="s">
        <v>1917</v>
      </c>
      <c r="D260">
        <v>91.5</v>
      </c>
      <c r="E260">
        <v>110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2</v>
      </c>
      <c r="M260" s="1">
        <f t="shared" si="49"/>
        <v>1</v>
      </c>
      <c r="N260" s="2">
        <v>1</v>
      </c>
      <c r="O260" s="2">
        <v>0</v>
      </c>
      <c r="P260" s="2">
        <v>0</v>
      </c>
      <c r="Q260" s="2">
        <v>0</v>
      </c>
      <c r="R260" s="2">
        <v>1</v>
      </c>
      <c r="S260" s="2"/>
      <c r="T260" s="2"/>
      <c r="U260" s="2"/>
      <c r="V260" s="4">
        <f t="shared" si="44"/>
        <v>0</v>
      </c>
      <c r="W260" s="7">
        <f t="shared" si="45"/>
        <v>0</v>
      </c>
      <c r="X260" s="7">
        <f t="shared" si="46"/>
        <v>0</v>
      </c>
      <c r="Y260" s="5">
        <f t="shared" si="50"/>
        <v>1</v>
      </c>
      <c r="Z260" s="5">
        <f t="shared" si="51"/>
        <v>0</v>
      </c>
      <c r="AA260" s="5">
        <f t="shared" si="52"/>
        <v>0</v>
      </c>
      <c r="AB260" s="7">
        <f t="shared" si="47"/>
        <v>0</v>
      </c>
      <c r="AC260" s="11">
        <f t="shared" si="48"/>
        <v>0</v>
      </c>
      <c r="AD260" s="7">
        <f t="shared" si="53"/>
        <v>0</v>
      </c>
      <c r="AE260" s="7">
        <f t="shared" si="54"/>
        <v>0</v>
      </c>
    </row>
    <row r="261" spans="1:31">
      <c r="A261" t="s">
        <v>609</v>
      </c>
      <c r="B261" t="s">
        <v>1916</v>
      </c>
      <c r="C261" t="s">
        <v>1917</v>
      </c>
      <c r="D261">
        <v>48</v>
      </c>
      <c r="E261">
        <v>191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1</v>
      </c>
      <c r="M261" s="1">
        <f t="shared" si="49"/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/>
      <c r="T261" s="2"/>
      <c r="U261" s="2"/>
      <c r="V261" s="4">
        <f t="shared" si="44"/>
        <v>1</v>
      </c>
      <c r="W261" s="7">
        <f t="shared" si="45"/>
        <v>0</v>
      </c>
      <c r="X261" s="7">
        <f t="shared" si="46"/>
        <v>0</v>
      </c>
      <c r="Y261" s="5">
        <f t="shared" si="50"/>
        <v>0</v>
      </c>
      <c r="Z261" s="5">
        <f t="shared" si="51"/>
        <v>0</v>
      </c>
      <c r="AA261" s="5">
        <f t="shared" si="52"/>
        <v>0</v>
      </c>
      <c r="AB261" s="7">
        <f t="shared" si="47"/>
        <v>0</v>
      </c>
      <c r="AC261" s="11">
        <f t="shared" si="48"/>
        <v>0</v>
      </c>
      <c r="AD261" s="7">
        <f t="shared" si="53"/>
        <v>0</v>
      </c>
      <c r="AE261" s="7">
        <f t="shared" si="54"/>
        <v>0</v>
      </c>
    </row>
    <row r="262" spans="1:31">
      <c r="A262" t="s">
        <v>610</v>
      </c>
      <c r="B262" t="s">
        <v>1916</v>
      </c>
      <c r="C262" t="s">
        <v>1917</v>
      </c>
      <c r="D262">
        <v>85.5</v>
      </c>
      <c r="E262">
        <v>321.5</v>
      </c>
      <c r="F262">
        <v>914.88300000000004</v>
      </c>
      <c r="G262">
        <v>2</v>
      </c>
      <c r="H262">
        <v>2</v>
      </c>
      <c r="I262">
        <v>0</v>
      </c>
      <c r="J262">
        <v>2</v>
      </c>
      <c r="L262">
        <v>2</v>
      </c>
      <c r="M262" s="1">
        <f t="shared" si="49"/>
        <v>1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/>
      <c r="T262" s="2"/>
      <c r="U262" s="2"/>
      <c r="V262" s="4">
        <f t="shared" si="44"/>
        <v>0</v>
      </c>
      <c r="W262" s="7">
        <f t="shared" si="45"/>
        <v>0</v>
      </c>
      <c r="X262" s="7">
        <f t="shared" si="46"/>
        <v>0</v>
      </c>
      <c r="Y262" s="5">
        <f t="shared" si="50"/>
        <v>1</v>
      </c>
      <c r="Z262" s="5">
        <f t="shared" si="51"/>
        <v>0</v>
      </c>
      <c r="AA262" s="5">
        <f t="shared" si="52"/>
        <v>0</v>
      </c>
      <c r="AB262" s="7">
        <f t="shared" si="47"/>
        <v>0</v>
      </c>
      <c r="AC262" s="11">
        <f t="shared" si="48"/>
        <v>0</v>
      </c>
      <c r="AD262" s="7">
        <f t="shared" si="53"/>
        <v>0</v>
      </c>
      <c r="AE262" s="7">
        <f t="shared" si="54"/>
        <v>0</v>
      </c>
    </row>
    <row r="263" spans="1:31">
      <c r="A263" t="s">
        <v>611</v>
      </c>
      <c r="B263" t="s">
        <v>1916</v>
      </c>
      <c r="C263" t="s">
        <v>1917</v>
      </c>
      <c r="D263">
        <v>162.5</v>
      </c>
      <c r="E263">
        <v>352.5</v>
      </c>
      <c r="F263">
        <v>1063.633</v>
      </c>
      <c r="G263">
        <v>2</v>
      </c>
      <c r="H263">
        <v>2</v>
      </c>
      <c r="I263">
        <v>0</v>
      </c>
      <c r="J263">
        <v>2</v>
      </c>
      <c r="L263">
        <v>2</v>
      </c>
      <c r="M263" s="1">
        <f t="shared" si="49"/>
        <v>1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1</v>
      </c>
      <c r="T263" s="2">
        <v>1</v>
      </c>
      <c r="U263" s="2"/>
      <c r="V263" s="4">
        <f t="shared" si="44"/>
        <v>0</v>
      </c>
      <c r="W263" s="7">
        <f t="shared" si="45"/>
        <v>0</v>
      </c>
      <c r="X263" s="7">
        <f t="shared" si="46"/>
        <v>0</v>
      </c>
      <c r="Y263" s="5">
        <f t="shared" si="50"/>
        <v>0</v>
      </c>
      <c r="Z263" s="5">
        <f t="shared" si="51"/>
        <v>0</v>
      </c>
      <c r="AA263" s="5">
        <f t="shared" si="52"/>
        <v>0</v>
      </c>
      <c r="AB263" s="7">
        <f t="shared" si="47"/>
        <v>0</v>
      </c>
      <c r="AC263" s="11">
        <f t="shared" si="48"/>
        <v>0</v>
      </c>
      <c r="AD263" s="7">
        <f t="shared" si="53"/>
        <v>1</v>
      </c>
      <c r="AE263" s="7">
        <f t="shared" si="54"/>
        <v>0</v>
      </c>
    </row>
    <row r="264" spans="1:31">
      <c r="A264" t="s">
        <v>612</v>
      </c>
      <c r="B264" t="s">
        <v>1916</v>
      </c>
      <c r="C264" t="s">
        <v>1917</v>
      </c>
      <c r="D264">
        <v>116</v>
      </c>
      <c r="E264">
        <v>415</v>
      </c>
      <c r="F264">
        <v>380.66699999999997</v>
      </c>
      <c r="G264">
        <v>1</v>
      </c>
      <c r="H264">
        <v>1</v>
      </c>
      <c r="I264">
        <v>0</v>
      </c>
      <c r="J264">
        <v>1</v>
      </c>
      <c r="L264">
        <v>2</v>
      </c>
      <c r="M264" s="1">
        <f t="shared" si="49"/>
        <v>1</v>
      </c>
      <c r="N264" s="2">
        <v>1</v>
      </c>
      <c r="O264" s="2">
        <v>0</v>
      </c>
      <c r="P264" s="2">
        <v>0</v>
      </c>
      <c r="Q264" s="2">
        <v>0</v>
      </c>
      <c r="R264" s="2">
        <v>1</v>
      </c>
      <c r="S264" s="2"/>
      <c r="T264" s="2"/>
      <c r="U264" s="2"/>
      <c r="V264" s="4">
        <f t="shared" si="44"/>
        <v>0</v>
      </c>
      <c r="W264" s="7">
        <f t="shared" si="45"/>
        <v>0</v>
      </c>
      <c r="X264" s="7">
        <f t="shared" si="46"/>
        <v>0</v>
      </c>
      <c r="Y264" s="5">
        <f t="shared" si="50"/>
        <v>1</v>
      </c>
      <c r="Z264" s="5">
        <f t="shared" si="51"/>
        <v>0</v>
      </c>
      <c r="AA264" s="5">
        <f t="shared" si="52"/>
        <v>0</v>
      </c>
      <c r="AB264" s="7">
        <f t="shared" si="47"/>
        <v>0</v>
      </c>
      <c r="AC264" s="11">
        <f t="shared" si="48"/>
        <v>0</v>
      </c>
      <c r="AD264" s="7">
        <f t="shared" si="53"/>
        <v>0</v>
      </c>
      <c r="AE264" s="7">
        <f t="shared" si="54"/>
        <v>0</v>
      </c>
    </row>
    <row r="265" spans="1:31">
      <c r="A265" t="s">
        <v>613</v>
      </c>
      <c r="B265" t="s">
        <v>1916</v>
      </c>
      <c r="C265" t="s">
        <v>1917</v>
      </c>
      <c r="D265">
        <v>217.5</v>
      </c>
      <c r="E265">
        <v>436.5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2</v>
      </c>
      <c r="M265" s="1">
        <f t="shared" si="49"/>
        <v>1</v>
      </c>
      <c r="N265" s="2">
        <v>0</v>
      </c>
      <c r="O265" s="2">
        <v>1</v>
      </c>
      <c r="P265" s="2">
        <v>0</v>
      </c>
      <c r="Q265" s="2">
        <v>1</v>
      </c>
      <c r="R265" s="2">
        <v>1</v>
      </c>
      <c r="S265" s="2"/>
      <c r="T265" s="2"/>
      <c r="U265" s="2"/>
      <c r="V265" s="4">
        <f t="shared" si="44"/>
        <v>0</v>
      </c>
      <c r="W265" s="7">
        <f t="shared" si="45"/>
        <v>0</v>
      </c>
      <c r="X265" s="7">
        <f t="shared" si="46"/>
        <v>0</v>
      </c>
      <c r="Y265" s="5">
        <f t="shared" si="50"/>
        <v>0</v>
      </c>
      <c r="Z265" s="5">
        <f t="shared" si="51"/>
        <v>0</v>
      </c>
      <c r="AA265" s="5">
        <f t="shared" si="52"/>
        <v>1</v>
      </c>
      <c r="AB265" s="7">
        <f t="shared" si="47"/>
        <v>0</v>
      </c>
      <c r="AC265" s="11">
        <f t="shared" si="48"/>
        <v>0</v>
      </c>
      <c r="AD265" s="7">
        <f t="shared" si="53"/>
        <v>0</v>
      </c>
      <c r="AE265" s="7">
        <f t="shared" si="54"/>
        <v>0</v>
      </c>
    </row>
    <row r="266" spans="1:31">
      <c r="A266" t="s">
        <v>614</v>
      </c>
      <c r="B266" t="s">
        <v>1916</v>
      </c>
      <c r="C266" t="s">
        <v>1917</v>
      </c>
      <c r="D266">
        <v>478.5</v>
      </c>
      <c r="E266">
        <v>422</v>
      </c>
      <c r="F266">
        <v>4424.9799999999996</v>
      </c>
      <c r="G266">
        <v>8</v>
      </c>
      <c r="H266">
        <v>8</v>
      </c>
      <c r="I266">
        <v>0</v>
      </c>
      <c r="J266">
        <v>8</v>
      </c>
      <c r="L266">
        <v>1</v>
      </c>
      <c r="M266" s="1">
        <f t="shared" si="49"/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/>
      <c r="T266" s="2"/>
      <c r="U266" s="2"/>
      <c r="V266" s="4">
        <f t="shared" si="44"/>
        <v>0</v>
      </c>
      <c r="W266" s="7">
        <f t="shared" si="45"/>
        <v>1</v>
      </c>
      <c r="X266" s="7">
        <f t="shared" si="46"/>
        <v>0</v>
      </c>
      <c r="Y266" s="5">
        <f t="shared" si="50"/>
        <v>0</v>
      </c>
      <c r="Z266" s="5">
        <f t="shared" si="51"/>
        <v>0</v>
      </c>
      <c r="AA266" s="5">
        <f t="shared" si="52"/>
        <v>0</v>
      </c>
      <c r="AB266" s="7">
        <f t="shared" si="47"/>
        <v>0</v>
      </c>
      <c r="AC266" s="11">
        <f t="shared" si="48"/>
        <v>0</v>
      </c>
      <c r="AD266" s="7">
        <f t="shared" si="53"/>
        <v>0</v>
      </c>
      <c r="AE266" s="7">
        <f t="shared" si="54"/>
        <v>0</v>
      </c>
    </row>
    <row r="267" spans="1:31">
      <c r="A267" t="s">
        <v>615</v>
      </c>
      <c r="B267" t="s">
        <v>1916</v>
      </c>
      <c r="C267" t="s">
        <v>1917</v>
      </c>
      <c r="D267">
        <v>543.5</v>
      </c>
      <c r="E267">
        <v>420</v>
      </c>
      <c r="F267">
        <v>0</v>
      </c>
      <c r="G267">
        <v>0</v>
      </c>
      <c r="H267">
        <v>0</v>
      </c>
      <c r="I267">
        <v>0</v>
      </c>
      <c r="J267">
        <v>0</v>
      </c>
      <c r="L267">
        <v>1</v>
      </c>
      <c r="M267" s="1">
        <f t="shared" si="49"/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/>
      <c r="T267" s="2"/>
      <c r="U267" s="2"/>
      <c r="V267" s="4">
        <f t="shared" si="44"/>
        <v>0</v>
      </c>
      <c r="W267" s="7">
        <f t="shared" si="45"/>
        <v>1</v>
      </c>
      <c r="X267" s="7">
        <f t="shared" si="46"/>
        <v>0</v>
      </c>
      <c r="Y267" s="5">
        <f t="shared" si="50"/>
        <v>0</v>
      </c>
      <c r="Z267" s="5">
        <f t="shared" si="51"/>
        <v>0</v>
      </c>
      <c r="AA267" s="5">
        <f t="shared" si="52"/>
        <v>0</v>
      </c>
      <c r="AB267" s="7">
        <f t="shared" si="47"/>
        <v>0</v>
      </c>
      <c r="AC267" s="11">
        <f t="shared" si="48"/>
        <v>0</v>
      </c>
      <c r="AD267" s="7">
        <f t="shared" si="53"/>
        <v>0</v>
      </c>
      <c r="AE267" s="7">
        <f t="shared" si="54"/>
        <v>0</v>
      </c>
    </row>
    <row r="268" spans="1:31">
      <c r="A268" t="s">
        <v>616</v>
      </c>
      <c r="B268" t="s">
        <v>1916</v>
      </c>
      <c r="C268" t="s">
        <v>1917</v>
      </c>
      <c r="D268">
        <v>634.5</v>
      </c>
      <c r="E268">
        <v>457.5</v>
      </c>
      <c r="F268">
        <v>1013.553</v>
      </c>
      <c r="G268">
        <v>2</v>
      </c>
      <c r="H268">
        <v>2</v>
      </c>
      <c r="I268">
        <v>0</v>
      </c>
      <c r="J268">
        <v>2</v>
      </c>
      <c r="L268">
        <v>1</v>
      </c>
      <c r="M268" s="1">
        <f t="shared" si="49"/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/>
      <c r="T268" s="2"/>
      <c r="U268" s="2"/>
      <c r="V268" s="4">
        <f t="shared" si="44"/>
        <v>0</v>
      </c>
      <c r="W268" s="7">
        <f t="shared" si="45"/>
        <v>0</v>
      </c>
      <c r="X268" s="7">
        <f t="shared" si="46"/>
        <v>1</v>
      </c>
      <c r="Y268" s="5">
        <f t="shared" si="50"/>
        <v>0</v>
      </c>
      <c r="Z268" s="5">
        <f t="shared" si="51"/>
        <v>0</v>
      </c>
      <c r="AA268" s="5">
        <f t="shared" si="52"/>
        <v>0</v>
      </c>
      <c r="AB268" s="7">
        <f t="shared" si="47"/>
        <v>0</v>
      </c>
      <c r="AC268" s="11">
        <f t="shared" si="48"/>
        <v>0</v>
      </c>
      <c r="AD268" s="7">
        <f t="shared" si="53"/>
        <v>0</v>
      </c>
      <c r="AE268" s="7">
        <f t="shared" si="54"/>
        <v>0</v>
      </c>
    </row>
    <row r="269" spans="1:31">
      <c r="A269" t="s">
        <v>617</v>
      </c>
      <c r="B269" t="s">
        <v>1916</v>
      </c>
      <c r="C269" t="s">
        <v>1917</v>
      </c>
      <c r="D269">
        <v>654</v>
      </c>
      <c r="E269">
        <v>322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1</v>
      </c>
      <c r="M269" s="1">
        <f t="shared" si="49"/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/>
      <c r="T269" s="2"/>
      <c r="U269" s="2"/>
      <c r="V269" s="4">
        <f t="shared" si="44"/>
        <v>1</v>
      </c>
      <c r="W269" s="7">
        <f t="shared" si="45"/>
        <v>0</v>
      </c>
      <c r="X269" s="7">
        <f t="shared" si="46"/>
        <v>0</v>
      </c>
      <c r="Y269" s="5">
        <f t="shared" si="50"/>
        <v>0</v>
      </c>
      <c r="Z269" s="5">
        <f t="shared" si="51"/>
        <v>0</v>
      </c>
      <c r="AA269" s="5">
        <f t="shared" si="52"/>
        <v>0</v>
      </c>
      <c r="AB269" s="7">
        <f t="shared" si="47"/>
        <v>0</v>
      </c>
      <c r="AC269" s="11">
        <f t="shared" si="48"/>
        <v>0</v>
      </c>
      <c r="AD269" s="7">
        <f t="shared" si="53"/>
        <v>0</v>
      </c>
      <c r="AE269" s="7">
        <f t="shared" si="54"/>
        <v>0</v>
      </c>
    </row>
    <row r="270" spans="1:31">
      <c r="A270" t="s">
        <v>618</v>
      </c>
      <c r="B270" t="s">
        <v>1916</v>
      </c>
      <c r="C270" t="s">
        <v>1917</v>
      </c>
      <c r="D270">
        <v>557.5</v>
      </c>
      <c r="E270">
        <v>480</v>
      </c>
      <c r="F270">
        <v>466.16699999999997</v>
      </c>
      <c r="G270">
        <v>1</v>
      </c>
      <c r="H270">
        <v>1</v>
      </c>
      <c r="I270">
        <v>0</v>
      </c>
      <c r="J270">
        <v>1</v>
      </c>
      <c r="L270">
        <v>1</v>
      </c>
      <c r="M270" s="1">
        <f t="shared" si="49"/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/>
      <c r="T270" s="2"/>
      <c r="U270" s="2"/>
      <c r="V270" s="4">
        <f t="shared" si="44"/>
        <v>1</v>
      </c>
      <c r="W270" s="7">
        <f t="shared" si="45"/>
        <v>0</v>
      </c>
      <c r="X270" s="7">
        <f t="shared" si="46"/>
        <v>0</v>
      </c>
      <c r="Y270" s="5">
        <f t="shared" si="50"/>
        <v>0</v>
      </c>
      <c r="Z270" s="5">
        <f t="shared" si="51"/>
        <v>0</v>
      </c>
      <c r="AA270" s="5">
        <f t="shared" si="52"/>
        <v>0</v>
      </c>
      <c r="AB270" s="7">
        <f t="shared" si="47"/>
        <v>0</v>
      </c>
      <c r="AC270" s="11">
        <f t="shared" si="48"/>
        <v>0</v>
      </c>
      <c r="AD270" s="7">
        <f t="shared" si="53"/>
        <v>0</v>
      </c>
      <c r="AE270" s="7">
        <f t="shared" si="54"/>
        <v>0</v>
      </c>
    </row>
    <row r="271" spans="1:31" s="5" customFormat="1">
      <c r="A271" s="5" t="s">
        <v>619</v>
      </c>
      <c r="B271" s="5" t="s">
        <v>1918</v>
      </c>
      <c r="C271" s="5" t="s">
        <v>1919</v>
      </c>
      <c r="D271" s="5">
        <v>439.5</v>
      </c>
      <c r="E271" s="5">
        <v>187.5</v>
      </c>
      <c r="F271" s="5">
        <v>2516.6480000000001</v>
      </c>
      <c r="G271" s="5">
        <v>2</v>
      </c>
      <c r="H271" s="5">
        <v>4</v>
      </c>
      <c r="I271" s="5">
        <v>1</v>
      </c>
      <c r="J271" s="5">
        <v>1</v>
      </c>
      <c r="L271" s="5">
        <v>1</v>
      </c>
      <c r="M271" s="1">
        <f t="shared" si="49"/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/>
      <c r="T271" s="1"/>
      <c r="U271" s="1"/>
      <c r="V271" s="6">
        <f t="shared" si="44"/>
        <v>0</v>
      </c>
      <c r="W271" s="5">
        <f t="shared" si="45"/>
        <v>0</v>
      </c>
      <c r="X271" s="5">
        <f t="shared" si="46"/>
        <v>1</v>
      </c>
      <c r="Y271" s="5">
        <f t="shared" si="50"/>
        <v>0</v>
      </c>
      <c r="Z271" s="5">
        <f t="shared" si="51"/>
        <v>0</v>
      </c>
      <c r="AA271" s="5">
        <f t="shared" si="52"/>
        <v>0</v>
      </c>
      <c r="AB271" s="5">
        <f t="shared" si="47"/>
        <v>0</v>
      </c>
      <c r="AC271" s="5">
        <f t="shared" si="48"/>
        <v>0</v>
      </c>
      <c r="AD271" s="5">
        <f t="shared" si="53"/>
        <v>0</v>
      </c>
      <c r="AE271" s="5">
        <f t="shared" si="54"/>
        <v>0</v>
      </c>
    </row>
    <row r="272" spans="1:31">
      <c r="A272" t="s">
        <v>620</v>
      </c>
      <c r="B272" t="s">
        <v>1918</v>
      </c>
      <c r="C272" t="s">
        <v>1919</v>
      </c>
      <c r="D272">
        <v>458</v>
      </c>
      <c r="E272">
        <v>118.5</v>
      </c>
      <c r="F272">
        <v>3416.37</v>
      </c>
      <c r="G272">
        <v>5</v>
      </c>
      <c r="H272">
        <v>5</v>
      </c>
      <c r="I272">
        <v>0</v>
      </c>
      <c r="J272">
        <v>5</v>
      </c>
      <c r="L272">
        <v>1</v>
      </c>
      <c r="M272" s="1">
        <f t="shared" si="49"/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/>
      <c r="T272" s="2"/>
      <c r="U272" s="2"/>
      <c r="V272" s="4">
        <f t="shared" si="44"/>
        <v>0</v>
      </c>
      <c r="W272" s="7">
        <f t="shared" si="45"/>
        <v>1</v>
      </c>
      <c r="X272" s="7">
        <f t="shared" si="46"/>
        <v>0</v>
      </c>
      <c r="Y272" s="5">
        <f t="shared" si="50"/>
        <v>0</v>
      </c>
      <c r="Z272" s="5">
        <f t="shared" si="51"/>
        <v>0</v>
      </c>
      <c r="AA272" s="5">
        <f t="shared" si="52"/>
        <v>0</v>
      </c>
      <c r="AB272" s="7">
        <f t="shared" si="47"/>
        <v>0</v>
      </c>
      <c r="AC272" s="11">
        <f t="shared" si="48"/>
        <v>0</v>
      </c>
      <c r="AD272" s="7">
        <f t="shared" si="53"/>
        <v>0</v>
      </c>
      <c r="AE272" s="7">
        <f t="shared" si="54"/>
        <v>0</v>
      </c>
    </row>
    <row r="273" spans="1:31">
      <c r="A273" t="s">
        <v>621</v>
      </c>
      <c r="B273" t="s">
        <v>1918</v>
      </c>
      <c r="C273" t="s">
        <v>1919</v>
      </c>
      <c r="D273">
        <v>335</v>
      </c>
      <c r="E273">
        <v>124.5</v>
      </c>
      <c r="F273">
        <v>4181.6019999999999</v>
      </c>
      <c r="G273">
        <v>7</v>
      </c>
      <c r="H273">
        <v>8</v>
      </c>
      <c r="I273">
        <v>0</v>
      </c>
      <c r="J273">
        <v>8</v>
      </c>
      <c r="L273">
        <v>1</v>
      </c>
      <c r="M273" s="1">
        <f t="shared" si="49"/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/>
      <c r="T273" s="2"/>
      <c r="U273" s="2"/>
      <c r="V273" s="4">
        <f t="shared" si="44"/>
        <v>0</v>
      </c>
      <c r="W273" s="7">
        <f t="shared" si="45"/>
        <v>1</v>
      </c>
      <c r="X273" s="7">
        <f t="shared" si="46"/>
        <v>0</v>
      </c>
      <c r="Y273" s="5">
        <f t="shared" si="50"/>
        <v>0</v>
      </c>
      <c r="Z273" s="5">
        <f t="shared" si="51"/>
        <v>0</v>
      </c>
      <c r="AA273" s="5">
        <f t="shared" si="52"/>
        <v>0</v>
      </c>
      <c r="AB273" s="7">
        <f t="shared" si="47"/>
        <v>0</v>
      </c>
      <c r="AC273" s="11">
        <f t="shared" si="48"/>
        <v>0</v>
      </c>
      <c r="AD273" s="7">
        <f t="shared" si="53"/>
        <v>0</v>
      </c>
      <c r="AE273" s="7">
        <f t="shared" si="54"/>
        <v>0</v>
      </c>
    </row>
    <row r="274" spans="1:31">
      <c r="A274" t="s">
        <v>622</v>
      </c>
      <c r="B274" t="s">
        <v>1918</v>
      </c>
      <c r="C274" t="s">
        <v>1919</v>
      </c>
      <c r="D274">
        <v>312.5</v>
      </c>
      <c r="E274">
        <v>205</v>
      </c>
      <c r="F274">
        <v>566.54700000000003</v>
      </c>
      <c r="G274">
        <v>1</v>
      </c>
      <c r="H274">
        <v>1</v>
      </c>
      <c r="I274">
        <v>0</v>
      </c>
      <c r="J274">
        <v>1</v>
      </c>
      <c r="L274">
        <v>2</v>
      </c>
      <c r="M274" s="1">
        <f t="shared" si="49"/>
        <v>1</v>
      </c>
      <c r="N274" s="2">
        <v>1</v>
      </c>
      <c r="O274" s="2">
        <v>0</v>
      </c>
      <c r="P274" s="2">
        <v>0</v>
      </c>
      <c r="Q274" s="2">
        <v>0</v>
      </c>
      <c r="R274" s="2">
        <v>1</v>
      </c>
      <c r="S274" s="2"/>
      <c r="T274" s="2"/>
      <c r="U274" s="2"/>
      <c r="V274" s="4">
        <f t="shared" si="44"/>
        <v>0</v>
      </c>
      <c r="W274" s="7">
        <f t="shared" si="45"/>
        <v>0</v>
      </c>
      <c r="X274" s="7">
        <f t="shared" si="46"/>
        <v>0</v>
      </c>
      <c r="Y274" s="5">
        <f t="shared" si="50"/>
        <v>1</v>
      </c>
      <c r="Z274" s="5">
        <f t="shared" si="51"/>
        <v>0</v>
      </c>
      <c r="AA274" s="5">
        <f t="shared" si="52"/>
        <v>0</v>
      </c>
      <c r="AB274" s="7">
        <f t="shared" si="47"/>
        <v>0</v>
      </c>
      <c r="AC274" s="11">
        <f t="shared" si="48"/>
        <v>0</v>
      </c>
      <c r="AD274" s="7">
        <f t="shared" si="53"/>
        <v>0</v>
      </c>
      <c r="AE274" s="7">
        <f t="shared" si="54"/>
        <v>0</v>
      </c>
    </row>
    <row r="275" spans="1:31">
      <c r="A275" t="s">
        <v>623</v>
      </c>
      <c r="B275" t="s">
        <v>1918</v>
      </c>
      <c r="C275" t="s">
        <v>1919</v>
      </c>
      <c r="D275">
        <v>176</v>
      </c>
      <c r="E275">
        <v>186</v>
      </c>
      <c r="F275">
        <v>7861.9459999999999</v>
      </c>
      <c r="G275">
        <v>11</v>
      </c>
      <c r="H275">
        <v>14</v>
      </c>
      <c r="I275">
        <v>0</v>
      </c>
      <c r="J275">
        <v>14</v>
      </c>
      <c r="L275">
        <v>1</v>
      </c>
      <c r="M275" s="1">
        <f t="shared" si="49"/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/>
      <c r="T275" s="2"/>
      <c r="U275" s="2"/>
      <c r="V275" s="4">
        <f t="shared" si="44"/>
        <v>0</v>
      </c>
      <c r="W275" s="7">
        <f t="shared" si="45"/>
        <v>1</v>
      </c>
      <c r="X275" s="7">
        <f t="shared" si="46"/>
        <v>0</v>
      </c>
      <c r="Y275" s="5">
        <f t="shared" si="50"/>
        <v>0</v>
      </c>
      <c r="Z275" s="5">
        <f t="shared" si="51"/>
        <v>0</v>
      </c>
      <c r="AA275" s="5">
        <f t="shared" si="52"/>
        <v>0</v>
      </c>
      <c r="AB275" s="7">
        <f t="shared" si="47"/>
        <v>0</v>
      </c>
      <c r="AC275" s="11">
        <f t="shared" si="48"/>
        <v>0</v>
      </c>
      <c r="AD275" s="7">
        <f t="shared" si="53"/>
        <v>0</v>
      </c>
      <c r="AE275" s="7">
        <f t="shared" si="54"/>
        <v>0</v>
      </c>
    </row>
    <row r="276" spans="1:31">
      <c r="A276" t="s">
        <v>624</v>
      </c>
      <c r="B276" t="s">
        <v>1918</v>
      </c>
      <c r="C276" t="s">
        <v>1919</v>
      </c>
      <c r="D276">
        <v>236.5</v>
      </c>
      <c r="E276">
        <v>135</v>
      </c>
      <c r="F276">
        <v>0</v>
      </c>
      <c r="G276">
        <v>0</v>
      </c>
      <c r="H276">
        <v>0</v>
      </c>
      <c r="I276">
        <v>0</v>
      </c>
      <c r="J276">
        <v>0</v>
      </c>
      <c r="L276">
        <v>1</v>
      </c>
      <c r="M276" s="1">
        <f t="shared" si="49"/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/>
      <c r="T276" s="2"/>
      <c r="U276" s="2"/>
      <c r="V276" s="4">
        <f t="shared" si="44"/>
        <v>1</v>
      </c>
      <c r="W276" s="7">
        <f t="shared" si="45"/>
        <v>0</v>
      </c>
      <c r="X276" s="7">
        <f t="shared" si="46"/>
        <v>0</v>
      </c>
      <c r="Y276" s="5">
        <f t="shared" si="50"/>
        <v>0</v>
      </c>
      <c r="Z276" s="5">
        <f t="shared" si="51"/>
        <v>0</v>
      </c>
      <c r="AA276" s="5">
        <f t="shared" si="52"/>
        <v>0</v>
      </c>
      <c r="AB276" s="7">
        <f t="shared" si="47"/>
        <v>0</v>
      </c>
      <c r="AC276" s="11">
        <f t="shared" si="48"/>
        <v>0</v>
      </c>
      <c r="AD276" s="7">
        <f t="shared" si="53"/>
        <v>0</v>
      </c>
      <c r="AE276" s="7">
        <f t="shared" si="54"/>
        <v>0</v>
      </c>
    </row>
    <row r="277" spans="1:31">
      <c r="A277" t="s">
        <v>625</v>
      </c>
      <c r="B277" t="s">
        <v>1918</v>
      </c>
      <c r="C277" t="s">
        <v>1919</v>
      </c>
      <c r="D277">
        <v>210</v>
      </c>
      <c r="E277">
        <v>344.5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2</v>
      </c>
      <c r="M277" s="1">
        <f t="shared" si="49"/>
        <v>1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/>
      <c r="T277" s="2"/>
      <c r="U277" s="2"/>
      <c r="V277" s="4">
        <f t="shared" si="44"/>
        <v>0</v>
      </c>
      <c r="W277" s="7">
        <f t="shared" si="45"/>
        <v>0</v>
      </c>
      <c r="X277" s="7">
        <f t="shared" si="46"/>
        <v>0</v>
      </c>
      <c r="Y277" s="5">
        <f t="shared" si="50"/>
        <v>1</v>
      </c>
      <c r="Z277" s="5">
        <f t="shared" si="51"/>
        <v>0</v>
      </c>
      <c r="AA277" s="5">
        <f t="shared" si="52"/>
        <v>0</v>
      </c>
      <c r="AB277" s="7">
        <f t="shared" si="47"/>
        <v>0</v>
      </c>
      <c r="AC277" s="11">
        <f t="shared" si="48"/>
        <v>0</v>
      </c>
      <c r="AD277" s="7">
        <f t="shared" si="53"/>
        <v>0</v>
      </c>
      <c r="AE277" s="7">
        <f t="shared" si="54"/>
        <v>0</v>
      </c>
    </row>
    <row r="278" spans="1:31">
      <c r="A278" t="s">
        <v>626</v>
      </c>
      <c r="B278" t="s">
        <v>1918</v>
      </c>
      <c r="C278" t="s">
        <v>1919</v>
      </c>
      <c r="D278">
        <v>240.5</v>
      </c>
      <c r="E278">
        <v>483.5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2</v>
      </c>
      <c r="M278" s="1">
        <f t="shared" si="49"/>
        <v>1</v>
      </c>
      <c r="N278" s="2">
        <v>1</v>
      </c>
      <c r="O278" s="2">
        <v>0</v>
      </c>
      <c r="P278" s="2">
        <v>0</v>
      </c>
      <c r="Q278" s="2">
        <v>0</v>
      </c>
      <c r="R278" s="2">
        <v>1</v>
      </c>
      <c r="S278" s="2"/>
      <c r="T278" s="2"/>
      <c r="U278" s="2"/>
      <c r="V278" s="4">
        <f t="shared" si="44"/>
        <v>0</v>
      </c>
      <c r="W278" s="7">
        <f t="shared" si="45"/>
        <v>0</v>
      </c>
      <c r="X278" s="7">
        <f t="shared" si="46"/>
        <v>0</v>
      </c>
      <c r="Y278" s="5">
        <f t="shared" si="50"/>
        <v>1</v>
      </c>
      <c r="Z278" s="5">
        <f t="shared" si="51"/>
        <v>0</v>
      </c>
      <c r="AA278" s="5">
        <f t="shared" si="52"/>
        <v>0</v>
      </c>
      <c r="AB278" s="7">
        <f t="shared" si="47"/>
        <v>0</v>
      </c>
      <c r="AC278" s="11">
        <f t="shared" si="48"/>
        <v>0</v>
      </c>
      <c r="AD278" s="7">
        <f t="shared" si="53"/>
        <v>0</v>
      </c>
      <c r="AE278" s="7">
        <f t="shared" si="54"/>
        <v>0</v>
      </c>
    </row>
    <row r="279" spans="1:31">
      <c r="A279" t="s">
        <v>627</v>
      </c>
      <c r="B279" t="s">
        <v>1918</v>
      </c>
      <c r="C279" t="s">
        <v>1919</v>
      </c>
      <c r="D279">
        <v>349.5</v>
      </c>
      <c r="E279">
        <v>476.5</v>
      </c>
      <c r="F279">
        <v>1174.6400000000001</v>
      </c>
      <c r="G279">
        <v>1</v>
      </c>
      <c r="H279">
        <v>2</v>
      </c>
      <c r="I279">
        <v>0</v>
      </c>
      <c r="J279">
        <v>2</v>
      </c>
      <c r="L279">
        <v>1</v>
      </c>
      <c r="M279" s="1">
        <f t="shared" si="49"/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/>
      <c r="T279" s="2"/>
      <c r="U279" s="2"/>
      <c r="V279" s="4">
        <f t="shared" si="44"/>
        <v>0</v>
      </c>
      <c r="W279" s="7">
        <f t="shared" si="45"/>
        <v>1</v>
      </c>
      <c r="X279" s="7">
        <f t="shared" si="46"/>
        <v>0</v>
      </c>
      <c r="Y279" s="5">
        <f t="shared" si="50"/>
        <v>0</v>
      </c>
      <c r="Z279" s="5">
        <f t="shared" si="51"/>
        <v>0</v>
      </c>
      <c r="AA279" s="5">
        <f t="shared" si="52"/>
        <v>0</v>
      </c>
      <c r="AB279" s="7">
        <f t="shared" si="47"/>
        <v>0</v>
      </c>
      <c r="AC279" s="11">
        <f t="shared" si="48"/>
        <v>0</v>
      </c>
      <c r="AD279" s="7">
        <f t="shared" si="53"/>
        <v>0</v>
      </c>
      <c r="AE279" s="7">
        <f t="shared" si="54"/>
        <v>0</v>
      </c>
    </row>
    <row r="280" spans="1:31">
      <c r="A280" t="s">
        <v>628</v>
      </c>
      <c r="B280" t="s">
        <v>1918</v>
      </c>
      <c r="C280" t="s">
        <v>1919</v>
      </c>
      <c r="D280">
        <v>328</v>
      </c>
      <c r="E280">
        <v>354.5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2</v>
      </c>
      <c r="M280" s="1">
        <f t="shared" si="49"/>
        <v>1</v>
      </c>
      <c r="N280" s="2">
        <v>0</v>
      </c>
      <c r="O280" s="2">
        <v>1</v>
      </c>
      <c r="P280" s="2">
        <v>0</v>
      </c>
      <c r="Q280" s="2">
        <v>1</v>
      </c>
      <c r="R280" s="2">
        <v>1</v>
      </c>
      <c r="S280" s="2"/>
      <c r="T280" s="2"/>
      <c r="U280" s="2"/>
      <c r="V280" s="4">
        <f t="shared" si="44"/>
        <v>0</v>
      </c>
      <c r="W280" s="7">
        <f t="shared" si="45"/>
        <v>0</v>
      </c>
      <c r="X280" s="7">
        <f t="shared" si="46"/>
        <v>0</v>
      </c>
      <c r="Y280" s="5">
        <f t="shared" si="50"/>
        <v>0</v>
      </c>
      <c r="Z280" s="5">
        <f t="shared" si="51"/>
        <v>0</v>
      </c>
      <c r="AA280" s="5">
        <f t="shared" si="52"/>
        <v>1</v>
      </c>
      <c r="AB280" s="7">
        <f t="shared" si="47"/>
        <v>0</v>
      </c>
      <c r="AC280" s="11">
        <f t="shared" si="48"/>
        <v>0</v>
      </c>
      <c r="AD280" s="7">
        <f t="shared" si="53"/>
        <v>0</v>
      </c>
      <c r="AE280" s="7">
        <f t="shared" si="54"/>
        <v>0</v>
      </c>
    </row>
    <row r="281" spans="1:31">
      <c r="A281" t="s">
        <v>629</v>
      </c>
      <c r="B281" t="s">
        <v>1918</v>
      </c>
      <c r="C281" t="s">
        <v>1919</v>
      </c>
      <c r="D281">
        <v>452.5</v>
      </c>
      <c r="E281">
        <v>294.5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2</v>
      </c>
      <c r="M281" s="1">
        <f t="shared" si="49"/>
        <v>1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1</v>
      </c>
      <c r="U281" s="2"/>
      <c r="V281" s="4">
        <f t="shared" si="44"/>
        <v>0</v>
      </c>
      <c r="W281" s="7">
        <f t="shared" si="45"/>
        <v>0</v>
      </c>
      <c r="X281" s="7">
        <f t="shared" si="46"/>
        <v>0</v>
      </c>
      <c r="Y281" s="5">
        <f t="shared" si="50"/>
        <v>0</v>
      </c>
      <c r="Z281" s="5">
        <f t="shared" si="51"/>
        <v>1</v>
      </c>
      <c r="AA281" s="5">
        <f t="shared" si="52"/>
        <v>0</v>
      </c>
      <c r="AB281" s="7">
        <f t="shared" si="47"/>
        <v>0</v>
      </c>
      <c r="AC281" s="11">
        <f t="shared" si="48"/>
        <v>0</v>
      </c>
      <c r="AD281" s="7">
        <f t="shared" si="53"/>
        <v>0</v>
      </c>
      <c r="AE281" s="7">
        <f t="shared" si="54"/>
        <v>0</v>
      </c>
    </row>
    <row r="282" spans="1:31">
      <c r="A282" t="s">
        <v>630</v>
      </c>
      <c r="B282" t="s">
        <v>1918</v>
      </c>
      <c r="C282" t="s">
        <v>1919</v>
      </c>
      <c r="D282">
        <v>388</v>
      </c>
      <c r="E282">
        <v>426.5</v>
      </c>
      <c r="F282">
        <v>837.77200000000005</v>
      </c>
      <c r="G282">
        <v>1</v>
      </c>
      <c r="H282">
        <v>1</v>
      </c>
      <c r="I282">
        <v>0</v>
      </c>
      <c r="J282">
        <v>1</v>
      </c>
      <c r="L282">
        <v>1</v>
      </c>
      <c r="M282" s="1">
        <f t="shared" si="49"/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/>
      <c r="T282" s="2"/>
      <c r="U282" s="2"/>
      <c r="V282" s="4">
        <f t="shared" si="44"/>
        <v>0</v>
      </c>
      <c r="W282" s="7">
        <f t="shared" si="45"/>
        <v>1</v>
      </c>
      <c r="X282" s="7">
        <f t="shared" si="46"/>
        <v>0</v>
      </c>
      <c r="Y282" s="5">
        <f t="shared" si="50"/>
        <v>0</v>
      </c>
      <c r="Z282" s="5">
        <f t="shared" si="51"/>
        <v>0</v>
      </c>
      <c r="AA282" s="5">
        <f t="shared" si="52"/>
        <v>0</v>
      </c>
      <c r="AB282" s="7">
        <f t="shared" si="47"/>
        <v>0</v>
      </c>
      <c r="AC282" s="11">
        <f t="shared" si="48"/>
        <v>0</v>
      </c>
      <c r="AD282" s="7">
        <f t="shared" si="53"/>
        <v>0</v>
      </c>
      <c r="AE282" s="7">
        <f t="shared" si="54"/>
        <v>0</v>
      </c>
    </row>
    <row r="283" spans="1:31">
      <c r="A283" t="s">
        <v>631</v>
      </c>
      <c r="B283" t="s">
        <v>1918</v>
      </c>
      <c r="C283" t="s">
        <v>1919</v>
      </c>
      <c r="D283">
        <v>364.5</v>
      </c>
      <c r="E283">
        <v>305.5</v>
      </c>
      <c r="F283">
        <v>2514.7730000000001</v>
      </c>
      <c r="G283">
        <v>4</v>
      </c>
      <c r="H283">
        <v>5</v>
      </c>
      <c r="I283">
        <v>0</v>
      </c>
      <c r="J283">
        <v>5</v>
      </c>
      <c r="L283">
        <v>2</v>
      </c>
      <c r="M283" s="1">
        <f t="shared" si="49"/>
        <v>1</v>
      </c>
      <c r="N283" s="2">
        <v>1</v>
      </c>
      <c r="O283" s="2">
        <v>0</v>
      </c>
      <c r="P283" s="2">
        <v>0</v>
      </c>
      <c r="Q283" s="2">
        <v>0</v>
      </c>
      <c r="R283" s="2">
        <v>1</v>
      </c>
      <c r="S283" s="2">
        <v>1</v>
      </c>
      <c r="T283" s="2">
        <v>1</v>
      </c>
      <c r="U283" s="2"/>
      <c r="V283" s="4">
        <f t="shared" si="44"/>
        <v>0</v>
      </c>
      <c r="W283" s="7">
        <f t="shared" si="45"/>
        <v>0</v>
      </c>
      <c r="X283" s="7">
        <f t="shared" si="46"/>
        <v>0</v>
      </c>
      <c r="Y283" s="5">
        <f t="shared" si="50"/>
        <v>0</v>
      </c>
      <c r="Z283" s="5">
        <f t="shared" si="51"/>
        <v>1</v>
      </c>
      <c r="AA283" s="5">
        <f t="shared" si="52"/>
        <v>0</v>
      </c>
      <c r="AB283" s="7">
        <f t="shared" si="47"/>
        <v>0</v>
      </c>
      <c r="AC283" s="11">
        <f t="shared" si="48"/>
        <v>0</v>
      </c>
      <c r="AD283" s="7">
        <f t="shared" si="53"/>
        <v>0</v>
      </c>
      <c r="AE283" s="7">
        <f t="shared" si="54"/>
        <v>0</v>
      </c>
    </row>
    <row r="284" spans="1:31">
      <c r="A284" t="s">
        <v>632</v>
      </c>
      <c r="B284" t="s">
        <v>1918</v>
      </c>
      <c r="C284" t="s">
        <v>1919</v>
      </c>
      <c r="D284">
        <v>480</v>
      </c>
      <c r="E284">
        <v>354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2</v>
      </c>
      <c r="M284" s="1">
        <f t="shared" si="49"/>
        <v>1</v>
      </c>
      <c r="N284" s="2">
        <v>0</v>
      </c>
      <c r="O284" s="2">
        <v>1</v>
      </c>
      <c r="P284" s="2">
        <v>1</v>
      </c>
      <c r="Q284" s="2">
        <v>1</v>
      </c>
      <c r="R284" s="2">
        <v>1</v>
      </c>
      <c r="S284" s="2"/>
      <c r="T284" s="2"/>
      <c r="U284" s="2"/>
      <c r="V284" s="4">
        <f t="shared" si="44"/>
        <v>0</v>
      </c>
      <c r="W284" s="7">
        <f t="shared" si="45"/>
        <v>0</v>
      </c>
      <c r="X284" s="7">
        <f t="shared" si="46"/>
        <v>0</v>
      </c>
      <c r="Y284" s="5">
        <f t="shared" si="50"/>
        <v>0</v>
      </c>
      <c r="Z284" s="5">
        <f t="shared" si="51"/>
        <v>0</v>
      </c>
      <c r="AA284" s="5">
        <f t="shared" si="52"/>
        <v>0</v>
      </c>
      <c r="AB284" s="7">
        <f t="shared" si="47"/>
        <v>1</v>
      </c>
      <c r="AC284" s="11">
        <f t="shared" si="48"/>
        <v>0</v>
      </c>
      <c r="AD284" s="7">
        <f t="shared" si="53"/>
        <v>0</v>
      </c>
      <c r="AE284" s="7">
        <f t="shared" si="54"/>
        <v>0</v>
      </c>
    </row>
    <row r="285" spans="1:31">
      <c r="A285" t="s">
        <v>633</v>
      </c>
      <c r="B285" t="s">
        <v>1918</v>
      </c>
      <c r="C285" t="s">
        <v>1919</v>
      </c>
      <c r="D285">
        <v>597.5</v>
      </c>
      <c r="E285">
        <v>392.5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2</v>
      </c>
      <c r="M285" s="1">
        <f t="shared" si="49"/>
        <v>1</v>
      </c>
      <c r="N285" s="2">
        <v>1</v>
      </c>
      <c r="O285" s="2">
        <v>0</v>
      </c>
      <c r="P285" s="2">
        <v>0</v>
      </c>
      <c r="Q285" s="2">
        <v>0</v>
      </c>
      <c r="R285" s="2">
        <v>1</v>
      </c>
      <c r="S285" s="2"/>
      <c r="T285" s="2"/>
      <c r="U285" s="2"/>
      <c r="V285" s="4">
        <f t="shared" si="44"/>
        <v>0</v>
      </c>
      <c r="W285" s="7">
        <f t="shared" si="45"/>
        <v>0</v>
      </c>
      <c r="X285" s="7">
        <f t="shared" si="46"/>
        <v>0</v>
      </c>
      <c r="Y285" s="5">
        <f t="shared" si="50"/>
        <v>1</v>
      </c>
      <c r="Z285" s="5">
        <f t="shared" si="51"/>
        <v>0</v>
      </c>
      <c r="AA285" s="5">
        <f t="shared" si="52"/>
        <v>0</v>
      </c>
      <c r="AB285" s="7">
        <f t="shared" si="47"/>
        <v>0</v>
      </c>
      <c r="AC285" s="11">
        <f t="shared" si="48"/>
        <v>0</v>
      </c>
      <c r="AD285" s="7">
        <f t="shared" si="53"/>
        <v>0</v>
      </c>
      <c r="AE285" s="7">
        <f t="shared" si="54"/>
        <v>0</v>
      </c>
    </row>
    <row r="286" spans="1:31">
      <c r="A286" t="s">
        <v>634</v>
      </c>
      <c r="B286" t="s">
        <v>1918</v>
      </c>
      <c r="C286" t="s">
        <v>1919</v>
      </c>
      <c r="D286">
        <v>587.5</v>
      </c>
      <c r="E286">
        <v>271.5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2</v>
      </c>
      <c r="M286" s="1">
        <f t="shared" si="49"/>
        <v>1</v>
      </c>
      <c r="N286" s="2">
        <v>1</v>
      </c>
      <c r="O286" s="2">
        <v>0</v>
      </c>
      <c r="P286" s="2">
        <v>0</v>
      </c>
      <c r="Q286" s="2">
        <v>0</v>
      </c>
      <c r="R286" s="2">
        <v>1</v>
      </c>
      <c r="S286" s="2"/>
      <c r="T286" s="2"/>
      <c r="U286" s="2"/>
      <c r="V286" s="4">
        <f t="shared" si="44"/>
        <v>0</v>
      </c>
      <c r="W286" s="7">
        <f t="shared" si="45"/>
        <v>0</v>
      </c>
      <c r="X286" s="7">
        <f t="shared" si="46"/>
        <v>0</v>
      </c>
      <c r="Y286" s="5">
        <f t="shared" si="50"/>
        <v>1</v>
      </c>
      <c r="Z286" s="5">
        <f t="shared" si="51"/>
        <v>0</v>
      </c>
      <c r="AA286" s="5">
        <f t="shared" si="52"/>
        <v>0</v>
      </c>
      <c r="AB286" s="7">
        <f t="shared" si="47"/>
        <v>0</v>
      </c>
      <c r="AC286" s="11">
        <f t="shared" si="48"/>
        <v>0</v>
      </c>
      <c r="AD286" s="7">
        <f t="shared" si="53"/>
        <v>0</v>
      </c>
      <c r="AE286" s="7">
        <f t="shared" si="54"/>
        <v>0</v>
      </c>
    </row>
    <row r="287" spans="1:31">
      <c r="A287" t="s">
        <v>635</v>
      </c>
      <c r="B287" t="s">
        <v>1918</v>
      </c>
      <c r="C287" t="s">
        <v>1919</v>
      </c>
      <c r="D287">
        <v>267.5</v>
      </c>
      <c r="E287">
        <v>46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1</v>
      </c>
      <c r="M287" s="1">
        <f t="shared" si="49"/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/>
      <c r="T287" s="2"/>
      <c r="U287" s="2"/>
      <c r="V287" s="4">
        <f t="shared" si="44"/>
        <v>1</v>
      </c>
      <c r="W287" s="7">
        <f t="shared" si="45"/>
        <v>0</v>
      </c>
      <c r="X287" s="7">
        <f t="shared" si="46"/>
        <v>0</v>
      </c>
      <c r="Y287" s="5">
        <f t="shared" si="50"/>
        <v>0</v>
      </c>
      <c r="Z287" s="5">
        <f t="shared" si="51"/>
        <v>0</v>
      </c>
      <c r="AA287" s="5">
        <f t="shared" si="52"/>
        <v>0</v>
      </c>
      <c r="AB287" s="7">
        <f t="shared" si="47"/>
        <v>0</v>
      </c>
      <c r="AC287" s="11">
        <f t="shared" si="48"/>
        <v>0</v>
      </c>
      <c r="AD287" s="7">
        <f t="shared" si="53"/>
        <v>0</v>
      </c>
      <c r="AE287" s="7">
        <f t="shared" si="54"/>
        <v>0</v>
      </c>
    </row>
    <row r="288" spans="1:31" s="5" customFormat="1">
      <c r="A288" s="5" t="s">
        <v>636</v>
      </c>
      <c r="B288" s="5" t="s">
        <v>1920</v>
      </c>
      <c r="C288" s="5" t="s">
        <v>1921</v>
      </c>
      <c r="D288" s="5">
        <v>208.5</v>
      </c>
      <c r="E288" s="5">
        <v>177.5</v>
      </c>
      <c r="F288" s="5">
        <v>6552.2860000000001</v>
      </c>
      <c r="G288" s="5">
        <v>8</v>
      </c>
      <c r="H288" s="5">
        <v>11</v>
      </c>
      <c r="I288" s="5">
        <v>0</v>
      </c>
      <c r="J288" s="5">
        <v>11</v>
      </c>
      <c r="L288" s="5">
        <v>2</v>
      </c>
      <c r="M288" s="1">
        <f t="shared" si="49"/>
        <v>1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/>
      <c r="T288" s="1"/>
      <c r="U288" s="1"/>
      <c r="V288" s="6">
        <f t="shared" si="44"/>
        <v>0</v>
      </c>
      <c r="W288" s="5">
        <f t="shared" si="45"/>
        <v>0</v>
      </c>
      <c r="X288" s="5">
        <f t="shared" si="46"/>
        <v>0</v>
      </c>
      <c r="Y288" s="5">
        <f t="shared" si="50"/>
        <v>1</v>
      </c>
      <c r="Z288" s="5">
        <f t="shared" si="51"/>
        <v>0</v>
      </c>
      <c r="AA288" s="5">
        <f t="shared" si="52"/>
        <v>0</v>
      </c>
      <c r="AB288" s="5">
        <f t="shared" si="47"/>
        <v>0</v>
      </c>
      <c r="AC288" s="5">
        <f t="shared" si="48"/>
        <v>0</v>
      </c>
      <c r="AD288" s="5">
        <f t="shared" si="53"/>
        <v>0</v>
      </c>
      <c r="AE288" s="5">
        <f t="shared" si="54"/>
        <v>0</v>
      </c>
    </row>
    <row r="289" spans="1:31">
      <c r="A289" t="s">
        <v>637</v>
      </c>
      <c r="B289" t="s">
        <v>1920</v>
      </c>
      <c r="C289" t="s">
        <v>1921</v>
      </c>
      <c r="D289">
        <v>471</v>
      </c>
      <c r="E289">
        <v>110.5</v>
      </c>
      <c r="F289">
        <v>0</v>
      </c>
      <c r="G289">
        <v>0</v>
      </c>
      <c r="H289">
        <v>0</v>
      </c>
      <c r="I289">
        <v>0</v>
      </c>
      <c r="J289">
        <v>0</v>
      </c>
      <c r="L289">
        <v>1</v>
      </c>
      <c r="M289" s="1">
        <f t="shared" si="49"/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/>
      <c r="T289" s="2"/>
      <c r="U289" s="2"/>
      <c r="V289" s="4">
        <f t="shared" si="44"/>
        <v>1</v>
      </c>
      <c r="W289" s="7">
        <f t="shared" si="45"/>
        <v>0</v>
      </c>
      <c r="X289" s="7">
        <f t="shared" si="46"/>
        <v>0</v>
      </c>
      <c r="Y289" s="5">
        <f t="shared" si="50"/>
        <v>0</v>
      </c>
      <c r="Z289" s="5">
        <f t="shared" si="51"/>
        <v>0</v>
      </c>
      <c r="AA289" s="5">
        <f t="shared" si="52"/>
        <v>0</v>
      </c>
      <c r="AB289" s="7">
        <f t="shared" si="47"/>
        <v>0</v>
      </c>
      <c r="AC289" s="11">
        <f t="shared" si="48"/>
        <v>0</v>
      </c>
      <c r="AD289" s="7">
        <f t="shared" si="53"/>
        <v>0</v>
      </c>
      <c r="AE289" s="7">
        <f t="shared" si="54"/>
        <v>0</v>
      </c>
    </row>
    <row r="290" spans="1:31">
      <c r="A290" t="s">
        <v>638</v>
      </c>
      <c r="B290" t="s">
        <v>1920</v>
      </c>
      <c r="C290" t="s">
        <v>1921</v>
      </c>
      <c r="D290">
        <v>630</v>
      </c>
      <c r="E290">
        <v>272.5</v>
      </c>
      <c r="F290">
        <v>0</v>
      </c>
      <c r="G290">
        <v>0</v>
      </c>
      <c r="H290">
        <v>0</v>
      </c>
      <c r="I290">
        <v>0</v>
      </c>
      <c r="J290">
        <v>0</v>
      </c>
      <c r="L290">
        <v>1</v>
      </c>
      <c r="M290" s="1">
        <f t="shared" si="49"/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/>
      <c r="T290" s="2"/>
      <c r="U290" s="2"/>
      <c r="V290" s="4">
        <f t="shared" si="44"/>
        <v>1</v>
      </c>
      <c r="W290" s="7">
        <f t="shared" si="45"/>
        <v>0</v>
      </c>
      <c r="X290" s="7">
        <f t="shared" si="46"/>
        <v>0</v>
      </c>
      <c r="Y290" s="5">
        <f t="shared" si="50"/>
        <v>0</v>
      </c>
      <c r="Z290" s="5">
        <f t="shared" si="51"/>
        <v>0</v>
      </c>
      <c r="AA290" s="5">
        <f t="shared" si="52"/>
        <v>0</v>
      </c>
      <c r="AB290" s="7">
        <f t="shared" si="47"/>
        <v>0</v>
      </c>
      <c r="AC290" s="11">
        <f t="shared" si="48"/>
        <v>0</v>
      </c>
      <c r="AD290" s="7">
        <f t="shared" si="53"/>
        <v>0</v>
      </c>
      <c r="AE290" s="7">
        <f t="shared" si="54"/>
        <v>0</v>
      </c>
    </row>
    <row r="291" spans="1:31">
      <c r="A291" t="s">
        <v>639</v>
      </c>
      <c r="B291" t="s">
        <v>1920</v>
      </c>
      <c r="C291" t="s">
        <v>1921</v>
      </c>
      <c r="D291">
        <v>463</v>
      </c>
      <c r="E291">
        <v>425.5</v>
      </c>
      <c r="F291">
        <v>2197.98</v>
      </c>
      <c r="G291">
        <v>4</v>
      </c>
      <c r="H291">
        <v>4</v>
      </c>
      <c r="I291">
        <v>0</v>
      </c>
      <c r="J291">
        <v>4</v>
      </c>
      <c r="L291">
        <v>1</v>
      </c>
      <c r="M291" s="1">
        <f t="shared" si="49"/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/>
      <c r="T291" s="2"/>
      <c r="U291" s="2"/>
      <c r="V291" s="4">
        <f t="shared" si="44"/>
        <v>0</v>
      </c>
      <c r="W291" s="7">
        <f t="shared" si="45"/>
        <v>0</v>
      </c>
      <c r="X291" s="7">
        <f t="shared" si="46"/>
        <v>1</v>
      </c>
      <c r="Y291" s="5">
        <f t="shared" si="50"/>
        <v>0</v>
      </c>
      <c r="Z291" s="5">
        <f t="shared" si="51"/>
        <v>0</v>
      </c>
      <c r="AA291" s="5">
        <f t="shared" si="52"/>
        <v>0</v>
      </c>
      <c r="AB291" s="7">
        <f t="shared" si="47"/>
        <v>0</v>
      </c>
      <c r="AC291" s="11">
        <f t="shared" si="48"/>
        <v>0</v>
      </c>
      <c r="AD291" s="7">
        <f t="shared" si="53"/>
        <v>0</v>
      </c>
      <c r="AE291" s="7">
        <f t="shared" si="54"/>
        <v>0</v>
      </c>
    </row>
    <row r="292" spans="1:31">
      <c r="A292" t="s">
        <v>640</v>
      </c>
      <c r="B292" t="s">
        <v>1920</v>
      </c>
      <c r="C292" t="s">
        <v>1921</v>
      </c>
      <c r="D292">
        <v>387</v>
      </c>
      <c r="E292">
        <v>405</v>
      </c>
      <c r="F292">
        <v>2606.1729999999998</v>
      </c>
      <c r="G292">
        <v>5</v>
      </c>
      <c r="H292">
        <v>4</v>
      </c>
      <c r="I292">
        <v>0</v>
      </c>
      <c r="J292">
        <v>4</v>
      </c>
      <c r="L292">
        <v>2</v>
      </c>
      <c r="M292" s="1">
        <f t="shared" si="49"/>
        <v>1</v>
      </c>
      <c r="N292" s="2">
        <v>1</v>
      </c>
      <c r="O292" s="2">
        <v>0</v>
      </c>
      <c r="P292" s="2">
        <v>0</v>
      </c>
      <c r="Q292" s="2">
        <v>0</v>
      </c>
      <c r="R292" s="2">
        <v>1</v>
      </c>
      <c r="S292" s="2"/>
      <c r="T292" s="2"/>
      <c r="U292" s="2"/>
      <c r="V292" s="4">
        <f t="shared" si="44"/>
        <v>0</v>
      </c>
      <c r="W292" s="7">
        <f t="shared" si="45"/>
        <v>0</v>
      </c>
      <c r="X292" s="7">
        <f t="shared" si="46"/>
        <v>0</v>
      </c>
      <c r="Y292" s="5">
        <f t="shared" si="50"/>
        <v>1</v>
      </c>
      <c r="Z292" s="5">
        <f t="shared" si="51"/>
        <v>0</v>
      </c>
      <c r="AA292" s="5">
        <f t="shared" si="52"/>
        <v>0</v>
      </c>
      <c r="AB292" s="7">
        <f t="shared" si="47"/>
        <v>0</v>
      </c>
      <c r="AC292" s="11">
        <f t="shared" si="48"/>
        <v>0</v>
      </c>
      <c r="AD292" s="7">
        <f t="shared" si="53"/>
        <v>0</v>
      </c>
      <c r="AE292" s="7">
        <f t="shared" si="54"/>
        <v>0</v>
      </c>
    </row>
    <row r="293" spans="1:31">
      <c r="A293" t="s">
        <v>641</v>
      </c>
      <c r="B293" t="s">
        <v>1920</v>
      </c>
      <c r="C293" t="s">
        <v>1921</v>
      </c>
      <c r="D293">
        <v>189</v>
      </c>
      <c r="E293">
        <v>249.5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1</v>
      </c>
      <c r="M293" s="1">
        <f t="shared" si="49"/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/>
      <c r="T293" s="2"/>
      <c r="U293" s="2"/>
      <c r="V293" s="4">
        <f t="shared" si="44"/>
        <v>1</v>
      </c>
      <c r="W293" s="7">
        <f t="shared" si="45"/>
        <v>0</v>
      </c>
      <c r="X293" s="7">
        <f t="shared" si="46"/>
        <v>0</v>
      </c>
      <c r="Y293" s="5">
        <f t="shared" si="50"/>
        <v>0</v>
      </c>
      <c r="Z293" s="5">
        <f t="shared" si="51"/>
        <v>0</v>
      </c>
      <c r="AA293" s="5">
        <f t="shared" si="52"/>
        <v>0</v>
      </c>
      <c r="AB293" s="7">
        <f t="shared" si="47"/>
        <v>0</v>
      </c>
      <c r="AC293" s="11">
        <f t="shared" si="48"/>
        <v>0</v>
      </c>
      <c r="AD293" s="7">
        <f t="shared" si="53"/>
        <v>0</v>
      </c>
      <c r="AE293" s="7">
        <f t="shared" si="54"/>
        <v>0</v>
      </c>
    </row>
    <row r="294" spans="1:31">
      <c r="A294" t="s">
        <v>642</v>
      </c>
      <c r="B294" t="s">
        <v>1920</v>
      </c>
      <c r="C294" t="s">
        <v>1921</v>
      </c>
      <c r="D294">
        <v>213.5</v>
      </c>
      <c r="E294">
        <v>313</v>
      </c>
      <c r="F294">
        <v>3703.529</v>
      </c>
      <c r="G294">
        <v>6</v>
      </c>
      <c r="H294">
        <v>7</v>
      </c>
      <c r="I294">
        <v>0</v>
      </c>
      <c r="J294">
        <v>7</v>
      </c>
      <c r="L294">
        <v>2</v>
      </c>
      <c r="M294" s="1">
        <f t="shared" si="49"/>
        <v>1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/>
      <c r="T294" s="2"/>
      <c r="U294" s="2"/>
      <c r="V294" s="4">
        <f t="shared" si="44"/>
        <v>0</v>
      </c>
      <c r="W294" s="7">
        <f t="shared" si="45"/>
        <v>0</v>
      </c>
      <c r="X294" s="7">
        <f t="shared" si="46"/>
        <v>0</v>
      </c>
      <c r="Y294" s="5">
        <f t="shared" si="50"/>
        <v>1</v>
      </c>
      <c r="Z294" s="5">
        <f t="shared" si="51"/>
        <v>0</v>
      </c>
      <c r="AA294" s="5">
        <f t="shared" si="52"/>
        <v>0</v>
      </c>
      <c r="AB294" s="7">
        <f t="shared" si="47"/>
        <v>0</v>
      </c>
      <c r="AC294" s="11">
        <f t="shared" si="48"/>
        <v>0</v>
      </c>
      <c r="AD294" s="7">
        <f t="shared" si="53"/>
        <v>0</v>
      </c>
      <c r="AE294" s="7">
        <f t="shared" si="54"/>
        <v>0</v>
      </c>
    </row>
    <row r="295" spans="1:31">
      <c r="A295" t="s">
        <v>643</v>
      </c>
      <c r="B295" t="s">
        <v>1920</v>
      </c>
      <c r="C295" t="s">
        <v>1921</v>
      </c>
      <c r="D295">
        <v>115</v>
      </c>
      <c r="E295">
        <v>295</v>
      </c>
      <c r="F295">
        <v>526.34500000000003</v>
      </c>
      <c r="G295">
        <v>1</v>
      </c>
      <c r="H295">
        <v>1</v>
      </c>
      <c r="I295">
        <v>0</v>
      </c>
      <c r="J295">
        <v>1</v>
      </c>
      <c r="L295">
        <v>2</v>
      </c>
      <c r="M295" s="1">
        <f t="shared" si="49"/>
        <v>1</v>
      </c>
      <c r="N295" s="2">
        <v>1</v>
      </c>
      <c r="O295" s="2">
        <v>0</v>
      </c>
      <c r="P295" s="2">
        <v>0</v>
      </c>
      <c r="Q295" s="2">
        <v>0</v>
      </c>
      <c r="R295" s="2">
        <v>1</v>
      </c>
      <c r="S295" s="2"/>
      <c r="T295" s="2"/>
      <c r="U295" s="2"/>
      <c r="V295" s="4">
        <f t="shared" si="44"/>
        <v>0</v>
      </c>
      <c r="W295" s="7">
        <f t="shared" si="45"/>
        <v>0</v>
      </c>
      <c r="X295" s="7">
        <f t="shared" si="46"/>
        <v>0</v>
      </c>
      <c r="Y295" s="5">
        <f t="shared" si="50"/>
        <v>1</v>
      </c>
      <c r="Z295" s="5">
        <f t="shared" si="51"/>
        <v>0</v>
      </c>
      <c r="AA295" s="5">
        <f t="shared" si="52"/>
        <v>0</v>
      </c>
      <c r="AB295" s="7">
        <f t="shared" si="47"/>
        <v>0</v>
      </c>
      <c r="AC295" s="11">
        <f t="shared" si="48"/>
        <v>0</v>
      </c>
      <c r="AD295" s="7">
        <f t="shared" si="53"/>
        <v>0</v>
      </c>
      <c r="AE295" s="7">
        <f t="shared" si="54"/>
        <v>0</v>
      </c>
    </row>
    <row r="296" spans="1:31">
      <c r="A296" t="s">
        <v>644</v>
      </c>
      <c r="B296" t="s">
        <v>1920</v>
      </c>
      <c r="C296" t="s">
        <v>1921</v>
      </c>
      <c r="D296">
        <v>206.5</v>
      </c>
      <c r="E296">
        <v>398</v>
      </c>
      <c r="F296">
        <v>4486.0280000000002</v>
      </c>
      <c r="G296">
        <v>3</v>
      </c>
      <c r="H296">
        <v>8</v>
      </c>
      <c r="I296">
        <v>1</v>
      </c>
      <c r="J296">
        <v>2</v>
      </c>
      <c r="L296">
        <v>1</v>
      </c>
      <c r="M296" s="1">
        <f t="shared" si="49"/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/>
      <c r="T296" s="2"/>
      <c r="U296" s="2"/>
      <c r="V296" s="4">
        <f t="shared" si="44"/>
        <v>1</v>
      </c>
      <c r="W296" s="7">
        <f t="shared" si="45"/>
        <v>0</v>
      </c>
      <c r="X296" s="7">
        <f t="shared" si="46"/>
        <v>0</v>
      </c>
      <c r="Y296" s="5">
        <f t="shared" si="50"/>
        <v>0</v>
      </c>
      <c r="Z296" s="5">
        <f t="shared" si="51"/>
        <v>0</v>
      </c>
      <c r="AA296" s="5">
        <f t="shared" si="52"/>
        <v>0</v>
      </c>
      <c r="AB296" s="7">
        <f t="shared" si="47"/>
        <v>0</v>
      </c>
      <c r="AC296" s="11">
        <f t="shared" si="48"/>
        <v>0</v>
      </c>
      <c r="AD296" s="7">
        <f t="shared" si="53"/>
        <v>0</v>
      </c>
      <c r="AE296" s="7">
        <f t="shared" si="54"/>
        <v>0</v>
      </c>
    </row>
    <row r="297" spans="1:31">
      <c r="A297" t="s">
        <v>645</v>
      </c>
      <c r="B297" t="s">
        <v>1920</v>
      </c>
      <c r="C297" t="s">
        <v>1921</v>
      </c>
      <c r="D297">
        <v>56</v>
      </c>
      <c r="E297">
        <v>104.5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1</v>
      </c>
      <c r="M297" s="1">
        <f t="shared" si="49"/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/>
      <c r="T297" s="2"/>
      <c r="U297" s="2"/>
      <c r="V297" s="4">
        <f t="shared" si="44"/>
        <v>1</v>
      </c>
      <c r="W297" s="7">
        <f t="shared" si="45"/>
        <v>0</v>
      </c>
      <c r="X297" s="7">
        <f t="shared" si="46"/>
        <v>0</v>
      </c>
      <c r="Y297" s="5">
        <f t="shared" si="50"/>
        <v>0</v>
      </c>
      <c r="Z297" s="5">
        <f t="shared" si="51"/>
        <v>0</v>
      </c>
      <c r="AA297" s="5">
        <f t="shared" si="52"/>
        <v>0</v>
      </c>
      <c r="AB297" s="7">
        <f t="shared" si="47"/>
        <v>0</v>
      </c>
      <c r="AC297" s="11">
        <f t="shared" si="48"/>
        <v>0</v>
      </c>
      <c r="AD297" s="7">
        <f t="shared" si="53"/>
        <v>0</v>
      </c>
      <c r="AE297" s="7">
        <f t="shared" si="54"/>
        <v>0</v>
      </c>
    </row>
    <row r="298" spans="1:31">
      <c r="A298" t="s">
        <v>646</v>
      </c>
      <c r="B298" t="s">
        <v>1920</v>
      </c>
      <c r="C298" t="s">
        <v>1921</v>
      </c>
      <c r="D298">
        <v>42.5</v>
      </c>
      <c r="E298">
        <v>187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1</v>
      </c>
      <c r="M298" s="1">
        <f t="shared" si="49"/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/>
      <c r="T298" s="2"/>
      <c r="U298" s="2"/>
      <c r="V298" s="4">
        <f t="shared" si="44"/>
        <v>1</v>
      </c>
      <c r="W298" s="7">
        <f t="shared" si="45"/>
        <v>0</v>
      </c>
      <c r="X298" s="7">
        <f t="shared" si="46"/>
        <v>0</v>
      </c>
      <c r="Y298" s="5">
        <f t="shared" si="50"/>
        <v>0</v>
      </c>
      <c r="Z298" s="5">
        <f t="shared" si="51"/>
        <v>0</v>
      </c>
      <c r="AA298" s="5">
        <f t="shared" si="52"/>
        <v>0</v>
      </c>
      <c r="AB298" s="7">
        <f t="shared" si="47"/>
        <v>0</v>
      </c>
      <c r="AC298" s="11">
        <f t="shared" si="48"/>
        <v>0</v>
      </c>
      <c r="AD298" s="7">
        <f t="shared" si="53"/>
        <v>0</v>
      </c>
      <c r="AE298" s="7">
        <f t="shared" si="54"/>
        <v>0</v>
      </c>
    </row>
    <row r="299" spans="1:31">
      <c r="A299" t="s">
        <v>647</v>
      </c>
      <c r="B299" t="s">
        <v>1920</v>
      </c>
      <c r="C299" t="s">
        <v>1921</v>
      </c>
      <c r="D299">
        <v>54</v>
      </c>
      <c r="E299">
        <v>242.5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1</v>
      </c>
      <c r="M299" s="1">
        <f t="shared" si="49"/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/>
      <c r="T299" s="2"/>
      <c r="U299" s="2"/>
      <c r="V299" s="4">
        <f t="shared" si="44"/>
        <v>1</v>
      </c>
      <c r="W299" s="7">
        <f t="shared" si="45"/>
        <v>0</v>
      </c>
      <c r="X299" s="7">
        <f t="shared" si="46"/>
        <v>0</v>
      </c>
      <c r="Y299" s="5">
        <f t="shared" si="50"/>
        <v>0</v>
      </c>
      <c r="Z299" s="5">
        <f t="shared" si="51"/>
        <v>0</v>
      </c>
      <c r="AA299" s="5">
        <f t="shared" si="52"/>
        <v>0</v>
      </c>
      <c r="AB299" s="7">
        <f t="shared" si="47"/>
        <v>0</v>
      </c>
      <c r="AC299" s="11">
        <f t="shared" si="48"/>
        <v>0</v>
      </c>
      <c r="AD299" s="7">
        <f t="shared" si="53"/>
        <v>0</v>
      </c>
      <c r="AE299" s="7">
        <f t="shared" si="54"/>
        <v>0</v>
      </c>
    </row>
    <row r="300" spans="1:31">
      <c r="A300" t="s">
        <v>648</v>
      </c>
      <c r="B300" t="s">
        <v>1920</v>
      </c>
      <c r="C300" t="s">
        <v>1921</v>
      </c>
      <c r="D300">
        <v>297</v>
      </c>
      <c r="E300">
        <v>482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2</v>
      </c>
      <c r="M300" s="1">
        <f t="shared" si="49"/>
        <v>1</v>
      </c>
      <c r="N300" s="2">
        <v>1</v>
      </c>
      <c r="O300" s="2">
        <v>0</v>
      </c>
      <c r="P300" s="2">
        <v>0</v>
      </c>
      <c r="Q300" s="2">
        <v>0</v>
      </c>
      <c r="R300" s="2">
        <v>1</v>
      </c>
      <c r="S300" s="2">
        <v>1</v>
      </c>
      <c r="T300" s="2">
        <v>1</v>
      </c>
      <c r="U300" s="2"/>
      <c r="V300" s="4">
        <f t="shared" si="44"/>
        <v>0</v>
      </c>
      <c r="W300" s="7">
        <f t="shared" si="45"/>
        <v>0</v>
      </c>
      <c r="X300" s="7">
        <f t="shared" si="46"/>
        <v>0</v>
      </c>
      <c r="Y300" s="5">
        <f t="shared" si="50"/>
        <v>0</v>
      </c>
      <c r="Z300" s="5">
        <f t="shared" si="51"/>
        <v>1</v>
      </c>
      <c r="AA300" s="5">
        <f t="shared" si="52"/>
        <v>0</v>
      </c>
      <c r="AB300" s="7">
        <f t="shared" si="47"/>
        <v>0</v>
      </c>
      <c r="AC300" s="11">
        <f t="shared" si="48"/>
        <v>0</v>
      </c>
      <c r="AD300" s="7">
        <f t="shared" si="53"/>
        <v>0</v>
      </c>
      <c r="AE300" s="7">
        <f t="shared" si="54"/>
        <v>0</v>
      </c>
    </row>
    <row r="301" spans="1:31">
      <c r="A301" t="s">
        <v>649</v>
      </c>
      <c r="B301" t="s">
        <v>1920</v>
      </c>
      <c r="C301" t="s">
        <v>1921</v>
      </c>
      <c r="D301">
        <v>301.5</v>
      </c>
      <c r="E301">
        <v>419.5</v>
      </c>
      <c r="F301">
        <v>480.75099999999998</v>
      </c>
      <c r="G301">
        <v>1</v>
      </c>
      <c r="H301">
        <v>1</v>
      </c>
      <c r="I301">
        <v>0</v>
      </c>
      <c r="J301">
        <v>1</v>
      </c>
      <c r="L301">
        <v>1</v>
      </c>
      <c r="M301" s="1">
        <f t="shared" si="49"/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/>
      <c r="T301" s="2"/>
      <c r="U301" s="2"/>
      <c r="V301" s="4">
        <f t="shared" si="44"/>
        <v>1</v>
      </c>
      <c r="W301" s="7">
        <f t="shared" si="45"/>
        <v>0</v>
      </c>
      <c r="X301" s="7">
        <f t="shared" si="46"/>
        <v>0</v>
      </c>
      <c r="Y301" s="5">
        <f t="shared" si="50"/>
        <v>0</v>
      </c>
      <c r="Z301" s="5">
        <f t="shared" si="51"/>
        <v>0</v>
      </c>
      <c r="AA301" s="5">
        <f t="shared" si="52"/>
        <v>0</v>
      </c>
      <c r="AB301" s="7">
        <f t="shared" si="47"/>
        <v>0</v>
      </c>
      <c r="AC301" s="11">
        <f t="shared" si="48"/>
        <v>0</v>
      </c>
      <c r="AD301" s="7">
        <f t="shared" si="53"/>
        <v>0</v>
      </c>
      <c r="AE301" s="7">
        <f t="shared" si="54"/>
        <v>0</v>
      </c>
    </row>
    <row r="302" spans="1:31">
      <c r="A302" t="s">
        <v>650</v>
      </c>
      <c r="B302" t="s">
        <v>1920</v>
      </c>
      <c r="C302" t="s">
        <v>1921</v>
      </c>
      <c r="D302">
        <v>316.5</v>
      </c>
      <c r="E302">
        <v>378</v>
      </c>
      <c r="F302">
        <v>0</v>
      </c>
      <c r="G302">
        <v>0</v>
      </c>
      <c r="H302">
        <v>0</v>
      </c>
      <c r="I302">
        <v>0</v>
      </c>
      <c r="J302">
        <v>0</v>
      </c>
      <c r="L302">
        <v>1</v>
      </c>
      <c r="M302" s="1">
        <f t="shared" si="49"/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/>
      <c r="T302" s="2"/>
      <c r="U302" s="2"/>
      <c r="V302" s="4">
        <f t="shared" si="44"/>
        <v>1</v>
      </c>
      <c r="W302" s="7">
        <f t="shared" si="45"/>
        <v>0</v>
      </c>
      <c r="X302" s="7">
        <f t="shared" si="46"/>
        <v>0</v>
      </c>
      <c r="Y302" s="5">
        <f t="shared" si="50"/>
        <v>0</v>
      </c>
      <c r="Z302" s="5">
        <f t="shared" si="51"/>
        <v>0</v>
      </c>
      <c r="AA302" s="5">
        <f t="shared" si="52"/>
        <v>0</v>
      </c>
      <c r="AB302" s="7">
        <f t="shared" si="47"/>
        <v>0</v>
      </c>
      <c r="AC302" s="11">
        <f t="shared" si="48"/>
        <v>0</v>
      </c>
      <c r="AD302" s="7">
        <f t="shared" si="53"/>
        <v>0</v>
      </c>
      <c r="AE302" s="7">
        <f t="shared" si="54"/>
        <v>0</v>
      </c>
    </row>
    <row r="303" spans="1:31">
      <c r="A303" t="s">
        <v>651</v>
      </c>
      <c r="B303" t="s">
        <v>1920</v>
      </c>
      <c r="C303" t="s">
        <v>1921</v>
      </c>
      <c r="D303">
        <v>319.5</v>
      </c>
      <c r="E303">
        <v>312.5</v>
      </c>
      <c r="F303">
        <v>831.572</v>
      </c>
      <c r="G303">
        <v>1</v>
      </c>
      <c r="H303">
        <v>1</v>
      </c>
      <c r="I303">
        <v>0</v>
      </c>
      <c r="J303">
        <v>1</v>
      </c>
      <c r="L303">
        <v>1</v>
      </c>
      <c r="M303" s="1">
        <f t="shared" si="49"/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/>
      <c r="T303" s="2"/>
      <c r="U303" s="2"/>
      <c r="V303" s="4">
        <f t="shared" si="44"/>
        <v>0</v>
      </c>
      <c r="W303" s="7">
        <f t="shared" si="45"/>
        <v>1</v>
      </c>
      <c r="X303" s="7">
        <f t="shared" si="46"/>
        <v>0</v>
      </c>
      <c r="Y303" s="5">
        <f t="shared" si="50"/>
        <v>0</v>
      </c>
      <c r="Z303" s="5">
        <f t="shared" si="51"/>
        <v>0</v>
      </c>
      <c r="AA303" s="5">
        <f t="shared" si="52"/>
        <v>0</v>
      </c>
      <c r="AB303" s="7">
        <f t="shared" si="47"/>
        <v>0</v>
      </c>
      <c r="AC303" s="11">
        <f t="shared" si="48"/>
        <v>0</v>
      </c>
      <c r="AD303" s="7">
        <f t="shared" si="53"/>
        <v>0</v>
      </c>
      <c r="AE303" s="7">
        <f t="shared" si="54"/>
        <v>0</v>
      </c>
    </row>
    <row r="304" spans="1:31">
      <c r="A304" t="s">
        <v>652</v>
      </c>
      <c r="B304" t="s">
        <v>1920</v>
      </c>
      <c r="C304" t="s">
        <v>1921</v>
      </c>
      <c r="D304">
        <v>377.5</v>
      </c>
      <c r="E304">
        <v>319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1</v>
      </c>
      <c r="M304" s="1">
        <f t="shared" si="49"/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/>
      <c r="T304" s="2"/>
      <c r="U304" s="2"/>
      <c r="V304" s="4">
        <f t="shared" si="44"/>
        <v>1</v>
      </c>
      <c r="W304" s="7">
        <f t="shared" si="45"/>
        <v>0</v>
      </c>
      <c r="X304" s="7">
        <f t="shared" si="46"/>
        <v>0</v>
      </c>
      <c r="Y304" s="5">
        <f t="shared" si="50"/>
        <v>0</v>
      </c>
      <c r="Z304" s="5">
        <f t="shared" si="51"/>
        <v>0</v>
      </c>
      <c r="AA304" s="5">
        <f t="shared" si="52"/>
        <v>0</v>
      </c>
      <c r="AB304" s="7">
        <f t="shared" si="47"/>
        <v>0</v>
      </c>
      <c r="AC304" s="11">
        <f t="shared" si="48"/>
        <v>0</v>
      </c>
      <c r="AD304" s="7">
        <f t="shared" si="53"/>
        <v>0</v>
      </c>
      <c r="AE304" s="7">
        <f t="shared" si="54"/>
        <v>0</v>
      </c>
    </row>
    <row r="305" spans="1:31" s="5" customFormat="1">
      <c r="A305" s="5" t="s">
        <v>653</v>
      </c>
      <c r="B305" s="5" t="s">
        <v>1922</v>
      </c>
      <c r="C305" s="5" t="s">
        <v>1923</v>
      </c>
      <c r="D305" s="5">
        <v>558</v>
      </c>
      <c r="E305" s="5">
        <v>257.5</v>
      </c>
      <c r="F305" s="5">
        <v>2919.1329999999998</v>
      </c>
      <c r="G305" s="5">
        <v>4</v>
      </c>
      <c r="H305" s="5">
        <v>6</v>
      </c>
      <c r="I305" s="5">
        <v>0</v>
      </c>
      <c r="J305" s="5">
        <v>6</v>
      </c>
      <c r="L305" s="5">
        <v>1</v>
      </c>
      <c r="M305" s="1">
        <f t="shared" si="49"/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/>
      <c r="T305" s="1"/>
      <c r="U305" s="1"/>
      <c r="V305" s="6">
        <f t="shared" si="44"/>
        <v>0</v>
      </c>
      <c r="W305" s="5">
        <f t="shared" si="45"/>
        <v>1</v>
      </c>
      <c r="X305" s="5">
        <f t="shared" si="46"/>
        <v>0</v>
      </c>
      <c r="Y305" s="5">
        <f t="shared" si="50"/>
        <v>0</v>
      </c>
      <c r="Z305" s="5">
        <f t="shared" si="51"/>
        <v>0</v>
      </c>
      <c r="AA305" s="5">
        <f t="shared" si="52"/>
        <v>0</v>
      </c>
      <c r="AB305" s="5">
        <f t="shared" si="47"/>
        <v>0</v>
      </c>
      <c r="AC305" s="5">
        <f t="shared" si="48"/>
        <v>0</v>
      </c>
      <c r="AD305" s="5">
        <f t="shared" si="53"/>
        <v>0</v>
      </c>
      <c r="AE305" s="5">
        <f t="shared" si="54"/>
        <v>0</v>
      </c>
    </row>
    <row r="306" spans="1:31">
      <c r="A306" t="s">
        <v>654</v>
      </c>
      <c r="B306" t="s">
        <v>1922</v>
      </c>
      <c r="C306" t="s">
        <v>1923</v>
      </c>
      <c r="D306">
        <v>351.5</v>
      </c>
      <c r="E306">
        <v>102.5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1</v>
      </c>
      <c r="M306" s="1">
        <f t="shared" si="49"/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/>
      <c r="T306" s="2"/>
      <c r="U306" s="2"/>
      <c r="V306" s="4">
        <f t="shared" si="44"/>
        <v>1</v>
      </c>
      <c r="W306" s="7">
        <f t="shared" si="45"/>
        <v>0</v>
      </c>
      <c r="X306" s="7">
        <f t="shared" si="46"/>
        <v>0</v>
      </c>
      <c r="Y306" s="5">
        <f t="shared" si="50"/>
        <v>0</v>
      </c>
      <c r="Z306" s="5">
        <f t="shared" si="51"/>
        <v>0</v>
      </c>
      <c r="AA306" s="5">
        <f t="shared" si="52"/>
        <v>0</v>
      </c>
      <c r="AB306" s="7">
        <f t="shared" si="47"/>
        <v>0</v>
      </c>
      <c r="AC306" s="11">
        <f t="shared" si="48"/>
        <v>0</v>
      </c>
      <c r="AD306" s="7">
        <f t="shared" si="53"/>
        <v>0</v>
      </c>
      <c r="AE306" s="7">
        <f t="shared" si="54"/>
        <v>0</v>
      </c>
    </row>
    <row r="307" spans="1:31">
      <c r="A307" t="s">
        <v>655</v>
      </c>
      <c r="B307" t="s">
        <v>1922</v>
      </c>
      <c r="C307" t="s">
        <v>1923</v>
      </c>
      <c r="D307">
        <v>260.5</v>
      </c>
      <c r="E307">
        <v>154.5</v>
      </c>
      <c r="F307">
        <v>0</v>
      </c>
      <c r="G307">
        <v>0</v>
      </c>
      <c r="H307">
        <v>0</v>
      </c>
      <c r="I307">
        <v>0</v>
      </c>
      <c r="J307">
        <v>0</v>
      </c>
      <c r="L307">
        <v>2</v>
      </c>
      <c r="M307" s="1">
        <f t="shared" si="49"/>
        <v>1</v>
      </c>
      <c r="N307" s="2">
        <v>0</v>
      </c>
      <c r="O307" s="2">
        <v>1</v>
      </c>
      <c r="P307" s="2">
        <v>1</v>
      </c>
      <c r="Q307" s="2">
        <v>1</v>
      </c>
      <c r="R307" s="2">
        <v>1</v>
      </c>
      <c r="S307" s="2"/>
      <c r="T307" s="2"/>
      <c r="U307" s="2"/>
      <c r="V307" s="4">
        <f t="shared" si="44"/>
        <v>0</v>
      </c>
      <c r="W307" s="7">
        <f t="shared" si="45"/>
        <v>0</v>
      </c>
      <c r="X307" s="7">
        <f t="shared" si="46"/>
        <v>0</v>
      </c>
      <c r="Y307" s="5">
        <f t="shared" si="50"/>
        <v>0</v>
      </c>
      <c r="Z307" s="5">
        <f t="shared" si="51"/>
        <v>0</v>
      </c>
      <c r="AA307" s="5">
        <f t="shared" si="52"/>
        <v>0</v>
      </c>
      <c r="AB307" s="7">
        <f t="shared" si="47"/>
        <v>1</v>
      </c>
      <c r="AC307" s="11">
        <f t="shared" si="48"/>
        <v>0</v>
      </c>
      <c r="AD307" s="7">
        <f t="shared" si="53"/>
        <v>0</v>
      </c>
      <c r="AE307" s="7">
        <f t="shared" si="54"/>
        <v>0</v>
      </c>
    </row>
    <row r="308" spans="1:31">
      <c r="A308" t="s">
        <v>656</v>
      </c>
      <c r="B308" t="s">
        <v>1922</v>
      </c>
      <c r="C308" t="s">
        <v>1923</v>
      </c>
      <c r="D308">
        <v>127.5</v>
      </c>
      <c r="E308">
        <v>216.5</v>
      </c>
      <c r="F308">
        <v>1792.3019999999999</v>
      </c>
      <c r="G308">
        <v>3</v>
      </c>
      <c r="H308">
        <v>4</v>
      </c>
      <c r="I308">
        <v>0</v>
      </c>
      <c r="J308">
        <v>4</v>
      </c>
      <c r="L308">
        <v>1</v>
      </c>
      <c r="M308" s="1">
        <f t="shared" si="49"/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/>
      <c r="T308" s="2"/>
      <c r="U308" s="2"/>
      <c r="V308" s="4">
        <f t="shared" si="44"/>
        <v>0</v>
      </c>
      <c r="W308" s="7">
        <f t="shared" si="45"/>
        <v>1</v>
      </c>
      <c r="X308" s="7">
        <f t="shared" si="46"/>
        <v>0</v>
      </c>
      <c r="Y308" s="5">
        <f t="shared" si="50"/>
        <v>0</v>
      </c>
      <c r="Z308" s="5">
        <f t="shared" si="51"/>
        <v>0</v>
      </c>
      <c r="AA308" s="5">
        <f t="shared" si="52"/>
        <v>0</v>
      </c>
      <c r="AB308" s="7">
        <f t="shared" si="47"/>
        <v>0</v>
      </c>
      <c r="AC308" s="11">
        <f t="shared" si="48"/>
        <v>0</v>
      </c>
      <c r="AD308" s="7">
        <f t="shared" si="53"/>
        <v>0</v>
      </c>
      <c r="AE308" s="7">
        <f t="shared" si="54"/>
        <v>0</v>
      </c>
    </row>
    <row r="309" spans="1:31">
      <c r="A309" t="s">
        <v>657</v>
      </c>
      <c r="B309" t="s">
        <v>1922</v>
      </c>
      <c r="C309" t="s">
        <v>1923</v>
      </c>
      <c r="D309">
        <v>135.5</v>
      </c>
      <c r="E309">
        <v>346.5</v>
      </c>
      <c r="F309">
        <v>0</v>
      </c>
      <c r="G309">
        <v>0</v>
      </c>
      <c r="H309">
        <v>0</v>
      </c>
      <c r="I309">
        <v>0</v>
      </c>
      <c r="J309">
        <v>0</v>
      </c>
      <c r="L309">
        <v>1</v>
      </c>
      <c r="M309" s="1">
        <f t="shared" si="49"/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/>
      <c r="T309" s="2"/>
      <c r="U309" s="2"/>
      <c r="V309" s="4">
        <f t="shared" si="44"/>
        <v>1</v>
      </c>
      <c r="W309" s="7">
        <f t="shared" si="45"/>
        <v>0</v>
      </c>
      <c r="X309" s="7">
        <f t="shared" si="46"/>
        <v>0</v>
      </c>
      <c r="Y309" s="5">
        <f t="shared" si="50"/>
        <v>0</v>
      </c>
      <c r="Z309" s="5">
        <f t="shared" si="51"/>
        <v>0</v>
      </c>
      <c r="AA309" s="5">
        <f t="shared" si="52"/>
        <v>0</v>
      </c>
      <c r="AB309" s="7">
        <f t="shared" si="47"/>
        <v>0</v>
      </c>
      <c r="AC309" s="11">
        <f t="shared" si="48"/>
        <v>0</v>
      </c>
      <c r="AD309" s="7">
        <f t="shared" si="53"/>
        <v>0</v>
      </c>
      <c r="AE309" s="7">
        <f t="shared" si="54"/>
        <v>0</v>
      </c>
    </row>
    <row r="310" spans="1:31">
      <c r="A310" t="s">
        <v>658</v>
      </c>
      <c r="B310" t="s">
        <v>1922</v>
      </c>
      <c r="C310" t="s">
        <v>1923</v>
      </c>
      <c r="D310">
        <v>321</v>
      </c>
      <c r="E310">
        <v>360</v>
      </c>
      <c r="F310">
        <v>2680.0390000000002</v>
      </c>
      <c r="G310">
        <v>4</v>
      </c>
      <c r="H310">
        <v>5</v>
      </c>
      <c r="I310">
        <v>0</v>
      </c>
      <c r="J310">
        <v>5</v>
      </c>
      <c r="L310">
        <v>2</v>
      </c>
      <c r="M310" s="1">
        <f t="shared" si="49"/>
        <v>1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/>
      <c r="T310" s="2"/>
      <c r="U310" s="2"/>
      <c r="V310" s="4">
        <f t="shared" si="44"/>
        <v>0</v>
      </c>
      <c r="W310" s="7">
        <f t="shared" si="45"/>
        <v>0</v>
      </c>
      <c r="X310" s="7">
        <f t="shared" si="46"/>
        <v>0</v>
      </c>
      <c r="Y310" s="5">
        <f t="shared" si="50"/>
        <v>1</v>
      </c>
      <c r="Z310" s="5">
        <f t="shared" si="51"/>
        <v>0</v>
      </c>
      <c r="AA310" s="5">
        <f t="shared" si="52"/>
        <v>0</v>
      </c>
      <c r="AB310" s="7">
        <f t="shared" si="47"/>
        <v>0</v>
      </c>
      <c r="AC310" s="11">
        <f t="shared" si="48"/>
        <v>0</v>
      </c>
      <c r="AD310" s="7">
        <f t="shared" si="53"/>
        <v>0</v>
      </c>
      <c r="AE310" s="7">
        <f t="shared" si="54"/>
        <v>0</v>
      </c>
    </row>
    <row r="311" spans="1:31">
      <c r="A311" t="s">
        <v>659</v>
      </c>
      <c r="B311" t="s">
        <v>1922</v>
      </c>
      <c r="C311" t="s">
        <v>1923</v>
      </c>
      <c r="D311">
        <v>431.5</v>
      </c>
      <c r="E311">
        <v>406.5</v>
      </c>
      <c r="F311">
        <v>1236.277</v>
      </c>
      <c r="G311">
        <v>2</v>
      </c>
      <c r="H311">
        <v>2</v>
      </c>
      <c r="I311">
        <v>0</v>
      </c>
      <c r="J311">
        <v>2</v>
      </c>
      <c r="L311">
        <v>1</v>
      </c>
      <c r="M311" s="1">
        <f t="shared" si="49"/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/>
      <c r="T311" s="2"/>
      <c r="U311" s="2"/>
      <c r="V311" s="4">
        <f t="shared" si="44"/>
        <v>0</v>
      </c>
      <c r="W311" s="7">
        <f t="shared" si="45"/>
        <v>1</v>
      </c>
      <c r="X311" s="7">
        <f t="shared" si="46"/>
        <v>0</v>
      </c>
      <c r="Y311" s="5">
        <f t="shared" si="50"/>
        <v>0</v>
      </c>
      <c r="Z311" s="5">
        <f t="shared" si="51"/>
        <v>0</v>
      </c>
      <c r="AA311" s="5">
        <f t="shared" si="52"/>
        <v>0</v>
      </c>
      <c r="AB311" s="7">
        <f t="shared" si="47"/>
        <v>0</v>
      </c>
      <c r="AC311" s="11">
        <f t="shared" si="48"/>
        <v>0</v>
      </c>
      <c r="AD311" s="7">
        <f t="shared" si="53"/>
        <v>0</v>
      </c>
      <c r="AE311" s="7">
        <f t="shared" si="54"/>
        <v>0</v>
      </c>
    </row>
    <row r="312" spans="1:31">
      <c r="A312" t="s">
        <v>660</v>
      </c>
      <c r="B312" t="s">
        <v>1922</v>
      </c>
      <c r="C312" t="s">
        <v>1923</v>
      </c>
      <c r="D312">
        <v>413.5</v>
      </c>
      <c r="E312">
        <v>349.5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2</v>
      </c>
      <c r="M312" s="1">
        <f t="shared" si="49"/>
        <v>1</v>
      </c>
      <c r="N312" s="2">
        <v>1</v>
      </c>
      <c r="O312" s="2">
        <v>0</v>
      </c>
      <c r="P312" s="2">
        <v>0</v>
      </c>
      <c r="Q312" s="2">
        <v>0</v>
      </c>
      <c r="R312" s="2">
        <v>1</v>
      </c>
      <c r="S312" s="2"/>
      <c r="T312" s="2"/>
      <c r="U312" s="2"/>
      <c r="V312" s="4">
        <f t="shared" si="44"/>
        <v>0</v>
      </c>
      <c r="W312" s="7">
        <f t="shared" si="45"/>
        <v>0</v>
      </c>
      <c r="X312" s="7">
        <f t="shared" si="46"/>
        <v>0</v>
      </c>
      <c r="Y312" s="5">
        <f t="shared" si="50"/>
        <v>1</v>
      </c>
      <c r="Z312" s="5">
        <f t="shared" si="51"/>
        <v>0</v>
      </c>
      <c r="AA312" s="5">
        <f t="shared" si="52"/>
        <v>0</v>
      </c>
      <c r="AB312" s="7">
        <f t="shared" si="47"/>
        <v>0</v>
      </c>
      <c r="AC312" s="11">
        <f t="shared" si="48"/>
        <v>0</v>
      </c>
      <c r="AD312" s="7">
        <f t="shared" si="53"/>
        <v>0</v>
      </c>
      <c r="AE312" s="7">
        <f t="shared" si="54"/>
        <v>0</v>
      </c>
    </row>
    <row r="313" spans="1:31">
      <c r="A313" t="s">
        <v>661</v>
      </c>
      <c r="B313" t="s">
        <v>1922</v>
      </c>
      <c r="C313" t="s">
        <v>1923</v>
      </c>
      <c r="D313">
        <v>311.5</v>
      </c>
      <c r="E313">
        <v>429</v>
      </c>
      <c r="F313">
        <v>412.27100000000002</v>
      </c>
      <c r="G313">
        <v>1</v>
      </c>
      <c r="H313">
        <v>1</v>
      </c>
      <c r="I313">
        <v>0</v>
      </c>
      <c r="J313">
        <v>1</v>
      </c>
      <c r="L313">
        <v>1</v>
      </c>
      <c r="M313" s="1">
        <f t="shared" si="49"/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/>
      <c r="T313" s="2"/>
      <c r="U313" s="2"/>
      <c r="V313" s="4">
        <f t="shared" si="44"/>
        <v>1</v>
      </c>
      <c r="W313" s="7">
        <f t="shared" si="45"/>
        <v>0</v>
      </c>
      <c r="X313" s="7">
        <f t="shared" si="46"/>
        <v>0</v>
      </c>
      <c r="Y313" s="5">
        <f t="shared" si="50"/>
        <v>0</v>
      </c>
      <c r="Z313" s="5">
        <f t="shared" si="51"/>
        <v>0</v>
      </c>
      <c r="AA313" s="5">
        <f t="shared" si="52"/>
        <v>0</v>
      </c>
      <c r="AB313" s="7">
        <f t="shared" si="47"/>
        <v>0</v>
      </c>
      <c r="AC313" s="11">
        <f t="shared" si="48"/>
        <v>0</v>
      </c>
      <c r="AD313" s="7">
        <f t="shared" si="53"/>
        <v>0</v>
      </c>
      <c r="AE313" s="7">
        <f t="shared" si="54"/>
        <v>0</v>
      </c>
    </row>
    <row r="314" spans="1:31">
      <c r="A314" t="s">
        <v>662</v>
      </c>
      <c r="B314" t="s">
        <v>1922</v>
      </c>
      <c r="C314" t="s">
        <v>1923</v>
      </c>
      <c r="D314">
        <v>332.5</v>
      </c>
      <c r="E314">
        <v>463.5</v>
      </c>
      <c r="F314">
        <v>0</v>
      </c>
      <c r="G314">
        <v>0</v>
      </c>
      <c r="H314">
        <v>0</v>
      </c>
      <c r="I314">
        <v>0</v>
      </c>
      <c r="J314">
        <v>0</v>
      </c>
      <c r="L314">
        <v>1</v>
      </c>
      <c r="M314" s="1">
        <f t="shared" si="49"/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/>
      <c r="T314" s="2"/>
      <c r="U314" s="2"/>
      <c r="V314" s="4">
        <f t="shared" si="44"/>
        <v>1</v>
      </c>
      <c r="W314" s="7">
        <f t="shared" si="45"/>
        <v>0</v>
      </c>
      <c r="X314" s="7">
        <f t="shared" si="46"/>
        <v>0</v>
      </c>
      <c r="Y314" s="5">
        <f t="shared" si="50"/>
        <v>0</v>
      </c>
      <c r="Z314" s="5">
        <f t="shared" si="51"/>
        <v>0</v>
      </c>
      <c r="AA314" s="5">
        <f t="shared" si="52"/>
        <v>0</v>
      </c>
      <c r="AB314" s="7">
        <f t="shared" si="47"/>
        <v>0</v>
      </c>
      <c r="AC314" s="11">
        <f t="shared" si="48"/>
        <v>0</v>
      </c>
      <c r="AD314" s="7">
        <f t="shared" si="53"/>
        <v>0</v>
      </c>
      <c r="AE314" s="7">
        <f t="shared" si="54"/>
        <v>0</v>
      </c>
    </row>
    <row r="315" spans="1:31" s="24" customFormat="1">
      <c r="A315" s="24" t="s">
        <v>2491</v>
      </c>
      <c r="B315" s="24" t="s">
        <v>2492</v>
      </c>
      <c r="C315" s="24" t="s">
        <v>2493</v>
      </c>
      <c r="D315" s="24">
        <v>420.5</v>
      </c>
      <c r="E315" s="24">
        <v>68</v>
      </c>
      <c r="F315" s="24">
        <v>0</v>
      </c>
      <c r="G315" s="24">
        <v>0</v>
      </c>
      <c r="H315" s="24">
        <v>0</v>
      </c>
      <c r="I315" s="24">
        <v>0</v>
      </c>
      <c r="J315" s="24">
        <v>0</v>
      </c>
      <c r="L315" s="24">
        <v>2</v>
      </c>
      <c r="M315" s="26">
        <f t="shared" si="49"/>
        <v>1</v>
      </c>
      <c r="N315" s="26">
        <v>5</v>
      </c>
      <c r="O315" s="26">
        <v>5</v>
      </c>
      <c r="P315" s="26">
        <v>5</v>
      </c>
      <c r="Q315" s="26">
        <v>5</v>
      </c>
      <c r="R315" s="26">
        <v>5</v>
      </c>
      <c r="S315" s="26"/>
      <c r="T315" s="26"/>
      <c r="U315" s="26" t="s">
        <v>4155</v>
      </c>
      <c r="V315" s="29">
        <f t="shared" si="44"/>
        <v>0</v>
      </c>
      <c r="W315" s="24">
        <f t="shared" si="45"/>
        <v>0</v>
      </c>
      <c r="X315" s="24">
        <f t="shared" si="46"/>
        <v>0</v>
      </c>
      <c r="Y315" s="5">
        <f t="shared" si="50"/>
        <v>0</v>
      </c>
      <c r="Z315" s="5">
        <f t="shared" si="51"/>
        <v>0</v>
      </c>
      <c r="AA315" s="5">
        <f t="shared" si="52"/>
        <v>0</v>
      </c>
      <c r="AB315" s="24">
        <f t="shared" si="47"/>
        <v>0</v>
      </c>
      <c r="AC315" s="24">
        <f t="shared" si="48"/>
        <v>0</v>
      </c>
      <c r="AD315" s="24">
        <f t="shared" ref="AD315:AD378" si="55">IF((V315+W315+X315+Y315+Z315+AA315+AB315+AC315)=0,1,0)</f>
        <v>1</v>
      </c>
      <c r="AE315" s="24">
        <f t="shared" ref="AE315:AE378" si="56">IF(SUM(V315:AD315)&gt;1,1,0)</f>
        <v>0</v>
      </c>
    </row>
    <row r="316" spans="1:31">
      <c r="A316" s="20" t="s">
        <v>2494</v>
      </c>
      <c r="B316" s="20" t="s">
        <v>2492</v>
      </c>
      <c r="C316" s="20" t="s">
        <v>2493</v>
      </c>
      <c r="D316" s="20">
        <v>355.5</v>
      </c>
      <c r="E316" s="20">
        <v>107.5</v>
      </c>
      <c r="F316" s="20">
        <v>3339.473</v>
      </c>
      <c r="G316" s="20">
        <v>5</v>
      </c>
      <c r="H316" s="20">
        <v>5</v>
      </c>
      <c r="I316" s="20">
        <v>0</v>
      </c>
      <c r="J316" s="20">
        <v>0</v>
      </c>
      <c r="L316">
        <v>1</v>
      </c>
      <c r="M316" s="1">
        <f t="shared" si="49"/>
        <v>0</v>
      </c>
      <c r="N316" s="26">
        <v>5</v>
      </c>
      <c r="O316" s="26">
        <v>5</v>
      </c>
      <c r="P316" s="26">
        <v>5</v>
      </c>
      <c r="Q316" s="26">
        <v>5</v>
      </c>
      <c r="R316" s="26">
        <v>5</v>
      </c>
      <c r="S316" s="2"/>
      <c r="T316" s="2"/>
      <c r="U316" s="2"/>
      <c r="V316" s="4">
        <f t="shared" si="44"/>
        <v>0</v>
      </c>
      <c r="W316" s="7">
        <f t="shared" si="45"/>
        <v>0</v>
      </c>
      <c r="X316" s="7">
        <f t="shared" si="46"/>
        <v>0</v>
      </c>
      <c r="Y316" s="5">
        <f t="shared" si="50"/>
        <v>0</v>
      </c>
      <c r="Z316" s="5">
        <f t="shared" si="51"/>
        <v>0</v>
      </c>
      <c r="AA316" s="5">
        <f t="shared" si="52"/>
        <v>0</v>
      </c>
      <c r="AB316" s="7">
        <f t="shared" si="47"/>
        <v>0</v>
      </c>
      <c r="AC316" s="11">
        <f t="shared" si="48"/>
        <v>0</v>
      </c>
      <c r="AD316" s="7">
        <f t="shared" si="55"/>
        <v>1</v>
      </c>
      <c r="AE316" s="7">
        <f t="shared" si="56"/>
        <v>0</v>
      </c>
    </row>
    <row r="317" spans="1:31">
      <c r="A317" s="20" t="s">
        <v>2495</v>
      </c>
      <c r="B317" s="20" t="s">
        <v>2492</v>
      </c>
      <c r="C317" s="20" t="s">
        <v>2493</v>
      </c>
      <c r="D317" s="20">
        <v>404.5</v>
      </c>
      <c r="E317" s="20">
        <v>259.5</v>
      </c>
      <c r="F317" s="20">
        <v>7355.067</v>
      </c>
      <c r="G317" s="20">
        <v>6</v>
      </c>
      <c r="H317" s="20">
        <v>9</v>
      </c>
      <c r="I317" s="20">
        <v>1</v>
      </c>
      <c r="J317" s="20">
        <v>0</v>
      </c>
      <c r="L317">
        <v>1</v>
      </c>
      <c r="M317" s="1">
        <f t="shared" si="49"/>
        <v>0</v>
      </c>
      <c r="N317" s="26">
        <v>5</v>
      </c>
      <c r="O317" s="26">
        <v>5</v>
      </c>
      <c r="P317" s="26">
        <v>5</v>
      </c>
      <c r="Q317" s="26">
        <v>5</v>
      </c>
      <c r="R317" s="26">
        <v>5</v>
      </c>
      <c r="S317" s="2"/>
      <c r="T317" s="2"/>
      <c r="U317" s="2"/>
      <c r="V317" s="4">
        <f t="shared" si="44"/>
        <v>0</v>
      </c>
      <c r="W317" s="7">
        <f t="shared" si="45"/>
        <v>0</v>
      </c>
      <c r="X317" s="7">
        <f t="shared" si="46"/>
        <v>0</v>
      </c>
      <c r="Y317" s="5">
        <f t="shared" si="50"/>
        <v>0</v>
      </c>
      <c r="Z317" s="5">
        <f t="shared" si="51"/>
        <v>0</v>
      </c>
      <c r="AA317" s="5">
        <f t="shared" si="52"/>
        <v>0</v>
      </c>
      <c r="AB317" s="7">
        <f t="shared" si="47"/>
        <v>0</v>
      </c>
      <c r="AC317" s="11">
        <f t="shared" si="48"/>
        <v>0</v>
      </c>
      <c r="AD317" s="7">
        <f t="shared" si="55"/>
        <v>1</v>
      </c>
      <c r="AE317" s="7">
        <f t="shared" si="56"/>
        <v>0</v>
      </c>
    </row>
    <row r="318" spans="1:31">
      <c r="A318" s="20" t="s">
        <v>2496</v>
      </c>
      <c r="B318" s="20" t="s">
        <v>2492</v>
      </c>
      <c r="C318" s="20" t="s">
        <v>2493</v>
      </c>
      <c r="D318" s="20">
        <v>528.5</v>
      </c>
      <c r="E318" s="20">
        <v>353</v>
      </c>
      <c r="F318" s="20">
        <v>1123.0029999999999</v>
      </c>
      <c r="G318" s="20">
        <v>2</v>
      </c>
      <c r="H318" s="20">
        <v>1</v>
      </c>
      <c r="I318" s="20">
        <v>0</v>
      </c>
      <c r="J318" s="20">
        <v>0</v>
      </c>
      <c r="L318">
        <v>2</v>
      </c>
      <c r="M318" s="1">
        <f t="shared" si="49"/>
        <v>1</v>
      </c>
      <c r="N318" s="26">
        <v>5</v>
      </c>
      <c r="O318" s="26">
        <v>5</v>
      </c>
      <c r="P318" s="26">
        <v>5</v>
      </c>
      <c r="Q318" s="26">
        <v>5</v>
      </c>
      <c r="R318" s="26">
        <v>5</v>
      </c>
      <c r="S318" s="2"/>
      <c r="T318" s="2"/>
      <c r="U318" s="2"/>
      <c r="V318" s="4">
        <f t="shared" si="44"/>
        <v>0</v>
      </c>
      <c r="W318" s="7">
        <f t="shared" si="45"/>
        <v>0</v>
      </c>
      <c r="X318" s="7">
        <f t="shared" si="46"/>
        <v>0</v>
      </c>
      <c r="Y318" s="5">
        <f t="shared" si="50"/>
        <v>0</v>
      </c>
      <c r="Z318" s="5">
        <f t="shared" si="51"/>
        <v>0</v>
      </c>
      <c r="AA318" s="5">
        <f t="shared" si="52"/>
        <v>0</v>
      </c>
      <c r="AB318" s="7">
        <f t="shared" si="47"/>
        <v>0</v>
      </c>
      <c r="AC318" s="11">
        <f t="shared" si="48"/>
        <v>0</v>
      </c>
      <c r="AD318" s="7">
        <f t="shared" si="55"/>
        <v>1</v>
      </c>
      <c r="AE318" s="7">
        <f t="shared" si="56"/>
        <v>0</v>
      </c>
    </row>
    <row r="319" spans="1:31">
      <c r="A319" s="20" t="s">
        <v>2497</v>
      </c>
      <c r="B319" s="20" t="s">
        <v>2492</v>
      </c>
      <c r="C319" s="20" t="s">
        <v>2493</v>
      </c>
      <c r="D319" s="20">
        <v>629.5</v>
      </c>
      <c r="E319" s="20">
        <v>342.5</v>
      </c>
      <c r="F319" s="20">
        <v>1242.934</v>
      </c>
      <c r="G319" s="20">
        <v>2</v>
      </c>
      <c r="H319" s="20">
        <v>2</v>
      </c>
      <c r="I319" s="20">
        <v>0</v>
      </c>
      <c r="J319" s="20">
        <v>0</v>
      </c>
      <c r="L319">
        <v>1</v>
      </c>
      <c r="M319" s="1">
        <f t="shared" si="49"/>
        <v>0</v>
      </c>
      <c r="N319" s="26">
        <v>5</v>
      </c>
      <c r="O319" s="26">
        <v>5</v>
      </c>
      <c r="P319" s="26">
        <v>5</v>
      </c>
      <c r="Q319" s="26">
        <v>5</v>
      </c>
      <c r="R319" s="26">
        <v>5</v>
      </c>
      <c r="S319" s="2"/>
      <c r="T319" s="2"/>
      <c r="U319" s="2"/>
      <c r="V319" s="4">
        <f t="shared" si="44"/>
        <v>0</v>
      </c>
      <c r="W319" s="7">
        <f t="shared" si="45"/>
        <v>0</v>
      </c>
      <c r="X319" s="7">
        <f t="shared" si="46"/>
        <v>0</v>
      </c>
      <c r="Y319" s="5">
        <f t="shared" si="50"/>
        <v>0</v>
      </c>
      <c r="Z319" s="5">
        <f t="shared" si="51"/>
        <v>0</v>
      </c>
      <c r="AA319" s="5">
        <f t="shared" si="52"/>
        <v>0</v>
      </c>
      <c r="AB319" s="7">
        <f t="shared" si="47"/>
        <v>0</v>
      </c>
      <c r="AC319" s="11">
        <f t="shared" si="48"/>
        <v>0</v>
      </c>
      <c r="AD319" s="7">
        <f t="shared" si="55"/>
        <v>1</v>
      </c>
      <c r="AE319" s="7">
        <f t="shared" si="56"/>
        <v>0</v>
      </c>
    </row>
    <row r="320" spans="1:31">
      <c r="A320" s="20" t="s">
        <v>2498</v>
      </c>
      <c r="B320" s="20" t="s">
        <v>2492</v>
      </c>
      <c r="C320" s="20" t="s">
        <v>2493</v>
      </c>
      <c r="D320" s="20">
        <v>513</v>
      </c>
      <c r="E320" s="20">
        <v>249.5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L320">
        <v>1</v>
      </c>
      <c r="M320" s="1">
        <f t="shared" si="49"/>
        <v>0</v>
      </c>
      <c r="N320" s="26">
        <v>5</v>
      </c>
      <c r="O320" s="26">
        <v>5</v>
      </c>
      <c r="P320" s="26">
        <v>5</v>
      </c>
      <c r="Q320" s="26">
        <v>5</v>
      </c>
      <c r="R320" s="26">
        <v>5</v>
      </c>
      <c r="S320" s="2"/>
      <c r="T320" s="2"/>
      <c r="U320" s="2"/>
      <c r="V320" s="4">
        <f t="shared" si="44"/>
        <v>0</v>
      </c>
      <c r="W320" s="7">
        <f t="shared" si="45"/>
        <v>0</v>
      </c>
      <c r="X320" s="7">
        <f t="shared" si="46"/>
        <v>0</v>
      </c>
      <c r="Y320" s="5">
        <f t="shared" si="50"/>
        <v>0</v>
      </c>
      <c r="Z320" s="5">
        <f t="shared" si="51"/>
        <v>0</v>
      </c>
      <c r="AA320" s="5">
        <f t="shared" si="52"/>
        <v>0</v>
      </c>
      <c r="AB320" s="7">
        <f t="shared" si="47"/>
        <v>0</v>
      </c>
      <c r="AC320" s="11">
        <f t="shared" si="48"/>
        <v>0</v>
      </c>
      <c r="AD320" s="7">
        <f t="shared" si="55"/>
        <v>1</v>
      </c>
      <c r="AE320" s="7">
        <f t="shared" si="56"/>
        <v>0</v>
      </c>
    </row>
    <row r="321" spans="1:31">
      <c r="A321" s="20" t="s">
        <v>2499</v>
      </c>
      <c r="B321" s="20" t="s">
        <v>2492</v>
      </c>
      <c r="C321" s="20" t="s">
        <v>2493</v>
      </c>
      <c r="D321" s="20">
        <v>647</v>
      </c>
      <c r="E321" s="20">
        <v>479.5</v>
      </c>
      <c r="F321" s="20">
        <v>1520.1990000000001</v>
      </c>
      <c r="G321" s="20">
        <v>2</v>
      </c>
      <c r="H321" s="20">
        <v>2</v>
      </c>
      <c r="I321" s="20">
        <v>0</v>
      </c>
      <c r="J321" s="20">
        <v>0</v>
      </c>
      <c r="L321">
        <v>1</v>
      </c>
      <c r="M321" s="1">
        <f t="shared" si="49"/>
        <v>0</v>
      </c>
      <c r="N321" s="26">
        <v>5</v>
      </c>
      <c r="O321" s="26">
        <v>5</v>
      </c>
      <c r="P321" s="26">
        <v>5</v>
      </c>
      <c r="Q321" s="26">
        <v>5</v>
      </c>
      <c r="R321" s="26">
        <v>5</v>
      </c>
      <c r="S321" s="2"/>
      <c r="T321" s="2"/>
      <c r="U321" s="2"/>
      <c r="V321" s="4">
        <f t="shared" si="44"/>
        <v>0</v>
      </c>
      <c r="W321" s="7">
        <f t="shared" si="45"/>
        <v>0</v>
      </c>
      <c r="X321" s="7">
        <f t="shared" si="46"/>
        <v>0</v>
      </c>
      <c r="Y321" s="5">
        <f t="shared" si="50"/>
        <v>0</v>
      </c>
      <c r="Z321" s="5">
        <f t="shared" si="51"/>
        <v>0</v>
      </c>
      <c r="AA321" s="5">
        <f t="shared" si="52"/>
        <v>0</v>
      </c>
      <c r="AB321" s="7">
        <f t="shared" si="47"/>
        <v>0</v>
      </c>
      <c r="AC321" s="11">
        <f t="shared" si="48"/>
        <v>0</v>
      </c>
      <c r="AD321" s="7">
        <f t="shared" si="55"/>
        <v>1</v>
      </c>
      <c r="AE321" s="7">
        <f t="shared" si="56"/>
        <v>0</v>
      </c>
    </row>
    <row r="322" spans="1:31">
      <c r="A322" s="20" t="s">
        <v>2500</v>
      </c>
      <c r="B322" s="20" t="s">
        <v>2492</v>
      </c>
      <c r="C322" s="20" t="s">
        <v>2493</v>
      </c>
      <c r="D322" s="20">
        <v>549.5</v>
      </c>
      <c r="E322" s="20">
        <v>476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L322">
        <v>1</v>
      </c>
      <c r="M322" s="1">
        <f t="shared" si="49"/>
        <v>0</v>
      </c>
      <c r="N322" s="26">
        <v>5</v>
      </c>
      <c r="O322" s="26">
        <v>5</v>
      </c>
      <c r="P322" s="26">
        <v>5</v>
      </c>
      <c r="Q322" s="26">
        <v>5</v>
      </c>
      <c r="R322" s="26">
        <v>5</v>
      </c>
      <c r="S322" s="2"/>
      <c r="T322" s="2"/>
      <c r="U322" s="2"/>
      <c r="V322" s="4">
        <f t="shared" ref="V322:V385" si="57">IF((M322=0)*AND(R322=0)*AND(P322=1)*AND(Q322=0),1,0)</f>
        <v>0</v>
      </c>
      <c r="W322" s="7">
        <f t="shared" ref="W322:W385" si="58">IF((M322=0)*AND(R322=0)*AND(P322=0)*AND(Q322=0),1,0)</f>
        <v>0</v>
      </c>
      <c r="X322" s="7">
        <f t="shared" ref="X322:X385" si="59">IF((R322=1)*AND(M322=0)*AND(Q322=0),1,0)</f>
        <v>0</v>
      </c>
      <c r="Y322" s="5">
        <f t="shared" si="50"/>
        <v>0</v>
      </c>
      <c r="Z322" s="5">
        <f t="shared" si="51"/>
        <v>0</v>
      </c>
      <c r="AA322" s="5">
        <f t="shared" si="52"/>
        <v>0</v>
      </c>
      <c r="AB322" s="7">
        <f t="shared" ref="AB322:AB385" si="60">IF((R322=1)*AND(Q322=1)*AND(O322=1)*AND(P322=1),1,0)</f>
        <v>0</v>
      </c>
      <c r="AC322" s="11">
        <f t="shared" ref="AC322:AC385" si="61">IF((R322=0)*AND(M322=1),1,0)</f>
        <v>0</v>
      </c>
      <c r="AD322" s="7">
        <f t="shared" si="55"/>
        <v>1</v>
      </c>
      <c r="AE322" s="7">
        <f t="shared" si="56"/>
        <v>0</v>
      </c>
    </row>
    <row r="323" spans="1:31">
      <c r="A323" s="20" t="s">
        <v>2501</v>
      </c>
      <c r="B323" s="20" t="s">
        <v>2492</v>
      </c>
      <c r="C323" s="20" t="s">
        <v>2493</v>
      </c>
      <c r="D323" s="20">
        <v>500</v>
      </c>
      <c r="E323" s="20">
        <v>435.5</v>
      </c>
      <c r="F323" s="20">
        <v>6427.6679999999997</v>
      </c>
      <c r="G323" s="20">
        <v>7</v>
      </c>
      <c r="H323" s="20">
        <v>8</v>
      </c>
      <c r="I323" s="20">
        <v>0</v>
      </c>
      <c r="J323" s="20">
        <v>0</v>
      </c>
      <c r="L323">
        <v>1</v>
      </c>
      <c r="M323" s="1">
        <f t="shared" ref="M323:M386" si="62">L323-1</f>
        <v>0</v>
      </c>
      <c r="N323" s="26">
        <v>5</v>
      </c>
      <c r="O323" s="26">
        <v>5</v>
      </c>
      <c r="P323" s="26">
        <v>5</v>
      </c>
      <c r="Q323" s="26">
        <v>5</v>
      </c>
      <c r="R323" s="26">
        <v>5</v>
      </c>
      <c r="S323" s="2"/>
      <c r="T323" s="2"/>
      <c r="U323" s="2"/>
      <c r="V323" s="4">
        <f t="shared" si="57"/>
        <v>0</v>
      </c>
      <c r="W323" s="7">
        <f t="shared" si="58"/>
        <v>0</v>
      </c>
      <c r="X323" s="7">
        <f t="shared" si="59"/>
        <v>0</v>
      </c>
      <c r="Y323" s="5">
        <f t="shared" ref="Y323:Y386" si="63">IF((M323=1)*AND(OR(N323=0,N323=1))*AND(O323=0)*AND(R323=1)*AND(S323=0)*AND(Q323=0)*AND(OR(T323=0,T323=1)),1,0)</f>
        <v>0</v>
      </c>
      <c r="Z323" s="5">
        <f t="shared" ref="Z323:Z386" si="64">IF((M323=1)*AND(N323=1)*AND(O323=0)*AND(R323=1)*AND(S323=1)*AND(T323=1),1,0)</f>
        <v>0</v>
      </c>
      <c r="AA323" s="5">
        <f t="shared" ref="AA323:AA386" si="65">IF((R323=1)*AND(Q323=1)*AND(O323=1)*AND(P323=0)*AND(N323=0),1,0)</f>
        <v>0</v>
      </c>
      <c r="AB323" s="7">
        <f t="shared" si="60"/>
        <v>0</v>
      </c>
      <c r="AC323" s="11">
        <f t="shared" si="61"/>
        <v>0</v>
      </c>
      <c r="AD323" s="7">
        <f t="shared" si="55"/>
        <v>1</v>
      </c>
      <c r="AE323" s="7">
        <f t="shared" si="56"/>
        <v>0</v>
      </c>
    </row>
    <row r="324" spans="1:31">
      <c r="A324" s="20" t="s">
        <v>2502</v>
      </c>
      <c r="B324" s="20" t="s">
        <v>2492</v>
      </c>
      <c r="C324" s="20" t="s">
        <v>2493</v>
      </c>
      <c r="D324" s="20">
        <v>238.5</v>
      </c>
      <c r="E324" s="20">
        <v>475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L324">
        <v>2</v>
      </c>
      <c r="M324" s="1">
        <f t="shared" si="62"/>
        <v>1</v>
      </c>
      <c r="N324" s="26">
        <v>5</v>
      </c>
      <c r="O324" s="26">
        <v>5</v>
      </c>
      <c r="P324" s="26">
        <v>5</v>
      </c>
      <c r="Q324" s="26">
        <v>5</v>
      </c>
      <c r="R324" s="26">
        <v>5</v>
      </c>
      <c r="S324" s="2"/>
      <c r="T324" s="2"/>
      <c r="U324" s="2"/>
      <c r="V324" s="4">
        <f t="shared" si="57"/>
        <v>0</v>
      </c>
      <c r="W324" s="7">
        <f t="shared" si="58"/>
        <v>0</v>
      </c>
      <c r="X324" s="7">
        <f t="shared" si="59"/>
        <v>0</v>
      </c>
      <c r="Y324" s="5">
        <f t="shared" si="63"/>
        <v>0</v>
      </c>
      <c r="Z324" s="5">
        <f t="shared" si="64"/>
        <v>0</v>
      </c>
      <c r="AA324" s="5">
        <f t="shared" si="65"/>
        <v>0</v>
      </c>
      <c r="AB324" s="7">
        <f t="shared" si="60"/>
        <v>0</v>
      </c>
      <c r="AC324" s="11">
        <f t="shared" si="61"/>
        <v>0</v>
      </c>
      <c r="AD324" s="7">
        <f t="shared" si="55"/>
        <v>1</v>
      </c>
      <c r="AE324" s="7">
        <f t="shared" si="56"/>
        <v>0</v>
      </c>
    </row>
    <row r="325" spans="1:31">
      <c r="A325" s="20" t="s">
        <v>2503</v>
      </c>
      <c r="B325" s="20" t="s">
        <v>2492</v>
      </c>
      <c r="C325" s="20" t="s">
        <v>2493</v>
      </c>
      <c r="D325" s="20">
        <v>240</v>
      </c>
      <c r="E325" s="20">
        <v>408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L325">
        <v>2</v>
      </c>
      <c r="M325" s="1">
        <f t="shared" si="62"/>
        <v>1</v>
      </c>
      <c r="N325" s="26">
        <v>5</v>
      </c>
      <c r="O325" s="26">
        <v>5</v>
      </c>
      <c r="P325" s="26">
        <v>5</v>
      </c>
      <c r="Q325" s="26">
        <v>5</v>
      </c>
      <c r="R325" s="26">
        <v>5</v>
      </c>
      <c r="S325" s="2"/>
      <c r="T325" s="2"/>
      <c r="U325" s="2"/>
      <c r="V325" s="4">
        <f t="shared" si="57"/>
        <v>0</v>
      </c>
      <c r="W325" s="7">
        <f t="shared" si="58"/>
        <v>0</v>
      </c>
      <c r="X325" s="7">
        <f t="shared" si="59"/>
        <v>0</v>
      </c>
      <c r="Y325" s="5">
        <f t="shared" si="63"/>
        <v>0</v>
      </c>
      <c r="Z325" s="5">
        <f t="shared" si="64"/>
        <v>0</v>
      </c>
      <c r="AA325" s="5">
        <f t="shared" si="65"/>
        <v>0</v>
      </c>
      <c r="AB325" s="7">
        <f t="shared" si="60"/>
        <v>0</v>
      </c>
      <c r="AC325" s="11">
        <f t="shared" si="61"/>
        <v>0</v>
      </c>
      <c r="AD325" s="7">
        <f t="shared" si="55"/>
        <v>1</v>
      </c>
      <c r="AE325" s="7">
        <f t="shared" si="56"/>
        <v>0</v>
      </c>
    </row>
    <row r="326" spans="1:31">
      <c r="A326" s="20" t="s">
        <v>2504</v>
      </c>
      <c r="B326" s="20" t="s">
        <v>2492</v>
      </c>
      <c r="C326" s="20" t="s">
        <v>2493</v>
      </c>
      <c r="D326" s="20">
        <v>203.5</v>
      </c>
      <c r="E326" s="20">
        <v>194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L326">
        <v>2</v>
      </c>
      <c r="M326" s="1">
        <f t="shared" si="62"/>
        <v>1</v>
      </c>
      <c r="N326" s="26">
        <v>5</v>
      </c>
      <c r="O326" s="26">
        <v>5</v>
      </c>
      <c r="P326" s="26">
        <v>5</v>
      </c>
      <c r="Q326" s="26">
        <v>5</v>
      </c>
      <c r="R326" s="26">
        <v>5</v>
      </c>
      <c r="S326" s="2"/>
      <c r="T326" s="2"/>
      <c r="U326" s="2"/>
      <c r="V326" s="4">
        <f t="shared" si="57"/>
        <v>0</v>
      </c>
      <c r="W326" s="7">
        <f t="shared" si="58"/>
        <v>0</v>
      </c>
      <c r="X326" s="7">
        <f t="shared" si="59"/>
        <v>0</v>
      </c>
      <c r="Y326" s="5">
        <f t="shared" si="63"/>
        <v>0</v>
      </c>
      <c r="Z326" s="5">
        <f t="shared" si="64"/>
        <v>0</v>
      </c>
      <c r="AA326" s="5">
        <f t="shared" si="65"/>
        <v>0</v>
      </c>
      <c r="AB326" s="7">
        <f t="shared" si="60"/>
        <v>0</v>
      </c>
      <c r="AC326" s="11">
        <f t="shared" si="61"/>
        <v>0</v>
      </c>
      <c r="AD326" s="7">
        <f t="shared" si="55"/>
        <v>1</v>
      </c>
      <c r="AE326" s="7">
        <f t="shared" si="56"/>
        <v>0</v>
      </c>
    </row>
    <row r="327" spans="1:31">
      <c r="A327" s="20" t="s">
        <v>2505</v>
      </c>
      <c r="B327" s="20" t="s">
        <v>2492</v>
      </c>
      <c r="C327" s="20" t="s">
        <v>2493</v>
      </c>
      <c r="D327" s="20">
        <v>123</v>
      </c>
      <c r="E327" s="20">
        <v>342</v>
      </c>
      <c r="F327" s="20">
        <v>2990.18</v>
      </c>
      <c r="G327" s="20">
        <v>4</v>
      </c>
      <c r="H327" s="20">
        <v>4</v>
      </c>
      <c r="I327" s="20">
        <v>0</v>
      </c>
      <c r="J327" s="20">
        <v>0</v>
      </c>
      <c r="L327">
        <v>4</v>
      </c>
      <c r="M327" s="1">
        <f t="shared" si="62"/>
        <v>3</v>
      </c>
      <c r="N327" s="26">
        <v>5</v>
      </c>
      <c r="O327" s="26">
        <v>5</v>
      </c>
      <c r="P327" s="26">
        <v>5</v>
      </c>
      <c r="Q327" s="26">
        <v>5</v>
      </c>
      <c r="R327" s="26">
        <v>5</v>
      </c>
      <c r="S327" s="2"/>
      <c r="T327" s="2"/>
      <c r="U327" s="2"/>
      <c r="V327" s="4">
        <f t="shared" si="57"/>
        <v>0</v>
      </c>
      <c r="W327" s="7">
        <f t="shared" si="58"/>
        <v>0</v>
      </c>
      <c r="X327" s="7">
        <f t="shared" si="59"/>
        <v>0</v>
      </c>
      <c r="Y327" s="5">
        <f t="shared" si="63"/>
        <v>0</v>
      </c>
      <c r="Z327" s="5">
        <f t="shared" si="64"/>
        <v>0</v>
      </c>
      <c r="AA327" s="5">
        <f t="shared" si="65"/>
        <v>0</v>
      </c>
      <c r="AB327" s="7">
        <f t="shared" si="60"/>
        <v>0</v>
      </c>
      <c r="AC327" s="11">
        <f t="shared" si="61"/>
        <v>0</v>
      </c>
      <c r="AD327" s="7">
        <f t="shared" si="55"/>
        <v>1</v>
      </c>
      <c r="AE327" s="7">
        <f t="shared" si="56"/>
        <v>0</v>
      </c>
    </row>
    <row r="328" spans="1:31">
      <c r="A328" s="20" t="s">
        <v>2506</v>
      </c>
      <c r="B328" s="20" t="s">
        <v>2492</v>
      </c>
      <c r="C328" s="20" t="s">
        <v>2493</v>
      </c>
      <c r="D328" s="20">
        <v>243.5</v>
      </c>
      <c r="E328" s="20">
        <v>245.5</v>
      </c>
      <c r="F328" s="20">
        <v>6657.5010000000002</v>
      </c>
      <c r="G328" s="20">
        <v>8</v>
      </c>
      <c r="H328" s="20">
        <v>8</v>
      </c>
      <c r="I328" s="20">
        <v>0</v>
      </c>
      <c r="J328" s="20">
        <v>0</v>
      </c>
      <c r="L328">
        <v>1</v>
      </c>
      <c r="M328" s="1">
        <f t="shared" si="62"/>
        <v>0</v>
      </c>
      <c r="N328" s="26">
        <v>5</v>
      </c>
      <c r="O328" s="26">
        <v>5</v>
      </c>
      <c r="P328" s="26">
        <v>5</v>
      </c>
      <c r="Q328" s="26">
        <v>5</v>
      </c>
      <c r="R328" s="26">
        <v>5</v>
      </c>
      <c r="S328" s="2"/>
      <c r="T328" s="2"/>
      <c r="U328" s="2"/>
      <c r="V328" s="4">
        <f t="shared" si="57"/>
        <v>0</v>
      </c>
      <c r="W328" s="7">
        <f t="shared" si="58"/>
        <v>0</v>
      </c>
      <c r="X328" s="7">
        <f t="shared" si="59"/>
        <v>0</v>
      </c>
      <c r="Y328" s="5">
        <f t="shared" si="63"/>
        <v>0</v>
      </c>
      <c r="Z328" s="5">
        <f t="shared" si="64"/>
        <v>0</v>
      </c>
      <c r="AA328" s="5">
        <f t="shared" si="65"/>
        <v>0</v>
      </c>
      <c r="AB328" s="7">
        <f t="shared" si="60"/>
        <v>0</v>
      </c>
      <c r="AC328" s="11">
        <f t="shared" si="61"/>
        <v>0</v>
      </c>
      <c r="AD328" s="7">
        <f t="shared" si="55"/>
        <v>1</v>
      </c>
      <c r="AE328" s="7">
        <f t="shared" si="56"/>
        <v>0</v>
      </c>
    </row>
    <row r="329" spans="1:31">
      <c r="A329" s="20" t="s">
        <v>2507</v>
      </c>
      <c r="B329" s="20" t="s">
        <v>2492</v>
      </c>
      <c r="C329" s="20" t="s">
        <v>2493</v>
      </c>
      <c r="D329" s="20">
        <v>300</v>
      </c>
      <c r="E329" s="20">
        <v>293.5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L329">
        <v>2</v>
      </c>
      <c r="M329" s="1">
        <f t="shared" si="62"/>
        <v>1</v>
      </c>
      <c r="N329" s="26">
        <v>5</v>
      </c>
      <c r="O329" s="26">
        <v>5</v>
      </c>
      <c r="P329" s="26">
        <v>5</v>
      </c>
      <c r="Q329" s="26">
        <v>5</v>
      </c>
      <c r="R329" s="26">
        <v>5</v>
      </c>
      <c r="S329" s="2"/>
      <c r="T329" s="2"/>
      <c r="U329" s="2"/>
      <c r="V329" s="4">
        <f t="shared" si="57"/>
        <v>0</v>
      </c>
      <c r="W329" s="7">
        <f t="shared" si="58"/>
        <v>0</v>
      </c>
      <c r="X329" s="7">
        <f t="shared" si="59"/>
        <v>0</v>
      </c>
      <c r="Y329" s="5">
        <f t="shared" si="63"/>
        <v>0</v>
      </c>
      <c r="Z329" s="5">
        <f t="shared" si="64"/>
        <v>0</v>
      </c>
      <c r="AA329" s="5">
        <f t="shared" si="65"/>
        <v>0</v>
      </c>
      <c r="AB329" s="7">
        <f t="shared" si="60"/>
        <v>0</v>
      </c>
      <c r="AC329" s="11">
        <f t="shared" si="61"/>
        <v>0</v>
      </c>
      <c r="AD329" s="7">
        <f t="shared" si="55"/>
        <v>1</v>
      </c>
      <c r="AE329" s="7">
        <f t="shared" si="56"/>
        <v>0</v>
      </c>
    </row>
    <row r="330" spans="1:31" s="24" customFormat="1">
      <c r="A330" s="24" t="s">
        <v>2508</v>
      </c>
      <c r="B330" s="24" t="s">
        <v>2509</v>
      </c>
      <c r="C330" s="24" t="s">
        <v>2510</v>
      </c>
      <c r="D330" s="24">
        <v>633</v>
      </c>
      <c r="E330" s="24">
        <v>310</v>
      </c>
      <c r="F330" s="24">
        <v>1023.204</v>
      </c>
      <c r="G330" s="24">
        <v>1</v>
      </c>
      <c r="H330" s="24">
        <v>1</v>
      </c>
      <c r="I330" s="24">
        <v>0</v>
      </c>
      <c r="J330" s="24">
        <v>0</v>
      </c>
      <c r="L330" s="24">
        <v>2</v>
      </c>
      <c r="M330" s="26">
        <f t="shared" si="62"/>
        <v>1</v>
      </c>
      <c r="N330" s="26">
        <v>0</v>
      </c>
      <c r="O330" s="26">
        <v>0</v>
      </c>
      <c r="P330" s="26">
        <v>0</v>
      </c>
      <c r="Q330" s="26">
        <v>1</v>
      </c>
      <c r="R330" s="26">
        <v>1</v>
      </c>
      <c r="S330" s="26"/>
      <c r="T330" s="26"/>
      <c r="U330" s="26"/>
      <c r="V330" s="29">
        <f t="shared" si="57"/>
        <v>0</v>
      </c>
      <c r="W330" s="24">
        <f t="shared" si="58"/>
        <v>0</v>
      </c>
      <c r="X330" s="24">
        <f t="shared" si="59"/>
        <v>0</v>
      </c>
      <c r="Y330" s="5">
        <f t="shared" si="63"/>
        <v>0</v>
      </c>
      <c r="Z330" s="5">
        <f t="shared" si="64"/>
        <v>0</v>
      </c>
      <c r="AA330" s="5">
        <f t="shared" si="65"/>
        <v>0</v>
      </c>
      <c r="AB330" s="24">
        <f t="shared" si="60"/>
        <v>0</v>
      </c>
      <c r="AC330" s="24">
        <f t="shared" si="61"/>
        <v>0</v>
      </c>
      <c r="AD330" s="24">
        <f t="shared" si="55"/>
        <v>1</v>
      </c>
      <c r="AE330" s="24">
        <f t="shared" si="56"/>
        <v>0</v>
      </c>
    </row>
    <row r="331" spans="1:31">
      <c r="A331" s="20" t="s">
        <v>2511</v>
      </c>
      <c r="B331" s="20" t="s">
        <v>2509</v>
      </c>
      <c r="C331" s="20" t="s">
        <v>2510</v>
      </c>
      <c r="D331" s="20">
        <v>532</v>
      </c>
      <c r="E331" s="20">
        <v>330.5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L331">
        <v>1</v>
      </c>
      <c r="M331" s="1">
        <f t="shared" si="62"/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/>
      <c r="T331" s="2"/>
      <c r="U331" s="2"/>
      <c r="V331" s="4">
        <f t="shared" si="57"/>
        <v>1</v>
      </c>
      <c r="W331" s="7">
        <f t="shared" si="58"/>
        <v>0</v>
      </c>
      <c r="X331" s="7">
        <f t="shared" si="59"/>
        <v>0</v>
      </c>
      <c r="Y331" s="5">
        <f t="shared" si="63"/>
        <v>0</v>
      </c>
      <c r="Z331" s="5">
        <f t="shared" si="64"/>
        <v>0</v>
      </c>
      <c r="AA331" s="5">
        <f t="shared" si="65"/>
        <v>0</v>
      </c>
      <c r="AB331" s="7">
        <f t="shared" si="60"/>
        <v>0</v>
      </c>
      <c r="AC331" s="11">
        <f t="shared" si="61"/>
        <v>0</v>
      </c>
      <c r="AD331" s="7">
        <f t="shared" si="55"/>
        <v>0</v>
      </c>
      <c r="AE331" s="7">
        <f t="shared" si="56"/>
        <v>0</v>
      </c>
    </row>
    <row r="332" spans="1:31">
      <c r="A332" s="20" t="s">
        <v>2512</v>
      </c>
      <c r="B332" s="20" t="s">
        <v>2509</v>
      </c>
      <c r="C332" s="20" t="s">
        <v>2510</v>
      </c>
      <c r="D332" s="20">
        <v>628</v>
      </c>
      <c r="E332" s="20">
        <v>78.5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L332">
        <v>2</v>
      </c>
      <c r="M332" s="1">
        <f t="shared" si="62"/>
        <v>1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/>
      <c r="T332" s="2"/>
      <c r="U332" s="2"/>
      <c r="V332" s="4">
        <f t="shared" si="57"/>
        <v>0</v>
      </c>
      <c r="W332" s="7">
        <f t="shared" si="58"/>
        <v>0</v>
      </c>
      <c r="X332" s="7">
        <f t="shared" si="59"/>
        <v>0</v>
      </c>
      <c r="Y332" s="5">
        <f t="shared" si="63"/>
        <v>1</v>
      </c>
      <c r="Z332" s="5">
        <f t="shared" si="64"/>
        <v>0</v>
      </c>
      <c r="AA332" s="5">
        <f t="shared" si="65"/>
        <v>0</v>
      </c>
      <c r="AB332" s="7">
        <f t="shared" si="60"/>
        <v>0</v>
      </c>
      <c r="AC332" s="11">
        <f t="shared" si="61"/>
        <v>0</v>
      </c>
      <c r="AD332" s="7">
        <f t="shared" si="55"/>
        <v>0</v>
      </c>
      <c r="AE332" s="7">
        <f t="shared" si="56"/>
        <v>0</v>
      </c>
    </row>
    <row r="333" spans="1:31">
      <c r="A333" s="20" t="s">
        <v>2513</v>
      </c>
      <c r="B333" s="20" t="s">
        <v>2509</v>
      </c>
      <c r="C333" s="20" t="s">
        <v>2510</v>
      </c>
      <c r="D333" s="20">
        <v>311.5</v>
      </c>
      <c r="E333" s="20">
        <v>267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L333">
        <v>2</v>
      </c>
      <c r="M333" s="1">
        <f t="shared" si="62"/>
        <v>1</v>
      </c>
      <c r="N333" s="2">
        <v>1</v>
      </c>
      <c r="O333" s="2">
        <v>0</v>
      </c>
      <c r="P333" s="2">
        <v>0</v>
      </c>
      <c r="Q333" s="2">
        <v>0</v>
      </c>
      <c r="R333" s="2">
        <v>1</v>
      </c>
      <c r="S333" s="2"/>
      <c r="T333" s="2"/>
      <c r="U333" s="2"/>
      <c r="V333" s="4">
        <f t="shared" si="57"/>
        <v>0</v>
      </c>
      <c r="W333" s="7">
        <f t="shared" si="58"/>
        <v>0</v>
      </c>
      <c r="X333" s="7">
        <f t="shared" si="59"/>
        <v>0</v>
      </c>
      <c r="Y333" s="5">
        <f t="shared" si="63"/>
        <v>1</v>
      </c>
      <c r="Z333" s="5">
        <f t="shared" si="64"/>
        <v>0</v>
      </c>
      <c r="AA333" s="5">
        <f t="shared" si="65"/>
        <v>0</v>
      </c>
      <c r="AB333" s="7">
        <f t="shared" si="60"/>
        <v>0</v>
      </c>
      <c r="AC333" s="11">
        <f t="shared" si="61"/>
        <v>0</v>
      </c>
      <c r="AD333" s="7">
        <f t="shared" si="55"/>
        <v>0</v>
      </c>
      <c r="AE333" s="7">
        <f t="shared" si="56"/>
        <v>0</v>
      </c>
    </row>
    <row r="334" spans="1:31">
      <c r="A334" s="20" t="s">
        <v>2514</v>
      </c>
      <c r="B334" s="20" t="s">
        <v>2509</v>
      </c>
      <c r="C334" s="20" t="s">
        <v>2510</v>
      </c>
      <c r="D334" s="20">
        <v>372.5</v>
      </c>
      <c r="E334" s="20">
        <v>453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L334">
        <v>2</v>
      </c>
      <c r="M334" s="1">
        <f t="shared" si="62"/>
        <v>1</v>
      </c>
      <c r="N334" s="2">
        <v>1</v>
      </c>
      <c r="O334" s="2">
        <v>0</v>
      </c>
      <c r="P334" s="2">
        <v>0</v>
      </c>
      <c r="Q334" s="2">
        <v>0</v>
      </c>
      <c r="R334" s="2">
        <v>1</v>
      </c>
      <c r="S334" s="2"/>
      <c r="T334" s="2"/>
      <c r="U334" s="2"/>
      <c r="V334" s="4">
        <f t="shared" si="57"/>
        <v>0</v>
      </c>
      <c r="W334" s="7">
        <f t="shared" si="58"/>
        <v>0</v>
      </c>
      <c r="X334" s="7">
        <f t="shared" si="59"/>
        <v>0</v>
      </c>
      <c r="Y334" s="5">
        <f t="shared" si="63"/>
        <v>1</v>
      </c>
      <c r="Z334" s="5">
        <f t="shared" si="64"/>
        <v>0</v>
      </c>
      <c r="AA334" s="5">
        <f t="shared" si="65"/>
        <v>0</v>
      </c>
      <c r="AB334" s="7">
        <f t="shared" si="60"/>
        <v>0</v>
      </c>
      <c r="AC334" s="11">
        <f t="shared" si="61"/>
        <v>0</v>
      </c>
      <c r="AD334" s="7">
        <f t="shared" si="55"/>
        <v>0</v>
      </c>
      <c r="AE334" s="7">
        <f t="shared" si="56"/>
        <v>0</v>
      </c>
    </row>
    <row r="335" spans="1:31">
      <c r="A335" s="20" t="s">
        <v>2515</v>
      </c>
      <c r="B335" s="20" t="s">
        <v>2509</v>
      </c>
      <c r="C335" s="20" t="s">
        <v>2510</v>
      </c>
      <c r="D335" s="20">
        <v>301.5</v>
      </c>
      <c r="E335" s="20">
        <v>444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L335">
        <v>1</v>
      </c>
      <c r="M335" s="1">
        <f t="shared" si="62"/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/>
      <c r="T335" s="2"/>
      <c r="U335" s="2"/>
      <c r="V335" s="4">
        <f t="shared" si="57"/>
        <v>1</v>
      </c>
      <c r="W335" s="7">
        <f t="shared" si="58"/>
        <v>0</v>
      </c>
      <c r="X335" s="7">
        <f t="shared" si="59"/>
        <v>0</v>
      </c>
      <c r="Y335" s="5">
        <f t="shared" si="63"/>
        <v>0</v>
      </c>
      <c r="Z335" s="5">
        <f t="shared" si="64"/>
        <v>0</v>
      </c>
      <c r="AA335" s="5">
        <f t="shared" si="65"/>
        <v>0</v>
      </c>
      <c r="AB335" s="7">
        <f t="shared" si="60"/>
        <v>0</v>
      </c>
      <c r="AC335" s="11">
        <f t="shared" si="61"/>
        <v>0</v>
      </c>
      <c r="AD335" s="7">
        <f t="shared" si="55"/>
        <v>0</v>
      </c>
      <c r="AE335" s="7">
        <f t="shared" si="56"/>
        <v>0</v>
      </c>
    </row>
    <row r="336" spans="1:31">
      <c r="A336" s="20" t="s">
        <v>2516</v>
      </c>
      <c r="B336" s="20" t="s">
        <v>2509</v>
      </c>
      <c r="C336" s="20" t="s">
        <v>2510</v>
      </c>
      <c r="D336" s="20">
        <v>273</v>
      </c>
      <c r="E336" s="20">
        <v>373.5</v>
      </c>
      <c r="F336" s="20">
        <v>4871.6189999999997</v>
      </c>
      <c r="G336" s="20">
        <v>4</v>
      </c>
      <c r="H336" s="20">
        <v>5</v>
      </c>
      <c r="I336" s="20">
        <v>0</v>
      </c>
      <c r="J336" s="20">
        <v>0</v>
      </c>
      <c r="L336">
        <v>1</v>
      </c>
      <c r="M336" s="1">
        <f t="shared" si="62"/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/>
      <c r="T336" s="2"/>
      <c r="U336" s="2"/>
      <c r="V336" s="4">
        <f t="shared" si="57"/>
        <v>0</v>
      </c>
      <c r="W336" s="7">
        <f t="shared" si="58"/>
        <v>1</v>
      </c>
      <c r="X336" s="7">
        <f t="shared" si="59"/>
        <v>0</v>
      </c>
      <c r="Y336" s="5">
        <f t="shared" si="63"/>
        <v>0</v>
      </c>
      <c r="Z336" s="5">
        <f t="shared" si="64"/>
        <v>0</v>
      </c>
      <c r="AA336" s="5">
        <f t="shared" si="65"/>
        <v>0</v>
      </c>
      <c r="AB336" s="7">
        <f t="shared" si="60"/>
        <v>0</v>
      </c>
      <c r="AC336" s="11">
        <f t="shared" si="61"/>
        <v>0</v>
      </c>
      <c r="AD336" s="7">
        <f t="shared" si="55"/>
        <v>0</v>
      </c>
      <c r="AE336" s="7">
        <f t="shared" si="56"/>
        <v>0</v>
      </c>
    </row>
    <row r="337" spans="1:31">
      <c r="A337" s="20" t="s">
        <v>2517</v>
      </c>
      <c r="B337" s="20" t="s">
        <v>2509</v>
      </c>
      <c r="C337" s="20" t="s">
        <v>2510</v>
      </c>
      <c r="D337" s="20">
        <v>220</v>
      </c>
      <c r="E337" s="20">
        <v>423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L337">
        <v>1</v>
      </c>
      <c r="M337" s="1">
        <f t="shared" si="62"/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/>
      <c r="T337" s="2"/>
      <c r="U337" s="2"/>
      <c r="V337" s="4">
        <f t="shared" si="57"/>
        <v>1</v>
      </c>
      <c r="W337" s="7">
        <f t="shared" si="58"/>
        <v>0</v>
      </c>
      <c r="X337" s="7">
        <f t="shared" si="59"/>
        <v>0</v>
      </c>
      <c r="Y337" s="5">
        <f t="shared" si="63"/>
        <v>0</v>
      </c>
      <c r="Z337" s="5">
        <f t="shared" si="64"/>
        <v>0</v>
      </c>
      <c r="AA337" s="5">
        <f t="shared" si="65"/>
        <v>0</v>
      </c>
      <c r="AB337" s="7">
        <f t="shared" si="60"/>
        <v>0</v>
      </c>
      <c r="AC337" s="11">
        <f t="shared" si="61"/>
        <v>0</v>
      </c>
      <c r="AD337" s="7">
        <f t="shared" si="55"/>
        <v>0</v>
      </c>
      <c r="AE337" s="7">
        <f t="shared" si="56"/>
        <v>0</v>
      </c>
    </row>
    <row r="338" spans="1:31">
      <c r="A338" s="20" t="s">
        <v>2518</v>
      </c>
      <c r="B338" s="20" t="s">
        <v>2509</v>
      </c>
      <c r="C338" s="20" t="s">
        <v>2510</v>
      </c>
      <c r="D338" s="20">
        <v>138</v>
      </c>
      <c r="E338" s="20">
        <v>431.5</v>
      </c>
      <c r="F338" s="20">
        <v>14274.362999999999</v>
      </c>
      <c r="G338" s="20">
        <v>15</v>
      </c>
      <c r="H338" s="20">
        <v>17</v>
      </c>
      <c r="I338" s="20">
        <v>0</v>
      </c>
      <c r="J338" s="20">
        <v>0</v>
      </c>
      <c r="L338">
        <v>1</v>
      </c>
      <c r="M338" s="1">
        <f t="shared" si="62"/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/>
      <c r="T338" s="2"/>
      <c r="U338" s="2"/>
      <c r="V338" s="4">
        <f t="shared" si="57"/>
        <v>0</v>
      </c>
      <c r="W338" s="7">
        <f t="shared" si="58"/>
        <v>1</v>
      </c>
      <c r="X338" s="7">
        <f t="shared" si="59"/>
        <v>0</v>
      </c>
      <c r="Y338" s="5">
        <f t="shared" si="63"/>
        <v>0</v>
      </c>
      <c r="Z338" s="5">
        <f t="shared" si="64"/>
        <v>0</v>
      </c>
      <c r="AA338" s="5">
        <f t="shared" si="65"/>
        <v>0</v>
      </c>
      <c r="AB338" s="7">
        <f t="shared" si="60"/>
        <v>0</v>
      </c>
      <c r="AC338" s="11">
        <f t="shared" si="61"/>
        <v>0</v>
      </c>
      <c r="AD338" s="7">
        <f t="shared" si="55"/>
        <v>0</v>
      </c>
      <c r="AE338" s="7">
        <f t="shared" si="56"/>
        <v>0</v>
      </c>
    </row>
    <row r="339" spans="1:31">
      <c r="A339" s="20" t="s">
        <v>2519</v>
      </c>
      <c r="B339" s="20" t="s">
        <v>2509</v>
      </c>
      <c r="C339" s="20" t="s">
        <v>2510</v>
      </c>
      <c r="D339" s="20">
        <v>209</v>
      </c>
      <c r="E339" s="20">
        <v>484.5</v>
      </c>
      <c r="F339" s="20">
        <v>1172.9159999999999</v>
      </c>
      <c r="G339" s="20">
        <v>1</v>
      </c>
      <c r="H339" s="20">
        <v>1</v>
      </c>
      <c r="I339" s="20">
        <v>0</v>
      </c>
      <c r="J339" s="20">
        <v>0</v>
      </c>
      <c r="L339">
        <v>2</v>
      </c>
      <c r="M339" s="1">
        <f t="shared" si="62"/>
        <v>1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/>
      <c r="T339" s="2"/>
      <c r="U339" s="2"/>
      <c r="V339" s="4">
        <f t="shared" si="57"/>
        <v>0</v>
      </c>
      <c r="W339" s="7">
        <f t="shared" si="58"/>
        <v>0</v>
      </c>
      <c r="X339" s="7">
        <f t="shared" si="59"/>
        <v>0</v>
      </c>
      <c r="Y339" s="5">
        <f t="shared" si="63"/>
        <v>1</v>
      </c>
      <c r="Z339" s="5">
        <f t="shared" si="64"/>
        <v>0</v>
      </c>
      <c r="AA339" s="5">
        <f t="shared" si="65"/>
        <v>0</v>
      </c>
      <c r="AB339" s="7">
        <f t="shared" si="60"/>
        <v>0</v>
      </c>
      <c r="AC339" s="11">
        <f t="shared" si="61"/>
        <v>0</v>
      </c>
      <c r="AD339" s="7">
        <f t="shared" si="55"/>
        <v>0</v>
      </c>
      <c r="AE339" s="7">
        <f t="shared" si="56"/>
        <v>0</v>
      </c>
    </row>
    <row r="340" spans="1:31">
      <c r="A340" s="20" t="s">
        <v>2520</v>
      </c>
      <c r="B340" s="20" t="s">
        <v>2509</v>
      </c>
      <c r="C340" s="20" t="s">
        <v>2510</v>
      </c>
      <c r="D340" s="20">
        <v>38.5</v>
      </c>
      <c r="E340" s="20">
        <v>463.5</v>
      </c>
      <c r="F340" s="20">
        <v>5781.8649999999998</v>
      </c>
      <c r="G340" s="20">
        <v>6</v>
      </c>
      <c r="H340" s="20">
        <v>6</v>
      </c>
      <c r="I340" s="20">
        <v>0</v>
      </c>
      <c r="J340" s="20">
        <v>0</v>
      </c>
      <c r="L340">
        <v>1</v>
      </c>
      <c r="M340" s="1">
        <f t="shared" si="62"/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/>
      <c r="T340" s="2"/>
      <c r="U340" s="2"/>
      <c r="V340" s="4">
        <f t="shared" si="57"/>
        <v>0</v>
      </c>
      <c r="W340" s="7">
        <f t="shared" si="58"/>
        <v>1</v>
      </c>
      <c r="X340" s="7">
        <f t="shared" si="59"/>
        <v>0</v>
      </c>
      <c r="Y340" s="5">
        <f t="shared" si="63"/>
        <v>0</v>
      </c>
      <c r="Z340" s="5">
        <f t="shared" si="64"/>
        <v>0</v>
      </c>
      <c r="AA340" s="5">
        <f t="shared" si="65"/>
        <v>0</v>
      </c>
      <c r="AB340" s="7">
        <f t="shared" si="60"/>
        <v>0</v>
      </c>
      <c r="AC340" s="11">
        <f t="shared" si="61"/>
        <v>0</v>
      </c>
      <c r="AD340" s="7">
        <f t="shared" si="55"/>
        <v>0</v>
      </c>
      <c r="AE340" s="7">
        <f t="shared" si="56"/>
        <v>0</v>
      </c>
    </row>
    <row r="341" spans="1:31">
      <c r="A341" s="20" t="s">
        <v>2521</v>
      </c>
      <c r="B341" s="20" t="s">
        <v>2509</v>
      </c>
      <c r="C341" s="20" t="s">
        <v>2510</v>
      </c>
      <c r="D341" s="20">
        <v>75.5</v>
      </c>
      <c r="E341" s="20">
        <v>331</v>
      </c>
      <c r="F341" s="20">
        <v>2035.731</v>
      </c>
      <c r="G341" s="20">
        <v>2</v>
      </c>
      <c r="H341" s="20">
        <v>2</v>
      </c>
      <c r="I341" s="20">
        <v>0</v>
      </c>
      <c r="J341" s="20">
        <v>0</v>
      </c>
      <c r="L341">
        <v>2</v>
      </c>
      <c r="M341" s="1">
        <f t="shared" si="62"/>
        <v>1</v>
      </c>
      <c r="N341" s="2">
        <v>1</v>
      </c>
      <c r="O341" s="2">
        <v>0</v>
      </c>
      <c r="P341" s="2">
        <v>0</v>
      </c>
      <c r="Q341" s="2">
        <v>0</v>
      </c>
      <c r="R341" s="2">
        <v>1</v>
      </c>
      <c r="S341" s="2"/>
      <c r="T341" s="2"/>
      <c r="U341" s="2"/>
      <c r="V341" s="4">
        <f t="shared" si="57"/>
        <v>0</v>
      </c>
      <c r="W341" s="7">
        <f t="shared" si="58"/>
        <v>0</v>
      </c>
      <c r="X341" s="7">
        <f t="shared" si="59"/>
        <v>0</v>
      </c>
      <c r="Y341" s="5">
        <f t="shared" si="63"/>
        <v>1</v>
      </c>
      <c r="Z341" s="5">
        <f t="shared" si="64"/>
        <v>0</v>
      </c>
      <c r="AA341" s="5">
        <f t="shared" si="65"/>
        <v>0</v>
      </c>
      <c r="AB341" s="7">
        <f t="shared" si="60"/>
        <v>0</v>
      </c>
      <c r="AC341" s="11">
        <f t="shared" si="61"/>
        <v>0</v>
      </c>
      <c r="AD341" s="7">
        <f t="shared" si="55"/>
        <v>0</v>
      </c>
      <c r="AE341" s="7">
        <f t="shared" si="56"/>
        <v>0</v>
      </c>
    </row>
    <row r="342" spans="1:31">
      <c r="A342" s="20" t="s">
        <v>2522</v>
      </c>
      <c r="B342" s="20" t="s">
        <v>2509</v>
      </c>
      <c r="C342" s="20" t="s">
        <v>2510</v>
      </c>
      <c r="D342" s="20">
        <v>232</v>
      </c>
      <c r="E342" s="20">
        <v>172</v>
      </c>
      <c r="F342" s="20">
        <v>690.21699999999998</v>
      </c>
      <c r="G342" s="20">
        <v>1</v>
      </c>
      <c r="H342" s="20">
        <v>1</v>
      </c>
      <c r="I342" s="20">
        <v>0</v>
      </c>
      <c r="J342" s="20">
        <v>0</v>
      </c>
      <c r="L342">
        <v>2</v>
      </c>
      <c r="M342" s="1">
        <f t="shared" si="62"/>
        <v>1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2"/>
      <c r="T342" s="2"/>
      <c r="U342" s="2"/>
      <c r="V342" s="4">
        <f t="shared" si="57"/>
        <v>0</v>
      </c>
      <c r="W342" s="7">
        <f t="shared" si="58"/>
        <v>0</v>
      </c>
      <c r="X342" s="7">
        <f t="shared" si="59"/>
        <v>0</v>
      </c>
      <c r="Y342" s="5">
        <f t="shared" si="63"/>
        <v>1</v>
      </c>
      <c r="Z342" s="5">
        <f t="shared" si="64"/>
        <v>0</v>
      </c>
      <c r="AA342" s="5">
        <f t="shared" si="65"/>
        <v>0</v>
      </c>
      <c r="AB342" s="7">
        <f t="shared" si="60"/>
        <v>0</v>
      </c>
      <c r="AC342" s="11">
        <f t="shared" si="61"/>
        <v>0</v>
      </c>
      <c r="AD342" s="7">
        <f t="shared" si="55"/>
        <v>0</v>
      </c>
      <c r="AE342" s="7">
        <f t="shared" si="56"/>
        <v>0</v>
      </c>
    </row>
    <row r="343" spans="1:31">
      <c r="A343" s="20" t="s">
        <v>2523</v>
      </c>
      <c r="B343" s="20" t="s">
        <v>2509</v>
      </c>
      <c r="C343" s="20" t="s">
        <v>2510</v>
      </c>
      <c r="D343" s="20">
        <v>235.5</v>
      </c>
      <c r="E343" s="20">
        <v>98</v>
      </c>
      <c r="F343" s="20">
        <v>3441.0949999999998</v>
      </c>
      <c r="G343" s="20">
        <v>1</v>
      </c>
      <c r="H343" s="20">
        <v>4</v>
      </c>
      <c r="I343" s="20">
        <v>1</v>
      </c>
      <c r="J343" s="20">
        <v>0</v>
      </c>
      <c r="L343">
        <v>1</v>
      </c>
      <c r="M343" s="1">
        <f t="shared" si="62"/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/>
      <c r="T343" s="2"/>
      <c r="U343" s="2"/>
      <c r="V343" s="4">
        <f t="shared" si="57"/>
        <v>0</v>
      </c>
      <c r="W343" s="7">
        <f t="shared" si="58"/>
        <v>0</v>
      </c>
      <c r="X343" s="7">
        <f t="shared" si="59"/>
        <v>1</v>
      </c>
      <c r="Y343" s="5">
        <f t="shared" si="63"/>
        <v>0</v>
      </c>
      <c r="Z343" s="5">
        <f t="shared" si="64"/>
        <v>0</v>
      </c>
      <c r="AA343" s="5">
        <f t="shared" si="65"/>
        <v>0</v>
      </c>
      <c r="AB343" s="7">
        <f t="shared" si="60"/>
        <v>0</v>
      </c>
      <c r="AC343" s="11">
        <f t="shared" si="61"/>
        <v>0</v>
      </c>
      <c r="AD343" s="7">
        <f t="shared" si="55"/>
        <v>0</v>
      </c>
      <c r="AE343" s="7">
        <f t="shared" si="56"/>
        <v>0</v>
      </c>
    </row>
    <row r="344" spans="1:31" s="24" customFormat="1">
      <c r="A344" s="24" t="s">
        <v>2524</v>
      </c>
      <c r="B344" s="24" t="s">
        <v>2525</v>
      </c>
      <c r="C344" s="24" t="s">
        <v>2526</v>
      </c>
      <c r="D344" s="24">
        <v>388.5</v>
      </c>
      <c r="E344" s="24">
        <v>66</v>
      </c>
      <c r="F344" s="24">
        <v>0</v>
      </c>
      <c r="G344" s="24">
        <v>0</v>
      </c>
      <c r="H344" s="24">
        <v>0</v>
      </c>
      <c r="I344" s="24">
        <v>0</v>
      </c>
      <c r="J344" s="24">
        <v>0</v>
      </c>
      <c r="L344" s="24">
        <v>2</v>
      </c>
      <c r="M344" s="26">
        <f t="shared" si="62"/>
        <v>1</v>
      </c>
      <c r="N344" s="26">
        <v>1</v>
      </c>
      <c r="O344" s="26">
        <v>0</v>
      </c>
      <c r="P344" s="26">
        <v>0</v>
      </c>
      <c r="Q344" s="26">
        <v>0</v>
      </c>
      <c r="R344" s="26">
        <v>1</v>
      </c>
      <c r="S344" s="26">
        <v>1</v>
      </c>
      <c r="T344" s="26">
        <v>1</v>
      </c>
      <c r="U344" s="26"/>
      <c r="V344" s="29">
        <f t="shared" si="57"/>
        <v>0</v>
      </c>
      <c r="W344" s="24">
        <f t="shared" si="58"/>
        <v>0</v>
      </c>
      <c r="X344" s="24">
        <f t="shared" si="59"/>
        <v>0</v>
      </c>
      <c r="Y344" s="5">
        <f t="shared" si="63"/>
        <v>0</v>
      </c>
      <c r="Z344" s="5">
        <f t="shared" si="64"/>
        <v>1</v>
      </c>
      <c r="AA344" s="5">
        <f t="shared" si="65"/>
        <v>0</v>
      </c>
      <c r="AB344" s="24">
        <f t="shared" si="60"/>
        <v>0</v>
      </c>
      <c r="AC344" s="24">
        <f t="shared" si="61"/>
        <v>0</v>
      </c>
      <c r="AD344" s="24">
        <f t="shared" si="55"/>
        <v>0</v>
      </c>
      <c r="AE344" s="24">
        <f t="shared" si="56"/>
        <v>0</v>
      </c>
    </row>
    <row r="345" spans="1:31">
      <c r="A345" s="20" t="s">
        <v>2527</v>
      </c>
      <c r="B345" s="20" t="s">
        <v>2525</v>
      </c>
      <c r="C345" s="20" t="s">
        <v>2526</v>
      </c>
      <c r="D345" s="20">
        <v>301</v>
      </c>
      <c r="E345" s="20">
        <v>88.5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L345">
        <v>1</v>
      </c>
      <c r="M345" s="1">
        <f t="shared" si="62"/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/>
      <c r="T345" s="2"/>
      <c r="U345" s="2"/>
      <c r="V345" s="4">
        <f t="shared" si="57"/>
        <v>1</v>
      </c>
      <c r="W345" s="7">
        <f t="shared" si="58"/>
        <v>0</v>
      </c>
      <c r="X345" s="7">
        <f t="shared" si="59"/>
        <v>0</v>
      </c>
      <c r="Y345" s="5">
        <f t="shared" si="63"/>
        <v>0</v>
      </c>
      <c r="Z345" s="5">
        <f t="shared" si="64"/>
        <v>0</v>
      </c>
      <c r="AA345" s="5">
        <f t="shared" si="65"/>
        <v>0</v>
      </c>
      <c r="AB345" s="7">
        <f t="shared" si="60"/>
        <v>0</v>
      </c>
      <c r="AC345" s="11">
        <f t="shared" si="61"/>
        <v>0</v>
      </c>
      <c r="AD345" s="7">
        <f t="shared" si="55"/>
        <v>0</v>
      </c>
      <c r="AE345" s="7">
        <f t="shared" si="56"/>
        <v>0</v>
      </c>
    </row>
    <row r="346" spans="1:31">
      <c r="A346" s="20" t="s">
        <v>2528</v>
      </c>
      <c r="B346" s="20" t="s">
        <v>2525</v>
      </c>
      <c r="C346" s="20" t="s">
        <v>2526</v>
      </c>
      <c r="D346" s="20">
        <v>261</v>
      </c>
      <c r="E346" s="20">
        <v>146.5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L346">
        <v>1</v>
      </c>
      <c r="M346" s="1">
        <f t="shared" si="62"/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/>
      <c r="T346" s="2"/>
      <c r="U346" s="2"/>
      <c r="V346" s="4">
        <f t="shared" si="57"/>
        <v>1</v>
      </c>
      <c r="W346" s="7">
        <f t="shared" si="58"/>
        <v>0</v>
      </c>
      <c r="X346" s="7">
        <f t="shared" si="59"/>
        <v>0</v>
      </c>
      <c r="Y346" s="5">
        <f t="shared" si="63"/>
        <v>0</v>
      </c>
      <c r="Z346" s="5">
        <f t="shared" si="64"/>
        <v>0</v>
      </c>
      <c r="AA346" s="5">
        <f t="shared" si="65"/>
        <v>0</v>
      </c>
      <c r="AB346" s="7">
        <f t="shared" si="60"/>
        <v>0</v>
      </c>
      <c r="AC346" s="11">
        <f t="shared" si="61"/>
        <v>0</v>
      </c>
      <c r="AD346" s="7">
        <f t="shared" si="55"/>
        <v>0</v>
      </c>
      <c r="AE346" s="7">
        <f t="shared" si="56"/>
        <v>0</v>
      </c>
    </row>
    <row r="347" spans="1:31">
      <c r="A347" s="20" t="s">
        <v>2529</v>
      </c>
      <c r="B347" s="20" t="s">
        <v>2525</v>
      </c>
      <c r="C347" s="20" t="s">
        <v>2526</v>
      </c>
      <c r="D347" s="20">
        <v>242</v>
      </c>
      <c r="E347" s="20">
        <v>222.5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L347">
        <v>1</v>
      </c>
      <c r="M347" s="1">
        <f t="shared" si="62"/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/>
      <c r="T347" s="2"/>
      <c r="U347" s="2"/>
      <c r="V347" s="4">
        <f t="shared" si="57"/>
        <v>1</v>
      </c>
      <c r="W347" s="7">
        <f t="shared" si="58"/>
        <v>0</v>
      </c>
      <c r="X347" s="7">
        <f t="shared" si="59"/>
        <v>0</v>
      </c>
      <c r="Y347" s="5">
        <f t="shared" si="63"/>
        <v>0</v>
      </c>
      <c r="Z347" s="5">
        <f t="shared" si="64"/>
        <v>0</v>
      </c>
      <c r="AA347" s="5">
        <f t="shared" si="65"/>
        <v>0</v>
      </c>
      <c r="AB347" s="7">
        <f t="shared" si="60"/>
        <v>0</v>
      </c>
      <c r="AC347" s="11">
        <f t="shared" si="61"/>
        <v>0</v>
      </c>
      <c r="AD347" s="7">
        <f t="shared" si="55"/>
        <v>0</v>
      </c>
      <c r="AE347" s="7">
        <f t="shared" si="56"/>
        <v>0</v>
      </c>
    </row>
    <row r="348" spans="1:31">
      <c r="A348" s="20" t="s">
        <v>2530</v>
      </c>
      <c r="B348" s="20" t="s">
        <v>2525</v>
      </c>
      <c r="C348" s="20" t="s">
        <v>2526</v>
      </c>
      <c r="D348" s="20">
        <v>154</v>
      </c>
      <c r="E348" s="20">
        <v>106.5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L348">
        <v>1</v>
      </c>
      <c r="M348" s="1">
        <f t="shared" si="62"/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/>
      <c r="T348" s="2"/>
      <c r="U348" s="2"/>
      <c r="V348" s="4">
        <f t="shared" si="57"/>
        <v>0</v>
      </c>
      <c r="W348" s="7">
        <f t="shared" si="58"/>
        <v>0</v>
      </c>
      <c r="X348" s="7">
        <f t="shared" si="59"/>
        <v>1</v>
      </c>
      <c r="Y348" s="5">
        <f t="shared" si="63"/>
        <v>0</v>
      </c>
      <c r="Z348" s="5">
        <f t="shared" si="64"/>
        <v>0</v>
      </c>
      <c r="AA348" s="5">
        <f t="shared" si="65"/>
        <v>0</v>
      </c>
      <c r="AB348" s="7">
        <f t="shared" si="60"/>
        <v>0</v>
      </c>
      <c r="AC348" s="11">
        <f t="shared" si="61"/>
        <v>0</v>
      </c>
      <c r="AD348" s="7">
        <f t="shared" si="55"/>
        <v>0</v>
      </c>
      <c r="AE348" s="7">
        <f t="shared" si="56"/>
        <v>0</v>
      </c>
    </row>
    <row r="349" spans="1:31">
      <c r="A349" s="20" t="s">
        <v>2531</v>
      </c>
      <c r="B349" s="20" t="s">
        <v>2525</v>
      </c>
      <c r="C349" s="20" t="s">
        <v>2526</v>
      </c>
      <c r="D349" s="20">
        <v>168.5</v>
      </c>
      <c r="E349" s="20">
        <v>204.5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L349">
        <v>1</v>
      </c>
      <c r="M349" s="1">
        <f t="shared" si="62"/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/>
      <c r="T349" s="2"/>
      <c r="U349" s="2"/>
      <c r="V349" s="4">
        <f t="shared" si="57"/>
        <v>1</v>
      </c>
      <c r="W349" s="7">
        <f t="shared" si="58"/>
        <v>0</v>
      </c>
      <c r="X349" s="7">
        <f t="shared" si="59"/>
        <v>0</v>
      </c>
      <c r="Y349" s="5">
        <f t="shared" si="63"/>
        <v>0</v>
      </c>
      <c r="Z349" s="5">
        <f t="shared" si="64"/>
        <v>0</v>
      </c>
      <c r="AA349" s="5">
        <f t="shared" si="65"/>
        <v>0</v>
      </c>
      <c r="AB349" s="7">
        <f t="shared" si="60"/>
        <v>0</v>
      </c>
      <c r="AC349" s="11">
        <f t="shared" si="61"/>
        <v>0</v>
      </c>
      <c r="AD349" s="7">
        <f t="shared" si="55"/>
        <v>0</v>
      </c>
      <c r="AE349" s="7">
        <f t="shared" si="56"/>
        <v>0</v>
      </c>
    </row>
    <row r="350" spans="1:31">
      <c r="A350" s="20" t="s">
        <v>2532</v>
      </c>
      <c r="B350" s="20" t="s">
        <v>2525</v>
      </c>
      <c r="C350" s="20" t="s">
        <v>2526</v>
      </c>
      <c r="D350" s="20">
        <v>323.5</v>
      </c>
      <c r="E350" s="20">
        <v>243</v>
      </c>
      <c r="F350" s="20">
        <v>5307.8419999999996</v>
      </c>
      <c r="G350" s="20">
        <v>6</v>
      </c>
      <c r="H350" s="20">
        <v>6</v>
      </c>
      <c r="I350" s="20">
        <v>0</v>
      </c>
      <c r="J350" s="20">
        <v>0</v>
      </c>
      <c r="L350">
        <v>1</v>
      </c>
      <c r="M350" s="1">
        <f t="shared" si="62"/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/>
      <c r="T350" s="2"/>
      <c r="U350" s="2"/>
      <c r="V350" s="4">
        <f t="shared" si="57"/>
        <v>0</v>
      </c>
      <c r="W350" s="7">
        <f t="shared" si="58"/>
        <v>1</v>
      </c>
      <c r="X350" s="7">
        <f t="shared" si="59"/>
        <v>0</v>
      </c>
      <c r="Y350" s="5">
        <f t="shared" si="63"/>
        <v>0</v>
      </c>
      <c r="Z350" s="5">
        <f t="shared" si="64"/>
        <v>0</v>
      </c>
      <c r="AA350" s="5">
        <f t="shared" si="65"/>
        <v>0</v>
      </c>
      <c r="AB350" s="7">
        <f t="shared" si="60"/>
        <v>0</v>
      </c>
      <c r="AC350" s="11">
        <f t="shared" si="61"/>
        <v>0</v>
      </c>
      <c r="AD350" s="7">
        <f t="shared" si="55"/>
        <v>0</v>
      </c>
      <c r="AE350" s="7">
        <f t="shared" si="56"/>
        <v>0</v>
      </c>
    </row>
    <row r="351" spans="1:31">
      <c r="A351" s="20" t="s">
        <v>2533</v>
      </c>
      <c r="B351" s="20" t="s">
        <v>2525</v>
      </c>
      <c r="C351" s="20" t="s">
        <v>2526</v>
      </c>
      <c r="D351" s="20">
        <v>348</v>
      </c>
      <c r="E351" s="20">
        <v>167.5</v>
      </c>
      <c r="F351" s="20">
        <v>4962.875</v>
      </c>
      <c r="G351" s="20">
        <v>5</v>
      </c>
      <c r="H351" s="20">
        <v>5</v>
      </c>
      <c r="I351" s="20">
        <v>0</v>
      </c>
      <c r="J351" s="20">
        <v>0</v>
      </c>
      <c r="L351">
        <v>1</v>
      </c>
      <c r="M351" s="1">
        <f t="shared" si="62"/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/>
      <c r="T351" s="2"/>
      <c r="U351" s="2"/>
      <c r="V351" s="4">
        <f t="shared" si="57"/>
        <v>0</v>
      </c>
      <c r="W351" s="7">
        <f t="shared" si="58"/>
        <v>1</v>
      </c>
      <c r="X351" s="7">
        <f t="shared" si="59"/>
        <v>0</v>
      </c>
      <c r="Y351" s="5">
        <f t="shared" si="63"/>
        <v>0</v>
      </c>
      <c r="Z351" s="5">
        <f t="shared" si="64"/>
        <v>0</v>
      </c>
      <c r="AA351" s="5">
        <f t="shared" si="65"/>
        <v>0</v>
      </c>
      <c r="AB351" s="7">
        <f t="shared" si="60"/>
        <v>0</v>
      </c>
      <c r="AC351" s="11">
        <f t="shared" si="61"/>
        <v>0</v>
      </c>
      <c r="AD351" s="7">
        <f t="shared" si="55"/>
        <v>0</v>
      </c>
      <c r="AE351" s="7">
        <f t="shared" si="56"/>
        <v>0</v>
      </c>
    </row>
    <row r="352" spans="1:31">
      <c r="A352" s="20" t="s">
        <v>2534</v>
      </c>
      <c r="B352" s="20" t="s">
        <v>2525</v>
      </c>
      <c r="C352" s="20" t="s">
        <v>2526</v>
      </c>
      <c r="D352" s="20">
        <v>427</v>
      </c>
      <c r="E352" s="20">
        <v>185.5</v>
      </c>
      <c r="F352" s="20">
        <v>1704.537</v>
      </c>
      <c r="G352" s="20">
        <v>2</v>
      </c>
      <c r="H352" s="20">
        <v>2</v>
      </c>
      <c r="I352" s="20">
        <v>0</v>
      </c>
      <c r="J352" s="20">
        <v>0</v>
      </c>
      <c r="L352">
        <v>1</v>
      </c>
      <c r="M352" s="1">
        <f t="shared" si="62"/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/>
      <c r="T352" s="2"/>
      <c r="U352" s="2"/>
      <c r="V352" s="4">
        <f t="shared" si="57"/>
        <v>0</v>
      </c>
      <c r="W352" s="7">
        <f t="shared" si="58"/>
        <v>1</v>
      </c>
      <c r="X352" s="7">
        <f t="shared" si="59"/>
        <v>0</v>
      </c>
      <c r="Y352" s="5">
        <f t="shared" si="63"/>
        <v>0</v>
      </c>
      <c r="Z352" s="5">
        <f t="shared" si="64"/>
        <v>0</v>
      </c>
      <c r="AA352" s="5">
        <f t="shared" si="65"/>
        <v>0</v>
      </c>
      <c r="AB352" s="7">
        <f t="shared" si="60"/>
        <v>0</v>
      </c>
      <c r="AC352" s="11">
        <f t="shared" si="61"/>
        <v>0</v>
      </c>
      <c r="AD352" s="7">
        <f t="shared" si="55"/>
        <v>0</v>
      </c>
      <c r="AE352" s="7">
        <f t="shared" si="56"/>
        <v>0</v>
      </c>
    </row>
    <row r="353" spans="1:31">
      <c r="A353" s="20" t="s">
        <v>2535</v>
      </c>
      <c r="B353" s="20" t="s">
        <v>2525</v>
      </c>
      <c r="C353" s="20" t="s">
        <v>2526</v>
      </c>
      <c r="D353" s="20">
        <v>509</v>
      </c>
      <c r="E353" s="20">
        <v>187.5</v>
      </c>
      <c r="F353" s="20">
        <v>12628.532999999999</v>
      </c>
      <c r="G353" s="20">
        <v>13</v>
      </c>
      <c r="H353" s="20">
        <v>15</v>
      </c>
      <c r="I353" s="20">
        <v>0</v>
      </c>
      <c r="J353" s="20">
        <v>0</v>
      </c>
      <c r="L353">
        <v>1</v>
      </c>
      <c r="M353" s="1">
        <f t="shared" si="62"/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/>
      <c r="T353" s="2"/>
      <c r="U353" s="2"/>
      <c r="V353" s="4">
        <f t="shared" si="57"/>
        <v>1</v>
      </c>
      <c r="W353" s="7">
        <f t="shared" si="58"/>
        <v>0</v>
      </c>
      <c r="X353" s="7">
        <f t="shared" si="59"/>
        <v>0</v>
      </c>
      <c r="Y353" s="5">
        <f t="shared" si="63"/>
        <v>0</v>
      </c>
      <c r="Z353" s="5">
        <f t="shared" si="64"/>
        <v>0</v>
      </c>
      <c r="AA353" s="5">
        <f t="shared" si="65"/>
        <v>0</v>
      </c>
      <c r="AB353" s="7">
        <f t="shared" si="60"/>
        <v>0</v>
      </c>
      <c r="AC353" s="11">
        <f t="shared" si="61"/>
        <v>0</v>
      </c>
      <c r="AD353" s="7">
        <f t="shared" si="55"/>
        <v>0</v>
      </c>
      <c r="AE353" s="7">
        <f t="shared" si="56"/>
        <v>0</v>
      </c>
    </row>
    <row r="354" spans="1:31">
      <c r="A354" s="20" t="s">
        <v>2536</v>
      </c>
      <c r="B354" s="20" t="s">
        <v>2525</v>
      </c>
      <c r="C354" s="20" t="s">
        <v>2526</v>
      </c>
      <c r="D354" s="20">
        <v>462</v>
      </c>
      <c r="E354" s="20">
        <v>100.5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L354">
        <v>1</v>
      </c>
      <c r="M354" s="1">
        <f t="shared" si="62"/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/>
      <c r="T354" s="2"/>
      <c r="U354" s="2"/>
      <c r="V354" s="4">
        <f t="shared" si="57"/>
        <v>1</v>
      </c>
      <c r="W354" s="7">
        <f t="shared" si="58"/>
        <v>0</v>
      </c>
      <c r="X354" s="7">
        <f t="shared" si="59"/>
        <v>0</v>
      </c>
      <c r="Y354" s="5">
        <f t="shared" si="63"/>
        <v>0</v>
      </c>
      <c r="Z354" s="5">
        <f t="shared" si="64"/>
        <v>0</v>
      </c>
      <c r="AA354" s="5">
        <f t="shared" si="65"/>
        <v>0</v>
      </c>
      <c r="AB354" s="7">
        <f t="shared" si="60"/>
        <v>0</v>
      </c>
      <c r="AC354" s="11">
        <f t="shared" si="61"/>
        <v>0</v>
      </c>
      <c r="AD354" s="7">
        <f t="shared" si="55"/>
        <v>0</v>
      </c>
      <c r="AE354" s="7">
        <f t="shared" si="56"/>
        <v>0</v>
      </c>
    </row>
    <row r="355" spans="1:31">
      <c r="A355" s="20" t="s">
        <v>2537</v>
      </c>
      <c r="B355" s="20" t="s">
        <v>2525</v>
      </c>
      <c r="C355" s="20" t="s">
        <v>2526</v>
      </c>
      <c r="D355" s="20">
        <v>591</v>
      </c>
      <c r="E355" s="20">
        <v>137.5</v>
      </c>
      <c r="F355" s="20">
        <v>759.58399999999995</v>
      </c>
      <c r="G355" s="20">
        <v>1</v>
      </c>
      <c r="H355" s="20">
        <v>1</v>
      </c>
      <c r="I355" s="20">
        <v>0</v>
      </c>
      <c r="J355" s="20">
        <v>0</v>
      </c>
      <c r="L355">
        <v>1</v>
      </c>
      <c r="M355" s="1">
        <f t="shared" si="62"/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/>
      <c r="T355" s="2"/>
      <c r="U355" s="2"/>
      <c r="V355" s="4">
        <f t="shared" si="57"/>
        <v>0</v>
      </c>
      <c r="W355" s="7">
        <f t="shared" si="58"/>
        <v>1</v>
      </c>
      <c r="X355" s="7">
        <f t="shared" si="59"/>
        <v>0</v>
      </c>
      <c r="Y355" s="5">
        <f t="shared" si="63"/>
        <v>0</v>
      </c>
      <c r="Z355" s="5">
        <f t="shared" si="64"/>
        <v>0</v>
      </c>
      <c r="AA355" s="5">
        <f t="shared" si="65"/>
        <v>0</v>
      </c>
      <c r="AB355" s="7">
        <f t="shared" si="60"/>
        <v>0</v>
      </c>
      <c r="AC355" s="11">
        <f t="shared" si="61"/>
        <v>0</v>
      </c>
      <c r="AD355" s="7">
        <f t="shared" si="55"/>
        <v>0</v>
      </c>
      <c r="AE355" s="7">
        <f t="shared" si="56"/>
        <v>0</v>
      </c>
    </row>
    <row r="356" spans="1:31">
      <c r="A356" s="20" t="s">
        <v>2538</v>
      </c>
      <c r="B356" s="20" t="s">
        <v>2525</v>
      </c>
      <c r="C356" s="20" t="s">
        <v>2526</v>
      </c>
      <c r="D356" s="20">
        <v>662.5</v>
      </c>
      <c r="E356" s="20">
        <v>224.5</v>
      </c>
      <c r="F356" s="20">
        <v>11260.147000000001</v>
      </c>
      <c r="G356" s="20">
        <v>8</v>
      </c>
      <c r="H356" s="20">
        <v>11</v>
      </c>
      <c r="I356" s="20">
        <v>1</v>
      </c>
      <c r="J356" s="20">
        <v>0</v>
      </c>
      <c r="L356">
        <v>1</v>
      </c>
      <c r="M356" s="1">
        <f t="shared" si="62"/>
        <v>0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/>
      <c r="T356" s="2"/>
      <c r="U356" s="2"/>
      <c r="V356" s="4">
        <f t="shared" si="57"/>
        <v>0</v>
      </c>
      <c r="W356" s="7">
        <f t="shared" si="58"/>
        <v>1</v>
      </c>
      <c r="X356" s="7">
        <f t="shared" si="59"/>
        <v>0</v>
      </c>
      <c r="Y356" s="5">
        <f t="shared" si="63"/>
        <v>0</v>
      </c>
      <c r="Z356" s="5">
        <f t="shared" si="64"/>
        <v>0</v>
      </c>
      <c r="AA356" s="5">
        <f t="shared" si="65"/>
        <v>0</v>
      </c>
      <c r="AB356" s="7">
        <f t="shared" si="60"/>
        <v>0</v>
      </c>
      <c r="AC356" s="11">
        <f t="shared" si="61"/>
        <v>0</v>
      </c>
      <c r="AD356" s="7">
        <f t="shared" si="55"/>
        <v>0</v>
      </c>
      <c r="AE356" s="7">
        <f t="shared" si="56"/>
        <v>0</v>
      </c>
    </row>
    <row r="357" spans="1:31">
      <c r="A357" s="20" t="s">
        <v>2539</v>
      </c>
      <c r="B357" s="20" t="s">
        <v>2525</v>
      </c>
      <c r="C357" s="20" t="s">
        <v>2526</v>
      </c>
      <c r="D357" s="20">
        <v>580.5</v>
      </c>
      <c r="E357" s="20">
        <v>236.5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L357">
        <v>2</v>
      </c>
      <c r="M357" s="1">
        <f t="shared" si="62"/>
        <v>1</v>
      </c>
      <c r="N357" s="2">
        <v>1</v>
      </c>
      <c r="O357" s="2">
        <v>0</v>
      </c>
      <c r="P357" s="2">
        <v>0</v>
      </c>
      <c r="Q357" s="2">
        <v>0</v>
      </c>
      <c r="R357" s="2">
        <v>1</v>
      </c>
      <c r="S357" s="2">
        <v>1</v>
      </c>
      <c r="T357" s="2">
        <v>1</v>
      </c>
      <c r="U357" s="2"/>
      <c r="V357" s="4">
        <f t="shared" si="57"/>
        <v>0</v>
      </c>
      <c r="W357" s="7">
        <f t="shared" si="58"/>
        <v>0</v>
      </c>
      <c r="X357" s="7">
        <f t="shared" si="59"/>
        <v>0</v>
      </c>
      <c r="Y357" s="5">
        <f t="shared" si="63"/>
        <v>0</v>
      </c>
      <c r="Z357" s="5">
        <f t="shared" si="64"/>
        <v>1</v>
      </c>
      <c r="AA357" s="5">
        <f t="shared" si="65"/>
        <v>0</v>
      </c>
      <c r="AB357" s="7">
        <f t="shared" si="60"/>
        <v>0</v>
      </c>
      <c r="AC357" s="11">
        <f t="shared" si="61"/>
        <v>0</v>
      </c>
      <c r="AD357" s="7">
        <f t="shared" si="55"/>
        <v>0</v>
      </c>
      <c r="AE357" s="7">
        <f t="shared" si="56"/>
        <v>0</v>
      </c>
    </row>
    <row r="358" spans="1:31">
      <c r="A358" s="20" t="s">
        <v>2540</v>
      </c>
      <c r="B358" s="20" t="s">
        <v>2525</v>
      </c>
      <c r="C358" s="20" t="s">
        <v>2526</v>
      </c>
      <c r="D358" s="20">
        <v>531</v>
      </c>
      <c r="E358" s="20">
        <v>297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L358">
        <v>2</v>
      </c>
      <c r="M358" s="1">
        <f t="shared" si="62"/>
        <v>1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1</v>
      </c>
      <c r="T358" s="2">
        <v>1</v>
      </c>
      <c r="U358" s="2"/>
      <c r="V358" s="4">
        <f t="shared" si="57"/>
        <v>0</v>
      </c>
      <c r="W358" s="7">
        <f t="shared" si="58"/>
        <v>0</v>
      </c>
      <c r="X358" s="7">
        <f t="shared" si="59"/>
        <v>0</v>
      </c>
      <c r="Y358" s="5">
        <f t="shared" si="63"/>
        <v>0</v>
      </c>
      <c r="Z358" s="5">
        <f t="shared" si="64"/>
        <v>1</v>
      </c>
      <c r="AA358" s="5">
        <f t="shared" si="65"/>
        <v>0</v>
      </c>
      <c r="AB358" s="7">
        <f t="shared" si="60"/>
        <v>0</v>
      </c>
      <c r="AC358" s="11">
        <f t="shared" si="61"/>
        <v>0</v>
      </c>
      <c r="AD358" s="7">
        <f t="shared" si="55"/>
        <v>0</v>
      </c>
      <c r="AE358" s="7">
        <f t="shared" si="56"/>
        <v>0</v>
      </c>
    </row>
    <row r="359" spans="1:31">
      <c r="A359" s="20" t="s">
        <v>2541</v>
      </c>
      <c r="B359" s="20" t="s">
        <v>2525</v>
      </c>
      <c r="C359" s="20" t="s">
        <v>2526</v>
      </c>
      <c r="D359" s="20">
        <v>404.5</v>
      </c>
      <c r="E359" s="20">
        <v>363.5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L359">
        <v>2</v>
      </c>
      <c r="M359" s="1">
        <f t="shared" si="62"/>
        <v>1</v>
      </c>
      <c r="N359" s="2">
        <v>0</v>
      </c>
      <c r="O359" s="2">
        <v>1</v>
      </c>
      <c r="P359" s="2">
        <v>0</v>
      </c>
      <c r="Q359" s="2">
        <v>1</v>
      </c>
      <c r="R359" s="2">
        <v>1</v>
      </c>
      <c r="S359" s="2"/>
      <c r="T359" s="2"/>
      <c r="U359" s="2"/>
      <c r="V359" s="4">
        <f t="shared" si="57"/>
        <v>0</v>
      </c>
      <c r="W359" s="7">
        <f t="shared" si="58"/>
        <v>0</v>
      </c>
      <c r="X359" s="7">
        <f t="shared" si="59"/>
        <v>0</v>
      </c>
      <c r="Y359" s="5">
        <f t="shared" si="63"/>
        <v>0</v>
      </c>
      <c r="Z359" s="5">
        <f t="shared" si="64"/>
        <v>0</v>
      </c>
      <c r="AA359" s="5">
        <f t="shared" si="65"/>
        <v>1</v>
      </c>
      <c r="AB359" s="7">
        <f t="shared" si="60"/>
        <v>0</v>
      </c>
      <c r="AC359" s="11">
        <f t="shared" si="61"/>
        <v>0</v>
      </c>
      <c r="AD359" s="7">
        <f t="shared" si="55"/>
        <v>0</v>
      </c>
      <c r="AE359" s="7">
        <f t="shared" si="56"/>
        <v>0</v>
      </c>
    </row>
    <row r="360" spans="1:31">
      <c r="A360" s="20" t="s">
        <v>2542</v>
      </c>
      <c r="B360" s="20" t="s">
        <v>2525</v>
      </c>
      <c r="C360" s="20" t="s">
        <v>2526</v>
      </c>
      <c r="D360" s="20">
        <v>561.5</v>
      </c>
      <c r="E360" s="20">
        <v>402.5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L360">
        <v>1</v>
      </c>
      <c r="M360" s="1">
        <f t="shared" si="62"/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/>
      <c r="T360" s="2"/>
      <c r="U360" s="2" t="s">
        <v>2643</v>
      </c>
      <c r="V360" s="4">
        <f t="shared" si="57"/>
        <v>1</v>
      </c>
      <c r="W360" s="7">
        <f t="shared" si="58"/>
        <v>0</v>
      </c>
      <c r="X360" s="7">
        <f t="shared" si="59"/>
        <v>0</v>
      </c>
      <c r="Y360" s="5">
        <f t="shared" si="63"/>
        <v>0</v>
      </c>
      <c r="Z360" s="5">
        <f t="shared" si="64"/>
        <v>0</v>
      </c>
      <c r="AA360" s="5">
        <f t="shared" si="65"/>
        <v>0</v>
      </c>
      <c r="AB360" s="7">
        <f t="shared" si="60"/>
        <v>0</v>
      </c>
      <c r="AC360" s="11">
        <f t="shared" si="61"/>
        <v>0</v>
      </c>
      <c r="AD360" s="7">
        <f t="shared" si="55"/>
        <v>0</v>
      </c>
      <c r="AE360" s="7">
        <f t="shared" si="56"/>
        <v>0</v>
      </c>
    </row>
    <row r="361" spans="1:31">
      <c r="A361" s="20" t="s">
        <v>2543</v>
      </c>
      <c r="B361" s="20" t="s">
        <v>2525</v>
      </c>
      <c r="C361" s="20" t="s">
        <v>2526</v>
      </c>
      <c r="D361" s="20">
        <v>641.5</v>
      </c>
      <c r="E361" s="20">
        <v>288.5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L361">
        <v>1</v>
      </c>
      <c r="M361" s="1">
        <f t="shared" si="62"/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/>
      <c r="T361" s="2"/>
      <c r="U361" s="2"/>
      <c r="V361" s="4">
        <f t="shared" si="57"/>
        <v>0</v>
      </c>
      <c r="W361" s="7">
        <f t="shared" si="58"/>
        <v>0</v>
      </c>
      <c r="X361" s="7">
        <f t="shared" si="59"/>
        <v>1</v>
      </c>
      <c r="Y361" s="5">
        <f t="shared" si="63"/>
        <v>0</v>
      </c>
      <c r="Z361" s="5">
        <f t="shared" si="64"/>
        <v>0</v>
      </c>
      <c r="AA361" s="5">
        <f t="shared" si="65"/>
        <v>0</v>
      </c>
      <c r="AB361" s="7">
        <f t="shared" si="60"/>
        <v>0</v>
      </c>
      <c r="AC361" s="11">
        <f t="shared" si="61"/>
        <v>0</v>
      </c>
      <c r="AD361" s="7">
        <f t="shared" si="55"/>
        <v>0</v>
      </c>
      <c r="AE361" s="7">
        <f t="shared" si="56"/>
        <v>0</v>
      </c>
    </row>
    <row r="362" spans="1:31">
      <c r="A362" s="20" t="s">
        <v>2544</v>
      </c>
      <c r="B362" s="20" t="s">
        <v>2525</v>
      </c>
      <c r="C362" s="20" t="s">
        <v>2526</v>
      </c>
      <c r="D362" s="20">
        <v>77</v>
      </c>
      <c r="E362" s="20">
        <v>158.5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L362">
        <v>1</v>
      </c>
      <c r="M362" s="1">
        <f t="shared" si="62"/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/>
      <c r="T362" s="2"/>
      <c r="U362" s="2"/>
      <c r="V362" s="4">
        <f t="shared" si="57"/>
        <v>1</v>
      </c>
      <c r="W362" s="7">
        <f t="shared" si="58"/>
        <v>0</v>
      </c>
      <c r="X362" s="7">
        <f t="shared" si="59"/>
        <v>0</v>
      </c>
      <c r="Y362" s="5">
        <f t="shared" si="63"/>
        <v>0</v>
      </c>
      <c r="Z362" s="5">
        <f t="shared" si="64"/>
        <v>0</v>
      </c>
      <c r="AA362" s="5">
        <f t="shared" si="65"/>
        <v>0</v>
      </c>
      <c r="AB362" s="7">
        <f t="shared" si="60"/>
        <v>0</v>
      </c>
      <c r="AC362" s="11">
        <f t="shared" si="61"/>
        <v>0</v>
      </c>
      <c r="AD362" s="7">
        <f t="shared" si="55"/>
        <v>0</v>
      </c>
      <c r="AE362" s="7">
        <f t="shared" si="56"/>
        <v>0</v>
      </c>
    </row>
    <row r="363" spans="1:31" s="24" customFormat="1">
      <c r="A363" s="24" t="s">
        <v>2545</v>
      </c>
      <c r="B363" s="24" t="s">
        <v>2546</v>
      </c>
      <c r="C363" s="24" t="s">
        <v>2547</v>
      </c>
      <c r="D363" s="24">
        <v>612.5</v>
      </c>
      <c r="E363" s="24">
        <v>382.5</v>
      </c>
      <c r="F363" s="24">
        <v>3416.9070000000002</v>
      </c>
      <c r="G363" s="24">
        <v>4</v>
      </c>
      <c r="H363" s="24">
        <v>4</v>
      </c>
      <c r="I363" s="24">
        <v>0</v>
      </c>
      <c r="J363" s="24">
        <v>0</v>
      </c>
      <c r="L363" s="24">
        <v>2</v>
      </c>
      <c r="M363" s="26">
        <f t="shared" si="62"/>
        <v>1</v>
      </c>
      <c r="N363" s="26">
        <v>1</v>
      </c>
      <c r="O363" s="26">
        <v>0</v>
      </c>
      <c r="P363" s="26">
        <v>0</v>
      </c>
      <c r="Q363" s="26">
        <v>0</v>
      </c>
      <c r="R363" s="26">
        <v>1</v>
      </c>
      <c r="S363" s="26"/>
      <c r="T363" s="26"/>
      <c r="U363" s="26"/>
      <c r="V363" s="29">
        <f t="shared" si="57"/>
        <v>0</v>
      </c>
      <c r="W363" s="24">
        <f t="shared" si="58"/>
        <v>0</v>
      </c>
      <c r="X363" s="24">
        <f t="shared" si="59"/>
        <v>0</v>
      </c>
      <c r="Y363" s="5">
        <f t="shared" si="63"/>
        <v>1</v>
      </c>
      <c r="Z363" s="5">
        <f t="shared" si="64"/>
        <v>0</v>
      </c>
      <c r="AA363" s="5">
        <f t="shared" si="65"/>
        <v>0</v>
      </c>
      <c r="AB363" s="24">
        <f t="shared" si="60"/>
        <v>0</v>
      </c>
      <c r="AC363" s="24">
        <f t="shared" si="61"/>
        <v>0</v>
      </c>
      <c r="AD363" s="24">
        <f t="shared" si="55"/>
        <v>0</v>
      </c>
      <c r="AE363" s="24">
        <f t="shared" si="56"/>
        <v>0</v>
      </c>
    </row>
    <row r="364" spans="1:31">
      <c r="A364" s="20" t="s">
        <v>2548</v>
      </c>
      <c r="B364" s="20" t="s">
        <v>2546</v>
      </c>
      <c r="C364" s="20" t="s">
        <v>2547</v>
      </c>
      <c r="D364" s="20">
        <v>530.5</v>
      </c>
      <c r="E364" s="20">
        <v>346</v>
      </c>
      <c r="F364" s="20">
        <v>13151.450999999999</v>
      </c>
      <c r="G364" s="20">
        <v>11</v>
      </c>
      <c r="H364" s="20">
        <v>14</v>
      </c>
      <c r="I364" s="20">
        <v>1</v>
      </c>
      <c r="J364" s="20">
        <v>0</v>
      </c>
      <c r="L364">
        <v>1</v>
      </c>
      <c r="M364" s="1">
        <f t="shared" si="62"/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/>
      <c r="T364" s="2"/>
      <c r="U364" s="2"/>
      <c r="V364" s="4">
        <f t="shared" si="57"/>
        <v>0</v>
      </c>
      <c r="W364" s="7">
        <f t="shared" si="58"/>
        <v>0</v>
      </c>
      <c r="X364" s="7">
        <f t="shared" si="59"/>
        <v>1</v>
      </c>
      <c r="Y364" s="5">
        <f t="shared" si="63"/>
        <v>0</v>
      </c>
      <c r="Z364" s="5">
        <f t="shared" si="64"/>
        <v>0</v>
      </c>
      <c r="AA364" s="5">
        <f t="shared" si="65"/>
        <v>0</v>
      </c>
      <c r="AB364" s="7">
        <f t="shared" si="60"/>
        <v>0</v>
      </c>
      <c r="AC364" s="11">
        <f t="shared" si="61"/>
        <v>0</v>
      </c>
      <c r="AD364" s="7">
        <f t="shared" si="55"/>
        <v>0</v>
      </c>
      <c r="AE364" s="7">
        <f t="shared" si="56"/>
        <v>0</v>
      </c>
    </row>
    <row r="365" spans="1:31">
      <c r="A365" s="20" t="s">
        <v>2549</v>
      </c>
      <c r="B365" s="20" t="s">
        <v>2546</v>
      </c>
      <c r="C365" s="20" t="s">
        <v>2547</v>
      </c>
      <c r="D365" s="20">
        <v>533</v>
      </c>
      <c r="E365" s="20">
        <v>240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L365">
        <v>2</v>
      </c>
      <c r="M365" s="1">
        <f t="shared" si="62"/>
        <v>1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/>
      <c r="T365" s="2"/>
      <c r="U365" s="2"/>
      <c r="V365" s="4">
        <f t="shared" si="57"/>
        <v>0</v>
      </c>
      <c r="W365" s="7">
        <f t="shared" si="58"/>
        <v>0</v>
      </c>
      <c r="X365" s="7">
        <f t="shared" si="59"/>
        <v>0</v>
      </c>
      <c r="Y365" s="5">
        <f t="shared" si="63"/>
        <v>1</v>
      </c>
      <c r="Z365" s="5">
        <f t="shared" si="64"/>
        <v>0</v>
      </c>
      <c r="AA365" s="5">
        <f t="shared" si="65"/>
        <v>0</v>
      </c>
      <c r="AB365" s="7">
        <f t="shared" si="60"/>
        <v>0</v>
      </c>
      <c r="AC365" s="11">
        <f t="shared" si="61"/>
        <v>0</v>
      </c>
      <c r="AD365" s="7">
        <f t="shared" si="55"/>
        <v>0</v>
      </c>
      <c r="AE365" s="7">
        <f t="shared" si="56"/>
        <v>0</v>
      </c>
    </row>
    <row r="366" spans="1:31">
      <c r="A366" s="20" t="s">
        <v>2550</v>
      </c>
      <c r="B366" s="20" t="s">
        <v>2546</v>
      </c>
      <c r="C366" s="20" t="s">
        <v>2547</v>
      </c>
      <c r="D366" s="20">
        <v>527.5</v>
      </c>
      <c r="E366" s="20">
        <v>156.5</v>
      </c>
      <c r="F366" s="20">
        <v>1105.9449999999999</v>
      </c>
      <c r="G366" s="20">
        <v>1</v>
      </c>
      <c r="H366" s="20">
        <v>1</v>
      </c>
      <c r="I366" s="20">
        <v>0</v>
      </c>
      <c r="J366" s="20">
        <v>0</v>
      </c>
      <c r="L366">
        <v>2</v>
      </c>
      <c r="M366" s="1">
        <f t="shared" si="62"/>
        <v>1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1</v>
      </c>
      <c r="T366" s="2">
        <v>1</v>
      </c>
      <c r="U366" s="2"/>
      <c r="V366" s="4">
        <f t="shared" si="57"/>
        <v>0</v>
      </c>
      <c r="W366" s="7">
        <f t="shared" si="58"/>
        <v>0</v>
      </c>
      <c r="X366" s="7">
        <f t="shared" si="59"/>
        <v>0</v>
      </c>
      <c r="Y366" s="5">
        <f t="shared" si="63"/>
        <v>0</v>
      </c>
      <c r="Z366" s="5">
        <f t="shared" si="64"/>
        <v>1</v>
      </c>
      <c r="AA366" s="5">
        <f t="shared" si="65"/>
        <v>0</v>
      </c>
      <c r="AB366" s="7">
        <f t="shared" si="60"/>
        <v>0</v>
      </c>
      <c r="AC366" s="11">
        <f t="shared" si="61"/>
        <v>0</v>
      </c>
      <c r="AD366" s="7">
        <f t="shared" si="55"/>
        <v>0</v>
      </c>
      <c r="AE366" s="7">
        <f t="shared" si="56"/>
        <v>0</v>
      </c>
    </row>
    <row r="367" spans="1:31">
      <c r="A367" s="20" t="s">
        <v>2551</v>
      </c>
      <c r="B367" s="20" t="s">
        <v>2546</v>
      </c>
      <c r="C367" s="20" t="s">
        <v>2547</v>
      </c>
      <c r="D367" s="20">
        <v>628</v>
      </c>
      <c r="E367" s="20">
        <v>141</v>
      </c>
      <c r="F367" s="20">
        <v>1706.431</v>
      </c>
      <c r="G367" s="20">
        <v>2</v>
      </c>
      <c r="H367" s="20">
        <v>2</v>
      </c>
      <c r="I367" s="20">
        <v>0</v>
      </c>
      <c r="J367" s="20">
        <v>0</v>
      </c>
      <c r="L367">
        <v>2</v>
      </c>
      <c r="M367" s="1">
        <f t="shared" si="62"/>
        <v>1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/>
      <c r="T367" s="2"/>
      <c r="U367" s="2"/>
      <c r="V367" s="4">
        <f t="shared" si="57"/>
        <v>0</v>
      </c>
      <c r="W367" s="7">
        <f t="shared" si="58"/>
        <v>0</v>
      </c>
      <c r="X367" s="7">
        <f t="shared" si="59"/>
        <v>0</v>
      </c>
      <c r="Y367" s="5">
        <f t="shared" si="63"/>
        <v>1</v>
      </c>
      <c r="Z367" s="5">
        <f t="shared" si="64"/>
        <v>0</v>
      </c>
      <c r="AA367" s="5">
        <f t="shared" si="65"/>
        <v>0</v>
      </c>
      <c r="AB367" s="7">
        <f t="shared" si="60"/>
        <v>0</v>
      </c>
      <c r="AC367" s="11">
        <f t="shared" si="61"/>
        <v>0</v>
      </c>
      <c r="AD367" s="7">
        <f t="shared" si="55"/>
        <v>0</v>
      </c>
      <c r="AE367" s="7">
        <f t="shared" si="56"/>
        <v>0</v>
      </c>
    </row>
    <row r="368" spans="1:31">
      <c r="A368" s="20" t="s">
        <v>2552</v>
      </c>
      <c r="B368" s="20" t="s">
        <v>2546</v>
      </c>
      <c r="C368" s="20" t="s">
        <v>2547</v>
      </c>
      <c r="D368" s="20">
        <v>537</v>
      </c>
      <c r="E368" s="20">
        <v>50.5</v>
      </c>
      <c r="F368" s="20">
        <v>1470.8810000000001</v>
      </c>
      <c r="G368" s="20">
        <v>2</v>
      </c>
      <c r="H368" s="20">
        <v>2</v>
      </c>
      <c r="I368" s="20">
        <v>0</v>
      </c>
      <c r="J368" s="20">
        <v>0</v>
      </c>
      <c r="L368">
        <v>2</v>
      </c>
      <c r="M368" s="1">
        <f t="shared" si="62"/>
        <v>1</v>
      </c>
      <c r="N368" s="2">
        <v>1</v>
      </c>
      <c r="O368" s="2">
        <v>0</v>
      </c>
      <c r="P368" s="2">
        <v>0</v>
      </c>
      <c r="Q368" s="2">
        <v>0</v>
      </c>
      <c r="R368" s="2">
        <v>1</v>
      </c>
      <c r="S368" s="2"/>
      <c r="T368" s="2"/>
      <c r="U368" s="2"/>
      <c r="V368" s="4">
        <f t="shared" si="57"/>
        <v>0</v>
      </c>
      <c r="W368" s="7">
        <f t="shared" si="58"/>
        <v>0</v>
      </c>
      <c r="X368" s="7">
        <f t="shared" si="59"/>
        <v>0</v>
      </c>
      <c r="Y368" s="5">
        <f t="shared" si="63"/>
        <v>1</v>
      </c>
      <c r="Z368" s="5">
        <f t="shared" si="64"/>
        <v>0</v>
      </c>
      <c r="AA368" s="5">
        <f t="shared" si="65"/>
        <v>0</v>
      </c>
      <c r="AB368" s="7">
        <f t="shared" si="60"/>
        <v>0</v>
      </c>
      <c r="AC368" s="11">
        <f t="shared" si="61"/>
        <v>0</v>
      </c>
      <c r="AD368" s="7">
        <f t="shared" si="55"/>
        <v>0</v>
      </c>
      <c r="AE368" s="7">
        <f t="shared" si="56"/>
        <v>0</v>
      </c>
    </row>
    <row r="369" spans="1:31">
      <c r="A369" s="20" t="s">
        <v>2553</v>
      </c>
      <c r="B369" s="20" t="s">
        <v>2546</v>
      </c>
      <c r="C369" s="20" t="s">
        <v>2547</v>
      </c>
      <c r="D369" s="20">
        <v>465</v>
      </c>
      <c r="E369" s="20">
        <v>69</v>
      </c>
      <c r="F369" s="20">
        <v>1411.395</v>
      </c>
      <c r="G369" s="20">
        <v>1</v>
      </c>
      <c r="H369" s="20">
        <v>1</v>
      </c>
      <c r="I369" s="20">
        <v>0</v>
      </c>
      <c r="J369" s="20">
        <v>0</v>
      </c>
      <c r="L369">
        <v>1</v>
      </c>
      <c r="M369" s="1">
        <f t="shared" si="62"/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/>
      <c r="T369" s="2"/>
      <c r="U369" s="2"/>
      <c r="V369" s="4">
        <f t="shared" si="57"/>
        <v>0</v>
      </c>
      <c r="W369" s="7">
        <f t="shared" si="58"/>
        <v>1</v>
      </c>
      <c r="X369" s="7">
        <f t="shared" si="59"/>
        <v>0</v>
      </c>
      <c r="Y369" s="5">
        <f t="shared" si="63"/>
        <v>0</v>
      </c>
      <c r="Z369" s="5">
        <f t="shared" si="64"/>
        <v>0</v>
      </c>
      <c r="AA369" s="5">
        <f t="shared" si="65"/>
        <v>0</v>
      </c>
      <c r="AB369" s="7">
        <f t="shared" si="60"/>
        <v>0</v>
      </c>
      <c r="AC369" s="11">
        <f t="shared" si="61"/>
        <v>0</v>
      </c>
      <c r="AD369" s="7">
        <f t="shared" si="55"/>
        <v>0</v>
      </c>
      <c r="AE369" s="7">
        <f t="shared" si="56"/>
        <v>0</v>
      </c>
    </row>
    <row r="370" spans="1:31">
      <c r="A370" s="20" t="s">
        <v>2554</v>
      </c>
      <c r="B370" s="20" t="s">
        <v>2546</v>
      </c>
      <c r="C370" s="20" t="s">
        <v>2547</v>
      </c>
      <c r="D370" s="20">
        <v>423.5</v>
      </c>
      <c r="E370" s="20">
        <v>35.5</v>
      </c>
      <c r="F370" s="20">
        <v>4581.1440000000002</v>
      </c>
      <c r="G370" s="20">
        <v>5</v>
      </c>
      <c r="H370" s="20">
        <v>6</v>
      </c>
      <c r="I370" s="20">
        <v>0</v>
      </c>
      <c r="J370" s="20">
        <v>0</v>
      </c>
      <c r="L370">
        <v>1</v>
      </c>
      <c r="M370" s="1">
        <f t="shared" si="62"/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/>
      <c r="T370" s="2"/>
      <c r="U370" s="2"/>
      <c r="V370" s="4">
        <f t="shared" si="57"/>
        <v>0</v>
      </c>
      <c r="W370" s="7">
        <f t="shared" si="58"/>
        <v>1</v>
      </c>
      <c r="X370" s="7">
        <f t="shared" si="59"/>
        <v>0</v>
      </c>
      <c r="Y370" s="5">
        <f t="shared" si="63"/>
        <v>0</v>
      </c>
      <c r="Z370" s="5">
        <f t="shared" si="64"/>
        <v>0</v>
      </c>
      <c r="AA370" s="5">
        <f t="shared" si="65"/>
        <v>0</v>
      </c>
      <c r="AB370" s="7">
        <f t="shared" si="60"/>
        <v>0</v>
      </c>
      <c r="AC370" s="11">
        <f t="shared" si="61"/>
        <v>0</v>
      </c>
      <c r="AD370" s="7">
        <f t="shared" si="55"/>
        <v>0</v>
      </c>
      <c r="AE370" s="7">
        <f t="shared" si="56"/>
        <v>0</v>
      </c>
    </row>
    <row r="371" spans="1:31">
      <c r="A371" s="20" t="s">
        <v>2555</v>
      </c>
      <c r="B371" s="20" t="s">
        <v>2546</v>
      </c>
      <c r="C371" s="20" t="s">
        <v>2547</v>
      </c>
      <c r="D371" s="20">
        <v>298.5</v>
      </c>
      <c r="E371" s="20">
        <v>95.5</v>
      </c>
      <c r="F371" s="20">
        <v>2422.7429999999999</v>
      </c>
      <c r="G371" s="20">
        <v>3</v>
      </c>
      <c r="H371" s="20">
        <v>3</v>
      </c>
      <c r="I371" s="20">
        <v>0</v>
      </c>
      <c r="J371" s="20">
        <v>0</v>
      </c>
      <c r="L371">
        <v>2</v>
      </c>
      <c r="M371" s="1">
        <f t="shared" si="62"/>
        <v>1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/>
      <c r="T371" s="2"/>
      <c r="U371" s="2"/>
      <c r="V371" s="4">
        <f t="shared" si="57"/>
        <v>0</v>
      </c>
      <c r="W371" s="7">
        <f t="shared" si="58"/>
        <v>0</v>
      </c>
      <c r="X371" s="7">
        <f t="shared" si="59"/>
        <v>0</v>
      </c>
      <c r="Y371" s="5">
        <f t="shared" si="63"/>
        <v>1</v>
      </c>
      <c r="Z371" s="5">
        <f t="shared" si="64"/>
        <v>0</v>
      </c>
      <c r="AA371" s="5">
        <f t="shared" si="65"/>
        <v>0</v>
      </c>
      <c r="AB371" s="7">
        <f t="shared" si="60"/>
        <v>0</v>
      </c>
      <c r="AC371" s="11">
        <f t="shared" si="61"/>
        <v>0</v>
      </c>
      <c r="AD371" s="7">
        <f t="shared" si="55"/>
        <v>0</v>
      </c>
      <c r="AE371" s="7">
        <f t="shared" si="56"/>
        <v>0</v>
      </c>
    </row>
    <row r="372" spans="1:31">
      <c r="A372" s="20" t="s">
        <v>2556</v>
      </c>
      <c r="B372" s="20" t="s">
        <v>2546</v>
      </c>
      <c r="C372" s="20" t="s">
        <v>2547</v>
      </c>
      <c r="D372" s="20">
        <v>356.5</v>
      </c>
      <c r="E372" s="20">
        <v>65</v>
      </c>
      <c r="F372" s="20">
        <v>2288.2089999999998</v>
      </c>
      <c r="G372" s="20">
        <v>3</v>
      </c>
      <c r="H372" s="20">
        <v>3</v>
      </c>
      <c r="I372" s="20">
        <v>0</v>
      </c>
      <c r="J372" s="20">
        <v>0</v>
      </c>
      <c r="L372">
        <v>1</v>
      </c>
      <c r="M372" s="1">
        <f t="shared" si="62"/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/>
      <c r="T372" s="2"/>
      <c r="U372" s="2"/>
      <c r="V372" s="4">
        <f t="shared" si="57"/>
        <v>0</v>
      </c>
      <c r="W372" s="7">
        <f t="shared" si="58"/>
        <v>1</v>
      </c>
      <c r="X372" s="7">
        <f t="shared" si="59"/>
        <v>0</v>
      </c>
      <c r="Y372" s="5">
        <f t="shared" si="63"/>
        <v>0</v>
      </c>
      <c r="Z372" s="5">
        <f t="shared" si="64"/>
        <v>0</v>
      </c>
      <c r="AA372" s="5">
        <f t="shared" si="65"/>
        <v>0</v>
      </c>
      <c r="AB372" s="7">
        <f t="shared" si="60"/>
        <v>0</v>
      </c>
      <c r="AC372" s="11">
        <f t="shared" si="61"/>
        <v>0</v>
      </c>
      <c r="AD372" s="7">
        <f t="shared" si="55"/>
        <v>0</v>
      </c>
      <c r="AE372" s="7">
        <f t="shared" si="56"/>
        <v>0</v>
      </c>
    </row>
    <row r="373" spans="1:31">
      <c r="A373" s="20" t="s">
        <v>2557</v>
      </c>
      <c r="B373" s="20" t="s">
        <v>2546</v>
      </c>
      <c r="C373" s="20" t="s">
        <v>2547</v>
      </c>
      <c r="D373" s="20">
        <v>419.5</v>
      </c>
      <c r="E373" s="20">
        <v>151.5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L373">
        <v>2</v>
      </c>
      <c r="M373" s="1">
        <f t="shared" si="62"/>
        <v>1</v>
      </c>
      <c r="N373" s="2">
        <v>0</v>
      </c>
      <c r="O373" s="2">
        <v>1</v>
      </c>
      <c r="P373" s="2">
        <v>1</v>
      </c>
      <c r="Q373" s="2">
        <v>1</v>
      </c>
      <c r="R373" s="2">
        <v>1</v>
      </c>
      <c r="S373" s="2"/>
      <c r="T373" s="2"/>
      <c r="U373" s="2"/>
      <c r="V373" s="4">
        <f t="shared" si="57"/>
        <v>0</v>
      </c>
      <c r="W373" s="7">
        <f t="shared" si="58"/>
        <v>0</v>
      </c>
      <c r="X373" s="7">
        <f t="shared" si="59"/>
        <v>0</v>
      </c>
      <c r="Y373" s="5">
        <f t="shared" si="63"/>
        <v>0</v>
      </c>
      <c r="Z373" s="5">
        <f t="shared" si="64"/>
        <v>0</v>
      </c>
      <c r="AA373" s="5">
        <f t="shared" si="65"/>
        <v>0</v>
      </c>
      <c r="AB373" s="7">
        <f t="shared" si="60"/>
        <v>1</v>
      </c>
      <c r="AC373" s="11">
        <f t="shared" si="61"/>
        <v>0</v>
      </c>
      <c r="AD373" s="7">
        <f t="shared" si="55"/>
        <v>0</v>
      </c>
      <c r="AE373" s="7">
        <f t="shared" si="56"/>
        <v>0</v>
      </c>
    </row>
    <row r="374" spans="1:31">
      <c r="A374" s="20" t="s">
        <v>2558</v>
      </c>
      <c r="B374" s="20" t="s">
        <v>2546</v>
      </c>
      <c r="C374" s="20" t="s">
        <v>2547</v>
      </c>
      <c r="D374" s="20">
        <v>369.5</v>
      </c>
      <c r="E374" s="20">
        <v>170.5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L374">
        <v>1</v>
      </c>
      <c r="M374" s="1">
        <f t="shared" si="62"/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/>
      <c r="T374" s="2"/>
      <c r="U374" s="2"/>
      <c r="V374" s="4">
        <f t="shared" si="57"/>
        <v>1</v>
      </c>
      <c r="W374" s="7">
        <f t="shared" si="58"/>
        <v>0</v>
      </c>
      <c r="X374" s="7">
        <f t="shared" si="59"/>
        <v>0</v>
      </c>
      <c r="Y374" s="5">
        <f t="shared" si="63"/>
        <v>0</v>
      </c>
      <c r="Z374" s="5">
        <f t="shared" si="64"/>
        <v>0</v>
      </c>
      <c r="AA374" s="5">
        <f t="shared" si="65"/>
        <v>0</v>
      </c>
      <c r="AB374" s="7">
        <f t="shared" si="60"/>
        <v>0</v>
      </c>
      <c r="AC374" s="11">
        <f t="shared" si="61"/>
        <v>0</v>
      </c>
      <c r="AD374" s="7">
        <f t="shared" si="55"/>
        <v>0</v>
      </c>
      <c r="AE374" s="7">
        <f t="shared" si="56"/>
        <v>0</v>
      </c>
    </row>
    <row r="375" spans="1:31">
      <c r="A375" s="20" t="s">
        <v>2559</v>
      </c>
      <c r="B375" s="20" t="s">
        <v>2546</v>
      </c>
      <c r="C375" s="20" t="s">
        <v>2547</v>
      </c>
      <c r="D375" s="20">
        <v>368</v>
      </c>
      <c r="E375" s="20">
        <v>235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L375">
        <v>1</v>
      </c>
      <c r="M375" s="1">
        <f t="shared" si="62"/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/>
      <c r="T375" s="2"/>
      <c r="U375" s="2"/>
      <c r="V375" s="4">
        <f t="shared" si="57"/>
        <v>1</v>
      </c>
      <c r="W375" s="7">
        <f t="shared" si="58"/>
        <v>0</v>
      </c>
      <c r="X375" s="7">
        <f t="shared" si="59"/>
        <v>0</v>
      </c>
      <c r="Y375" s="5">
        <f t="shared" si="63"/>
        <v>0</v>
      </c>
      <c r="Z375" s="5">
        <f t="shared" si="64"/>
        <v>0</v>
      </c>
      <c r="AA375" s="5">
        <f t="shared" si="65"/>
        <v>0</v>
      </c>
      <c r="AB375" s="7">
        <f t="shared" si="60"/>
        <v>0</v>
      </c>
      <c r="AC375" s="11">
        <f t="shared" si="61"/>
        <v>0</v>
      </c>
      <c r="AD375" s="7">
        <f t="shared" si="55"/>
        <v>0</v>
      </c>
      <c r="AE375" s="7">
        <f t="shared" si="56"/>
        <v>0</v>
      </c>
    </row>
    <row r="376" spans="1:31">
      <c r="A376" s="20" t="s">
        <v>2560</v>
      </c>
      <c r="B376" s="20" t="s">
        <v>2546</v>
      </c>
      <c r="C376" s="20" t="s">
        <v>2547</v>
      </c>
      <c r="D376" s="20">
        <v>266</v>
      </c>
      <c r="E376" s="20">
        <v>304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L376">
        <v>2</v>
      </c>
      <c r="M376" s="1">
        <f t="shared" si="62"/>
        <v>1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/>
      <c r="T376" s="2"/>
      <c r="U376" s="2"/>
      <c r="V376" s="4">
        <f t="shared" si="57"/>
        <v>0</v>
      </c>
      <c r="W376" s="7">
        <f t="shared" si="58"/>
        <v>0</v>
      </c>
      <c r="X376" s="7">
        <f t="shared" si="59"/>
        <v>0</v>
      </c>
      <c r="Y376" s="5">
        <f t="shared" si="63"/>
        <v>1</v>
      </c>
      <c r="Z376" s="5">
        <f t="shared" si="64"/>
        <v>0</v>
      </c>
      <c r="AA376" s="5">
        <f t="shared" si="65"/>
        <v>0</v>
      </c>
      <c r="AB376" s="7">
        <f t="shared" si="60"/>
        <v>0</v>
      </c>
      <c r="AC376" s="11">
        <f t="shared" si="61"/>
        <v>0</v>
      </c>
      <c r="AD376" s="7">
        <f t="shared" si="55"/>
        <v>0</v>
      </c>
      <c r="AE376" s="7">
        <f t="shared" si="56"/>
        <v>0</v>
      </c>
    </row>
    <row r="377" spans="1:31">
      <c r="A377" s="20" t="s">
        <v>2561</v>
      </c>
      <c r="B377" s="20" t="s">
        <v>2546</v>
      </c>
      <c r="C377" s="20" t="s">
        <v>2547</v>
      </c>
      <c r="D377" s="20">
        <v>274.5</v>
      </c>
      <c r="E377" s="20">
        <v>225.5</v>
      </c>
      <c r="F377" s="20">
        <v>8339.8909999999996</v>
      </c>
      <c r="G377" s="20">
        <v>9</v>
      </c>
      <c r="H377" s="20">
        <v>9</v>
      </c>
      <c r="I377" s="20">
        <v>0</v>
      </c>
      <c r="J377" s="20">
        <v>0</v>
      </c>
      <c r="L377">
        <v>2</v>
      </c>
      <c r="M377" s="1">
        <f t="shared" si="62"/>
        <v>1</v>
      </c>
      <c r="N377" s="2">
        <v>1</v>
      </c>
      <c r="O377" s="2">
        <v>0</v>
      </c>
      <c r="P377" s="2">
        <v>0</v>
      </c>
      <c r="Q377" s="2">
        <v>0</v>
      </c>
      <c r="R377" s="2">
        <v>1</v>
      </c>
      <c r="S377" s="2"/>
      <c r="T377" s="2"/>
      <c r="U377" s="2"/>
      <c r="V377" s="4">
        <f t="shared" si="57"/>
        <v>0</v>
      </c>
      <c r="W377" s="7">
        <f t="shared" si="58"/>
        <v>0</v>
      </c>
      <c r="X377" s="7">
        <f t="shared" si="59"/>
        <v>0</v>
      </c>
      <c r="Y377" s="5">
        <f t="shared" si="63"/>
        <v>1</v>
      </c>
      <c r="Z377" s="5">
        <f t="shared" si="64"/>
        <v>0</v>
      </c>
      <c r="AA377" s="5">
        <f t="shared" si="65"/>
        <v>0</v>
      </c>
      <c r="AB377" s="7">
        <f t="shared" si="60"/>
        <v>0</v>
      </c>
      <c r="AC377" s="11">
        <f t="shared" si="61"/>
        <v>0</v>
      </c>
      <c r="AD377" s="7">
        <f t="shared" si="55"/>
        <v>0</v>
      </c>
      <c r="AE377" s="7">
        <f t="shared" si="56"/>
        <v>0</v>
      </c>
    </row>
    <row r="378" spans="1:31">
      <c r="A378" s="20" t="s">
        <v>2562</v>
      </c>
      <c r="B378" s="20" t="s">
        <v>2546</v>
      </c>
      <c r="C378" s="20" t="s">
        <v>2547</v>
      </c>
      <c r="D378" s="20">
        <v>189</v>
      </c>
      <c r="E378" s="20">
        <v>63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L378">
        <v>2</v>
      </c>
      <c r="M378" s="1">
        <f t="shared" si="62"/>
        <v>1</v>
      </c>
      <c r="N378" s="2">
        <v>0</v>
      </c>
      <c r="O378" s="2">
        <v>1</v>
      </c>
      <c r="P378" s="2">
        <v>0</v>
      </c>
      <c r="Q378" s="2">
        <v>1</v>
      </c>
      <c r="R378" s="2">
        <v>1</v>
      </c>
      <c r="S378" s="2"/>
      <c r="T378" s="2"/>
      <c r="U378" s="2"/>
      <c r="V378" s="4">
        <f t="shared" si="57"/>
        <v>0</v>
      </c>
      <c r="W378" s="7">
        <f t="shared" si="58"/>
        <v>0</v>
      </c>
      <c r="X378" s="7">
        <f t="shared" si="59"/>
        <v>0</v>
      </c>
      <c r="Y378" s="5">
        <f t="shared" si="63"/>
        <v>0</v>
      </c>
      <c r="Z378" s="5">
        <f t="shared" si="64"/>
        <v>0</v>
      </c>
      <c r="AA378" s="5">
        <f t="shared" si="65"/>
        <v>1</v>
      </c>
      <c r="AB378" s="7">
        <f t="shared" si="60"/>
        <v>0</v>
      </c>
      <c r="AC378" s="11">
        <f t="shared" si="61"/>
        <v>0</v>
      </c>
      <c r="AD378" s="7">
        <f t="shared" si="55"/>
        <v>0</v>
      </c>
      <c r="AE378" s="7">
        <f t="shared" si="56"/>
        <v>0</v>
      </c>
    </row>
    <row r="379" spans="1:31">
      <c r="A379" s="20" t="s">
        <v>2563</v>
      </c>
      <c r="B379" s="20" t="s">
        <v>2546</v>
      </c>
      <c r="C379" s="20" t="s">
        <v>2547</v>
      </c>
      <c r="D379" s="20">
        <v>116.5</v>
      </c>
      <c r="E379" s="20">
        <v>112.5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L379">
        <v>2</v>
      </c>
      <c r="M379" s="1">
        <f t="shared" si="62"/>
        <v>1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/>
      <c r="T379" s="2"/>
      <c r="U379" s="2"/>
      <c r="V379" s="4">
        <f t="shared" si="57"/>
        <v>0</v>
      </c>
      <c r="W379" s="7">
        <f t="shared" si="58"/>
        <v>0</v>
      </c>
      <c r="X379" s="7">
        <f t="shared" si="59"/>
        <v>0</v>
      </c>
      <c r="Y379" s="5">
        <f t="shared" si="63"/>
        <v>1</v>
      </c>
      <c r="Z379" s="5">
        <f t="shared" si="64"/>
        <v>0</v>
      </c>
      <c r="AA379" s="5">
        <f t="shared" si="65"/>
        <v>0</v>
      </c>
      <c r="AB379" s="7">
        <f t="shared" si="60"/>
        <v>0</v>
      </c>
      <c r="AC379" s="11">
        <f t="shared" si="61"/>
        <v>0</v>
      </c>
      <c r="AD379" s="7">
        <f t="shared" ref="AD379:AD442" si="66">IF((V379+W379+X379+Y379+Z379+AA379+AB379+AC379)=0,1,0)</f>
        <v>0</v>
      </c>
      <c r="AE379" s="7">
        <f t="shared" ref="AE379:AE442" si="67">IF(SUM(V379:AD379)&gt;1,1,0)</f>
        <v>0</v>
      </c>
    </row>
    <row r="380" spans="1:31">
      <c r="A380" s="20" t="s">
        <v>2564</v>
      </c>
      <c r="B380" s="20" t="s">
        <v>2546</v>
      </c>
      <c r="C380" s="20" t="s">
        <v>2547</v>
      </c>
      <c r="D380" s="20">
        <v>92</v>
      </c>
      <c r="E380" s="20">
        <v>39.5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L380">
        <v>1</v>
      </c>
      <c r="M380" s="1">
        <f t="shared" si="62"/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/>
      <c r="T380" s="2"/>
      <c r="U380" s="2"/>
      <c r="V380" s="4">
        <f t="shared" si="57"/>
        <v>1</v>
      </c>
      <c r="W380" s="7">
        <f t="shared" si="58"/>
        <v>0</v>
      </c>
      <c r="X380" s="7">
        <f t="shared" si="59"/>
        <v>0</v>
      </c>
      <c r="Y380" s="5">
        <f t="shared" si="63"/>
        <v>0</v>
      </c>
      <c r="Z380" s="5">
        <f t="shared" si="64"/>
        <v>0</v>
      </c>
      <c r="AA380" s="5">
        <f t="shared" si="65"/>
        <v>0</v>
      </c>
      <c r="AB380" s="7">
        <f t="shared" si="60"/>
        <v>0</v>
      </c>
      <c r="AC380" s="11">
        <f t="shared" si="61"/>
        <v>0</v>
      </c>
      <c r="AD380" s="7">
        <f t="shared" si="66"/>
        <v>0</v>
      </c>
      <c r="AE380" s="7">
        <f t="shared" si="67"/>
        <v>0</v>
      </c>
    </row>
    <row r="381" spans="1:31">
      <c r="A381" s="20" t="s">
        <v>2565</v>
      </c>
      <c r="B381" s="20" t="s">
        <v>2546</v>
      </c>
      <c r="C381" s="20" t="s">
        <v>2547</v>
      </c>
      <c r="D381" s="20">
        <v>167.5</v>
      </c>
      <c r="E381" s="20">
        <v>219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L381">
        <v>2</v>
      </c>
      <c r="M381" s="1">
        <f t="shared" si="62"/>
        <v>1</v>
      </c>
      <c r="N381" s="2">
        <v>1</v>
      </c>
      <c r="O381" s="2">
        <v>0</v>
      </c>
      <c r="P381" s="2">
        <v>0</v>
      </c>
      <c r="Q381" s="2">
        <v>0</v>
      </c>
      <c r="R381" s="2">
        <v>1</v>
      </c>
      <c r="S381" s="2"/>
      <c r="T381" s="2"/>
      <c r="U381" s="2"/>
      <c r="V381" s="4">
        <f t="shared" si="57"/>
        <v>0</v>
      </c>
      <c r="W381" s="7">
        <f t="shared" si="58"/>
        <v>0</v>
      </c>
      <c r="X381" s="7">
        <f t="shared" si="59"/>
        <v>0</v>
      </c>
      <c r="Y381" s="5">
        <f t="shared" si="63"/>
        <v>1</v>
      </c>
      <c r="Z381" s="5">
        <f t="shared" si="64"/>
        <v>0</v>
      </c>
      <c r="AA381" s="5">
        <f t="shared" si="65"/>
        <v>0</v>
      </c>
      <c r="AB381" s="7">
        <f t="shared" si="60"/>
        <v>0</v>
      </c>
      <c r="AC381" s="11">
        <f t="shared" si="61"/>
        <v>0</v>
      </c>
      <c r="AD381" s="7">
        <f t="shared" si="66"/>
        <v>0</v>
      </c>
      <c r="AE381" s="7">
        <f t="shared" si="67"/>
        <v>0</v>
      </c>
    </row>
    <row r="382" spans="1:31">
      <c r="A382" s="20" t="s">
        <v>2566</v>
      </c>
      <c r="B382" s="20" t="s">
        <v>2546</v>
      </c>
      <c r="C382" s="20" t="s">
        <v>2547</v>
      </c>
      <c r="D382" s="20">
        <v>122.5</v>
      </c>
      <c r="E382" s="20">
        <v>178</v>
      </c>
      <c r="F382" s="20">
        <v>643.29700000000003</v>
      </c>
      <c r="G382" s="20">
        <v>1</v>
      </c>
      <c r="H382" s="20">
        <v>1</v>
      </c>
      <c r="I382" s="20">
        <v>0</v>
      </c>
      <c r="J382" s="20">
        <v>0</v>
      </c>
      <c r="L382">
        <v>1</v>
      </c>
      <c r="M382" s="1">
        <f t="shared" si="62"/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/>
      <c r="T382" s="2"/>
      <c r="U382" s="2"/>
      <c r="V382" s="4">
        <f t="shared" si="57"/>
        <v>1</v>
      </c>
      <c r="W382" s="7">
        <f t="shared" si="58"/>
        <v>0</v>
      </c>
      <c r="X382" s="7">
        <f t="shared" si="59"/>
        <v>0</v>
      </c>
      <c r="Y382" s="5">
        <f t="shared" si="63"/>
        <v>0</v>
      </c>
      <c r="Z382" s="5">
        <f t="shared" si="64"/>
        <v>0</v>
      </c>
      <c r="AA382" s="5">
        <f t="shared" si="65"/>
        <v>0</v>
      </c>
      <c r="AB382" s="7">
        <f t="shared" si="60"/>
        <v>0</v>
      </c>
      <c r="AC382" s="11">
        <f t="shared" si="61"/>
        <v>0</v>
      </c>
      <c r="AD382" s="7">
        <f t="shared" si="66"/>
        <v>0</v>
      </c>
      <c r="AE382" s="7">
        <f t="shared" si="67"/>
        <v>0</v>
      </c>
    </row>
    <row r="383" spans="1:31">
      <c r="A383" s="20" t="s">
        <v>2567</v>
      </c>
      <c r="B383" s="20" t="s">
        <v>2546</v>
      </c>
      <c r="C383" s="20" t="s">
        <v>2547</v>
      </c>
      <c r="D383" s="20">
        <v>78.5</v>
      </c>
      <c r="E383" s="20">
        <v>266.5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L383">
        <v>1</v>
      </c>
      <c r="M383" s="1">
        <f t="shared" si="62"/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/>
      <c r="T383" s="2"/>
      <c r="U383" s="2"/>
      <c r="V383" s="4">
        <f t="shared" si="57"/>
        <v>1</v>
      </c>
      <c r="W383" s="7">
        <f t="shared" si="58"/>
        <v>0</v>
      </c>
      <c r="X383" s="7">
        <f t="shared" si="59"/>
        <v>0</v>
      </c>
      <c r="Y383" s="5">
        <f t="shared" si="63"/>
        <v>0</v>
      </c>
      <c r="Z383" s="5">
        <f t="shared" si="64"/>
        <v>0</v>
      </c>
      <c r="AA383" s="5">
        <f t="shared" si="65"/>
        <v>0</v>
      </c>
      <c r="AB383" s="7">
        <f t="shared" si="60"/>
        <v>0</v>
      </c>
      <c r="AC383" s="11">
        <f t="shared" si="61"/>
        <v>0</v>
      </c>
      <c r="AD383" s="7">
        <f t="shared" si="66"/>
        <v>0</v>
      </c>
      <c r="AE383" s="7">
        <f t="shared" si="67"/>
        <v>0</v>
      </c>
    </row>
    <row r="384" spans="1:31">
      <c r="A384" s="20" t="s">
        <v>2568</v>
      </c>
      <c r="B384" s="20" t="s">
        <v>2546</v>
      </c>
      <c r="C384" s="20" t="s">
        <v>2547</v>
      </c>
      <c r="D384" s="20">
        <v>169</v>
      </c>
      <c r="E384" s="20">
        <v>336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L384">
        <v>2</v>
      </c>
      <c r="M384" s="1">
        <f t="shared" si="62"/>
        <v>1</v>
      </c>
      <c r="N384" s="2">
        <v>1</v>
      </c>
      <c r="O384" s="2">
        <v>0</v>
      </c>
      <c r="P384" s="2">
        <v>0</v>
      </c>
      <c r="Q384" s="2">
        <v>0</v>
      </c>
      <c r="R384" s="2">
        <v>1</v>
      </c>
      <c r="S384" s="2"/>
      <c r="T384" s="2"/>
      <c r="U384" s="2"/>
      <c r="V384" s="4">
        <f t="shared" si="57"/>
        <v>0</v>
      </c>
      <c r="W384" s="7">
        <f t="shared" si="58"/>
        <v>0</v>
      </c>
      <c r="X384" s="7">
        <f t="shared" si="59"/>
        <v>0</v>
      </c>
      <c r="Y384" s="5">
        <f t="shared" si="63"/>
        <v>1</v>
      </c>
      <c r="Z384" s="5">
        <f t="shared" si="64"/>
        <v>0</v>
      </c>
      <c r="AA384" s="5">
        <f t="shared" si="65"/>
        <v>0</v>
      </c>
      <c r="AB384" s="7">
        <f t="shared" si="60"/>
        <v>0</v>
      </c>
      <c r="AC384" s="11">
        <f t="shared" si="61"/>
        <v>0</v>
      </c>
      <c r="AD384" s="7">
        <f t="shared" si="66"/>
        <v>0</v>
      </c>
      <c r="AE384" s="7">
        <f t="shared" si="67"/>
        <v>0</v>
      </c>
    </row>
    <row r="385" spans="1:31">
      <c r="A385" s="20" t="s">
        <v>2569</v>
      </c>
      <c r="B385" s="20" t="s">
        <v>2546</v>
      </c>
      <c r="C385" s="20" t="s">
        <v>2547</v>
      </c>
      <c r="D385" s="20">
        <v>106.5</v>
      </c>
      <c r="E385" s="20">
        <v>342.5</v>
      </c>
      <c r="F385" s="20">
        <v>4948.7160000000003</v>
      </c>
      <c r="G385" s="20">
        <v>5</v>
      </c>
      <c r="H385" s="20">
        <v>6</v>
      </c>
      <c r="I385" s="20">
        <v>0</v>
      </c>
      <c r="J385" s="20">
        <v>0</v>
      </c>
      <c r="L385">
        <v>1</v>
      </c>
      <c r="M385" s="1">
        <f t="shared" si="62"/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/>
      <c r="T385" s="2"/>
      <c r="U385" s="2"/>
      <c r="V385" s="4">
        <f t="shared" si="57"/>
        <v>0</v>
      </c>
      <c r="W385" s="7">
        <f t="shared" si="58"/>
        <v>1</v>
      </c>
      <c r="X385" s="7">
        <f t="shared" si="59"/>
        <v>0</v>
      </c>
      <c r="Y385" s="5">
        <f t="shared" si="63"/>
        <v>0</v>
      </c>
      <c r="Z385" s="5">
        <f t="shared" si="64"/>
        <v>0</v>
      </c>
      <c r="AA385" s="5">
        <f t="shared" si="65"/>
        <v>0</v>
      </c>
      <c r="AB385" s="7">
        <f t="shared" si="60"/>
        <v>0</v>
      </c>
      <c r="AC385" s="11">
        <f t="shared" si="61"/>
        <v>0</v>
      </c>
      <c r="AD385" s="7">
        <f t="shared" si="66"/>
        <v>0</v>
      </c>
      <c r="AE385" s="7">
        <f t="shared" si="67"/>
        <v>0</v>
      </c>
    </row>
    <row r="386" spans="1:31">
      <c r="A386" s="20" t="s">
        <v>2570</v>
      </c>
      <c r="B386" s="20" t="s">
        <v>2546</v>
      </c>
      <c r="C386" s="20" t="s">
        <v>2547</v>
      </c>
      <c r="D386" s="20">
        <v>212.5</v>
      </c>
      <c r="E386" s="20">
        <v>374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L386">
        <v>1</v>
      </c>
      <c r="M386" s="1">
        <f t="shared" si="62"/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/>
      <c r="T386" s="2"/>
      <c r="U386" s="2"/>
      <c r="V386" s="4">
        <f t="shared" ref="V386:V449" si="68">IF((M386=0)*AND(R386=0)*AND(P386=1)*AND(Q386=0),1,0)</f>
        <v>1</v>
      </c>
      <c r="W386" s="7">
        <f t="shared" ref="W386:W449" si="69">IF((M386=0)*AND(R386=0)*AND(P386=0)*AND(Q386=0),1,0)</f>
        <v>0</v>
      </c>
      <c r="X386" s="7">
        <f t="shared" ref="X386:X449" si="70">IF((R386=1)*AND(M386=0)*AND(Q386=0),1,0)</f>
        <v>0</v>
      </c>
      <c r="Y386" s="5">
        <f t="shared" si="63"/>
        <v>0</v>
      </c>
      <c r="Z386" s="5">
        <f t="shared" si="64"/>
        <v>0</v>
      </c>
      <c r="AA386" s="5">
        <f t="shared" si="65"/>
        <v>0</v>
      </c>
      <c r="AB386" s="7">
        <f t="shared" ref="AB386:AB449" si="71">IF((R386=1)*AND(Q386=1)*AND(O386=1)*AND(P386=1),1,0)</f>
        <v>0</v>
      </c>
      <c r="AC386" s="11">
        <f t="shared" ref="AC386:AC449" si="72">IF((R386=0)*AND(M386=1),1,0)</f>
        <v>0</v>
      </c>
      <c r="AD386" s="7">
        <f t="shared" si="66"/>
        <v>0</v>
      </c>
      <c r="AE386" s="7">
        <f t="shared" si="67"/>
        <v>0</v>
      </c>
    </row>
    <row r="387" spans="1:31">
      <c r="A387" s="20" t="s">
        <v>2571</v>
      </c>
      <c r="B387" s="20" t="s">
        <v>2546</v>
      </c>
      <c r="C387" s="20" t="s">
        <v>2547</v>
      </c>
      <c r="D387" s="20">
        <v>300</v>
      </c>
      <c r="E387" s="20">
        <v>386.5</v>
      </c>
      <c r="F387" s="20">
        <v>11550.121999999999</v>
      </c>
      <c r="G387" s="20">
        <v>13</v>
      </c>
      <c r="H387" s="20">
        <v>13</v>
      </c>
      <c r="I387" s="20">
        <v>0</v>
      </c>
      <c r="J387" s="20">
        <v>0</v>
      </c>
      <c r="L387">
        <v>1</v>
      </c>
      <c r="M387" s="1">
        <f t="shared" ref="M387:M450" si="73">L387-1</f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/>
      <c r="T387" s="2"/>
      <c r="U387" s="2"/>
      <c r="V387" s="4">
        <f t="shared" si="68"/>
        <v>0</v>
      </c>
      <c r="W387" s="7">
        <f t="shared" si="69"/>
        <v>1</v>
      </c>
      <c r="X387" s="7">
        <f t="shared" si="70"/>
        <v>0</v>
      </c>
      <c r="Y387" s="5">
        <f t="shared" ref="Y387:Y450" si="74">IF((M387=1)*AND(OR(N387=0,N387=1))*AND(O387=0)*AND(R387=1)*AND(S387=0)*AND(Q387=0)*AND(OR(T387=0,T387=1)),1,0)</f>
        <v>0</v>
      </c>
      <c r="Z387" s="5">
        <f t="shared" ref="Z387:Z450" si="75">IF((M387=1)*AND(N387=1)*AND(O387=0)*AND(R387=1)*AND(S387=1)*AND(T387=1),1,0)</f>
        <v>0</v>
      </c>
      <c r="AA387" s="5">
        <f t="shared" ref="AA387:AA450" si="76">IF((R387=1)*AND(Q387=1)*AND(O387=1)*AND(P387=0)*AND(N387=0),1,0)</f>
        <v>0</v>
      </c>
      <c r="AB387" s="7">
        <f t="shared" si="71"/>
        <v>0</v>
      </c>
      <c r="AC387" s="11">
        <f t="shared" si="72"/>
        <v>0</v>
      </c>
      <c r="AD387" s="7">
        <f t="shared" si="66"/>
        <v>0</v>
      </c>
      <c r="AE387" s="7">
        <f t="shared" si="67"/>
        <v>0</v>
      </c>
    </row>
    <row r="388" spans="1:31">
      <c r="A388" s="20" t="s">
        <v>2572</v>
      </c>
      <c r="B388" s="20" t="s">
        <v>2546</v>
      </c>
      <c r="C388" s="20" t="s">
        <v>2547</v>
      </c>
      <c r="D388" s="20">
        <v>365</v>
      </c>
      <c r="E388" s="20">
        <v>415.5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L388">
        <v>1</v>
      </c>
      <c r="M388" s="1">
        <f t="shared" si="73"/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/>
      <c r="T388" s="2"/>
      <c r="U388" s="2"/>
      <c r="V388" s="4">
        <f t="shared" si="68"/>
        <v>1</v>
      </c>
      <c r="W388" s="7">
        <f t="shared" si="69"/>
        <v>0</v>
      </c>
      <c r="X388" s="7">
        <f t="shared" si="70"/>
        <v>0</v>
      </c>
      <c r="Y388" s="5">
        <f t="shared" si="74"/>
        <v>0</v>
      </c>
      <c r="Z388" s="5">
        <f t="shared" si="75"/>
        <v>0</v>
      </c>
      <c r="AA388" s="5">
        <f t="shared" si="76"/>
        <v>0</v>
      </c>
      <c r="AB388" s="7">
        <f t="shared" si="71"/>
        <v>0</v>
      </c>
      <c r="AC388" s="11">
        <f t="shared" si="72"/>
        <v>0</v>
      </c>
      <c r="AD388" s="7">
        <f t="shared" si="66"/>
        <v>0</v>
      </c>
      <c r="AE388" s="7">
        <f t="shared" si="67"/>
        <v>0</v>
      </c>
    </row>
    <row r="389" spans="1:31">
      <c r="A389" s="20" t="s">
        <v>2573</v>
      </c>
      <c r="B389" s="20" t="s">
        <v>2546</v>
      </c>
      <c r="C389" s="20" t="s">
        <v>2547</v>
      </c>
      <c r="D389" s="20">
        <v>412.5</v>
      </c>
      <c r="E389" s="20">
        <v>468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L389">
        <v>1</v>
      </c>
      <c r="M389" s="1">
        <f t="shared" si="73"/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/>
      <c r="T389" s="2"/>
      <c r="U389" s="2"/>
      <c r="V389" s="4">
        <f t="shared" si="68"/>
        <v>1</v>
      </c>
      <c r="W389" s="7">
        <f t="shared" si="69"/>
        <v>0</v>
      </c>
      <c r="X389" s="7">
        <f t="shared" si="70"/>
        <v>0</v>
      </c>
      <c r="Y389" s="5">
        <f t="shared" si="74"/>
        <v>0</v>
      </c>
      <c r="Z389" s="5">
        <f t="shared" si="75"/>
        <v>0</v>
      </c>
      <c r="AA389" s="5">
        <f t="shared" si="76"/>
        <v>0</v>
      </c>
      <c r="AB389" s="7">
        <f t="shared" si="71"/>
        <v>0</v>
      </c>
      <c r="AC389" s="11">
        <f t="shared" si="72"/>
        <v>0</v>
      </c>
      <c r="AD389" s="7">
        <f t="shared" si="66"/>
        <v>0</v>
      </c>
      <c r="AE389" s="7">
        <f t="shared" si="67"/>
        <v>0</v>
      </c>
    </row>
    <row r="390" spans="1:31">
      <c r="A390" s="20" t="s">
        <v>2574</v>
      </c>
      <c r="B390" s="20" t="s">
        <v>2546</v>
      </c>
      <c r="C390" s="20" t="s">
        <v>2547</v>
      </c>
      <c r="D390" s="20">
        <v>302.5</v>
      </c>
      <c r="E390" s="20">
        <v>474.5</v>
      </c>
      <c r="F390" s="20">
        <v>1280.8040000000001</v>
      </c>
      <c r="G390" s="20">
        <v>1</v>
      </c>
      <c r="H390" s="20">
        <v>1</v>
      </c>
      <c r="I390" s="20">
        <v>0</v>
      </c>
      <c r="J390" s="20">
        <v>0</v>
      </c>
      <c r="L390">
        <v>2</v>
      </c>
      <c r="M390" s="1">
        <f t="shared" si="73"/>
        <v>1</v>
      </c>
      <c r="N390" s="2">
        <v>1</v>
      </c>
      <c r="O390" s="2">
        <v>0</v>
      </c>
      <c r="P390" s="2">
        <v>0</v>
      </c>
      <c r="Q390" s="2">
        <v>0</v>
      </c>
      <c r="R390" s="2">
        <v>1</v>
      </c>
      <c r="S390" s="2"/>
      <c r="T390" s="2"/>
      <c r="U390" s="2"/>
      <c r="V390" s="4">
        <f t="shared" si="68"/>
        <v>0</v>
      </c>
      <c r="W390" s="7">
        <f t="shared" si="69"/>
        <v>0</v>
      </c>
      <c r="X390" s="7">
        <f t="shared" si="70"/>
        <v>0</v>
      </c>
      <c r="Y390" s="5">
        <f t="shared" si="74"/>
        <v>1</v>
      </c>
      <c r="Z390" s="5">
        <f t="shared" si="75"/>
        <v>0</v>
      </c>
      <c r="AA390" s="5">
        <f t="shared" si="76"/>
        <v>0</v>
      </c>
      <c r="AB390" s="7">
        <f t="shared" si="71"/>
        <v>0</v>
      </c>
      <c r="AC390" s="11">
        <f t="shared" si="72"/>
        <v>0</v>
      </c>
      <c r="AD390" s="7">
        <f t="shared" si="66"/>
        <v>0</v>
      </c>
      <c r="AE390" s="7">
        <f t="shared" si="67"/>
        <v>0</v>
      </c>
    </row>
    <row r="391" spans="1:31">
      <c r="A391" s="20" t="s">
        <v>2575</v>
      </c>
      <c r="B391" s="20" t="s">
        <v>2546</v>
      </c>
      <c r="C391" s="20" t="s">
        <v>2547</v>
      </c>
      <c r="D391" s="20">
        <v>147.5</v>
      </c>
      <c r="E391" s="20">
        <v>457</v>
      </c>
      <c r="F391" s="20">
        <v>7395.3239999999996</v>
      </c>
      <c r="G391" s="20">
        <v>8</v>
      </c>
      <c r="H391" s="20">
        <v>9</v>
      </c>
      <c r="I391" s="20">
        <v>0</v>
      </c>
      <c r="J391" s="20">
        <v>0</v>
      </c>
      <c r="L391">
        <v>2</v>
      </c>
      <c r="M391" s="1">
        <f t="shared" si="73"/>
        <v>1</v>
      </c>
      <c r="N391" s="2">
        <v>1</v>
      </c>
      <c r="O391" s="2">
        <v>0</v>
      </c>
      <c r="P391" s="2">
        <v>0</v>
      </c>
      <c r="Q391" s="2">
        <v>0</v>
      </c>
      <c r="R391" s="2">
        <v>1</v>
      </c>
      <c r="S391" s="2"/>
      <c r="T391" s="2"/>
      <c r="U391" s="2"/>
      <c r="V391" s="4">
        <f t="shared" si="68"/>
        <v>0</v>
      </c>
      <c r="W391" s="7">
        <f t="shared" si="69"/>
        <v>0</v>
      </c>
      <c r="X391" s="7">
        <f t="shared" si="70"/>
        <v>0</v>
      </c>
      <c r="Y391" s="5">
        <f t="shared" si="74"/>
        <v>1</v>
      </c>
      <c r="Z391" s="5">
        <f t="shared" si="75"/>
        <v>0</v>
      </c>
      <c r="AA391" s="5">
        <f t="shared" si="76"/>
        <v>0</v>
      </c>
      <c r="AB391" s="7">
        <f t="shared" si="71"/>
        <v>0</v>
      </c>
      <c r="AC391" s="11">
        <f t="shared" si="72"/>
        <v>0</v>
      </c>
      <c r="AD391" s="7">
        <f t="shared" si="66"/>
        <v>0</v>
      </c>
      <c r="AE391" s="7">
        <f t="shared" si="67"/>
        <v>0</v>
      </c>
    </row>
    <row r="392" spans="1:31">
      <c r="A392" s="20" t="s">
        <v>2576</v>
      </c>
      <c r="B392" s="20" t="s">
        <v>2546</v>
      </c>
      <c r="C392" s="20" t="s">
        <v>2547</v>
      </c>
      <c r="D392" s="20">
        <v>232.5</v>
      </c>
      <c r="E392" s="20">
        <v>442.5</v>
      </c>
      <c r="F392" s="20">
        <v>2092.098</v>
      </c>
      <c r="G392" s="20">
        <v>3</v>
      </c>
      <c r="H392" s="20">
        <v>3</v>
      </c>
      <c r="I392" s="20">
        <v>0</v>
      </c>
      <c r="J392" s="20">
        <v>0</v>
      </c>
      <c r="L392">
        <v>1</v>
      </c>
      <c r="M392" s="1">
        <f t="shared" si="73"/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/>
      <c r="T392" s="2"/>
      <c r="U392" s="2"/>
      <c r="V392" s="4">
        <f t="shared" si="68"/>
        <v>0</v>
      </c>
      <c r="W392" s="7">
        <f t="shared" si="69"/>
        <v>1</v>
      </c>
      <c r="X392" s="7">
        <f t="shared" si="70"/>
        <v>0</v>
      </c>
      <c r="Y392" s="5">
        <f t="shared" si="74"/>
        <v>0</v>
      </c>
      <c r="Z392" s="5">
        <f t="shared" si="75"/>
        <v>0</v>
      </c>
      <c r="AA392" s="5">
        <f t="shared" si="76"/>
        <v>0</v>
      </c>
      <c r="AB392" s="7">
        <f t="shared" si="71"/>
        <v>0</v>
      </c>
      <c r="AC392" s="11">
        <f t="shared" si="72"/>
        <v>0</v>
      </c>
      <c r="AD392" s="7">
        <f t="shared" si="66"/>
        <v>0</v>
      </c>
      <c r="AE392" s="7">
        <f t="shared" si="67"/>
        <v>0</v>
      </c>
    </row>
    <row r="393" spans="1:31">
      <c r="A393" s="20" t="s">
        <v>2577</v>
      </c>
      <c r="B393" s="20" t="s">
        <v>2546</v>
      </c>
      <c r="C393" s="20" t="s">
        <v>2547</v>
      </c>
      <c r="D393" s="20">
        <v>36</v>
      </c>
      <c r="E393" s="20">
        <v>329</v>
      </c>
      <c r="F393" s="20">
        <v>6411.7520000000004</v>
      </c>
      <c r="G393" s="20">
        <v>7</v>
      </c>
      <c r="H393" s="20">
        <v>7</v>
      </c>
      <c r="I393" s="20">
        <v>0</v>
      </c>
      <c r="J393" s="20">
        <v>0</v>
      </c>
      <c r="L393">
        <v>1</v>
      </c>
      <c r="M393" s="1">
        <f t="shared" si="73"/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/>
      <c r="T393" s="2"/>
      <c r="U393" s="2"/>
      <c r="V393" s="4">
        <f t="shared" si="68"/>
        <v>0</v>
      </c>
      <c r="W393" s="7">
        <f t="shared" si="69"/>
        <v>1</v>
      </c>
      <c r="X393" s="7">
        <f t="shared" si="70"/>
        <v>0</v>
      </c>
      <c r="Y393" s="5">
        <f t="shared" si="74"/>
        <v>0</v>
      </c>
      <c r="Z393" s="5">
        <f t="shared" si="75"/>
        <v>0</v>
      </c>
      <c r="AA393" s="5">
        <f t="shared" si="76"/>
        <v>0</v>
      </c>
      <c r="AB393" s="7">
        <f t="shared" si="71"/>
        <v>0</v>
      </c>
      <c r="AC393" s="11">
        <f t="shared" si="72"/>
        <v>0</v>
      </c>
      <c r="AD393" s="7">
        <f t="shared" si="66"/>
        <v>0</v>
      </c>
      <c r="AE393" s="7">
        <f t="shared" si="67"/>
        <v>0</v>
      </c>
    </row>
    <row r="394" spans="1:31">
      <c r="A394" s="20" t="s">
        <v>2578</v>
      </c>
      <c r="B394" s="20" t="s">
        <v>2546</v>
      </c>
      <c r="C394" s="20" t="s">
        <v>2547</v>
      </c>
      <c r="D394" s="20">
        <v>463</v>
      </c>
      <c r="E394" s="20">
        <v>365.5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L394">
        <v>2</v>
      </c>
      <c r="M394" s="1">
        <f t="shared" si="73"/>
        <v>1</v>
      </c>
      <c r="N394" s="2">
        <v>0</v>
      </c>
      <c r="O394" s="2">
        <v>1</v>
      </c>
      <c r="P394" s="2">
        <v>0</v>
      </c>
      <c r="Q394" s="2">
        <v>1</v>
      </c>
      <c r="R394" s="2">
        <v>1</v>
      </c>
      <c r="S394" s="2"/>
      <c r="T394" s="2"/>
      <c r="U394" s="2"/>
      <c r="V394" s="4">
        <f t="shared" si="68"/>
        <v>0</v>
      </c>
      <c r="W394" s="7">
        <f t="shared" si="69"/>
        <v>0</v>
      </c>
      <c r="X394" s="7">
        <f t="shared" si="70"/>
        <v>0</v>
      </c>
      <c r="Y394" s="5">
        <f t="shared" si="74"/>
        <v>0</v>
      </c>
      <c r="Z394" s="5">
        <f t="shared" si="75"/>
        <v>0</v>
      </c>
      <c r="AA394" s="5">
        <f t="shared" si="76"/>
        <v>1</v>
      </c>
      <c r="AB394" s="7">
        <f t="shared" si="71"/>
        <v>0</v>
      </c>
      <c r="AC394" s="11">
        <f t="shared" si="72"/>
        <v>0</v>
      </c>
      <c r="AD394" s="7">
        <f t="shared" si="66"/>
        <v>0</v>
      </c>
      <c r="AE394" s="7">
        <f t="shared" si="67"/>
        <v>0</v>
      </c>
    </row>
    <row r="395" spans="1:31" s="24" customFormat="1">
      <c r="A395" s="24" t="s">
        <v>2579</v>
      </c>
      <c r="B395" s="24" t="s">
        <v>2580</v>
      </c>
      <c r="C395" s="24" t="s">
        <v>2581</v>
      </c>
      <c r="D395" s="24">
        <v>285.5</v>
      </c>
      <c r="E395" s="24">
        <v>109</v>
      </c>
      <c r="F395" s="24">
        <v>5273.1750000000002</v>
      </c>
      <c r="G395" s="24">
        <v>4</v>
      </c>
      <c r="H395" s="24">
        <v>5</v>
      </c>
      <c r="I395" s="24">
        <v>0</v>
      </c>
      <c r="J395" s="24">
        <v>0</v>
      </c>
      <c r="L395" s="24">
        <v>1</v>
      </c>
      <c r="M395" s="26">
        <f t="shared" si="73"/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/>
      <c r="T395" s="26"/>
      <c r="U395" s="26"/>
      <c r="V395" s="29">
        <f t="shared" si="68"/>
        <v>0</v>
      </c>
      <c r="W395" s="24">
        <f t="shared" si="69"/>
        <v>1</v>
      </c>
      <c r="X395" s="24">
        <f t="shared" si="70"/>
        <v>0</v>
      </c>
      <c r="Y395" s="5">
        <f t="shared" si="74"/>
        <v>0</v>
      </c>
      <c r="Z395" s="5">
        <f t="shared" si="75"/>
        <v>0</v>
      </c>
      <c r="AA395" s="5">
        <f t="shared" si="76"/>
        <v>0</v>
      </c>
      <c r="AB395" s="24">
        <f t="shared" si="71"/>
        <v>0</v>
      </c>
      <c r="AC395" s="24">
        <f t="shared" si="72"/>
        <v>0</v>
      </c>
      <c r="AD395" s="24">
        <f t="shared" si="66"/>
        <v>0</v>
      </c>
      <c r="AE395" s="24">
        <f t="shared" si="67"/>
        <v>0</v>
      </c>
    </row>
    <row r="396" spans="1:31">
      <c r="A396" s="20" t="s">
        <v>2582</v>
      </c>
      <c r="B396" s="20" t="s">
        <v>2580</v>
      </c>
      <c r="C396" s="20" t="s">
        <v>2581</v>
      </c>
      <c r="D396" s="20">
        <v>195</v>
      </c>
      <c r="E396" s="20">
        <v>90</v>
      </c>
      <c r="F396" s="20">
        <v>7856.277</v>
      </c>
      <c r="G396" s="20">
        <v>6</v>
      </c>
      <c r="H396" s="20">
        <v>8</v>
      </c>
      <c r="I396" s="20">
        <v>0</v>
      </c>
      <c r="J396" s="20">
        <v>0</v>
      </c>
      <c r="L396">
        <v>1</v>
      </c>
      <c r="M396" s="1">
        <f t="shared" si="73"/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/>
      <c r="T396" s="2"/>
      <c r="U396" s="2"/>
      <c r="V396" s="4">
        <f t="shared" si="68"/>
        <v>0</v>
      </c>
      <c r="W396" s="7">
        <f t="shared" si="69"/>
        <v>1</v>
      </c>
      <c r="X396" s="7">
        <f t="shared" si="70"/>
        <v>0</v>
      </c>
      <c r="Y396" s="5">
        <f t="shared" si="74"/>
        <v>0</v>
      </c>
      <c r="Z396" s="5">
        <f t="shared" si="75"/>
        <v>0</v>
      </c>
      <c r="AA396" s="5">
        <f t="shared" si="76"/>
        <v>0</v>
      </c>
      <c r="AB396" s="7">
        <f t="shared" si="71"/>
        <v>0</v>
      </c>
      <c r="AC396" s="11">
        <f t="shared" si="72"/>
        <v>0</v>
      </c>
      <c r="AD396" s="7">
        <f t="shared" si="66"/>
        <v>0</v>
      </c>
      <c r="AE396" s="7">
        <f t="shared" si="67"/>
        <v>0</v>
      </c>
    </row>
    <row r="397" spans="1:31">
      <c r="A397" s="20" t="s">
        <v>2583</v>
      </c>
      <c r="B397" s="20" t="s">
        <v>2580</v>
      </c>
      <c r="C397" s="20" t="s">
        <v>2581</v>
      </c>
      <c r="D397" s="20">
        <v>278</v>
      </c>
      <c r="E397" s="20">
        <v>182.5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L397">
        <v>1</v>
      </c>
      <c r="M397" s="1">
        <f t="shared" si="73"/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/>
      <c r="T397" s="2"/>
      <c r="U397" s="2"/>
      <c r="V397" s="4">
        <f t="shared" si="68"/>
        <v>1</v>
      </c>
      <c r="W397" s="7">
        <f t="shared" si="69"/>
        <v>0</v>
      </c>
      <c r="X397" s="7">
        <f t="shared" si="70"/>
        <v>0</v>
      </c>
      <c r="Y397" s="5">
        <f t="shared" si="74"/>
        <v>0</v>
      </c>
      <c r="Z397" s="5">
        <f t="shared" si="75"/>
        <v>0</v>
      </c>
      <c r="AA397" s="5">
        <f t="shared" si="76"/>
        <v>0</v>
      </c>
      <c r="AB397" s="7">
        <f t="shared" si="71"/>
        <v>0</v>
      </c>
      <c r="AC397" s="11">
        <f t="shared" si="72"/>
        <v>0</v>
      </c>
      <c r="AD397" s="7">
        <f t="shared" si="66"/>
        <v>0</v>
      </c>
      <c r="AE397" s="7">
        <f t="shared" si="67"/>
        <v>0</v>
      </c>
    </row>
    <row r="398" spans="1:31">
      <c r="A398" s="20" t="s">
        <v>2584</v>
      </c>
      <c r="B398" s="20" t="s">
        <v>2580</v>
      </c>
      <c r="C398" s="20" t="s">
        <v>2581</v>
      </c>
      <c r="D398" s="20">
        <v>206.5</v>
      </c>
      <c r="E398" s="20">
        <v>199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L398">
        <v>2</v>
      </c>
      <c r="M398" s="1">
        <f t="shared" si="73"/>
        <v>1</v>
      </c>
      <c r="N398" s="2">
        <v>1</v>
      </c>
      <c r="O398" s="2">
        <v>0</v>
      </c>
      <c r="P398" s="2">
        <v>0</v>
      </c>
      <c r="Q398" s="2">
        <v>0</v>
      </c>
      <c r="R398" s="2">
        <v>1</v>
      </c>
      <c r="S398" s="2"/>
      <c r="T398" s="2"/>
      <c r="U398" s="2"/>
      <c r="V398" s="4">
        <f t="shared" si="68"/>
        <v>0</v>
      </c>
      <c r="W398" s="7">
        <f t="shared" si="69"/>
        <v>0</v>
      </c>
      <c r="X398" s="7">
        <f t="shared" si="70"/>
        <v>0</v>
      </c>
      <c r="Y398" s="5">
        <f t="shared" si="74"/>
        <v>1</v>
      </c>
      <c r="Z398" s="5">
        <f t="shared" si="75"/>
        <v>0</v>
      </c>
      <c r="AA398" s="5">
        <f t="shared" si="76"/>
        <v>0</v>
      </c>
      <c r="AB398" s="7">
        <f t="shared" si="71"/>
        <v>0</v>
      </c>
      <c r="AC398" s="11">
        <f t="shared" si="72"/>
        <v>0</v>
      </c>
      <c r="AD398" s="7">
        <f t="shared" si="66"/>
        <v>0</v>
      </c>
      <c r="AE398" s="7">
        <f t="shared" si="67"/>
        <v>0</v>
      </c>
    </row>
    <row r="399" spans="1:31">
      <c r="A399" s="20" t="s">
        <v>2585</v>
      </c>
      <c r="B399" s="20" t="s">
        <v>2580</v>
      </c>
      <c r="C399" s="20" t="s">
        <v>2581</v>
      </c>
      <c r="D399" s="20">
        <v>59.5</v>
      </c>
      <c r="E399" s="20">
        <v>167</v>
      </c>
      <c r="F399" s="20">
        <v>8467.1550000000007</v>
      </c>
      <c r="G399" s="20">
        <v>5</v>
      </c>
      <c r="H399" s="20">
        <v>9</v>
      </c>
      <c r="I399" s="20">
        <v>0</v>
      </c>
      <c r="J399" s="20">
        <v>0</v>
      </c>
      <c r="L399">
        <v>1</v>
      </c>
      <c r="M399" s="1">
        <f t="shared" si="73"/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/>
      <c r="T399" s="2"/>
      <c r="U399" s="2"/>
      <c r="V399" s="4">
        <f t="shared" si="68"/>
        <v>0</v>
      </c>
      <c r="W399" s="7">
        <f t="shared" si="69"/>
        <v>0</v>
      </c>
      <c r="X399" s="7">
        <f t="shared" si="70"/>
        <v>1</v>
      </c>
      <c r="Y399" s="5">
        <f t="shared" si="74"/>
        <v>0</v>
      </c>
      <c r="Z399" s="5">
        <f t="shared" si="75"/>
        <v>0</v>
      </c>
      <c r="AA399" s="5">
        <f t="shared" si="76"/>
        <v>0</v>
      </c>
      <c r="AB399" s="7">
        <f t="shared" si="71"/>
        <v>0</v>
      </c>
      <c r="AC399" s="11">
        <f t="shared" si="72"/>
        <v>0</v>
      </c>
      <c r="AD399" s="7">
        <f t="shared" si="66"/>
        <v>0</v>
      </c>
      <c r="AE399" s="7">
        <f t="shared" si="67"/>
        <v>0</v>
      </c>
    </row>
    <row r="400" spans="1:31">
      <c r="A400" s="20" t="s">
        <v>2586</v>
      </c>
      <c r="B400" s="20" t="s">
        <v>2580</v>
      </c>
      <c r="C400" s="20" t="s">
        <v>2581</v>
      </c>
      <c r="D400" s="20">
        <v>143</v>
      </c>
      <c r="E400" s="20">
        <v>323</v>
      </c>
      <c r="F400" s="20">
        <v>4112.9799999999996</v>
      </c>
      <c r="G400" s="20">
        <v>3</v>
      </c>
      <c r="H400" s="20">
        <v>4</v>
      </c>
      <c r="I400" s="20">
        <v>0</v>
      </c>
      <c r="J400" s="20">
        <v>0</v>
      </c>
      <c r="L400">
        <v>1</v>
      </c>
      <c r="M400" s="1">
        <f t="shared" si="73"/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/>
      <c r="T400" s="2"/>
      <c r="U400" s="2"/>
      <c r="V400" s="4">
        <f t="shared" si="68"/>
        <v>1</v>
      </c>
      <c r="W400" s="7">
        <f t="shared" si="69"/>
        <v>0</v>
      </c>
      <c r="X400" s="7">
        <f t="shared" si="70"/>
        <v>0</v>
      </c>
      <c r="Y400" s="5">
        <f t="shared" si="74"/>
        <v>0</v>
      </c>
      <c r="Z400" s="5">
        <f t="shared" si="75"/>
        <v>0</v>
      </c>
      <c r="AA400" s="5">
        <f t="shared" si="76"/>
        <v>0</v>
      </c>
      <c r="AB400" s="7">
        <f t="shared" si="71"/>
        <v>0</v>
      </c>
      <c r="AC400" s="11">
        <f t="shared" si="72"/>
        <v>0</v>
      </c>
      <c r="AD400" s="7">
        <f t="shared" si="66"/>
        <v>0</v>
      </c>
      <c r="AE400" s="7">
        <f t="shared" si="67"/>
        <v>0</v>
      </c>
    </row>
    <row r="401" spans="1:31">
      <c r="A401" s="20" t="s">
        <v>2587</v>
      </c>
      <c r="B401" s="20" t="s">
        <v>2580</v>
      </c>
      <c r="C401" s="20" t="s">
        <v>2581</v>
      </c>
      <c r="D401" s="20">
        <v>112.5</v>
      </c>
      <c r="E401" s="20">
        <v>413</v>
      </c>
      <c r="F401" s="20">
        <v>5715.4639999999999</v>
      </c>
      <c r="G401" s="20">
        <v>4</v>
      </c>
      <c r="H401" s="20">
        <v>6</v>
      </c>
      <c r="I401" s="20">
        <v>0</v>
      </c>
      <c r="J401" s="20">
        <v>0</v>
      </c>
      <c r="L401">
        <v>2</v>
      </c>
      <c r="M401" s="1">
        <f t="shared" si="73"/>
        <v>1</v>
      </c>
      <c r="N401" s="2">
        <v>1</v>
      </c>
      <c r="O401" s="2">
        <v>0</v>
      </c>
      <c r="P401" s="2">
        <v>0</v>
      </c>
      <c r="Q401" s="2">
        <v>0</v>
      </c>
      <c r="R401" s="2">
        <v>1</v>
      </c>
      <c r="S401" s="2"/>
      <c r="T401" s="2"/>
      <c r="U401" s="2"/>
      <c r="V401" s="4">
        <f t="shared" si="68"/>
        <v>0</v>
      </c>
      <c r="W401" s="7">
        <f t="shared" si="69"/>
        <v>0</v>
      </c>
      <c r="X401" s="7">
        <f t="shared" si="70"/>
        <v>0</v>
      </c>
      <c r="Y401" s="5">
        <f t="shared" si="74"/>
        <v>1</v>
      </c>
      <c r="Z401" s="5">
        <f t="shared" si="75"/>
        <v>0</v>
      </c>
      <c r="AA401" s="5">
        <f t="shared" si="76"/>
        <v>0</v>
      </c>
      <c r="AB401" s="7">
        <f t="shared" si="71"/>
        <v>0</v>
      </c>
      <c r="AC401" s="11">
        <f t="shared" si="72"/>
        <v>0</v>
      </c>
      <c r="AD401" s="7">
        <f t="shared" si="66"/>
        <v>0</v>
      </c>
      <c r="AE401" s="7">
        <f t="shared" si="67"/>
        <v>0</v>
      </c>
    </row>
    <row r="402" spans="1:31">
      <c r="A402" s="20" t="s">
        <v>2588</v>
      </c>
      <c r="B402" s="20" t="s">
        <v>2580</v>
      </c>
      <c r="C402" s="20" t="s">
        <v>2581</v>
      </c>
      <c r="D402" s="20">
        <v>201</v>
      </c>
      <c r="E402" s="20">
        <v>370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L402">
        <v>1</v>
      </c>
      <c r="M402" s="1">
        <f t="shared" si="73"/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/>
      <c r="T402" s="2"/>
      <c r="U402" s="2"/>
      <c r="V402" s="4">
        <f t="shared" si="68"/>
        <v>1</v>
      </c>
      <c r="W402" s="7">
        <f t="shared" si="69"/>
        <v>0</v>
      </c>
      <c r="X402" s="7">
        <f t="shared" si="70"/>
        <v>0</v>
      </c>
      <c r="Y402" s="5">
        <f t="shared" si="74"/>
        <v>0</v>
      </c>
      <c r="Z402" s="5">
        <f t="shared" si="75"/>
        <v>0</v>
      </c>
      <c r="AA402" s="5">
        <f t="shared" si="76"/>
        <v>0</v>
      </c>
      <c r="AB402" s="7">
        <f t="shared" si="71"/>
        <v>0</v>
      </c>
      <c r="AC402" s="11">
        <f t="shared" si="72"/>
        <v>0</v>
      </c>
      <c r="AD402" s="7">
        <f t="shared" si="66"/>
        <v>0</v>
      </c>
      <c r="AE402" s="7">
        <f t="shared" si="67"/>
        <v>0</v>
      </c>
    </row>
    <row r="403" spans="1:31">
      <c r="A403" s="20" t="s">
        <v>2589</v>
      </c>
      <c r="B403" s="20" t="s">
        <v>2580</v>
      </c>
      <c r="C403" s="20" t="s">
        <v>2581</v>
      </c>
      <c r="D403" s="20">
        <v>269</v>
      </c>
      <c r="E403" s="20">
        <v>345.5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L403">
        <v>1</v>
      </c>
      <c r="M403" s="1">
        <f t="shared" si="73"/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/>
      <c r="T403" s="2"/>
      <c r="U403" s="2"/>
      <c r="V403" s="4">
        <f t="shared" si="68"/>
        <v>0</v>
      </c>
      <c r="W403" s="7">
        <f t="shared" si="69"/>
        <v>1</v>
      </c>
      <c r="X403" s="7">
        <f t="shared" si="70"/>
        <v>0</v>
      </c>
      <c r="Y403" s="5">
        <f t="shared" si="74"/>
        <v>0</v>
      </c>
      <c r="Z403" s="5">
        <f t="shared" si="75"/>
        <v>0</v>
      </c>
      <c r="AA403" s="5">
        <f t="shared" si="76"/>
        <v>0</v>
      </c>
      <c r="AB403" s="7">
        <f t="shared" si="71"/>
        <v>0</v>
      </c>
      <c r="AC403" s="11">
        <f t="shared" si="72"/>
        <v>0</v>
      </c>
      <c r="AD403" s="7">
        <f t="shared" si="66"/>
        <v>0</v>
      </c>
      <c r="AE403" s="7">
        <f t="shared" si="67"/>
        <v>0</v>
      </c>
    </row>
    <row r="404" spans="1:31">
      <c r="A404" s="20" t="s">
        <v>2590</v>
      </c>
      <c r="B404" s="20" t="s">
        <v>2580</v>
      </c>
      <c r="C404" s="20" t="s">
        <v>2581</v>
      </c>
      <c r="D404" s="20">
        <v>447</v>
      </c>
      <c r="E404" s="20">
        <v>356.5</v>
      </c>
      <c r="F404" s="20">
        <v>5633.7969999999996</v>
      </c>
      <c r="G404" s="20">
        <v>3</v>
      </c>
      <c r="H404" s="20">
        <v>6</v>
      </c>
      <c r="I404" s="20">
        <v>0</v>
      </c>
      <c r="J404" s="20">
        <v>0</v>
      </c>
      <c r="L404">
        <v>2</v>
      </c>
      <c r="M404" s="1">
        <f t="shared" si="73"/>
        <v>1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/>
      <c r="T404" s="2"/>
      <c r="U404" s="2"/>
      <c r="V404" s="4">
        <f t="shared" si="68"/>
        <v>0</v>
      </c>
      <c r="W404" s="7">
        <f t="shared" si="69"/>
        <v>0</v>
      </c>
      <c r="X404" s="7">
        <f t="shared" si="70"/>
        <v>0</v>
      </c>
      <c r="Y404" s="5">
        <f t="shared" si="74"/>
        <v>1</v>
      </c>
      <c r="Z404" s="5">
        <f t="shared" si="75"/>
        <v>0</v>
      </c>
      <c r="AA404" s="5">
        <f t="shared" si="76"/>
        <v>0</v>
      </c>
      <c r="AB404" s="7">
        <f t="shared" si="71"/>
        <v>0</v>
      </c>
      <c r="AC404" s="11">
        <f t="shared" si="72"/>
        <v>0</v>
      </c>
      <c r="AD404" s="7">
        <f t="shared" si="66"/>
        <v>0</v>
      </c>
      <c r="AE404" s="7">
        <f t="shared" si="67"/>
        <v>0</v>
      </c>
    </row>
    <row r="405" spans="1:31">
      <c r="A405" s="20" t="s">
        <v>2591</v>
      </c>
      <c r="B405" s="20" t="s">
        <v>2580</v>
      </c>
      <c r="C405" s="20" t="s">
        <v>2581</v>
      </c>
      <c r="D405" s="20">
        <v>569</v>
      </c>
      <c r="E405" s="20">
        <v>265.5</v>
      </c>
      <c r="F405" s="20">
        <v>770.12900000000002</v>
      </c>
      <c r="G405" s="20">
        <v>1</v>
      </c>
      <c r="H405" s="20">
        <v>1</v>
      </c>
      <c r="I405" s="20">
        <v>0</v>
      </c>
      <c r="J405" s="20">
        <v>0</v>
      </c>
      <c r="L405">
        <v>2</v>
      </c>
      <c r="M405" s="1">
        <f t="shared" si="73"/>
        <v>1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/>
      <c r="T405" s="2"/>
      <c r="U405" s="2"/>
      <c r="V405" s="4">
        <f t="shared" si="68"/>
        <v>0</v>
      </c>
      <c r="W405" s="7">
        <f t="shared" si="69"/>
        <v>0</v>
      </c>
      <c r="X405" s="7">
        <f t="shared" si="70"/>
        <v>0</v>
      </c>
      <c r="Y405" s="5">
        <f t="shared" si="74"/>
        <v>1</v>
      </c>
      <c r="Z405" s="5">
        <f t="shared" si="75"/>
        <v>0</v>
      </c>
      <c r="AA405" s="5">
        <f t="shared" si="76"/>
        <v>0</v>
      </c>
      <c r="AB405" s="7">
        <f t="shared" si="71"/>
        <v>0</v>
      </c>
      <c r="AC405" s="11">
        <f t="shared" si="72"/>
        <v>0</v>
      </c>
      <c r="AD405" s="7">
        <f t="shared" si="66"/>
        <v>0</v>
      </c>
      <c r="AE405" s="7">
        <f t="shared" si="67"/>
        <v>0</v>
      </c>
    </row>
    <row r="406" spans="1:31">
      <c r="A406" s="20" t="s">
        <v>2592</v>
      </c>
      <c r="B406" s="20" t="s">
        <v>2580</v>
      </c>
      <c r="C406" s="20" t="s">
        <v>2581</v>
      </c>
      <c r="D406" s="20">
        <v>478.5</v>
      </c>
      <c r="E406" s="20">
        <v>290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L406">
        <v>1</v>
      </c>
      <c r="M406" s="1">
        <f t="shared" si="73"/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/>
      <c r="T406" s="2"/>
      <c r="U406" s="2"/>
      <c r="V406" s="4">
        <f t="shared" si="68"/>
        <v>1</v>
      </c>
      <c r="W406" s="7">
        <f t="shared" si="69"/>
        <v>0</v>
      </c>
      <c r="X406" s="7">
        <f t="shared" si="70"/>
        <v>0</v>
      </c>
      <c r="Y406" s="5">
        <f t="shared" si="74"/>
        <v>0</v>
      </c>
      <c r="Z406" s="5">
        <f t="shared" si="75"/>
        <v>0</v>
      </c>
      <c r="AA406" s="5">
        <f t="shared" si="76"/>
        <v>0</v>
      </c>
      <c r="AB406" s="7">
        <f t="shared" si="71"/>
        <v>0</v>
      </c>
      <c r="AC406" s="11">
        <f t="shared" si="72"/>
        <v>0</v>
      </c>
      <c r="AD406" s="7">
        <f t="shared" si="66"/>
        <v>0</v>
      </c>
      <c r="AE406" s="7">
        <f t="shared" si="67"/>
        <v>0</v>
      </c>
    </row>
    <row r="407" spans="1:31">
      <c r="A407" s="20" t="s">
        <v>2593</v>
      </c>
      <c r="B407" s="20" t="s">
        <v>2580</v>
      </c>
      <c r="C407" s="20" t="s">
        <v>2581</v>
      </c>
      <c r="D407" s="20">
        <v>539</v>
      </c>
      <c r="E407" s="20">
        <v>460.5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L407">
        <v>1</v>
      </c>
      <c r="M407" s="1">
        <f t="shared" si="73"/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/>
      <c r="T407" s="2"/>
      <c r="U407" s="2"/>
      <c r="V407" s="4">
        <f t="shared" si="68"/>
        <v>1</v>
      </c>
      <c r="W407" s="7">
        <f t="shared" si="69"/>
        <v>0</v>
      </c>
      <c r="X407" s="7">
        <f t="shared" si="70"/>
        <v>0</v>
      </c>
      <c r="Y407" s="5">
        <f t="shared" si="74"/>
        <v>0</v>
      </c>
      <c r="Z407" s="5">
        <f t="shared" si="75"/>
        <v>0</v>
      </c>
      <c r="AA407" s="5">
        <f t="shared" si="76"/>
        <v>0</v>
      </c>
      <c r="AB407" s="7">
        <f t="shared" si="71"/>
        <v>0</v>
      </c>
      <c r="AC407" s="11">
        <f t="shared" si="72"/>
        <v>0</v>
      </c>
      <c r="AD407" s="7">
        <f t="shared" si="66"/>
        <v>0</v>
      </c>
      <c r="AE407" s="7">
        <f t="shared" si="67"/>
        <v>0</v>
      </c>
    </row>
    <row r="408" spans="1:31">
      <c r="A408" s="20" t="s">
        <v>2594</v>
      </c>
      <c r="B408" s="20" t="s">
        <v>2580</v>
      </c>
      <c r="C408" s="20" t="s">
        <v>2581</v>
      </c>
      <c r="D408" s="20">
        <v>435.5</v>
      </c>
      <c r="E408" s="20">
        <v>457.5</v>
      </c>
      <c r="F408" s="20">
        <v>2277.1759999999999</v>
      </c>
      <c r="G408" s="20">
        <v>2</v>
      </c>
      <c r="H408" s="20">
        <v>2</v>
      </c>
      <c r="I408" s="20">
        <v>0</v>
      </c>
      <c r="J408" s="20">
        <v>0</v>
      </c>
      <c r="L408">
        <v>2</v>
      </c>
      <c r="M408" s="1">
        <f t="shared" si="73"/>
        <v>1</v>
      </c>
      <c r="N408" s="2">
        <v>1</v>
      </c>
      <c r="O408" s="2">
        <v>0</v>
      </c>
      <c r="P408" s="2">
        <v>0</v>
      </c>
      <c r="Q408" s="2">
        <v>0</v>
      </c>
      <c r="R408" s="2">
        <v>1</v>
      </c>
      <c r="S408" s="2"/>
      <c r="T408" s="2"/>
      <c r="U408" s="2"/>
      <c r="V408" s="4">
        <f t="shared" si="68"/>
        <v>0</v>
      </c>
      <c r="W408" s="7">
        <f t="shared" si="69"/>
        <v>0</v>
      </c>
      <c r="X408" s="7">
        <f t="shared" si="70"/>
        <v>0</v>
      </c>
      <c r="Y408" s="5">
        <f t="shared" si="74"/>
        <v>1</v>
      </c>
      <c r="Z408" s="5">
        <f t="shared" si="75"/>
        <v>0</v>
      </c>
      <c r="AA408" s="5">
        <f t="shared" si="76"/>
        <v>0</v>
      </c>
      <c r="AB408" s="7">
        <f t="shared" si="71"/>
        <v>0</v>
      </c>
      <c r="AC408" s="11">
        <f t="shared" si="72"/>
        <v>0</v>
      </c>
      <c r="AD408" s="7">
        <f t="shared" si="66"/>
        <v>0</v>
      </c>
      <c r="AE408" s="7">
        <f t="shared" si="67"/>
        <v>0</v>
      </c>
    </row>
    <row r="409" spans="1:31">
      <c r="A409" s="20" t="s">
        <v>2595</v>
      </c>
      <c r="B409" s="20" t="s">
        <v>2580</v>
      </c>
      <c r="C409" s="20" t="s">
        <v>2581</v>
      </c>
      <c r="D409" s="20">
        <v>531</v>
      </c>
      <c r="E409" s="20">
        <v>173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L409">
        <v>1</v>
      </c>
      <c r="M409" s="1">
        <f t="shared" si="73"/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/>
      <c r="T409" s="2"/>
      <c r="U409" s="2"/>
      <c r="V409" s="4">
        <f t="shared" si="68"/>
        <v>1</v>
      </c>
      <c r="W409" s="7">
        <f t="shared" si="69"/>
        <v>0</v>
      </c>
      <c r="X409" s="7">
        <f t="shared" si="70"/>
        <v>0</v>
      </c>
      <c r="Y409" s="5">
        <f t="shared" si="74"/>
        <v>0</v>
      </c>
      <c r="Z409" s="5">
        <f t="shared" si="75"/>
        <v>0</v>
      </c>
      <c r="AA409" s="5">
        <f t="shared" si="76"/>
        <v>0</v>
      </c>
      <c r="AB409" s="7">
        <f t="shared" si="71"/>
        <v>0</v>
      </c>
      <c r="AC409" s="11">
        <f t="shared" si="72"/>
        <v>0</v>
      </c>
      <c r="AD409" s="7">
        <f t="shared" si="66"/>
        <v>0</v>
      </c>
      <c r="AE409" s="7">
        <f t="shared" si="67"/>
        <v>0</v>
      </c>
    </row>
    <row r="410" spans="1:31" s="24" customFormat="1">
      <c r="A410" s="24" t="s">
        <v>2596</v>
      </c>
      <c r="B410" s="24" t="s">
        <v>2597</v>
      </c>
      <c r="C410" s="24" t="s">
        <v>2598</v>
      </c>
      <c r="D410" s="24">
        <v>515</v>
      </c>
      <c r="E410" s="24">
        <v>223</v>
      </c>
      <c r="F410" s="24">
        <v>6508.9759999999997</v>
      </c>
      <c r="G410" s="24">
        <v>5</v>
      </c>
      <c r="H410" s="24">
        <v>6</v>
      </c>
      <c r="I410" s="24">
        <v>0</v>
      </c>
      <c r="J410" s="24">
        <v>0</v>
      </c>
      <c r="L410" s="24">
        <v>1</v>
      </c>
      <c r="M410" s="26">
        <f t="shared" si="73"/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1</v>
      </c>
      <c r="S410" s="26"/>
      <c r="T410" s="26"/>
      <c r="U410" s="26"/>
      <c r="V410" s="29">
        <f t="shared" si="68"/>
        <v>0</v>
      </c>
      <c r="W410" s="24">
        <f t="shared" si="69"/>
        <v>0</v>
      </c>
      <c r="X410" s="24">
        <f t="shared" si="70"/>
        <v>1</v>
      </c>
      <c r="Y410" s="5">
        <f t="shared" si="74"/>
        <v>0</v>
      </c>
      <c r="Z410" s="5">
        <f t="shared" si="75"/>
        <v>0</v>
      </c>
      <c r="AA410" s="5">
        <f t="shared" si="76"/>
        <v>0</v>
      </c>
      <c r="AB410" s="24">
        <f t="shared" si="71"/>
        <v>0</v>
      </c>
      <c r="AC410" s="24">
        <f t="shared" si="72"/>
        <v>0</v>
      </c>
      <c r="AD410" s="24">
        <f t="shared" si="66"/>
        <v>0</v>
      </c>
      <c r="AE410" s="24">
        <f t="shared" si="67"/>
        <v>0</v>
      </c>
    </row>
    <row r="411" spans="1:31">
      <c r="A411" s="20" t="s">
        <v>2599</v>
      </c>
      <c r="B411" s="20" t="s">
        <v>2597</v>
      </c>
      <c r="C411" s="20" t="s">
        <v>2598</v>
      </c>
      <c r="D411" s="20">
        <v>534</v>
      </c>
      <c r="E411" s="20">
        <v>155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L411">
        <v>2</v>
      </c>
      <c r="M411" s="1">
        <f t="shared" si="73"/>
        <v>1</v>
      </c>
      <c r="N411" s="2">
        <v>0</v>
      </c>
      <c r="O411" s="2">
        <v>1</v>
      </c>
      <c r="P411" s="2">
        <v>0</v>
      </c>
      <c r="Q411" s="2">
        <v>1</v>
      </c>
      <c r="R411" s="2">
        <v>1</v>
      </c>
      <c r="S411" s="2"/>
      <c r="T411" s="2"/>
      <c r="U411" s="2"/>
      <c r="V411" s="4">
        <f t="shared" si="68"/>
        <v>0</v>
      </c>
      <c r="W411" s="7">
        <f t="shared" si="69"/>
        <v>0</v>
      </c>
      <c r="X411" s="7">
        <f t="shared" si="70"/>
        <v>0</v>
      </c>
      <c r="Y411" s="5">
        <f t="shared" si="74"/>
        <v>0</v>
      </c>
      <c r="Z411" s="5">
        <f t="shared" si="75"/>
        <v>0</v>
      </c>
      <c r="AA411" s="5">
        <f t="shared" si="76"/>
        <v>1</v>
      </c>
      <c r="AB411" s="7">
        <f t="shared" si="71"/>
        <v>0</v>
      </c>
      <c r="AC411" s="11">
        <f t="shared" si="72"/>
        <v>0</v>
      </c>
      <c r="AD411" s="7">
        <f t="shared" si="66"/>
        <v>0</v>
      </c>
      <c r="AE411" s="7">
        <f t="shared" si="67"/>
        <v>0</v>
      </c>
    </row>
    <row r="412" spans="1:31">
      <c r="A412" s="20" t="s">
        <v>2600</v>
      </c>
      <c r="B412" s="20" t="s">
        <v>2597</v>
      </c>
      <c r="C412" s="20" t="s">
        <v>2598</v>
      </c>
      <c r="D412" s="20">
        <v>542</v>
      </c>
      <c r="E412" s="20">
        <v>100.5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L412">
        <v>1</v>
      </c>
      <c r="M412" s="1">
        <f t="shared" si="73"/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/>
      <c r="T412" s="2"/>
      <c r="U412" s="2"/>
      <c r="V412" s="4">
        <f t="shared" si="68"/>
        <v>1</v>
      </c>
      <c r="W412" s="7">
        <f t="shared" si="69"/>
        <v>0</v>
      </c>
      <c r="X412" s="7">
        <f t="shared" si="70"/>
        <v>0</v>
      </c>
      <c r="Y412" s="5">
        <f t="shared" si="74"/>
        <v>0</v>
      </c>
      <c r="Z412" s="5">
        <f t="shared" si="75"/>
        <v>0</v>
      </c>
      <c r="AA412" s="5">
        <f t="shared" si="76"/>
        <v>0</v>
      </c>
      <c r="AB412" s="7">
        <f t="shared" si="71"/>
        <v>0</v>
      </c>
      <c r="AC412" s="11">
        <f t="shared" si="72"/>
        <v>0</v>
      </c>
      <c r="AD412" s="7">
        <f t="shared" si="66"/>
        <v>0</v>
      </c>
      <c r="AE412" s="7">
        <f t="shared" si="67"/>
        <v>0</v>
      </c>
    </row>
    <row r="413" spans="1:31">
      <c r="A413" s="20" t="s">
        <v>2601</v>
      </c>
      <c r="B413" s="20" t="s">
        <v>2597</v>
      </c>
      <c r="C413" s="20" t="s">
        <v>2598</v>
      </c>
      <c r="D413" s="20">
        <v>643</v>
      </c>
      <c r="E413" s="20">
        <v>68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L413">
        <v>2</v>
      </c>
      <c r="M413" s="1">
        <f t="shared" si="73"/>
        <v>1</v>
      </c>
      <c r="N413" s="2">
        <v>1</v>
      </c>
      <c r="O413" s="2">
        <v>0</v>
      </c>
      <c r="P413" s="2">
        <v>0</v>
      </c>
      <c r="Q413" s="2">
        <v>0</v>
      </c>
      <c r="R413" s="2">
        <v>1</v>
      </c>
      <c r="S413" s="2">
        <v>1</v>
      </c>
      <c r="T413" s="2">
        <v>1</v>
      </c>
      <c r="U413" s="2"/>
      <c r="V413" s="4">
        <f t="shared" si="68"/>
        <v>0</v>
      </c>
      <c r="W413" s="7">
        <f t="shared" si="69"/>
        <v>0</v>
      </c>
      <c r="X413" s="7">
        <f t="shared" si="70"/>
        <v>0</v>
      </c>
      <c r="Y413" s="5">
        <f t="shared" si="74"/>
        <v>0</v>
      </c>
      <c r="Z413" s="5">
        <f t="shared" si="75"/>
        <v>1</v>
      </c>
      <c r="AA413" s="5">
        <f t="shared" si="76"/>
        <v>0</v>
      </c>
      <c r="AB413" s="7">
        <f t="shared" si="71"/>
        <v>0</v>
      </c>
      <c r="AC413" s="11">
        <f t="shared" si="72"/>
        <v>0</v>
      </c>
      <c r="AD413" s="7">
        <f t="shared" si="66"/>
        <v>0</v>
      </c>
      <c r="AE413" s="7">
        <f t="shared" si="67"/>
        <v>0</v>
      </c>
    </row>
    <row r="414" spans="1:31">
      <c r="A414" s="20" t="s">
        <v>2602</v>
      </c>
      <c r="B414" s="20" t="s">
        <v>2597</v>
      </c>
      <c r="C414" s="20" t="s">
        <v>2598</v>
      </c>
      <c r="D414" s="20">
        <v>433.5</v>
      </c>
      <c r="E414" s="20">
        <v>178.5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L414">
        <v>1</v>
      </c>
      <c r="M414" s="1">
        <f t="shared" si="73"/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/>
      <c r="T414" s="2"/>
      <c r="U414" s="2"/>
      <c r="V414" s="4">
        <f t="shared" si="68"/>
        <v>1</v>
      </c>
      <c r="W414" s="7">
        <f t="shared" si="69"/>
        <v>0</v>
      </c>
      <c r="X414" s="7">
        <f t="shared" si="70"/>
        <v>0</v>
      </c>
      <c r="Y414" s="5">
        <f t="shared" si="74"/>
        <v>0</v>
      </c>
      <c r="Z414" s="5">
        <f t="shared" si="75"/>
        <v>0</v>
      </c>
      <c r="AA414" s="5">
        <f t="shared" si="76"/>
        <v>0</v>
      </c>
      <c r="AB414" s="7">
        <f t="shared" si="71"/>
        <v>0</v>
      </c>
      <c r="AC414" s="11">
        <f t="shared" si="72"/>
        <v>0</v>
      </c>
      <c r="AD414" s="7">
        <f t="shared" si="66"/>
        <v>0</v>
      </c>
      <c r="AE414" s="7">
        <f t="shared" si="67"/>
        <v>0</v>
      </c>
    </row>
    <row r="415" spans="1:31">
      <c r="A415" s="20" t="s">
        <v>2603</v>
      </c>
      <c r="B415" s="20" t="s">
        <v>2597</v>
      </c>
      <c r="C415" s="20" t="s">
        <v>2598</v>
      </c>
      <c r="D415" s="20">
        <v>550</v>
      </c>
      <c r="E415" s="20">
        <v>322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L415">
        <v>2</v>
      </c>
      <c r="M415" s="1">
        <f t="shared" si="73"/>
        <v>1</v>
      </c>
      <c r="N415" s="2">
        <v>0</v>
      </c>
      <c r="O415" s="2">
        <v>1</v>
      </c>
      <c r="P415" s="2">
        <v>1</v>
      </c>
      <c r="Q415" s="2">
        <v>1</v>
      </c>
      <c r="R415" s="2">
        <v>1</v>
      </c>
      <c r="S415" s="2"/>
      <c r="T415" s="2"/>
      <c r="U415" s="2"/>
      <c r="V415" s="4">
        <f t="shared" si="68"/>
        <v>0</v>
      </c>
      <c r="W415" s="7">
        <f t="shared" si="69"/>
        <v>0</v>
      </c>
      <c r="X415" s="7">
        <f t="shared" si="70"/>
        <v>0</v>
      </c>
      <c r="Y415" s="5">
        <f t="shared" si="74"/>
        <v>0</v>
      </c>
      <c r="Z415" s="5">
        <f t="shared" si="75"/>
        <v>0</v>
      </c>
      <c r="AA415" s="5">
        <f t="shared" si="76"/>
        <v>0</v>
      </c>
      <c r="AB415" s="7">
        <f t="shared" si="71"/>
        <v>1</v>
      </c>
      <c r="AC415" s="11">
        <f t="shared" si="72"/>
        <v>0</v>
      </c>
      <c r="AD415" s="7">
        <f t="shared" si="66"/>
        <v>0</v>
      </c>
      <c r="AE415" s="7">
        <f t="shared" si="67"/>
        <v>0</v>
      </c>
    </row>
    <row r="416" spans="1:31">
      <c r="A416" s="20" t="s">
        <v>2604</v>
      </c>
      <c r="B416" s="20" t="s">
        <v>2597</v>
      </c>
      <c r="C416" s="20" t="s">
        <v>2598</v>
      </c>
      <c r="D416" s="20">
        <v>361.5</v>
      </c>
      <c r="E416" s="20">
        <v>360.5</v>
      </c>
      <c r="F416" s="20">
        <v>8614.6659999999993</v>
      </c>
      <c r="G416" s="20">
        <v>7</v>
      </c>
      <c r="H416" s="20">
        <v>9</v>
      </c>
      <c r="I416" s="20">
        <v>0</v>
      </c>
      <c r="J416" s="20">
        <v>0</v>
      </c>
      <c r="L416">
        <v>2</v>
      </c>
      <c r="M416" s="1">
        <f t="shared" si="73"/>
        <v>1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/>
      <c r="T416" s="2"/>
      <c r="U416" s="2"/>
      <c r="V416" s="4">
        <f t="shared" si="68"/>
        <v>0</v>
      </c>
      <c r="W416" s="7">
        <f t="shared" si="69"/>
        <v>0</v>
      </c>
      <c r="X416" s="7">
        <f t="shared" si="70"/>
        <v>0</v>
      </c>
      <c r="Y416" s="5">
        <f t="shared" si="74"/>
        <v>1</v>
      </c>
      <c r="Z416" s="5">
        <f t="shared" si="75"/>
        <v>0</v>
      </c>
      <c r="AA416" s="5">
        <f t="shared" si="76"/>
        <v>0</v>
      </c>
      <c r="AB416" s="7">
        <f t="shared" si="71"/>
        <v>0</v>
      </c>
      <c r="AC416" s="11">
        <f t="shared" si="72"/>
        <v>0</v>
      </c>
      <c r="AD416" s="7">
        <f t="shared" si="66"/>
        <v>0</v>
      </c>
      <c r="AE416" s="7">
        <f t="shared" si="67"/>
        <v>0</v>
      </c>
    </row>
    <row r="417" spans="1:31">
      <c r="A417" s="20" t="s">
        <v>2605</v>
      </c>
      <c r="B417" s="20" t="s">
        <v>2597</v>
      </c>
      <c r="C417" s="20" t="s">
        <v>2598</v>
      </c>
      <c r="D417" s="20">
        <v>304.5</v>
      </c>
      <c r="E417" s="20">
        <v>206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L417">
        <v>2</v>
      </c>
      <c r="M417" s="1">
        <f t="shared" si="73"/>
        <v>1</v>
      </c>
      <c r="N417" s="2">
        <v>1</v>
      </c>
      <c r="O417" s="2">
        <v>0</v>
      </c>
      <c r="P417" s="2">
        <v>0</v>
      </c>
      <c r="Q417" s="2">
        <v>0</v>
      </c>
      <c r="R417" s="2">
        <v>1</v>
      </c>
      <c r="S417" s="2"/>
      <c r="T417" s="2"/>
      <c r="U417" s="2"/>
      <c r="V417" s="4">
        <f t="shared" si="68"/>
        <v>0</v>
      </c>
      <c r="W417" s="7">
        <f t="shared" si="69"/>
        <v>0</v>
      </c>
      <c r="X417" s="7">
        <f t="shared" si="70"/>
        <v>0</v>
      </c>
      <c r="Y417" s="5">
        <f t="shared" si="74"/>
        <v>1</v>
      </c>
      <c r="Z417" s="5">
        <f t="shared" si="75"/>
        <v>0</v>
      </c>
      <c r="AA417" s="5">
        <f t="shared" si="76"/>
        <v>0</v>
      </c>
      <c r="AB417" s="7">
        <f t="shared" si="71"/>
        <v>0</v>
      </c>
      <c r="AC417" s="11">
        <f t="shared" si="72"/>
        <v>0</v>
      </c>
      <c r="AD417" s="7">
        <f t="shared" si="66"/>
        <v>0</v>
      </c>
      <c r="AE417" s="7">
        <f t="shared" si="67"/>
        <v>0</v>
      </c>
    </row>
    <row r="418" spans="1:31">
      <c r="A418" s="20" t="s">
        <v>2606</v>
      </c>
      <c r="B418" s="20" t="s">
        <v>2597</v>
      </c>
      <c r="C418" s="20" t="s">
        <v>2598</v>
      </c>
      <c r="D418" s="20">
        <v>300</v>
      </c>
      <c r="E418" s="20">
        <v>291</v>
      </c>
      <c r="F418" s="20">
        <v>2133.4290000000001</v>
      </c>
      <c r="G418" s="20">
        <v>2</v>
      </c>
      <c r="H418" s="20">
        <v>2</v>
      </c>
      <c r="I418" s="20">
        <v>0</v>
      </c>
      <c r="J418" s="20">
        <v>0</v>
      </c>
      <c r="L418">
        <v>2</v>
      </c>
      <c r="M418" s="1">
        <f t="shared" si="73"/>
        <v>1</v>
      </c>
      <c r="N418" s="2">
        <v>1</v>
      </c>
      <c r="O418" s="2">
        <v>0</v>
      </c>
      <c r="P418" s="2">
        <v>0</v>
      </c>
      <c r="Q418" s="2">
        <v>0</v>
      </c>
      <c r="R418" s="2">
        <v>1</v>
      </c>
      <c r="S418" s="2"/>
      <c r="T418" s="2"/>
      <c r="U418" s="2"/>
      <c r="V418" s="4">
        <f t="shared" si="68"/>
        <v>0</v>
      </c>
      <c r="W418" s="7">
        <f t="shared" si="69"/>
        <v>0</v>
      </c>
      <c r="X418" s="7">
        <f t="shared" si="70"/>
        <v>0</v>
      </c>
      <c r="Y418" s="5">
        <f t="shared" si="74"/>
        <v>1</v>
      </c>
      <c r="Z418" s="5">
        <f t="shared" si="75"/>
        <v>0</v>
      </c>
      <c r="AA418" s="5">
        <f t="shared" si="76"/>
        <v>0</v>
      </c>
      <c r="AB418" s="7">
        <f t="shared" si="71"/>
        <v>0</v>
      </c>
      <c r="AC418" s="11">
        <f t="shared" si="72"/>
        <v>0</v>
      </c>
      <c r="AD418" s="7">
        <f t="shared" si="66"/>
        <v>0</v>
      </c>
      <c r="AE418" s="7">
        <f t="shared" si="67"/>
        <v>0</v>
      </c>
    </row>
    <row r="419" spans="1:31">
      <c r="A419" s="20" t="s">
        <v>2607</v>
      </c>
      <c r="B419" s="20" t="s">
        <v>2597</v>
      </c>
      <c r="C419" s="20" t="s">
        <v>2598</v>
      </c>
      <c r="D419" s="20">
        <v>294.5</v>
      </c>
      <c r="E419" s="20">
        <v>363.5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L419">
        <v>1</v>
      </c>
      <c r="M419" s="1">
        <f t="shared" si="73"/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/>
      <c r="T419" s="2"/>
      <c r="U419" s="2"/>
      <c r="V419" s="4">
        <f t="shared" si="68"/>
        <v>1</v>
      </c>
      <c r="W419" s="7">
        <f t="shared" si="69"/>
        <v>0</v>
      </c>
      <c r="X419" s="7">
        <f t="shared" si="70"/>
        <v>0</v>
      </c>
      <c r="Y419" s="5">
        <f t="shared" si="74"/>
        <v>0</v>
      </c>
      <c r="Z419" s="5">
        <f t="shared" si="75"/>
        <v>0</v>
      </c>
      <c r="AA419" s="5">
        <f t="shared" si="76"/>
        <v>0</v>
      </c>
      <c r="AB419" s="7">
        <f t="shared" si="71"/>
        <v>0</v>
      </c>
      <c r="AC419" s="11">
        <f t="shared" si="72"/>
        <v>0</v>
      </c>
      <c r="AD419" s="7">
        <f t="shared" si="66"/>
        <v>0</v>
      </c>
      <c r="AE419" s="7">
        <f t="shared" si="67"/>
        <v>0</v>
      </c>
    </row>
    <row r="420" spans="1:31">
      <c r="A420" s="20" t="s">
        <v>2608</v>
      </c>
      <c r="B420" s="20" t="s">
        <v>2597</v>
      </c>
      <c r="C420" s="20" t="s">
        <v>2598</v>
      </c>
      <c r="D420" s="20">
        <v>207</v>
      </c>
      <c r="E420" s="20">
        <v>307.5</v>
      </c>
      <c r="F420" s="20">
        <v>4790.5460000000003</v>
      </c>
      <c r="G420" s="20">
        <v>4</v>
      </c>
      <c r="H420" s="20">
        <v>5</v>
      </c>
      <c r="I420" s="20">
        <v>0</v>
      </c>
      <c r="J420" s="20">
        <v>0</v>
      </c>
      <c r="L420">
        <v>1</v>
      </c>
      <c r="M420" s="1">
        <f t="shared" si="73"/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/>
      <c r="T420" s="2"/>
      <c r="U420" s="2"/>
      <c r="V420" s="4">
        <f t="shared" si="68"/>
        <v>1</v>
      </c>
      <c r="W420" s="7">
        <f t="shared" si="69"/>
        <v>0</v>
      </c>
      <c r="X420" s="7">
        <f t="shared" si="70"/>
        <v>0</v>
      </c>
      <c r="Y420" s="5">
        <f t="shared" si="74"/>
        <v>0</v>
      </c>
      <c r="Z420" s="5">
        <f t="shared" si="75"/>
        <v>0</v>
      </c>
      <c r="AA420" s="5">
        <f t="shared" si="76"/>
        <v>0</v>
      </c>
      <c r="AB420" s="7">
        <f t="shared" si="71"/>
        <v>0</v>
      </c>
      <c r="AC420" s="11">
        <f t="shared" si="72"/>
        <v>0</v>
      </c>
      <c r="AD420" s="7">
        <f t="shared" si="66"/>
        <v>0</v>
      </c>
      <c r="AE420" s="7">
        <f t="shared" si="67"/>
        <v>0</v>
      </c>
    </row>
    <row r="421" spans="1:31">
      <c r="A421" s="20" t="s">
        <v>2609</v>
      </c>
      <c r="B421" s="20" t="s">
        <v>2597</v>
      </c>
      <c r="C421" s="20" t="s">
        <v>2598</v>
      </c>
      <c r="D421" s="20">
        <v>239.5</v>
      </c>
      <c r="E421" s="20">
        <v>378.5</v>
      </c>
      <c r="F421" s="20">
        <v>1094.4760000000001</v>
      </c>
      <c r="G421" s="20">
        <v>1</v>
      </c>
      <c r="H421" s="20">
        <v>1</v>
      </c>
      <c r="I421" s="20">
        <v>0</v>
      </c>
      <c r="J421" s="20">
        <v>0</v>
      </c>
      <c r="L421">
        <v>1</v>
      </c>
      <c r="M421" s="1">
        <f t="shared" si="73"/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/>
      <c r="T421" s="2"/>
      <c r="U421" s="2"/>
      <c r="V421" s="4">
        <f t="shared" si="68"/>
        <v>0</v>
      </c>
      <c r="W421" s="7">
        <f t="shared" si="69"/>
        <v>1</v>
      </c>
      <c r="X421" s="7">
        <f t="shared" si="70"/>
        <v>0</v>
      </c>
      <c r="Y421" s="5">
        <f t="shared" si="74"/>
        <v>0</v>
      </c>
      <c r="Z421" s="5">
        <f t="shared" si="75"/>
        <v>0</v>
      </c>
      <c r="AA421" s="5">
        <f t="shared" si="76"/>
        <v>0</v>
      </c>
      <c r="AB421" s="7">
        <f t="shared" si="71"/>
        <v>0</v>
      </c>
      <c r="AC421" s="11">
        <f t="shared" si="72"/>
        <v>0</v>
      </c>
      <c r="AD421" s="7">
        <f t="shared" si="66"/>
        <v>0</v>
      </c>
      <c r="AE421" s="7">
        <f t="shared" si="67"/>
        <v>0</v>
      </c>
    </row>
    <row r="422" spans="1:31">
      <c r="A422" s="20" t="s">
        <v>2610</v>
      </c>
      <c r="B422" s="20" t="s">
        <v>2597</v>
      </c>
      <c r="C422" s="20" t="s">
        <v>2598</v>
      </c>
      <c r="D422" s="20">
        <v>203</v>
      </c>
      <c r="E422" s="20">
        <v>455</v>
      </c>
      <c r="F422" s="20">
        <v>1356.9259999999999</v>
      </c>
      <c r="G422" s="20">
        <v>1</v>
      </c>
      <c r="H422" s="20">
        <v>1</v>
      </c>
      <c r="I422" s="20">
        <v>0</v>
      </c>
      <c r="J422" s="20">
        <v>0</v>
      </c>
      <c r="L422">
        <v>2</v>
      </c>
      <c r="M422" s="1">
        <f t="shared" si="73"/>
        <v>1</v>
      </c>
      <c r="N422" s="2">
        <v>0</v>
      </c>
      <c r="O422" s="2">
        <v>1</v>
      </c>
      <c r="P422" s="2">
        <v>0</v>
      </c>
      <c r="Q422" s="2">
        <v>1</v>
      </c>
      <c r="R422" s="2">
        <v>1</v>
      </c>
      <c r="S422" s="2"/>
      <c r="T422" s="2"/>
      <c r="U422" s="2"/>
      <c r="V422" s="4">
        <f t="shared" si="68"/>
        <v>0</v>
      </c>
      <c r="W422" s="7">
        <f t="shared" si="69"/>
        <v>0</v>
      </c>
      <c r="X422" s="7">
        <f t="shared" si="70"/>
        <v>0</v>
      </c>
      <c r="Y422" s="5">
        <f t="shared" si="74"/>
        <v>0</v>
      </c>
      <c r="Z422" s="5">
        <f t="shared" si="75"/>
        <v>0</v>
      </c>
      <c r="AA422" s="5">
        <f t="shared" si="76"/>
        <v>1</v>
      </c>
      <c r="AB422" s="7">
        <f t="shared" si="71"/>
        <v>0</v>
      </c>
      <c r="AC422" s="11">
        <f t="shared" si="72"/>
        <v>0</v>
      </c>
      <c r="AD422" s="7">
        <f t="shared" si="66"/>
        <v>0</v>
      </c>
      <c r="AE422" s="7">
        <f t="shared" si="67"/>
        <v>0</v>
      </c>
    </row>
    <row r="423" spans="1:31">
      <c r="A423" s="20" t="s">
        <v>2611</v>
      </c>
      <c r="B423" s="20" t="s">
        <v>2597</v>
      </c>
      <c r="C423" s="20" t="s">
        <v>2598</v>
      </c>
      <c r="D423" s="20">
        <v>99</v>
      </c>
      <c r="E423" s="20">
        <v>438.5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  <c r="L423">
        <v>1</v>
      </c>
      <c r="M423" s="1">
        <f t="shared" si="73"/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/>
      <c r="T423" s="2"/>
      <c r="U423" s="2"/>
      <c r="V423" s="4">
        <f t="shared" si="68"/>
        <v>1</v>
      </c>
      <c r="W423" s="7">
        <f t="shared" si="69"/>
        <v>0</v>
      </c>
      <c r="X423" s="7">
        <f t="shared" si="70"/>
        <v>0</v>
      </c>
      <c r="Y423" s="5">
        <f t="shared" si="74"/>
        <v>0</v>
      </c>
      <c r="Z423" s="5">
        <f t="shared" si="75"/>
        <v>0</v>
      </c>
      <c r="AA423" s="5">
        <f t="shared" si="76"/>
        <v>0</v>
      </c>
      <c r="AB423" s="7">
        <f t="shared" si="71"/>
        <v>0</v>
      </c>
      <c r="AC423" s="11">
        <f t="shared" si="72"/>
        <v>0</v>
      </c>
      <c r="AD423" s="7">
        <f t="shared" si="66"/>
        <v>0</v>
      </c>
      <c r="AE423" s="7">
        <f t="shared" si="67"/>
        <v>0</v>
      </c>
    </row>
    <row r="424" spans="1:31">
      <c r="A424" s="20" t="s">
        <v>2612</v>
      </c>
      <c r="B424" s="20" t="s">
        <v>2597</v>
      </c>
      <c r="C424" s="20" t="s">
        <v>2598</v>
      </c>
      <c r="D424" s="20">
        <v>110.5</v>
      </c>
      <c r="E424" s="20">
        <v>169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L424">
        <v>2</v>
      </c>
      <c r="M424" s="1">
        <f t="shared" si="73"/>
        <v>1</v>
      </c>
      <c r="N424" s="2">
        <v>1</v>
      </c>
      <c r="O424" s="2">
        <v>0</v>
      </c>
      <c r="P424" s="2">
        <v>0</v>
      </c>
      <c r="Q424" s="2">
        <v>0</v>
      </c>
      <c r="R424" s="2">
        <v>1</v>
      </c>
      <c r="S424" s="2"/>
      <c r="T424" s="2"/>
      <c r="U424" s="2"/>
      <c r="V424" s="4">
        <f t="shared" si="68"/>
        <v>0</v>
      </c>
      <c r="W424" s="7">
        <f t="shared" si="69"/>
        <v>0</v>
      </c>
      <c r="X424" s="7">
        <f t="shared" si="70"/>
        <v>0</v>
      </c>
      <c r="Y424" s="5">
        <f t="shared" si="74"/>
        <v>1</v>
      </c>
      <c r="Z424" s="5">
        <f t="shared" si="75"/>
        <v>0</v>
      </c>
      <c r="AA424" s="5">
        <f t="shared" si="76"/>
        <v>0</v>
      </c>
      <c r="AB424" s="7">
        <f t="shared" si="71"/>
        <v>0</v>
      </c>
      <c r="AC424" s="11">
        <f t="shared" si="72"/>
        <v>0</v>
      </c>
      <c r="AD424" s="7">
        <f t="shared" si="66"/>
        <v>0</v>
      </c>
      <c r="AE424" s="7">
        <f t="shared" si="67"/>
        <v>0</v>
      </c>
    </row>
    <row r="425" spans="1:31">
      <c r="A425" s="20" t="s">
        <v>2613</v>
      </c>
      <c r="B425" s="20" t="s">
        <v>2597</v>
      </c>
      <c r="C425" s="20" t="s">
        <v>2598</v>
      </c>
      <c r="D425" s="20">
        <v>81</v>
      </c>
      <c r="E425" s="20">
        <v>240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L425">
        <v>1</v>
      </c>
      <c r="M425" s="1">
        <f t="shared" si="73"/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/>
      <c r="T425" s="2"/>
      <c r="U425" s="2"/>
      <c r="V425" s="4">
        <f t="shared" si="68"/>
        <v>1</v>
      </c>
      <c r="W425" s="7">
        <f t="shared" si="69"/>
        <v>0</v>
      </c>
      <c r="X425" s="7">
        <f t="shared" si="70"/>
        <v>0</v>
      </c>
      <c r="Y425" s="5">
        <f t="shared" si="74"/>
        <v>0</v>
      </c>
      <c r="Z425" s="5">
        <f t="shared" si="75"/>
        <v>0</v>
      </c>
      <c r="AA425" s="5">
        <f t="shared" si="76"/>
        <v>0</v>
      </c>
      <c r="AB425" s="7">
        <f t="shared" si="71"/>
        <v>0</v>
      </c>
      <c r="AC425" s="11">
        <f t="shared" si="72"/>
        <v>0</v>
      </c>
      <c r="AD425" s="7">
        <f t="shared" si="66"/>
        <v>0</v>
      </c>
      <c r="AE425" s="7">
        <f t="shared" si="67"/>
        <v>0</v>
      </c>
    </row>
    <row r="426" spans="1:31">
      <c r="A426" s="20" t="s">
        <v>2614</v>
      </c>
      <c r="B426" s="20" t="s">
        <v>2597</v>
      </c>
      <c r="C426" s="20" t="s">
        <v>2598</v>
      </c>
      <c r="D426" s="20">
        <v>49.5</v>
      </c>
      <c r="E426" s="20">
        <v>300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L426">
        <v>2</v>
      </c>
      <c r="M426" s="1">
        <f t="shared" si="73"/>
        <v>1</v>
      </c>
      <c r="N426" s="2">
        <v>1</v>
      </c>
      <c r="O426" s="2">
        <v>0</v>
      </c>
      <c r="P426" s="2">
        <v>0</v>
      </c>
      <c r="Q426" s="2">
        <v>0</v>
      </c>
      <c r="R426" s="2">
        <v>1</v>
      </c>
      <c r="S426" s="2"/>
      <c r="T426" s="2"/>
      <c r="U426" s="2"/>
      <c r="V426" s="4">
        <f t="shared" si="68"/>
        <v>0</v>
      </c>
      <c r="W426" s="7">
        <f t="shared" si="69"/>
        <v>0</v>
      </c>
      <c r="X426" s="7">
        <f t="shared" si="70"/>
        <v>0</v>
      </c>
      <c r="Y426" s="5">
        <f t="shared" si="74"/>
        <v>1</v>
      </c>
      <c r="Z426" s="5">
        <f t="shared" si="75"/>
        <v>0</v>
      </c>
      <c r="AA426" s="5">
        <f t="shared" si="76"/>
        <v>0</v>
      </c>
      <c r="AB426" s="7">
        <f t="shared" si="71"/>
        <v>0</v>
      </c>
      <c r="AC426" s="11">
        <f t="shared" si="72"/>
        <v>0</v>
      </c>
      <c r="AD426" s="7">
        <f t="shared" si="66"/>
        <v>0</v>
      </c>
      <c r="AE426" s="7">
        <f t="shared" si="67"/>
        <v>0</v>
      </c>
    </row>
    <row r="427" spans="1:31">
      <c r="A427" s="20" t="s">
        <v>2615</v>
      </c>
      <c r="B427" s="20" t="s">
        <v>2597</v>
      </c>
      <c r="C427" s="20" t="s">
        <v>2598</v>
      </c>
      <c r="D427" s="20">
        <v>87</v>
      </c>
      <c r="E427" s="20">
        <v>351.5</v>
      </c>
      <c r="F427" s="20">
        <v>8725.9490000000005</v>
      </c>
      <c r="G427" s="20">
        <v>6</v>
      </c>
      <c r="H427" s="20">
        <v>9</v>
      </c>
      <c r="I427" s="20">
        <v>1</v>
      </c>
      <c r="J427" s="20">
        <v>0</v>
      </c>
      <c r="L427">
        <v>2</v>
      </c>
      <c r="M427" s="1">
        <f t="shared" si="73"/>
        <v>1</v>
      </c>
      <c r="N427" s="2">
        <v>1</v>
      </c>
      <c r="O427" s="2">
        <v>0</v>
      </c>
      <c r="P427" s="2">
        <v>0</v>
      </c>
      <c r="Q427" s="2">
        <v>0</v>
      </c>
      <c r="R427" s="2">
        <v>1</v>
      </c>
      <c r="S427" s="2"/>
      <c r="T427" s="2"/>
      <c r="U427" s="2"/>
      <c r="V427" s="4">
        <f t="shared" si="68"/>
        <v>0</v>
      </c>
      <c r="W427" s="7">
        <f t="shared" si="69"/>
        <v>0</v>
      </c>
      <c r="X427" s="7">
        <f t="shared" si="70"/>
        <v>0</v>
      </c>
      <c r="Y427" s="5">
        <f t="shared" si="74"/>
        <v>1</v>
      </c>
      <c r="Z427" s="5">
        <f t="shared" si="75"/>
        <v>0</v>
      </c>
      <c r="AA427" s="5">
        <f t="shared" si="76"/>
        <v>0</v>
      </c>
      <c r="AB427" s="7">
        <f t="shared" si="71"/>
        <v>0</v>
      </c>
      <c r="AC427" s="11">
        <f t="shared" si="72"/>
        <v>0</v>
      </c>
      <c r="AD427" s="7">
        <f t="shared" si="66"/>
        <v>0</v>
      </c>
      <c r="AE427" s="7">
        <f t="shared" si="67"/>
        <v>0</v>
      </c>
    </row>
    <row r="428" spans="1:31">
      <c r="A428" s="20" t="s">
        <v>2616</v>
      </c>
      <c r="B428" s="20" t="s">
        <v>2597</v>
      </c>
      <c r="C428" s="20" t="s">
        <v>2598</v>
      </c>
      <c r="D428" s="20">
        <v>155</v>
      </c>
      <c r="E428" s="20">
        <v>375</v>
      </c>
      <c r="F428" s="20">
        <v>11244.286</v>
      </c>
      <c r="G428" s="20">
        <v>9</v>
      </c>
      <c r="H428" s="20">
        <v>12</v>
      </c>
      <c r="I428" s="20">
        <v>0</v>
      </c>
      <c r="J428" s="20">
        <v>0</v>
      </c>
      <c r="L428">
        <v>1</v>
      </c>
      <c r="M428" s="1">
        <f t="shared" si="73"/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/>
      <c r="T428" s="2"/>
      <c r="U428" s="2"/>
      <c r="V428" s="4">
        <f t="shared" si="68"/>
        <v>0</v>
      </c>
      <c r="W428" s="7">
        <f t="shared" si="69"/>
        <v>1</v>
      </c>
      <c r="X428" s="7">
        <f t="shared" si="70"/>
        <v>0</v>
      </c>
      <c r="Y428" s="5">
        <f t="shared" si="74"/>
        <v>0</v>
      </c>
      <c r="Z428" s="5">
        <f t="shared" si="75"/>
        <v>0</v>
      </c>
      <c r="AA428" s="5">
        <f t="shared" si="76"/>
        <v>0</v>
      </c>
      <c r="AB428" s="7">
        <f t="shared" si="71"/>
        <v>0</v>
      </c>
      <c r="AC428" s="11">
        <f t="shared" si="72"/>
        <v>0</v>
      </c>
      <c r="AD428" s="7">
        <f t="shared" si="66"/>
        <v>0</v>
      </c>
      <c r="AE428" s="7">
        <f t="shared" si="67"/>
        <v>0</v>
      </c>
    </row>
    <row r="429" spans="1:31" s="24" customFormat="1">
      <c r="A429" s="24" t="s">
        <v>2617</v>
      </c>
      <c r="B429" s="24" t="s">
        <v>2618</v>
      </c>
      <c r="C429" s="24" t="s">
        <v>2619</v>
      </c>
      <c r="D429" s="24">
        <v>474.5</v>
      </c>
      <c r="E429" s="24">
        <v>146.5</v>
      </c>
      <c r="F429" s="24">
        <v>0</v>
      </c>
      <c r="G429" s="24">
        <v>0</v>
      </c>
      <c r="H429" s="24">
        <v>0</v>
      </c>
      <c r="I429" s="24">
        <v>0</v>
      </c>
      <c r="J429" s="24">
        <v>0</v>
      </c>
      <c r="L429" s="24">
        <v>1</v>
      </c>
      <c r="M429" s="26">
        <f t="shared" si="73"/>
        <v>0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/>
      <c r="T429" s="26"/>
      <c r="U429" s="26"/>
      <c r="V429" s="29">
        <f t="shared" si="68"/>
        <v>0</v>
      </c>
      <c r="W429" s="24">
        <f t="shared" si="69"/>
        <v>1</v>
      </c>
      <c r="X429" s="24">
        <f t="shared" si="70"/>
        <v>0</v>
      </c>
      <c r="Y429" s="5">
        <f t="shared" si="74"/>
        <v>0</v>
      </c>
      <c r="Z429" s="5">
        <f t="shared" si="75"/>
        <v>0</v>
      </c>
      <c r="AA429" s="5">
        <f t="shared" si="76"/>
        <v>0</v>
      </c>
      <c r="AB429" s="24">
        <f t="shared" si="71"/>
        <v>0</v>
      </c>
      <c r="AC429" s="24">
        <f t="shared" si="72"/>
        <v>0</v>
      </c>
      <c r="AD429" s="24">
        <f t="shared" si="66"/>
        <v>0</v>
      </c>
      <c r="AE429" s="24">
        <f t="shared" si="67"/>
        <v>0</v>
      </c>
    </row>
    <row r="430" spans="1:31">
      <c r="A430" s="20" t="s">
        <v>2620</v>
      </c>
      <c r="B430" s="20" t="s">
        <v>2618</v>
      </c>
      <c r="C430" s="20" t="s">
        <v>2619</v>
      </c>
      <c r="D430" s="20">
        <v>610.5</v>
      </c>
      <c r="E430" s="20">
        <v>64.5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L430">
        <v>1</v>
      </c>
      <c r="M430" s="1">
        <f t="shared" si="73"/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/>
      <c r="T430" s="2"/>
      <c r="U430" s="2"/>
      <c r="V430" s="4">
        <f t="shared" si="68"/>
        <v>0</v>
      </c>
      <c r="W430" s="7">
        <f t="shared" si="69"/>
        <v>1</v>
      </c>
      <c r="X430" s="7">
        <f t="shared" si="70"/>
        <v>0</v>
      </c>
      <c r="Y430" s="5">
        <f t="shared" si="74"/>
        <v>0</v>
      </c>
      <c r="Z430" s="5">
        <f t="shared" si="75"/>
        <v>0</v>
      </c>
      <c r="AA430" s="5">
        <f t="shared" si="76"/>
        <v>0</v>
      </c>
      <c r="AB430" s="7">
        <f t="shared" si="71"/>
        <v>0</v>
      </c>
      <c r="AC430" s="11">
        <f t="shared" si="72"/>
        <v>0</v>
      </c>
      <c r="AD430" s="7">
        <f t="shared" si="66"/>
        <v>0</v>
      </c>
      <c r="AE430" s="7">
        <f t="shared" si="67"/>
        <v>0</v>
      </c>
    </row>
    <row r="431" spans="1:31">
      <c r="A431" s="20" t="s">
        <v>2621</v>
      </c>
      <c r="B431" s="20" t="s">
        <v>2618</v>
      </c>
      <c r="C431" s="20" t="s">
        <v>2619</v>
      </c>
      <c r="D431" s="20">
        <v>576.5</v>
      </c>
      <c r="E431" s="20">
        <v>154.5</v>
      </c>
      <c r="F431" s="20">
        <v>4286.2690000000002</v>
      </c>
      <c r="G431" s="20">
        <v>5</v>
      </c>
      <c r="H431" s="20">
        <v>5</v>
      </c>
      <c r="I431" s="20">
        <v>0</v>
      </c>
      <c r="J431" s="20">
        <v>0</v>
      </c>
      <c r="L431">
        <v>2</v>
      </c>
      <c r="M431" s="1">
        <f t="shared" si="73"/>
        <v>1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/>
      <c r="T431" s="2"/>
      <c r="U431" s="2"/>
      <c r="V431" s="4">
        <f t="shared" si="68"/>
        <v>0</v>
      </c>
      <c r="W431" s="7">
        <f t="shared" si="69"/>
        <v>0</v>
      </c>
      <c r="X431" s="7">
        <f t="shared" si="70"/>
        <v>0</v>
      </c>
      <c r="Y431" s="5">
        <f t="shared" si="74"/>
        <v>1</v>
      </c>
      <c r="Z431" s="5">
        <f t="shared" si="75"/>
        <v>0</v>
      </c>
      <c r="AA431" s="5">
        <f t="shared" si="76"/>
        <v>0</v>
      </c>
      <c r="AB431" s="7">
        <f t="shared" si="71"/>
        <v>0</v>
      </c>
      <c r="AC431" s="11">
        <f t="shared" si="72"/>
        <v>0</v>
      </c>
      <c r="AD431" s="7">
        <f t="shared" si="66"/>
        <v>0</v>
      </c>
      <c r="AE431" s="7">
        <f t="shared" si="67"/>
        <v>0</v>
      </c>
    </row>
    <row r="432" spans="1:31">
      <c r="A432" s="20" t="s">
        <v>2622</v>
      </c>
      <c r="B432" s="20" t="s">
        <v>2618</v>
      </c>
      <c r="C432" s="20" t="s">
        <v>2619</v>
      </c>
      <c r="D432" s="20">
        <v>441</v>
      </c>
      <c r="E432" s="20">
        <v>83</v>
      </c>
      <c r="F432" s="20">
        <v>2096.2779999999998</v>
      </c>
      <c r="G432" s="20">
        <v>2</v>
      </c>
      <c r="H432" s="20">
        <v>3</v>
      </c>
      <c r="I432" s="20">
        <v>0</v>
      </c>
      <c r="J432" s="20">
        <v>0</v>
      </c>
      <c r="L432">
        <v>1</v>
      </c>
      <c r="M432" s="1">
        <f t="shared" si="73"/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/>
      <c r="T432" s="2"/>
      <c r="U432" s="2"/>
      <c r="V432" s="4">
        <f t="shared" si="68"/>
        <v>0</v>
      </c>
      <c r="W432" s="7">
        <f t="shared" si="69"/>
        <v>1</v>
      </c>
      <c r="X432" s="7">
        <f t="shared" si="70"/>
        <v>0</v>
      </c>
      <c r="Y432" s="5">
        <f t="shared" si="74"/>
        <v>0</v>
      </c>
      <c r="Z432" s="5">
        <f t="shared" si="75"/>
        <v>0</v>
      </c>
      <c r="AA432" s="5">
        <f t="shared" si="76"/>
        <v>0</v>
      </c>
      <c r="AB432" s="7">
        <f t="shared" si="71"/>
        <v>0</v>
      </c>
      <c r="AC432" s="11">
        <f t="shared" si="72"/>
        <v>0</v>
      </c>
      <c r="AD432" s="7">
        <f t="shared" si="66"/>
        <v>0</v>
      </c>
      <c r="AE432" s="7">
        <f t="shared" si="67"/>
        <v>0</v>
      </c>
    </row>
    <row r="433" spans="1:31">
      <c r="A433" s="20" t="s">
        <v>2623</v>
      </c>
      <c r="B433" s="20" t="s">
        <v>2618</v>
      </c>
      <c r="C433" s="20" t="s">
        <v>2619</v>
      </c>
      <c r="D433" s="20">
        <v>362.5</v>
      </c>
      <c r="E433" s="20">
        <v>94.5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L433">
        <v>1</v>
      </c>
      <c r="M433" s="1">
        <f t="shared" si="73"/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/>
      <c r="T433" s="2"/>
      <c r="U433" s="2"/>
      <c r="V433" s="4">
        <f t="shared" si="68"/>
        <v>0</v>
      </c>
      <c r="W433" s="7">
        <f t="shared" si="69"/>
        <v>1</v>
      </c>
      <c r="X433" s="7">
        <f t="shared" si="70"/>
        <v>0</v>
      </c>
      <c r="Y433" s="5">
        <f t="shared" si="74"/>
        <v>0</v>
      </c>
      <c r="Z433" s="5">
        <f t="shared" si="75"/>
        <v>0</v>
      </c>
      <c r="AA433" s="5">
        <f t="shared" si="76"/>
        <v>0</v>
      </c>
      <c r="AB433" s="7">
        <f t="shared" si="71"/>
        <v>0</v>
      </c>
      <c r="AC433" s="11">
        <f t="shared" si="72"/>
        <v>0</v>
      </c>
      <c r="AD433" s="7">
        <f t="shared" si="66"/>
        <v>0</v>
      </c>
      <c r="AE433" s="7">
        <f t="shared" si="67"/>
        <v>0</v>
      </c>
    </row>
    <row r="434" spans="1:31">
      <c r="A434" s="20" t="s">
        <v>2624</v>
      </c>
      <c r="B434" s="20" t="s">
        <v>2618</v>
      </c>
      <c r="C434" s="20" t="s">
        <v>2619</v>
      </c>
      <c r="D434" s="20">
        <v>366</v>
      </c>
      <c r="E434" s="20">
        <v>193.5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L434">
        <v>2</v>
      </c>
      <c r="M434" s="1">
        <f t="shared" si="73"/>
        <v>1</v>
      </c>
      <c r="N434" s="2">
        <v>0</v>
      </c>
      <c r="O434" s="2">
        <v>1</v>
      </c>
      <c r="P434" s="2">
        <v>0</v>
      </c>
      <c r="Q434" s="2">
        <v>1</v>
      </c>
      <c r="R434" s="2">
        <v>1</v>
      </c>
      <c r="S434" s="2"/>
      <c r="T434" s="2"/>
      <c r="U434" s="2" t="s">
        <v>2644</v>
      </c>
      <c r="V434" s="4">
        <f t="shared" si="68"/>
        <v>0</v>
      </c>
      <c r="W434" s="7">
        <f t="shared" si="69"/>
        <v>0</v>
      </c>
      <c r="X434" s="7">
        <f t="shared" si="70"/>
        <v>0</v>
      </c>
      <c r="Y434" s="5">
        <f t="shared" si="74"/>
        <v>0</v>
      </c>
      <c r="Z434" s="5">
        <f t="shared" si="75"/>
        <v>0</v>
      </c>
      <c r="AA434" s="5">
        <f t="shared" si="76"/>
        <v>1</v>
      </c>
      <c r="AB434" s="7">
        <f t="shared" si="71"/>
        <v>0</v>
      </c>
      <c r="AC434" s="11">
        <f t="shared" si="72"/>
        <v>0</v>
      </c>
      <c r="AD434" s="7">
        <f t="shared" si="66"/>
        <v>0</v>
      </c>
      <c r="AE434" s="7">
        <f t="shared" si="67"/>
        <v>0</v>
      </c>
    </row>
    <row r="435" spans="1:31">
      <c r="A435" s="20" t="s">
        <v>2625</v>
      </c>
      <c r="B435" s="20" t="s">
        <v>2618</v>
      </c>
      <c r="C435" s="20" t="s">
        <v>2619</v>
      </c>
      <c r="D435" s="20">
        <v>423.5</v>
      </c>
      <c r="E435" s="20">
        <v>275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L435">
        <v>2</v>
      </c>
      <c r="M435" s="1">
        <f t="shared" si="73"/>
        <v>1</v>
      </c>
      <c r="N435" s="2">
        <v>1</v>
      </c>
      <c r="O435" s="2">
        <v>0</v>
      </c>
      <c r="P435" s="2">
        <v>0</v>
      </c>
      <c r="Q435" s="2">
        <v>0</v>
      </c>
      <c r="R435" s="2">
        <v>1</v>
      </c>
      <c r="S435" s="2">
        <v>1</v>
      </c>
      <c r="T435" s="2">
        <v>1</v>
      </c>
      <c r="U435" s="2"/>
      <c r="V435" s="4">
        <f t="shared" si="68"/>
        <v>0</v>
      </c>
      <c r="W435" s="7">
        <f t="shared" si="69"/>
        <v>0</v>
      </c>
      <c r="X435" s="7">
        <f t="shared" si="70"/>
        <v>0</v>
      </c>
      <c r="Y435" s="5">
        <f t="shared" si="74"/>
        <v>0</v>
      </c>
      <c r="Z435" s="5">
        <f t="shared" si="75"/>
        <v>1</v>
      </c>
      <c r="AA435" s="5">
        <f t="shared" si="76"/>
        <v>0</v>
      </c>
      <c r="AB435" s="7">
        <f t="shared" si="71"/>
        <v>0</v>
      </c>
      <c r="AC435" s="11">
        <f t="shared" si="72"/>
        <v>0</v>
      </c>
      <c r="AD435" s="7">
        <f t="shared" si="66"/>
        <v>0</v>
      </c>
      <c r="AE435" s="7">
        <f t="shared" si="67"/>
        <v>0</v>
      </c>
    </row>
    <row r="436" spans="1:31">
      <c r="A436" s="20" t="s">
        <v>2626</v>
      </c>
      <c r="B436" s="20" t="s">
        <v>2618</v>
      </c>
      <c r="C436" s="20" t="s">
        <v>2619</v>
      </c>
      <c r="D436" s="20">
        <v>614.5</v>
      </c>
      <c r="E436" s="20">
        <v>280.5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L436">
        <v>1</v>
      </c>
      <c r="M436" s="1">
        <f t="shared" si="73"/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/>
      <c r="T436" s="2"/>
      <c r="U436" s="2"/>
      <c r="V436" s="4">
        <f t="shared" si="68"/>
        <v>1</v>
      </c>
      <c r="W436" s="7">
        <f t="shared" si="69"/>
        <v>0</v>
      </c>
      <c r="X436" s="7">
        <f t="shared" si="70"/>
        <v>0</v>
      </c>
      <c r="Y436" s="5">
        <f t="shared" si="74"/>
        <v>0</v>
      </c>
      <c r="Z436" s="5">
        <f t="shared" si="75"/>
        <v>0</v>
      </c>
      <c r="AA436" s="5">
        <f t="shared" si="76"/>
        <v>0</v>
      </c>
      <c r="AB436" s="7">
        <f t="shared" si="71"/>
        <v>0</v>
      </c>
      <c r="AC436" s="11">
        <f t="shared" si="72"/>
        <v>0</v>
      </c>
      <c r="AD436" s="7">
        <f t="shared" si="66"/>
        <v>0</v>
      </c>
      <c r="AE436" s="7">
        <f t="shared" si="67"/>
        <v>0</v>
      </c>
    </row>
    <row r="437" spans="1:31">
      <c r="A437" s="20" t="s">
        <v>2627</v>
      </c>
      <c r="B437" s="20" t="s">
        <v>2618</v>
      </c>
      <c r="C437" s="20" t="s">
        <v>2619</v>
      </c>
      <c r="D437" s="20">
        <v>453.5</v>
      </c>
      <c r="E437" s="20">
        <v>410.5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L437">
        <v>2</v>
      </c>
      <c r="M437" s="1">
        <f t="shared" si="73"/>
        <v>1</v>
      </c>
      <c r="N437" s="2">
        <v>0</v>
      </c>
      <c r="O437" s="2">
        <v>1</v>
      </c>
      <c r="P437" s="2">
        <v>0</v>
      </c>
      <c r="Q437" s="2">
        <v>1</v>
      </c>
      <c r="R437" s="2">
        <v>1</v>
      </c>
      <c r="S437" s="2"/>
      <c r="T437" s="2"/>
      <c r="U437" s="2"/>
      <c r="V437" s="4">
        <f t="shared" si="68"/>
        <v>0</v>
      </c>
      <c r="W437" s="7">
        <f t="shared" si="69"/>
        <v>0</v>
      </c>
      <c r="X437" s="7">
        <f t="shared" si="70"/>
        <v>0</v>
      </c>
      <c r="Y437" s="5">
        <f t="shared" si="74"/>
        <v>0</v>
      </c>
      <c r="Z437" s="5">
        <f t="shared" si="75"/>
        <v>0</v>
      </c>
      <c r="AA437" s="5">
        <f t="shared" si="76"/>
        <v>1</v>
      </c>
      <c r="AB437" s="7">
        <f t="shared" si="71"/>
        <v>0</v>
      </c>
      <c r="AC437" s="11">
        <f t="shared" si="72"/>
        <v>0</v>
      </c>
      <c r="AD437" s="7">
        <f t="shared" si="66"/>
        <v>0</v>
      </c>
      <c r="AE437" s="7">
        <f t="shared" si="67"/>
        <v>0</v>
      </c>
    </row>
    <row r="438" spans="1:31">
      <c r="A438" s="20" t="s">
        <v>2628</v>
      </c>
      <c r="B438" s="20" t="s">
        <v>2618</v>
      </c>
      <c r="C438" s="20" t="s">
        <v>2619</v>
      </c>
      <c r="D438" s="20">
        <v>378</v>
      </c>
      <c r="E438" s="20">
        <v>467.5</v>
      </c>
      <c r="F438" s="20">
        <v>14035.773999999999</v>
      </c>
      <c r="G438" s="20">
        <v>16</v>
      </c>
      <c r="H438" s="20">
        <v>16</v>
      </c>
      <c r="I438" s="20">
        <v>0</v>
      </c>
      <c r="J438" s="20">
        <v>0</v>
      </c>
      <c r="L438">
        <v>1</v>
      </c>
      <c r="M438" s="1">
        <f t="shared" si="73"/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/>
      <c r="T438" s="2"/>
      <c r="U438" s="2"/>
      <c r="V438" s="4">
        <f t="shared" si="68"/>
        <v>0</v>
      </c>
      <c r="W438" s="7">
        <f t="shared" si="69"/>
        <v>1</v>
      </c>
      <c r="X438" s="7">
        <f t="shared" si="70"/>
        <v>0</v>
      </c>
      <c r="Y438" s="5">
        <f t="shared" si="74"/>
        <v>0</v>
      </c>
      <c r="Z438" s="5">
        <f t="shared" si="75"/>
        <v>0</v>
      </c>
      <c r="AA438" s="5">
        <f t="shared" si="76"/>
        <v>0</v>
      </c>
      <c r="AB438" s="7">
        <f t="shared" si="71"/>
        <v>0</v>
      </c>
      <c r="AC438" s="11">
        <f t="shared" si="72"/>
        <v>0</v>
      </c>
      <c r="AD438" s="7">
        <f t="shared" si="66"/>
        <v>0</v>
      </c>
      <c r="AE438" s="7">
        <f t="shared" si="67"/>
        <v>0</v>
      </c>
    </row>
    <row r="439" spans="1:31">
      <c r="A439" s="20" t="s">
        <v>2629</v>
      </c>
      <c r="B439" s="20" t="s">
        <v>2618</v>
      </c>
      <c r="C439" s="20" t="s">
        <v>2619</v>
      </c>
      <c r="D439" s="20">
        <v>337</v>
      </c>
      <c r="E439" s="20">
        <v>433</v>
      </c>
      <c r="F439" s="20">
        <v>7308.8280000000004</v>
      </c>
      <c r="G439" s="20">
        <v>7</v>
      </c>
      <c r="H439" s="20">
        <v>8</v>
      </c>
      <c r="I439" s="20">
        <v>0</v>
      </c>
      <c r="J439" s="20">
        <v>0</v>
      </c>
      <c r="L439">
        <v>1</v>
      </c>
      <c r="M439" s="1">
        <f t="shared" si="73"/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/>
      <c r="T439" s="2"/>
      <c r="U439" s="2"/>
      <c r="V439" s="4">
        <f t="shared" si="68"/>
        <v>0</v>
      </c>
      <c r="W439" s="7">
        <f t="shared" si="69"/>
        <v>1</v>
      </c>
      <c r="X439" s="7">
        <f t="shared" si="70"/>
        <v>0</v>
      </c>
      <c r="Y439" s="5">
        <f t="shared" si="74"/>
        <v>0</v>
      </c>
      <c r="Z439" s="5">
        <f t="shared" si="75"/>
        <v>0</v>
      </c>
      <c r="AA439" s="5">
        <f t="shared" si="76"/>
        <v>0</v>
      </c>
      <c r="AB439" s="7">
        <f t="shared" si="71"/>
        <v>0</v>
      </c>
      <c r="AC439" s="11">
        <f t="shared" si="72"/>
        <v>0</v>
      </c>
      <c r="AD439" s="7">
        <f t="shared" si="66"/>
        <v>0</v>
      </c>
      <c r="AE439" s="7">
        <f t="shared" si="67"/>
        <v>0</v>
      </c>
    </row>
    <row r="440" spans="1:31">
      <c r="A440" s="20" t="s">
        <v>2630</v>
      </c>
      <c r="B440" s="20" t="s">
        <v>2618</v>
      </c>
      <c r="C440" s="20" t="s">
        <v>2619</v>
      </c>
      <c r="D440" s="20">
        <v>346.5</v>
      </c>
      <c r="E440" s="20">
        <v>372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L440">
        <v>2</v>
      </c>
      <c r="M440" s="1">
        <f t="shared" si="73"/>
        <v>1</v>
      </c>
      <c r="N440" s="2">
        <v>0</v>
      </c>
      <c r="O440" s="2">
        <v>1</v>
      </c>
      <c r="P440" s="2">
        <v>1</v>
      </c>
      <c r="Q440" s="2">
        <v>1</v>
      </c>
      <c r="R440" s="2">
        <v>1</v>
      </c>
      <c r="S440" s="2"/>
      <c r="T440" s="2"/>
      <c r="U440" s="2"/>
      <c r="V440" s="4">
        <f t="shared" si="68"/>
        <v>0</v>
      </c>
      <c r="W440" s="7">
        <f t="shared" si="69"/>
        <v>0</v>
      </c>
      <c r="X440" s="7">
        <f t="shared" si="70"/>
        <v>0</v>
      </c>
      <c r="Y440" s="5">
        <f t="shared" si="74"/>
        <v>0</v>
      </c>
      <c r="Z440" s="5">
        <f t="shared" si="75"/>
        <v>0</v>
      </c>
      <c r="AA440" s="5">
        <f t="shared" si="76"/>
        <v>0</v>
      </c>
      <c r="AB440" s="7">
        <f t="shared" si="71"/>
        <v>1</v>
      </c>
      <c r="AC440" s="11">
        <f t="shared" si="72"/>
        <v>0</v>
      </c>
      <c r="AD440" s="7">
        <f t="shared" si="66"/>
        <v>0</v>
      </c>
      <c r="AE440" s="7">
        <f t="shared" si="67"/>
        <v>0</v>
      </c>
    </row>
    <row r="441" spans="1:31">
      <c r="A441" s="20" t="s">
        <v>2631</v>
      </c>
      <c r="B441" s="20" t="s">
        <v>2618</v>
      </c>
      <c r="C441" s="20" t="s">
        <v>2619</v>
      </c>
      <c r="D441" s="20">
        <v>263.5</v>
      </c>
      <c r="E441" s="20">
        <v>438.5</v>
      </c>
      <c r="F441" s="20">
        <v>4347.1229999999996</v>
      </c>
      <c r="G441" s="20">
        <v>4</v>
      </c>
      <c r="H441" s="20">
        <v>5</v>
      </c>
      <c r="I441" s="20">
        <v>0</v>
      </c>
      <c r="J441" s="20">
        <v>0</v>
      </c>
      <c r="L441">
        <v>1</v>
      </c>
      <c r="M441" s="1">
        <f t="shared" si="73"/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/>
      <c r="T441" s="2"/>
      <c r="U441" s="2"/>
      <c r="V441" s="4">
        <f t="shared" si="68"/>
        <v>0</v>
      </c>
      <c r="W441" s="7">
        <f t="shared" si="69"/>
        <v>1</v>
      </c>
      <c r="X441" s="7">
        <f t="shared" si="70"/>
        <v>0</v>
      </c>
      <c r="Y441" s="5">
        <f t="shared" si="74"/>
        <v>0</v>
      </c>
      <c r="Z441" s="5">
        <f t="shared" si="75"/>
        <v>0</v>
      </c>
      <c r="AA441" s="5">
        <f t="shared" si="76"/>
        <v>0</v>
      </c>
      <c r="AB441" s="7">
        <f t="shared" si="71"/>
        <v>0</v>
      </c>
      <c r="AC441" s="11">
        <f t="shared" si="72"/>
        <v>0</v>
      </c>
      <c r="AD441" s="7">
        <f t="shared" si="66"/>
        <v>0</v>
      </c>
      <c r="AE441" s="7">
        <f t="shared" si="67"/>
        <v>0</v>
      </c>
    </row>
    <row r="442" spans="1:31">
      <c r="A442" s="20" t="s">
        <v>2632</v>
      </c>
      <c r="B442" s="20" t="s">
        <v>2618</v>
      </c>
      <c r="C442" s="20" t="s">
        <v>2619</v>
      </c>
      <c r="D442" s="20">
        <v>238</v>
      </c>
      <c r="E442" s="20">
        <v>487</v>
      </c>
      <c r="F442" s="20">
        <v>7752.3029999999999</v>
      </c>
      <c r="G442" s="20">
        <v>6</v>
      </c>
      <c r="H442" s="20">
        <v>9</v>
      </c>
      <c r="I442" s="20">
        <v>1</v>
      </c>
      <c r="J442" s="20">
        <v>0</v>
      </c>
      <c r="L442">
        <v>1</v>
      </c>
      <c r="M442" s="1">
        <f t="shared" si="73"/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/>
      <c r="T442" s="2"/>
      <c r="U442" s="2"/>
      <c r="V442" s="4">
        <f t="shared" si="68"/>
        <v>0</v>
      </c>
      <c r="W442" s="7">
        <f t="shared" si="69"/>
        <v>1</v>
      </c>
      <c r="X442" s="7">
        <f t="shared" si="70"/>
        <v>0</v>
      </c>
      <c r="Y442" s="5">
        <f t="shared" si="74"/>
        <v>0</v>
      </c>
      <c r="Z442" s="5">
        <f t="shared" si="75"/>
        <v>0</v>
      </c>
      <c r="AA442" s="5">
        <f t="shared" si="76"/>
        <v>0</v>
      </c>
      <c r="AB442" s="7">
        <f t="shared" si="71"/>
        <v>0</v>
      </c>
      <c r="AC442" s="11">
        <f t="shared" si="72"/>
        <v>0</v>
      </c>
      <c r="AD442" s="7">
        <f t="shared" si="66"/>
        <v>0</v>
      </c>
      <c r="AE442" s="7">
        <f t="shared" si="67"/>
        <v>0</v>
      </c>
    </row>
    <row r="443" spans="1:31">
      <c r="A443" s="20" t="s">
        <v>2633</v>
      </c>
      <c r="B443" s="20" t="s">
        <v>2618</v>
      </c>
      <c r="C443" s="20" t="s">
        <v>2619</v>
      </c>
      <c r="D443" s="20">
        <v>164</v>
      </c>
      <c r="E443" s="20">
        <v>467.5</v>
      </c>
      <c r="F443" s="20">
        <v>8061.3239999999996</v>
      </c>
      <c r="G443" s="20">
        <v>7</v>
      </c>
      <c r="H443" s="20">
        <v>9</v>
      </c>
      <c r="I443" s="20">
        <v>1</v>
      </c>
      <c r="J443" s="20">
        <v>0</v>
      </c>
      <c r="L443">
        <v>1</v>
      </c>
      <c r="M443" s="1">
        <f t="shared" si="73"/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/>
      <c r="T443" s="2"/>
      <c r="U443" s="2"/>
      <c r="V443" s="4">
        <f t="shared" si="68"/>
        <v>0</v>
      </c>
      <c r="W443" s="7">
        <f t="shared" si="69"/>
        <v>1</v>
      </c>
      <c r="X443" s="7">
        <f t="shared" si="70"/>
        <v>0</v>
      </c>
      <c r="Y443" s="5">
        <f t="shared" si="74"/>
        <v>0</v>
      </c>
      <c r="Z443" s="5">
        <f t="shared" si="75"/>
        <v>0</v>
      </c>
      <c r="AA443" s="5">
        <f t="shared" si="76"/>
        <v>0</v>
      </c>
      <c r="AB443" s="7">
        <f t="shared" si="71"/>
        <v>0</v>
      </c>
      <c r="AC443" s="11">
        <f t="shared" si="72"/>
        <v>0</v>
      </c>
      <c r="AD443" s="7">
        <f t="shared" ref="AD443:AD506" si="77">IF((V443+W443+X443+Y443+Z443+AA443+AB443+AC443)=0,1,0)</f>
        <v>0</v>
      </c>
      <c r="AE443" s="7">
        <f t="shared" ref="AE443:AE506" si="78">IF(SUM(V443:AD443)&gt;1,1,0)</f>
        <v>0</v>
      </c>
    </row>
    <row r="444" spans="1:31">
      <c r="A444" s="20" t="s">
        <v>2634</v>
      </c>
      <c r="B444" s="20" t="s">
        <v>2618</v>
      </c>
      <c r="C444" s="20" t="s">
        <v>2619</v>
      </c>
      <c r="D444" s="20">
        <v>218.5</v>
      </c>
      <c r="E444" s="20">
        <v>253.5</v>
      </c>
      <c r="F444" s="20">
        <v>1275.643</v>
      </c>
      <c r="G444" s="20">
        <v>1</v>
      </c>
      <c r="H444" s="20">
        <v>1</v>
      </c>
      <c r="I444" s="20">
        <v>0</v>
      </c>
      <c r="J444" s="20">
        <v>0</v>
      </c>
      <c r="L444">
        <v>2</v>
      </c>
      <c r="M444" s="1">
        <f t="shared" si="73"/>
        <v>1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/>
      <c r="T444" s="2"/>
      <c r="U444" s="2"/>
      <c r="V444" s="4">
        <f t="shared" si="68"/>
        <v>0</v>
      </c>
      <c r="W444" s="7">
        <f t="shared" si="69"/>
        <v>0</v>
      </c>
      <c r="X444" s="7">
        <f t="shared" si="70"/>
        <v>0</v>
      </c>
      <c r="Y444" s="5">
        <f t="shared" si="74"/>
        <v>1</v>
      </c>
      <c r="Z444" s="5">
        <f t="shared" si="75"/>
        <v>0</v>
      </c>
      <c r="AA444" s="5">
        <f t="shared" si="76"/>
        <v>0</v>
      </c>
      <c r="AB444" s="7">
        <f t="shared" si="71"/>
        <v>0</v>
      </c>
      <c r="AC444" s="11">
        <f t="shared" si="72"/>
        <v>0</v>
      </c>
      <c r="AD444" s="7">
        <f t="shared" si="77"/>
        <v>0</v>
      </c>
      <c r="AE444" s="7">
        <f t="shared" si="78"/>
        <v>0</v>
      </c>
    </row>
    <row r="445" spans="1:31">
      <c r="A445" s="20" t="s">
        <v>2635</v>
      </c>
      <c r="B445" s="20" t="s">
        <v>2618</v>
      </c>
      <c r="C445" s="20" t="s">
        <v>2619</v>
      </c>
      <c r="D445" s="20">
        <v>147.5</v>
      </c>
      <c r="E445" s="20">
        <v>267.5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L445">
        <v>1</v>
      </c>
      <c r="M445" s="1">
        <f t="shared" si="73"/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/>
      <c r="T445" s="2"/>
      <c r="U445" s="2"/>
      <c r="V445" s="4">
        <f t="shared" si="68"/>
        <v>1</v>
      </c>
      <c r="W445" s="7">
        <f t="shared" si="69"/>
        <v>0</v>
      </c>
      <c r="X445" s="7">
        <f t="shared" si="70"/>
        <v>0</v>
      </c>
      <c r="Y445" s="5">
        <f t="shared" si="74"/>
        <v>0</v>
      </c>
      <c r="Z445" s="5">
        <f t="shared" si="75"/>
        <v>0</v>
      </c>
      <c r="AA445" s="5">
        <f t="shared" si="76"/>
        <v>0</v>
      </c>
      <c r="AB445" s="7">
        <f t="shared" si="71"/>
        <v>0</v>
      </c>
      <c r="AC445" s="11">
        <f t="shared" si="72"/>
        <v>0</v>
      </c>
      <c r="AD445" s="7">
        <f t="shared" si="77"/>
        <v>0</v>
      </c>
      <c r="AE445" s="7">
        <f t="shared" si="78"/>
        <v>0</v>
      </c>
    </row>
    <row r="446" spans="1:31">
      <c r="A446" s="20" t="s">
        <v>2636</v>
      </c>
      <c r="B446" s="20" t="s">
        <v>2618</v>
      </c>
      <c r="C446" s="20" t="s">
        <v>2619</v>
      </c>
      <c r="D446" s="20">
        <v>178</v>
      </c>
      <c r="E446" s="20">
        <v>183.5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L446">
        <v>2</v>
      </c>
      <c r="M446" s="1">
        <f t="shared" si="73"/>
        <v>1</v>
      </c>
      <c r="N446" s="2">
        <v>1</v>
      </c>
      <c r="O446" s="2">
        <v>0</v>
      </c>
      <c r="P446" s="2">
        <v>0</v>
      </c>
      <c r="Q446" s="2">
        <v>1</v>
      </c>
      <c r="R446" s="2">
        <v>1</v>
      </c>
      <c r="S446" s="2"/>
      <c r="T446" s="2"/>
      <c r="U446" s="2"/>
      <c r="V446" s="4">
        <f t="shared" si="68"/>
        <v>0</v>
      </c>
      <c r="W446" s="7">
        <f t="shared" si="69"/>
        <v>0</v>
      </c>
      <c r="X446" s="7">
        <f t="shared" si="70"/>
        <v>0</v>
      </c>
      <c r="Y446" s="5">
        <f t="shared" si="74"/>
        <v>0</v>
      </c>
      <c r="Z446" s="5">
        <f t="shared" si="75"/>
        <v>0</v>
      </c>
      <c r="AA446" s="5">
        <f t="shared" si="76"/>
        <v>0</v>
      </c>
      <c r="AB446" s="7">
        <f t="shared" si="71"/>
        <v>0</v>
      </c>
      <c r="AC446" s="11">
        <f t="shared" si="72"/>
        <v>0</v>
      </c>
      <c r="AD446" s="7">
        <f t="shared" si="77"/>
        <v>1</v>
      </c>
      <c r="AE446" s="7">
        <f t="shared" si="78"/>
        <v>0</v>
      </c>
    </row>
    <row r="447" spans="1:31">
      <c r="A447" s="20" t="s">
        <v>2637</v>
      </c>
      <c r="B447" s="20" t="s">
        <v>2618</v>
      </c>
      <c r="C447" s="20" t="s">
        <v>2619</v>
      </c>
      <c r="D447" s="20">
        <v>267</v>
      </c>
      <c r="E447" s="20">
        <v>213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L447">
        <v>1</v>
      </c>
      <c r="M447" s="1">
        <f t="shared" si="73"/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/>
      <c r="T447" s="2"/>
      <c r="U447" s="2"/>
      <c r="V447" s="4">
        <f t="shared" si="68"/>
        <v>1</v>
      </c>
      <c r="W447" s="7">
        <f t="shared" si="69"/>
        <v>0</v>
      </c>
      <c r="X447" s="7">
        <f t="shared" si="70"/>
        <v>0</v>
      </c>
      <c r="Y447" s="5">
        <f t="shared" si="74"/>
        <v>0</v>
      </c>
      <c r="Z447" s="5">
        <f t="shared" si="75"/>
        <v>0</v>
      </c>
      <c r="AA447" s="5">
        <f t="shared" si="76"/>
        <v>0</v>
      </c>
      <c r="AB447" s="7">
        <f t="shared" si="71"/>
        <v>0</v>
      </c>
      <c r="AC447" s="11">
        <f t="shared" si="72"/>
        <v>0</v>
      </c>
      <c r="AD447" s="7">
        <f t="shared" si="77"/>
        <v>0</v>
      </c>
      <c r="AE447" s="7">
        <f t="shared" si="78"/>
        <v>0</v>
      </c>
    </row>
    <row r="448" spans="1:31">
      <c r="A448" s="20" t="s">
        <v>2638</v>
      </c>
      <c r="B448" s="20" t="s">
        <v>2618</v>
      </c>
      <c r="C448" s="20" t="s">
        <v>2619</v>
      </c>
      <c r="D448" s="20">
        <v>321.5</v>
      </c>
      <c r="E448" s="20">
        <v>283.5</v>
      </c>
      <c r="F448" s="20">
        <v>3816.0630000000001</v>
      </c>
      <c r="G448" s="20">
        <v>4</v>
      </c>
      <c r="H448" s="20">
        <v>4</v>
      </c>
      <c r="I448" s="20">
        <v>0</v>
      </c>
      <c r="J448" s="20">
        <v>0</v>
      </c>
      <c r="L448">
        <v>1</v>
      </c>
      <c r="M448" s="1">
        <f t="shared" si="73"/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/>
      <c r="T448" s="2"/>
      <c r="U448" s="2"/>
      <c r="V448" s="4">
        <f t="shared" si="68"/>
        <v>0</v>
      </c>
      <c r="W448" s="7">
        <f t="shared" si="69"/>
        <v>1</v>
      </c>
      <c r="X448" s="7">
        <f t="shared" si="70"/>
        <v>0</v>
      </c>
      <c r="Y448" s="5">
        <f t="shared" si="74"/>
        <v>0</v>
      </c>
      <c r="Z448" s="5">
        <f t="shared" si="75"/>
        <v>0</v>
      </c>
      <c r="AA448" s="5">
        <f t="shared" si="76"/>
        <v>0</v>
      </c>
      <c r="AB448" s="7">
        <f t="shared" si="71"/>
        <v>0</v>
      </c>
      <c r="AC448" s="11">
        <f t="shared" si="72"/>
        <v>0</v>
      </c>
      <c r="AD448" s="7">
        <f t="shared" si="77"/>
        <v>0</v>
      </c>
      <c r="AE448" s="7">
        <f t="shared" si="78"/>
        <v>0</v>
      </c>
    </row>
    <row r="449" spans="1:31">
      <c r="A449" s="20" t="s">
        <v>2639</v>
      </c>
      <c r="B449" s="20" t="s">
        <v>2618</v>
      </c>
      <c r="C449" s="20" t="s">
        <v>2619</v>
      </c>
      <c r="D449" s="20">
        <v>253.5</v>
      </c>
      <c r="E449" s="20">
        <v>157</v>
      </c>
      <c r="F449" s="20">
        <v>1839.394</v>
      </c>
      <c r="G449" s="20">
        <v>2</v>
      </c>
      <c r="H449" s="20">
        <v>2</v>
      </c>
      <c r="I449" s="20">
        <v>0</v>
      </c>
      <c r="J449" s="20">
        <v>0</v>
      </c>
      <c r="L449">
        <v>2</v>
      </c>
      <c r="M449" s="1">
        <f t="shared" si="73"/>
        <v>1</v>
      </c>
      <c r="N449" s="2">
        <v>1</v>
      </c>
      <c r="O449" s="2">
        <v>0</v>
      </c>
      <c r="P449" s="2">
        <v>0</v>
      </c>
      <c r="Q449" s="2">
        <v>0</v>
      </c>
      <c r="R449" s="2">
        <v>1</v>
      </c>
      <c r="S449" s="2"/>
      <c r="T449" s="2"/>
      <c r="U449" s="2"/>
      <c r="V449" s="4">
        <f t="shared" si="68"/>
        <v>0</v>
      </c>
      <c r="W449" s="7">
        <f t="shared" si="69"/>
        <v>0</v>
      </c>
      <c r="X449" s="7">
        <f t="shared" si="70"/>
        <v>0</v>
      </c>
      <c r="Y449" s="5">
        <f t="shared" si="74"/>
        <v>1</v>
      </c>
      <c r="Z449" s="5">
        <f t="shared" si="75"/>
        <v>0</v>
      </c>
      <c r="AA449" s="5">
        <f t="shared" si="76"/>
        <v>0</v>
      </c>
      <c r="AB449" s="7">
        <f t="shared" si="71"/>
        <v>0</v>
      </c>
      <c r="AC449" s="11">
        <f t="shared" si="72"/>
        <v>0</v>
      </c>
      <c r="AD449" s="7">
        <f t="shared" si="77"/>
        <v>0</v>
      </c>
      <c r="AE449" s="7">
        <f t="shared" si="78"/>
        <v>0</v>
      </c>
    </row>
    <row r="450" spans="1:31">
      <c r="A450" s="20" t="s">
        <v>2640</v>
      </c>
      <c r="B450" s="20" t="s">
        <v>2618</v>
      </c>
      <c r="C450" s="20" t="s">
        <v>2619</v>
      </c>
      <c r="D450" s="20">
        <v>227</v>
      </c>
      <c r="E450" s="20">
        <v>98</v>
      </c>
      <c r="F450" s="20">
        <v>4306.268</v>
      </c>
      <c r="G450" s="20">
        <v>3</v>
      </c>
      <c r="H450" s="20">
        <v>5</v>
      </c>
      <c r="I450" s="20">
        <v>0</v>
      </c>
      <c r="J450" s="20">
        <v>0</v>
      </c>
      <c r="L450">
        <v>2</v>
      </c>
      <c r="M450" s="1">
        <f t="shared" si="73"/>
        <v>1</v>
      </c>
      <c r="N450" s="2">
        <v>1</v>
      </c>
      <c r="O450" s="2">
        <v>0</v>
      </c>
      <c r="P450" s="2">
        <v>0</v>
      </c>
      <c r="Q450" s="2">
        <v>0</v>
      </c>
      <c r="R450" s="2">
        <v>1</v>
      </c>
      <c r="S450" s="2"/>
      <c r="T450" s="2"/>
      <c r="U450" s="2"/>
      <c r="V450" s="4">
        <f t="shared" ref="V450:V513" si="79">IF((M450=0)*AND(R450=0)*AND(P450=1)*AND(Q450=0),1,0)</f>
        <v>0</v>
      </c>
      <c r="W450" s="7">
        <f t="shared" ref="W450:W513" si="80">IF((M450=0)*AND(R450=0)*AND(P450=0)*AND(Q450=0),1,0)</f>
        <v>0</v>
      </c>
      <c r="X450" s="7">
        <f t="shared" ref="X450:X513" si="81">IF((R450=1)*AND(M450=0)*AND(Q450=0),1,0)</f>
        <v>0</v>
      </c>
      <c r="Y450" s="5">
        <f t="shared" si="74"/>
        <v>1</v>
      </c>
      <c r="Z450" s="5">
        <f t="shared" si="75"/>
        <v>0</v>
      </c>
      <c r="AA450" s="5">
        <f t="shared" si="76"/>
        <v>0</v>
      </c>
      <c r="AB450" s="7">
        <f t="shared" ref="AB450:AB513" si="82">IF((R450=1)*AND(Q450=1)*AND(O450=1)*AND(P450=1),1,0)</f>
        <v>0</v>
      </c>
      <c r="AC450" s="11">
        <f t="shared" ref="AC450:AC513" si="83">IF((R450=0)*AND(M450=1),1,0)</f>
        <v>0</v>
      </c>
      <c r="AD450" s="7">
        <f t="shared" si="77"/>
        <v>0</v>
      </c>
      <c r="AE450" s="7">
        <f t="shared" si="78"/>
        <v>0</v>
      </c>
    </row>
    <row r="451" spans="1:31">
      <c r="A451" s="20" t="s">
        <v>2641</v>
      </c>
      <c r="B451" s="20" t="s">
        <v>2618</v>
      </c>
      <c r="C451" s="20" t="s">
        <v>2619</v>
      </c>
      <c r="D451" s="20">
        <v>142.5</v>
      </c>
      <c r="E451" s="20">
        <v>95.5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L451">
        <v>2</v>
      </c>
      <c r="M451" s="1">
        <f t="shared" ref="M451:M514" si="84">L451-1</f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/>
      <c r="T451" s="2"/>
      <c r="U451" s="2"/>
      <c r="V451" s="4">
        <f t="shared" si="79"/>
        <v>0</v>
      </c>
      <c r="W451" s="7">
        <f t="shared" si="80"/>
        <v>0</v>
      </c>
      <c r="X451" s="7">
        <f t="shared" si="81"/>
        <v>0</v>
      </c>
      <c r="Y451" s="5">
        <f t="shared" ref="Y451:Y514" si="85">IF((M451=1)*AND(OR(N451=0,N451=1))*AND(O451=0)*AND(R451=1)*AND(S451=0)*AND(Q451=0)*AND(OR(T451=0,T451=1)),1,0)</f>
        <v>0</v>
      </c>
      <c r="Z451" s="5">
        <f t="shared" ref="Z451:Z514" si="86">IF((M451=1)*AND(N451=1)*AND(O451=0)*AND(R451=1)*AND(S451=1)*AND(T451=1),1,0)</f>
        <v>0</v>
      </c>
      <c r="AA451" s="5">
        <f t="shared" ref="AA451:AA514" si="87">IF((R451=1)*AND(Q451=1)*AND(O451=1)*AND(P451=0)*AND(N451=0),1,0)</f>
        <v>0</v>
      </c>
      <c r="AB451" s="7">
        <f t="shared" si="82"/>
        <v>0</v>
      </c>
      <c r="AC451" s="11">
        <f t="shared" si="83"/>
        <v>1</v>
      </c>
      <c r="AD451" s="7">
        <f t="shared" si="77"/>
        <v>0</v>
      </c>
      <c r="AE451" s="7">
        <f t="shared" si="78"/>
        <v>0</v>
      </c>
    </row>
    <row r="452" spans="1:31">
      <c r="A452" s="20" t="s">
        <v>2642</v>
      </c>
      <c r="B452" s="20" t="s">
        <v>2618</v>
      </c>
      <c r="C452" s="20" t="s">
        <v>2619</v>
      </c>
      <c r="D452" s="20">
        <v>606.5</v>
      </c>
      <c r="E452" s="20">
        <v>415</v>
      </c>
      <c r="F452" s="20">
        <v>8665.3799999999992</v>
      </c>
      <c r="G452" s="20">
        <v>9</v>
      </c>
      <c r="H452" s="20">
        <v>8</v>
      </c>
      <c r="I452" s="20">
        <v>0</v>
      </c>
      <c r="J452" s="20">
        <v>0</v>
      </c>
      <c r="L452">
        <v>1</v>
      </c>
      <c r="M452" s="1">
        <f t="shared" si="84"/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/>
      <c r="T452" s="2"/>
      <c r="U452" s="2"/>
      <c r="V452" s="4">
        <f t="shared" si="79"/>
        <v>0</v>
      </c>
      <c r="W452" s="7">
        <f t="shared" si="80"/>
        <v>1</v>
      </c>
      <c r="X452" s="7">
        <f t="shared" si="81"/>
        <v>0</v>
      </c>
      <c r="Y452" s="5">
        <f t="shared" si="85"/>
        <v>0</v>
      </c>
      <c r="Z452" s="5">
        <f t="shared" si="86"/>
        <v>0</v>
      </c>
      <c r="AA452" s="5">
        <f t="shared" si="87"/>
        <v>0</v>
      </c>
      <c r="AB452" s="7">
        <f t="shared" si="82"/>
        <v>0</v>
      </c>
      <c r="AC452" s="11">
        <f t="shared" si="83"/>
        <v>0</v>
      </c>
      <c r="AD452" s="7">
        <f t="shared" si="77"/>
        <v>0</v>
      </c>
      <c r="AE452" s="7">
        <f t="shared" si="78"/>
        <v>0</v>
      </c>
    </row>
    <row r="453" spans="1:31" s="24" customFormat="1">
      <c r="A453" s="24" t="s">
        <v>2277</v>
      </c>
      <c r="B453" s="24" t="s">
        <v>2278</v>
      </c>
      <c r="C453" s="24" t="s">
        <v>2279</v>
      </c>
      <c r="D453" s="24">
        <v>258.5</v>
      </c>
      <c r="E453" s="24">
        <v>99</v>
      </c>
      <c r="F453" s="24">
        <v>0</v>
      </c>
      <c r="G453" s="24">
        <v>0</v>
      </c>
      <c r="H453" s="24">
        <v>0</v>
      </c>
      <c r="I453" s="24">
        <v>0</v>
      </c>
      <c r="J453" s="24">
        <v>0</v>
      </c>
      <c r="L453" s="24">
        <v>2</v>
      </c>
      <c r="M453" s="26">
        <f t="shared" si="84"/>
        <v>1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/>
      <c r="T453" s="26"/>
      <c r="U453" s="26"/>
      <c r="V453" s="29">
        <f t="shared" si="79"/>
        <v>0</v>
      </c>
      <c r="W453" s="24">
        <f t="shared" si="80"/>
        <v>0</v>
      </c>
      <c r="X453" s="24">
        <f t="shared" si="81"/>
        <v>0</v>
      </c>
      <c r="Y453" s="5">
        <f t="shared" si="85"/>
        <v>0</v>
      </c>
      <c r="Z453" s="5">
        <f t="shared" si="86"/>
        <v>0</v>
      </c>
      <c r="AA453" s="5">
        <f t="shared" si="87"/>
        <v>0</v>
      </c>
      <c r="AB453" s="24">
        <f t="shared" si="82"/>
        <v>0</v>
      </c>
      <c r="AC453" s="24">
        <f t="shared" si="83"/>
        <v>1</v>
      </c>
      <c r="AD453" s="24">
        <f t="shared" si="77"/>
        <v>0</v>
      </c>
      <c r="AE453" s="24">
        <f t="shared" si="78"/>
        <v>0</v>
      </c>
    </row>
    <row r="454" spans="1:31">
      <c r="A454" s="20" t="s">
        <v>2280</v>
      </c>
      <c r="B454" s="20" t="s">
        <v>2278</v>
      </c>
      <c r="C454" s="20" t="s">
        <v>2279</v>
      </c>
      <c r="D454" s="20">
        <v>347</v>
      </c>
      <c r="E454" s="20">
        <v>143.5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L454">
        <v>1</v>
      </c>
      <c r="M454" s="1">
        <f t="shared" si="84"/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/>
      <c r="T454" s="2"/>
      <c r="U454" s="2" t="s">
        <v>2645</v>
      </c>
      <c r="V454" s="4">
        <f t="shared" si="79"/>
        <v>0</v>
      </c>
      <c r="W454" s="7">
        <f t="shared" si="80"/>
        <v>1</v>
      </c>
      <c r="X454" s="7">
        <f t="shared" si="81"/>
        <v>0</v>
      </c>
      <c r="Y454" s="5">
        <f t="shared" si="85"/>
        <v>0</v>
      </c>
      <c r="Z454" s="5">
        <f t="shared" si="86"/>
        <v>0</v>
      </c>
      <c r="AA454" s="5">
        <f t="shared" si="87"/>
        <v>0</v>
      </c>
      <c r="AB454" s="7">
        <f t="shared" si="82"/>
        <v>0</v>
      </c>
      <c r="AC454" s="11">
        <f t="shared" si="83"/>
        <v>0</v>
      </c>
      <c r="AD454" s="7">
        <f t="shared" si="77"/>
        <v>0</v>
      </c>
      <c r="AE454" s="7">
        <f t="shared" si="78"/>
        <v>0</v>
      </c>
    </row>
    <row r="455" spans="1:31">
      <c r="A455" s="20" t="s">
        <v>2281</v>
      </c>
      <c r="B455" s="20" t="s">
        <v>2278</v>
      </c>
      <c r="C455" s="20" t="s">
        <v>2279</v>
      </c>
      <c r="D455" s="20">
        <v>443</v>
      </c>
      <c r="E455" s="20">
        <v>183.5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L455">
        <v>1</v>
      </c>
      <c r="M455" s="1">
        <f t="shared" si="84"/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/>
      <c r="T455" s="2"/>
      <c r="U455" s="2"/>
      <c r="V455" s="4">
        <f t="shared" si="79"/>
        <v>1</v>
      </c>
      <c r="W455" s="7">
        <f t="shared" si="80"/>
        <v>0</v>
      </c>
      <c r="X455" s="7">
        <f t="shared" si="81"/>
        <v>0</v>
      </c>
      <c r="Y455" s="5">
        <f t="shared" si="85"/>
        <v>0</v>
      </c>
      <c r="Z455" s="5">
        <f t="shared" si="86"/>
        <v>0</v>
      </c>
      <c r="AA455" s="5">
        <f t="shared" si="87"/>
        <v>0</v>
      </c>
      <c r="AB455" s="7">
        <f t="shared" si="82"/>
        <v>0</v>
      </c>
      <c r="AC455" s="11">
        <f t="shared" si="83"/>
        <v>0</v>
      </c>
      <c r="AD455" s="7">
        <f t="shared" si="77"/>
        <v>0</v>
      </c>
      <c r="AE455" s="7">
        <f t="shared" si="78"/>
        <v>0</v>
      </c>
    </row>
    <row r="456" spans="1:31">
      <c r="A456" s="20" t="s">
        <v>2282</v>
      </c>
      <c r="B456" s="20" t="s">
        <v>2278</v>
      </c>
      <c r="C456" s="20" t="s">
        <v>2279</v>
      </c>
      <c r="D456" s="20">
        <v>435.5</v>
      </c>
      <c r="E456" s="20">
        <v>242.5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L456">
        <v>1</v>
      </c>
      <c r="M456" s="1">
        <f t="shared" si="84"/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/>
      <c r="T456" s="2"/>
      <c r="U456" s="2"/>
      <c r="V456" s="4">
        <f t="shared" si="79"/>
        <v>1</v>
      </c>
      <c r="W456" s="7">
        <f t="shared" si="80"/>
        <v>0</v>
      </c>
      <c r="X456" s="7">
        <f t="shared" si="81"/>
        <v>0</v>
      </c>
      <c r="Y456" s="5">
        <f t="shared" si="85"/>
        <v>0</v>
      </c>
      <c r="Z456" s="5">
        <f t="shared" si="86"/>
        <v>0</v>
      </c>
      <c r="AA456" s="5">
        <f t="shared" si="87"/>
        <v>0</v>
      </c>
      <c r="AB456" s="7">
        <f t="shared" si="82"/>
        <v>0</v>
      </c>
      <c r="AC456" s="11">
        <f t="shared" si="83"/>
        <v>0</v>
      </c>
      <c r="AD456" s="7">
        <f t="shared" si="77"/>
        <v>0</v>
      </c>
      <c r="AE456" s="7">
        <f t="shared" si="78"/>
        <v>0</v>
      </c>
    </row>
    <row r="457" spans="1:31">
      <c r="A457" s="20" t="s">
        <v>2283</v>
      </c>
      <c r="B457" s="20" t="s">
        <v>2278</v>
      </c>
      <c r="C457" s="20" t="s">
        <v>2279</v>
      </c>
      <c r="D457" s="20">
        <v>344</v>
      </c>
      <c r="E457" s="20">
        <v>223.5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L457">
        <v>1</v>
      </c>
      <c r="M457" s="1">
        <f t="shared" si="84"/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/>
      <c r="T457" s="2"/>
      <c r="U457" s="2"/>
      <c r="V457" s="4">
        <f t="shared" si="79"/>
        <v>0</v>
      </c>
      <c r="W457" s="7">
        <f t="shared" si="80"/>
        <v>0</v>
      </c>
      <c r="X457" s="7">
        <f t="shared" si="81"/>
        <v>1</v>
      </c>
      <c r="Y457" s="5">
        <f t="shared" si="85"/>
        <v>0</v>
      </c>
      <c r="Z457" s="5">
        <f t="shared" si="86"/>
        <v>0</v>
      </c>
      <c r="AA457" s="5">
        <f t="shared" si="87"/>
        <v>0</v>
      </c>
      <c r="AB457" s="7">
        <f t="shared" si="82"/>
        <v>0</v>
      </c>
      <c r="AC457" s="11">
        <f t="shared" si="83"/>
        <v>0</v>
      </c>
      <c r="AD457" s="7">
        <f t="shared" si="77"/>
        <v>0</v>
      </c>
      <c r="AE457" s="7">
        <f t="shared" si="78"/>
        <v>0</v>
      </c>
    </row>
    <row r="458" spans="1:31">
      <c r="A458" s="20" t="s">
        <v>2284</v>
      </c>
      <c r="B458" s="20" t="s">
        <v>2278</v>
      </c>
      <c r="C458" s="20" t="s">
        <v>2279</v>
      </c>
      <c r="D458" s="20">
        <v>286</v>
      </c>
      <c r="E458" s="20">
        <v>265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L458">
        <v>2</v>
      </c>
      <c r="M458" s="1">
        <f t="shared" si="84"/>
        <v>1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/>
      <c r="T458" s="2"/>
      <c r="U458" s="2"/>
      <c r="V458" s="4">
        <f t="shared" si="79"/>
        <v>0</v>
      </c>
      <c r="W458" s="7">
        <f t="shared" si="80"/>
        <v>0</v>
      </c>
      <c r="X458" s="7">
        <f t="shared" si="81"/>
        <v>0</v>
      </c>
      <c r="Y458" s="5">
        <f t="shared" si="85"/>
        <v>0</v>
      </c>
      <c r="Z458" s="5">
        <f t="shared" si="86"/>
        <v>0</v>
      </c>
      <c r="AA458" s="5">
        <f t="shared" si="87"/>
        <v>0</v>
      </c>
      <c r="AB458" s="7">
        <f t="shared" si="82"/>
        <v>0</v>
      </c>
      <c r="AC458" s="11">
        <f t="shared" si="83"/>
        <v>1</v>
      </c>
      <c r="AD458" s="7">
        <f t="shared" si="77"/>
        <v>0</v>
      </c>
      <c r="AE458" s="7">
        <f t="shared" si="78"/>
        <v>0</v>
      </c>
    </row>
    <row r="459" spans="1:31">
      <c r="A459" s="20" t="s">
        <v>2285</v>
      </c>
      <c r="B459" s="20" t="s">
        <v>2278</v>
      </c>
      <c r="C459" s="20" t="s">
        <v>2279</v>
      </c>
      <c r="D459" s="20">
        <v>213</v>
      </c>
      <c r="E459" s="20">
        <v>278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L459">
        <v>1</v>
      </c>
      <c r="M459" s="1">
        <f t="shared" si="84"/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/>
      <c r="T459" s="2"/>
      <c r="U459" s="2"/>
      <c r="V459" s="4">
        <f t="shared" si="79"/>
        <v>1</v>
      </c>
      <c r="W459" s="7">
        <f t="shared" si="80"/>
        <v>0</v>
      </c>
      <c r="X459" s="7">
        <f t="shared" si="81"/>
        <v>0</v>
      </c>
      <c r="Y459" s="5">
        <f t="shared" si="85"/>
        <v>0</v>
      </c>
      <c r="Z459" s="5">
        <f t="shared" si="86"/>
        <v>0</v>
      </c>
      <c r="AA459" s="5">
        <f t="shared" si="87"/>
        <v>0</v>
      </c>
      <c r="AB459" s="7">
        <f t="shared" si="82"/>
        <v>0</v>
      </c>
      <c r="AC459" s="11">
        <f t="shared" si="83"/>
        <v>0</v>
      </c>
      <c r="AD459" s="7">
        <f t="shared" si="77"/>
        <v>0</v>
      </c>
      <c r="AE459" s="7">
        <f t="shared" si="78"/>
        <v>0</v>
      </c>
    </row>
    <row r="460" spans="1:31">
      <c r="A460" s="20" t="s">
        <v>2286</v>
      </c>
      <c r="B460" s="20" t="s">
        <v>2278</v>
      </c>
      <c r="C460" s="20" t="s">
        <v>2279</v>
      </c>
      <c r="D460" s="20">
        <v>95.5</v>
      </c>
      <c r="E460" s="20">
        <v>359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L460">
        <v>2</v>
      </c>
      <c r="M460" s="1">
        <f t="shared" si="84"/>
        <v>1</v>
      </c>
      <c r="N460" s="2">
        <v>0</v>
      </c>
      <c r="O460" s="2">
        <v>1</v>
      </c>
      <c r="P460" s="2">
        <v>0</v>
      </c>
      <c r="Q460" s="2">
        <v>1</v>
      </c>
      <c r="R460" s="2">
        <v>1</v>
      </c>
      <c r="S460" s="2"/>
      <c r="T460" s="2"/>
      <c r="U460" s="2"/>
      <c r="V460" s="4">
        <f t="shared" si="79"/>
        <v>0</v>
      </c>
      <c r="W460" s="7">
        <f t="shared" si="80"/>
        <v>0</v>
      </c>
      <c r="X460" s="7">
        <f t="shared" si="81"/>
        <v>0</v>
      </c>
      <c r="Y460" s="5">
        <f t="shared" si="85"/>
        <v>0</v>
      </c>
      <c r="Z460" s="5">
        <f t="shared" si="86"/>
        <v>0</v>
      </c>
      <c r="AA460" s="5">
        <f t="shared" si="87"/>
        <v>1</v>
      </c>
      <c r="AB460" s="7">
        <f t="shared" si="82"/>
        <v>0</v>
      </c>
      <c r="AC460" s="11">
        <f t="shared" si="83"/>
        <v>0</v>
      </c>
      <c r="AD460" s="7">
        <f t="shared" si="77"/>
        <v>0</v>
      </c>
      <c r="AE460" s="7">
        <f t="shared" si="78"/>
        <v>0</v>
      </c>
    </row>
    <row r="461" spans="1:31">
      <c r="A461" s="20" t="s">
        <v>2287</v>
      </c>
      <c r="B461" s="20" t="s">
        <v>2278</v>
      </c>
      <c r="C461" s="20" t="s">
        <v>2279</v>
      </c>
      <c r="D461" s="20">
        <v>67.5</v>
      </c>
      <c r="E461" s="20">
        <v>277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L461">
        <v>1</v>
      </c>
      <c r="M461" s="1">
        <f t="shared" si="84"/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/>
      <c r="T461" s="2"/>
      <c r="U461" s="2"/>
      <c r="V461" s="4">
        <f t="shared" si="79"/>
        <v>1</v>
      </c>
      <c r="W461" s="7">
        <f t="shared" si="80"/>
        <v>0</v>
      </c>
      <c r="X461" s="7">
        <f t="shared" si="81"/>
        <v>0</v>
      </c>
      <c r="Y461" s="5">
        <f t="shared" si="85"/>
        <v>0</v>
      </c>
      <c r="Z461" s="5">
        <f t="shared" si="86"/>
        <v>0</v>
      </c>
      <c r="AA461" s="5">
        <f t="shared" si="87"/>
        <v>0</v>
      </c>
      <c r="AB461" s="7">
        <f t="shared" si="82"/>
        <v>0</v>
      </c>
      <c r="AC461" s="11">
        <f t="shared" si="83"/>
        <v>0</v>
      </c>
      <c r="AD461" s="7">
        <f t="shared" si="77"/>
        <v>0</v>
      </c>
      <c r="AE461" s="7">
        <f t="shared" si="78"/>
        <v>0</v>
      </c>
    </row>
    <row r="462" spans="1:31">
      <c r="A462" s="20" t="s">
        <v>2288</v>
      </c>
      <c r="B462" s="20" t="s">
        <v>2278</v>
      </c>
      <c r="C462" s="20" t="s">
        <v>2279</v>
      </c>
      <c r="D462" s="20">
        <v>127.5</v>
      </c>
      <c r="E462" s="20">
        <v>296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L462">
        <v>2</v>
      </c>
      <c r="M462" s="1">
        <f t="shared" si="84"/>
        <v>1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/>
      <c r="T462" s="2"/>
      <c r="U462" s="2"/>
      <c r="V462" s="4">
        <f t="shared" si="79"/>
        <v>0</v>
      </c>
      <c r="W462" s="7">
        <f t="shared" si="80"/>
        <v>0</v>
      </c>
      <c r="X462" s="7">
        <f t="shared" si="81"/>
        <v>0</v>
      </c>
      <c r="Y462" s="5">
        <f t="shared" si="85"/>
        <v>1</v>
      </c>
      <c r="Z462" s="5">
        <f t="shared" si="86"/>
        <v>0</v>
      </c>
      <c r="AA462" s="5">
        <f t="shared" si="87"/>
        <v>0</v>
      </c>
      <c r="AB462" s="7">
        <f t="shared" si="82"/>
        <v>0</v>
      </c>
      <c r="AC462" s="11">
        <f t="shared" si="83"/>
        <v>0</v>
      </c>
      <c r="AD462" s="7">
        <f t="shared" si="77"/>
        <v>0</v>
      </c>
      <c r="AE462" s="7">
        <f t="shared" si="78"/>
        <v>0</v>
      </c>
    </row>
    <row r="463" spans="1:31">
      <c r="A463" s="20" t="s">
        <v>2289</v>
      </c>
      <c r="B463" s="20" t="s">
        <v>2278</v>
      </c>
      <c r="C463" s="20" t="s">
        <v>2279</v>
      </c>
      <c r="D463" s="20">
        <v>381</v>
      </c>
      <c r="E463" s="20">
        <v>383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L463">
        <v>1</v>
      </c>
      <c r="M463" s="1">
        <f t="shared" si="84"/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/>
      <c r="T463" s="2"/>
      <c r="U463" s="2"/>
      <c r="V463" s="4">
        <f t="shared" si="79"/>
        <v>0</v>
      </c>
      <c r="W463" s="7">
        <f t="shared" si="80"/>
        <v>0</v>
      </c>
      <c r="X463" s="7">
        <f t="shared" si="81"/>
        <v>1</v>
      </c>
      <c r="Y463" s="5">
        <f t="shared" si="85"/>
        <v>0</v>
      </c>
      <c r="Z463" s="5">
        <f t="shared" si="86"/>
        <v>0</v>
      </c>
      <c r="AA463" s="5">
        <f t="shared" si="87"/>
        <v>0</v>
      </c>
      <c r="AB463" s="7">
        <f t="shared" si="82"/>
        <v>0</v>
      </c>
      <c r="AC463" s="11">
        <f t="shared" si="83"/>
        <v>0</v>
      </c>
      <c r="AD463" s="7">
        <f t="shared" si="77"/>
        <v>0</v>
      </c>
      <c r="AE463" s="7">
        <f t="shared" si="78"/>
        <v>0</v>
      </c>
    </row>
    <row r="464" spans="1:31">
      <c r="A464" s="20" t="s">
        <v>2290</v>
      </c>
      <c r="B464" s="20" t="s">
        <v>2278</v>
      </c>
      <c r="C464" s="20" t="s">
        <v>2279</v>
      </c>
      <c r="D464" s="20">
        <v>409</v>
      </c>
      <c r="E464" s="20">
        <v>297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L464">
        <v>1</v>
      </c>
      <c r="M464" s="1">
        <f t="shared" si="84"/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/>
      <c r="T464" s="2"/>
      <c r="U464" s="2"/>
      <c r="V464" s="4">
        <f t="shared" si="79"/>
        <v>1</v>
      </c>
      <c r="W464" s="7">
        <f t="shared" si="80"/>
        <v>0</v>
      </c>
      <c r="X464" s="7">
        <f t="shared" si="81"/>
        <v>0</v>
      </c>
      <c r="Y464" s="5">
        <f t="shared" si="85"/>
        <v>0</v>
      </c>
      <c r="Z464" s="5">
        <f t="shared" si="86"/>
        <v>0</v>
      </c>
      <c r="AA464" s="5">
        <f t="shared" si="87"/>
        <v>0</v>
      </c>
      <c r="AB464" s="7">
        <f t="shared" si="82"/>
        <v>0</v>
      </c>
      <c r="AC464" s="11">
        <f t="shared" si="83"/>
        <v>0</v>
      </c>
      <c r="AD464" s="7">
        <f t="shared" si="77"/>
        <v>0</v>
      </c>
      <c r="AE464" s="7">
        <f t="shared" si="78"/>
        <v>0</v>
      </c>
    </row>
    <row r="465" spans="1:31">
      <c r="A465" s="20" t="s">
        <v>2291</v>
      </c>
      <c r="B465" s="20" t="s">
        <v>2278</v>
      </c>
      <c r="C465" s="20" t="s">
        <v>2279</v>
      </c>
      <c r="D465" s="20">
        <v>349</v>
      </c>
      <c r="E465" s="20">
        <v>301.5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L465">
        <v>1</v>
      </c>
      <c r="M465" s="1">
        <f t="shared" si="84"/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/>
      <c r="T465" s="2"/>
      <c r="U465" s="2"/>
      <c r="V465" s="4">
        <f t="shared" si="79"/>
        <v>1</v>
      </c>
      <c r="W465" s="7">
        <f t="shared" si="80"/>
        <v>0</v>
      </c>
      <c r="X465" s="7">
        <f t="shared" si="81"/>
        <v>0</v>
      </c>
      <c r="Y465" s="5">
        <f t="shared" si="85"/>
        <v>0</v>
      </c>
      <c r="Z465" s="5">
        <f t="shared" si="86"/>
        <v>0</v>
      </c>
      <c r="AA465" s="5">
        <f t="shared" si="87"/>
        <v>0</v>
      </c>
      <c r="AB465" s="7">
        <f t="shared" si="82"/>
        <v>0</v>
      </c>
      <c r="AC465" s="11">
        <f t="shared" si="83"/>
        <v>0</v>
      </c>
      <c r="AD465" s="7">
        <f t="shared" si="77"/>
        <v>0</v>
      </c>
      <c r="AE465" s="7">
        <f t="shared" si="78"/>
        <v>0</v>
      </c>
    </row>
    <row r="466" spans="1:31">
      <c r="A466" s="20" t="s">
        <v>2292</v>
      </c>
      <c r="B466" s="20" t="s">
        <v>2278</v>
      </c>
      <c r="C466" s="20" t="s">
        <v>2279</v>
      </c>
      <c r="D466" s="20">
        <v>426.5</v>
      </c>
      <c r="E466" s="20">
        <v>395.5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L466">
        <v>1</v>
      </c>
      <c r="M466" s="1">
        <f t="shared" si="84"/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/>
      <c r="T466" s="2"/>
      <c r="U466" s="2"/>
      <c r="V466" s="4">
        <f t="shared" si="79"/>
        <v>1</v>
      </c>
      <c r="W466" s="7">
        <f t="shared" si="80"/>
        <v>0</v>
      </c>
      <c r="X466" s="7">
        <f t="shared" si="81"/>
        <v>0</v>
      </c>
      <c r="Y466" s="5">
        <f t="shared" si="85"/>
        <v>0</v>
      </c>
      <c r="Z466" s="5">
        <f t="shared" si="86"/>
        <v>0</v>
      </c>
      <c r="AA466" s="5">
        <f t="shared" si="87"/>
        <v>0</v>
      </c>
      <c r="AB466" s="7">
        <f t="shared" si="82"/>
        <v>0</v>
      </c>
      <c r="AC466" s="11">
        <f t="shared" si="83"/>
        <v>0</v>
      </c>
      <c r="AD466" s="7">
        <f t="shared" si="77"/>
        <v>0</v>
      </c>
      <c r="AE466" s="7">
        <f t="shared" si="78"/>
        <v>0</v>
      </c>
    </row>
    <row r="467" spans="1:31">
      <c r="A467" s="20" t="s">
        <v>2293</v>
      </c>
      <c r="B467" s="20" t="s">
        <v>2278</v>
      </c>
      <c r="C467" s="20" t="s">
        <v>2279</v>
      </c>
      <c r="D467" s="20">
        <v>455</v>
      </c>
      <c r="E467" s="20">
        <v>443.5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L467">
        <v>2</v>
      </c>
      <c r="M467" s="1">
        <f t="shared" si="84"/>
        <v>1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/>
      <c r="T467" s="2"/>
      <c r="U467" s="2"/>
      <c r="V467" s="4">
        <f t="shared" si="79"/>
        <v>0</v>
      </c>
      <c r="W467" s="7">
        <f t="shared" si="80"/>
        <v>0</v>
      </c>
      <c r="X467" s="7">
        <f t="shared" si="81"/>
        <v>0</v>
      </c>
      <c r="Y467" s="5">
        <f t="shared" si="85"/>
        <v>1</v>
      </c>
      <c r="Z467" s="5">
        <f t="shared" si="86"/>
        <v>0</v>
      </c>
      <c r="AA467" s="5">
        <f t="shared" si="87"/>
        <v>0</v>
      </c>
      <c r="AB467" s="7">
        <f t="shared" si="82"/>
        <v>0</v>
      </c>
      <c r="AC467" s="11">
        <f t="shared" si="83"/>
        <v>0</v>
      </c>
      <c r="AD467" s="7">
        <f t="shared" si="77"/>
        <v>0</v>
      </c>
      <c r="AE467" s="7">
        <f t="shared" si="78"/>
        <v>0</v>
      </c>
    </row>
    <row r="468" spans="1:31">
      <c r="A468" s="20" t="s">
        <v>2294</v>
      </c>
      <c r="B468" s="20" t="s">
        <v>2278</v>
      </c>
      <c r="C468" s="20" t="s">
        <v>2279</v>
      </c>
      <c r="D468" s="20">
        <v>255</v>
      </c>
      <c r="E468" s="20">
        <v>324.5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L468">
        <v>1</v>
      </c>
      <c r="M468" s="1">
        <f t="shared" si="84"/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/>
      <c r="T468" s="2"/>
      <c r="U468" s="2"/>
      <c r="V468" s="4">
        <f t="shared" si="79"/>
        <v>0</v>
      </c>
      <c r="W468" s="7">
        <f t="shared" si="80"/>
        <v>1</v>
      </c>
      <c r="X468" s="7">
        <f t="shared" si="81"/>
        <v>0</v>
      </c>
      <c r="Y468" s="5">
        <f t="shared" si="85"/>
        <v>0</v>
      </c>
      <c r="Z468" s="5">
        <f t="shared" si="86"/>
        <v>0</v>
      </c>
      <c r="AA468" s="5">
        <f t="shared" si="87"/>
        <v>0</v>
      </c>
      <c r="AB468" s="7">
        <f t="shared" si="82"/>
        <v>0</v>
      </c>
      <c r="AC468" s="11">
        <f t="shared" si="83"/>
        <v>0</v>
      </c>
      <c r="AD468" s="7">
        <f t="shared" si="77"/>
        <v>0</v>
      </c>
      <c r="AE468" s="7">
        <f t="shared" si="78"/>
        <v>0</v>
      </c>
    </row>
    <row r="469" spans="1:31" s="24" customFormat="1">
      <c r="A469" s="24" t="s">
        <v>2295</v>
      </c>
      <c r="B469" s="24" t="s">
        <v>2296</v>
      </c>
      <c r="C469" s="24" t="s">
        <v>2297</v>
      </c>
      <c r="D469" s="24">
        <v>616.5</v>
      </c>
      <c r="E469" s="24">
        <v>150.5</v>
      </c>
      <c r="F469" s="24">
        <v>0</v>
      </c>
      <c r="G469" s="24">
        <v>0</v>
      </c>
      <c r="H469" s="24">
        <v>0</v>
      </c>
      <c r="I469" s="24">
        <v>0</v>
      </c>
      <c r="J469" s="24">
        <v>0</v>
      </c>
      <c r="L469" s="24">
        <v>2</v>
      </c>
      <c r="M469" s="26">
        <f t="shared" si="84"/>
        <v>1</v>
      </c>
      <c r="N469" s="26">
        <v>0</v>
      </c>
      <c r="O469" s="26">
        <v>0</v>
      </c>
      <c r="P469" s="26">
        <v>1</v>
      </c>
      <c r="Q469" s="26">
        <v>0</v>
      </c>
      <c r="R469" s="26">
        <v>0</v>
      </c>
      <c r="S469" s="26"/>
      <c r="T469" s="26"/>
      <c r="U469" s="26"/>
      <c r="V469" s="29">
        <f t="shared" si="79"/>
        <v>0</v>
      </c>
      <c r="W469" s="24">
        <f t="shared" si="80"/>
        <v>0</v>
      </c>
      <c r="X469" s="24">
        <f t="shared" si="81"/>
        <v>0</v>
      </c>
      <c r="Y469" s="5">
        <f t="shared" si="85"/>
        <v>0</v>
      </c>
      <c r="Z469" s="5">
        <f t="shared" si="86"/>
        <v>0</v>
      </c>
      <c r="AA469" s="5">
        <f t="shared" si="87"/>
        <v>0</v>
      </c>
      <c r="AB469" s="24">
        <f t="shared" si="82"/>
        <v>0</v>
      </c>
      <c r="AC469" s="24">
        <f t="shared" si="83"/>
        <v>1</v>
      </c>
      <c r="AD469" s="24">
        <f t="shared" si="77"/>
        <v>0</v>
      </c>
      <c r="AE469" s="24">
        <f t="shared" si="78"/>
        <v>0</v>
      </c>
    </row>
    <row r="470" spans="1:31">
      <c r="A470" s="20" t="s">
        <v>2298</v>
      </c>
      <c r="B470" s="20" t="s">
        <v>2296</v>
      </c>
      <c r="C470" s="20" t="s">
        <v>2297</v>
      </c>
      <c r="D470" s="20">
        <v>560.5</v>
      </c>
      <c r="E470" s="20">
        <v>172</v>
      </c>
      <c r="F470" s="20">
        <v>1110.2139999999999</v>
      </c>
      <c r="G470" s="20">
        <v>2</v>
      </c>
      <c r="H470" s="20">
        <v>1</v>
      </c>
      <c r="I470" s="20">
        <v>0</v>
      </c>
      <c r="J470" s="20">
        <v>0</v>
      </c>
      <c r="L470">
        <v>0</v>
      </c>
      <c r="M470" s="1">
        <f t="shared" si="84"/>
        <v>-1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/>
      <c r="T470" s="2"/>
      <c r="U470" s="2"/>
      <c r="V470" s="4">
        <f t="shared" si="79"/>
        <v>0</v>
      </c>
      <c r="W470" s="7">
        <f t="shared" si="80"/>
        <v>0</v>
      </c>
      <c r="X470" s="7">
        <f t="shared" si="81"/>
        <v>0</v>
      </c>
      <c r="Y470" s="5">
        <f t="shared" si="85"/>
        <v>0</v>
      </c>
      <c r="Z470" s="5">
        <f t="shared" si="86"/>
        <v>0</v>
      </c>
      <c r="AA470" s="5">
        <f t="shared" si="87"/>
        <v>0</v>
      </c>
      <c r="AB470" s="7">
        <f t="shared" si="82"/>
        <v>0</v>
      </c>
      <c r="AC470" s="11">
        <f t="shared" si="83"/>
        <v>0</v>
      </c>
      <c r="AD470" s="7">
        <f t="shared" si="77"/>
        <v>1</v>
      </c>
      <c r="AE470" s="7">
        <f t="shared" si="78"/>
        <v>0</v>
      </c>
    </row>
    <row r="471" spans="1:31">
      <c r="A471" s="20" t="s">
        <v>2299</v>
      </c>
      <c r="B471" s="20" t="s">
        <v>2296</v>
      </c>
      <c r="C471" s="20" t="s">
        <v>2297</v>
      </c>
      <c r="D471" s="20">
        <v>302.5</v>
      </c>
      <c r="E471" s="20">
        <v>75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L471">
        <v>2</v>
      </c>
      <c r="M471" s="1">
        <f t="shared" si="84"/>
        <v>1</v>
      </c>
      <c r="N471" s="2">
        <v>1</v>
      </c>
      <c r="O471" s="2">
        <v>0</v>
      </c>
      <c r="P471" s="2">
        <v>0</v>
      </c>
      <c r="Q471" s="2">
        <v>0</v>
      </c>
      <c r="R471" s="2">
        <v>1</v>
      </c>
      <c r="S471" s="2">
        <v>1</v>
      </c>
      <c r="T471" s="2">
        <v>1</v>
      </c>
      <c r="U471" s="2"/>
      <c r="V471" s="4">
        <f t="shared" si="79"/>
        <v>0</v>
      </c>
      <c r="W471" s="7">
        <f t="shared" si="80"/>
        <v>0</v>
      </c>
      <c r="X471" s="7">
        <f t="shared" si="81"/>
        <v>0</v>
      </c>
      <c r="Y471" s="5">
        <f t="shared" si="85"/>
        <v>0</v>
      </c>
      <c r="Z471" s="5">
        <f t="shared" si="86"/>
        <v>1</v>
      </c>
      <c r="AA471" s="5">
        <f t="shared" si="87"/>
        <v>0</v>
      </c>
      <c r="AB471" s="7">
        <f t="shared" si="82"/>
        <v>0</v>
      </c>
      <c r="AC471" s="11">
        <f t="shared" si="83"/>
        <v>0</v>
      </c>
      <c r="AD471" s="7">
        <f t="shared" si="77"/>
        <v>0</v>
      </c>
      <c r="AE471" s="7">
        <f t="shared" si="78"/>
        <v>0</v>
      </c>
    </row>
    <row r="472" spans="1:31">
      <c r="A472" s="20" t="s">
        <v>2300</v>
      </c>
      <c r="B472" s="20" t="s">
        <v>2296</v>
      </c>
      <c r="C472" s="20" t="s">
        <v>2297</v>
      </c>
      <c r="D472" s="20">
        <v>320</v>
      </c>
      <c r="E472" s="20">
        <v>136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L472">
        <v>1</v>
      </c>
      <c r="M472" s="1">
        <f t="shared" si="84"/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/>
      <c r="T472" s="2"/>
      <c r="U472" s="2"/>
      <c r="V472" s="4">
        <f t="shared" si="79"/>
        <v>1</v>
      </c>
      <c r="W472" s="7">
        <f t="shared" si="80"/>
        <v>0</v>
      </c>
      <c r="X472" s="7">
        <f t="shared" si="81"/>
        <v>0</v>
      </c>
      <c r="Y472" s="5">
        <f t="shared" si="85"/>
        <v>0</v>
      </c>
      <c r="Z472" s="5">
        <f t="shared" si="86"/>
        <v>0</v>
      </c>
      <c r="AA472" s="5">
        <f t="shared" si="87"/>
        <v>0</v>
      </c>
      <c r="AB472" s="7">
        <f t="shared" si="82"/>
        <v>0</v>
      </c>
      <c r="AC472" s="11">
        <f t="shared" si="83"/>
        <v>0</v>
      </c>
      <c r="AD472" s="7">
        <f t="shared" si="77"/>
        <v>0</v>
      </c>
      <c r="AE472" s="7">
        <f t="shared" si="78"/>
        <v>0</v>
      </c>
    </row>
    <row r="473" spans="1:31">
      <c r="A473" s="20" t="s">
        <v>2301</v>
      </c>
      <c r="B473" s="20" t="s">
        <v>2296</v>
      </c>
      <c r="C473" s="20" t="s">
        <v>2297</v>
      </c>
      <c r="D473" s="20">
        <v>198.5</v>
      </c>
      <c r="E473" s="20">
        <v>302</v>
      </c>
      <c r="F473" s="20">
        <v>704.59699999999998</v>
      </c>
      <c r="G473" s="20">
        <v>1</v>
      </c>
      <c r="H473" s="20">
        <v>1</v>
      </c>
      <c r="I473" s="20">
        <v>0</v>
      </c>
      <c r="J473" s="20">
        <v>0</v>
      </c>
      <c r="L473">
        <v>2</v>
      </c>
      <c r="M473" s="1">
        <f t="shared" si="84"/>
        <v>1</v>
      </c>
      <c r="N473" s="2">
        <v>1</v>
      </c>
      <c r="O473" s="2">
        <v>0</v>
      </c>
      <c r="P473" s="2">
        <v>0</v>
      </c>
      <c r="Q473" s="2">
        <v>0</v>
      </c>
      <c r="R473" s="2">
        <v>1</v>
      </c>
      <c r="S473" s="2"/>
      <c r="T473" s="2"/>
      <c r="U473" s="2"/>
      <c r="V473" s="4">
        <f t="shared" si="79"/>
        <v>0</v>
      </c>
      <c r="W473" s="7">
        <f t="shared" si="80"/>
        <v>0</v>
      </c>
      <c r="X473" s="7">
        <f t="shared" si="81"/>
        <v>0</v>
      </c>
      <c r="Y473" s="5">
        <f t="shared" si="85"/>
        <v>1</v>
      </c>
      <c r="Z473" s="5">
        <f t="shared" si="86"/>
        <v>0</v>
      </c>
      <c r="AA473" s="5">
        <f t="shared" si="87"/>
        <v>0</v>
      </c>
      <c r="AB473" s="7">
        <f t="shared" si="82"/>
        <v>0</v>
      </c>
      <c r="AC473" s="11">
        <f t="shared" si="83"/>
        <v>0</v>
      </c>
      <c r="AD473" s="7">
        <f t="shared" si="77"/>
        <v>0</v>
      </c>
      <c r="AE473" s="7">
        <f t="shared" si="78"/>
        <v>0</v>
      </c>
    </row>
    <row r="474" spans="1:31">
      <c r="A474" s="20" t="s">
        <v>2302</v>
      </c>
      <c r="B474" s="20" t="s">
        <v>2296</v>
      </c>
      <c r="C474" s="20" t="s">
        <v>2297</v>
      </c>
      <c r="D474" s="20">
        <v>216.5</v>
      </c>
      <c r="E474" s="20">
        <v>362.5</v>
      </c>
      <c r="F474" s="20">
        <v>3106.511</v>
      </c>
      <c r="G474" s="20">
        <v>3</v>
      </c>
      <c r="H474" s="20">
        <v>4</v>
      </c>
      <c r="I474" s="20">
        <v>0</v>
      </c>
      <c r="J474" s="20">
        <v>0</v>
      </c>
      <c r="L474">
        <v>1</v>
      </c>
      <c r="M474" s="1">
        <f t="shared" si="84"/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/>
      <c r="T474" s="2"/>
      <c r="U474" s="2"/>
      <c r="V474" s="4">
        <f t="shared" si="79"/>
        <v>0</v>
      </c>
      <c r="W474" s="7">
        <f t="shared" si="80"/>
        <v>1</v>
      </c>
      <c r="X474" s="7">
        <f t="shared" si="81"/>
        <v>0</v>
      </c>
      <c r="Y474" s="5">
        <f t="shared" si="85"/>
        <v>0</v>
      </c>
      <c r="Z474" s="5">
        <f t="shared" si="86"/>
        <v>0</v>
      </c>
      <c r="AA474" s="5">
        <f t="shared" si="87"/>
        <v>0</v>
      </c>
      <c r="AB474" s="7">
        <f t="shared" si="82"/>
        <v>0</v>
      </c>
      <c r="AC474" s="11">
        <f t="shared" si="83"/>
        <v>0</v>
      </c>
      <c r="AD474" s="7">
        <f t="shared" si="77"/>
        <v>0</v>
      </c>
      <c r="AE474" s="7">
        <f t="shared" si="78"/>
        <v>0</v>
      </c>
    </row>
    <row r="475" spans="1:31">
      <c r="A475" s="20" t="s">
        <v>2303</v>
      </c>
      <c r="B475" s="20" t="s">
        <v>2296</v>
      </c>
      <c r="C475" s="20" t="s">
        <v>2297</v>
      </c>
      <c r="D475" s="20">
        <v>260</v>
      </c>
      <c r="E475" s="20">
        <v>417.5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L475">
        <v>1</v>
      </c>
      <c r="M475" s="1">
        <f t="shared" si="84"/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/>
      <c r="T475" s="2"/>
      <c r="U475" s="2"/>
      <c r="V475" s="4">
        <f t="shared" si="79"/>
        <v>1</v>
      </c>
      <c r="W475" s="7">
        <f t="shared" si="80"/>
        <v>0</v>
      </c>
      <c r="X475" s="7">
        <f t="shared" si="81"/>
        <v>0</v>
      </c>
      <c r="Y475" s="5">
        <f t="shared" si="85"/>
        <v>0</v>
      </c>
      <c r="Z475" s="5">
        <f t="shared" si="86"/>
        <v>0</v>
      </c>
      <c r="AA475" s="5">
        <f t="shared" si="87"/>
        <v>0</v>
      </c>
      <c r="AB475" s="7">
        <f t="shared" si="82"/>
        <v>0</v>
      </c>
      <c r="AC475" s="11">
        <f t="shared" si="83"/>
        <v>0</v>
      </c>
      <c r="AD475" s="7">
        <f t="shared" si="77"/>
        <v>0</v>
      </c>
      <c r="AE475" s="7">
        <f t="shared" si="78"/>
        <v>0</v>
      </c>
    </row>
    <row r="476" spans="1:31">
      <c r="A476" s="20" t="s">
        <v>2304</v>
      </c>
      <c r="B476" s="20" t="s">
        <v>2296</v>
      </c>
      <c r="C476" s="20" t="s">
        <v>2297</v>
      </c>
      <c r="D476" s="20">
        <v>434</v>
      </c>
      <c r="E476" s="20">
        <v>392.5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L476">
        <v>2</v>
      </c>
      <c r="M476" s="1">
        <f t="shared" si="84"/>
        <v>1</v>
      </c>
      <c r="N476" s="2">
        <v>1</v>
      </c>
      <c r="O476" s="2">
        <v>0</v>
      </c>
      <c r="P476" s="2">
        <v>0</v>
      </c>
      <c r="Q476" s="2">
        <v>0</v>
      </c>
      <c r="R476" s="2">
        <v>1</v>
      </c>
      <c r="S476" s="2"/>
      <c r="T476" s="2"/>
      <c r="U476" s="2"/>
      <c r="V476" s="4">
        <f t="shared" si="79"/>
        <v>0</v>
      </c>
      <c r="W476" s="7">
        <f t="shared" si="80"/>
        <v>0</v>
      </c>
      <c r="X476" s="7">
        <f t="shared" si="81"/>
        <v>0</v>
      </c>
      <c r="Y476" s="5">
        <f t="shared" si="85"/>
        <v>1</v>
      </c>
      <c r="Z476" s="5">
        <f t="shared" si="86"/>
        <v>0</v>
      </c>
      <c r="AA476" s="5">
        <f t="shared" si="87"/>
        <v>0</v>
      </c>
      <c r="AB476" s="7">
        <f t="shared" si="82"/>
        <v>0</v>
      </c>
      <c r="AC476" s="11">
        <f t="shared" si="83"/>
        <v>0</v>
      </c>
      <c r="AD476" s="7">
        <f t="shared" si="77"/>
        <v>0</v>
      </c>
      <c r="AE476" s="7">
        <f t="shared" si="78"/>
        <v>0</v>
      </c>
    </row>
    <row r="477" spans="1:31">
      <c r="A477" s="20" t="s">
        <v>2305</v>
      </c>
      <c r="B477" s="20" t="s">
        <v>2296</v>
      </c>
      <c r="C477" s="20" t="s">
        <v>2297</v>
      </c>
      <c r="D477" s="20">
        <v>382</v>
      </c>
      <c r="E477" s="20">
        <v>336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L477">
        <v>1</v>
      </c>
      <c r="M477" s="1">
        <f t="shared" si="84"/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/>
      <c r="T477" s="2"/>
      <c r="U477" s="2"/>
      <c r="V477" s="4">
        <f t="shared" si="79"/>
        <v>1</v>
      </c>
      <c r="W477" s="7">
        <f t="shared" si="80"/>
        <v>0</v>
      </c>
      <c r="X477" s="7">
        <f t="shared" si="81"/>
        <v>0</v>
      </c>
      <c r="Y477" s="5">
        <f t="shared" si="85"/>
        <v>0</v>
      </c>
      <c r="Z477" s="5">
        <f t="shared" si="86"/>
        <v>0</v>
      </c>
      <c r="AA477" s="5">
        <f t="shared" si="87"/>
        <v>0</v>
      </c>
      <c r="AB477" s="7">
        <f t="shared" si="82"/>
        <v>0</v>
      </c>
      <c r="AC477" s="11">
        <f t="shared" si="83"/>
        <v>0</v>
      </c>
      <c r="AD477" s="7">
        <f t="shared" si="77"/>
        <v>0</v>
      </c>
      <c r="AE477" s="7">
        <f t="shared" si="78"/>
        <v>0</v>
      </c>
    </row>
    <row r="478" spans="1:31">
      <c r="A478" s="20" t="s">
        <v>2306</v>
      </c>
      <c r="B478" s="20" t="s">
        <v>2296</v>
      </c>
      <c r="C478" s="20" t="s">
        <v>2297</v>
      </c>
      <c r="D478" s="20">
        <v>463.5</v>
      </c>
      <c r="E478" s="20">
        <v>323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L478">
        <v>1</v>
      </c>
      <c r="M478" s="1">
        <f t="shared" si="84"/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/>
      <c r="T478" s="2"/>
      <c r="U478" s="2"/>
      <c r="V478" s="4">
        <f t="shared" si="79"/>
        <v>1</v>
      </c>
      <c r="W478" s="7">
        <f t="shared" si="80"/>
        <v>0</v>
      </c>
      <c r="X478" s="7">
        <f t="shared" si="81"/>
        <v>0</v>
      </c>
      <c r="Y478" s="5">
        <f t="shared" si="85"/>
        <v>0</v>
      </c>
      <c r="Z478" s="5">
        <f t="shared" si="86"/>
        <v>0</v>
      </c>
      <c r="AA478" s="5">
        <f t="shared" si="87"/>
        <v>0</v>
      </c>
      <c r="AB478" s="7">
        <f t="shared" si="82"/>
        <v>0</v>
      </c>
      <c r="AC478" s="11">
        <f t="shared" si="83"/>
        <v>0</v>
      </c>
      <c r="AD478" s="7">
        <f t="shared" si="77"/>
        <v>0</v>
      </c>
      <c r="AE478" s="7">
        <f t="shared" si="78"/>
        <v>0</v>
      </c>
    </row>
    <row r="479" spans="1:31">
      <c r="A479" s="20" t="s">
        <v>2307</v>
      </c>
      <c r="B479" s="20" t="s">
        <v>2296</v>
      </c>
      <c r="C479" s="20" t="s">
        <v>2297</v>
      </c>
      <c r="D479" s="20">
        <v>505.5</v>
      </c>
      <c r="E479" s="20">
        <v>431.5</v>
      </c>
      <c r="F479" s="20">
        <v>270.71499999999997</v>
      </c>
      <c r="G479" s="20">
        <v>1</v>
      </c>
      <c r="H479" s="20">
        <v>0</v>
      </c>
      <c r="I479" s="20">
        <v>0</v>
      </c>
      <c r="J479" s="20">
        <v>0</v>
      </c>
      <c r="L479">
        <v>2</v>
      </c>
      <c r="M479" s="1">
        <f t="shared" si="84"/>
        <v>1</v>
      </c>
      <c r="N479" s="2">
        <v>0</v>
      </c>
      <c r="O479" s="2">
        <v>1</v>
      </c>
      <c r="P479" s="2">
        <v>0</v>
      </c>
      <c r="Q479" s="2">
        <v>1</v>
      </c>
      <c r="R479" s="2">
        <v>1</v>
      </c>
      <c r="S479" s="2"/>
      <c r="T479" s="2"/>
      <c r="U479" s="2"/>
      <c r="V479" s="4">
        <f t="shared" si="79"/>
        <v>0</v>
      </c>
      <c r="W479" s="7">
        <f t="shared" si="80"/>
        <v>0</v>
      </c>
      <c r="X479" s="7">
        <f t="shared" si="81"/>
        <v>0</v>
      </c>
      <c r="Y479" s="5">
        <f t="shared" si="85"/>
        <v>0</v>
      </c>
      <c r="Z479" s="5">
        <f t="shared" si="86"/>
        <v>0</v>
      </c>
      <c r="AA479" s="5">
        <f t="shared" si="87"/>
        <v>1</v>
      </c>
      <c r="AB479" s="7">
        <f t="shared" si="82"/>
        <v>0</v>
      </c>
      <c r="AC479" s="11">
        <f t="shared" si="83"/>
        <v>0</v>
      </c>
      <c r="AD479" s="7">
        <f t="shared" si="77"/>
        <v>0</v>
      </c>
      <c r="AE479" s="7">
        <f t="shared" si="78"/>
        <v>0</v>
      </c>
    </row>
    <row r="480" spans="1:31">
      <c r="A480" s="20" t="s">
        <v>2308</v>
      </c>
      <c r="B480" s="20" t="s">
        <v>2296</v>
      </c>
      <c r="C480" s="20" t="s">
        <v>2297</v>
      </c>
      <c r="D480" s="20">
        <v>422.5</v>
      </c>
      <c r="E480" s="20">
        <v>468.5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L480">
        <v>1</v>
      </c>
      <c r="M480" s="1">
        <f t="shared" si="84"/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/>
      <c r="T480" s="2"/>
      <c r="U480" s="2"/>
      <c r="V480" s="4">
        <f t="shared" si="79"/>
        <v>1</v>
      </c>
      <c r="W480" s="7">
        <f t="shared" si="80"/>
        <v>0</v>
      </c>
      <c r="X480" s="7">
        <f t="shared" si="81"/>
        <v>0</v>
      </c>
      <c r="Y480" s="5">
        <f t="shared" si="85"/>
        <v>0</v>
      </c>
      <c r="Z480" s="5">
        <f t="shared" si="86"/>
        <v>0</v>
      </c>
      <c r="AA480" s="5">
        <f t="shared" si="87"/>
        <v>0</v>
      </c>
      <c r="AB480" s="7">
        <f t="shared" si="82"/>
        <v>0</v>
      </c>
      <c r="AC480" s="11">
        <f t="shared" si="83"/>
        <v>0</v>
      </c>
      <c r="AD480" s="7">
        <f t="shared" si="77"/>
        <v>0</v>
      </c>
      <c r="AE480" s="7">
        <f t="shared" si="78"/>
        <v>0</v>
      </c>
    </row>
    <row r="481" spans="1:31">
      <c r="A481" s="20" t="s">
        <v>2309</v>
      </c>
      <c r="B481" s="20" t="s">
        <v>2296</v>
      </c>
      <c r="C481" s="20" t="s">
        <v>2297</v>
      </c>
      <c r="D481" s="20">
        <v>455</v>
      </c>
      <c r="E481" s="20">
        <v>495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L481">
        <v>1</v>
      </c>
      <c r="M481" s="1">
        <f t="shared" si="84"/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/>
      <c r="T481" s="2"/>
      <c r="U481" s="2"/>
      <c r="V481" s="4">
        <f t="shared" si="79"/>
        <v>1</v>
      </c>
      <c r="W481" s="7">
        <f t="shared" si="80"/>
        <v>0</v>
      </c>
      <c r="X481" s="7">
        <f t="shared" si="81"/>
        <v>0</v>
      </c>
      <c r="Y481" s="5">
        <f t="shared" si="85"/>
        <v>0</v>
      </c>
      <c r="Z481" s="5">
        <f t="shared" si="86"/>
        <v>0</v>
      </c>
      <c r="AA481" s="5">
        <f t="shared" si="87"/>
        <v>0</v>
      </c>
      <c r="AB481" s="7">
        <f t="shared" si="82"/>
        <v>0</v>
      </c>
      <c r="AC481" s="11">
        <f t="shared" si="83"/>
        <v>0</v>
      </c>
      <c r="AD481" s="7">
        <f t="shared" si="77"/>
        <v>0</v>
      </c>
      <c r="AE481" s="7">
        <f t="shared" si="78"/>
        <v>0</v>
      </c>
    </row>
    <row r="482" spans="1:31">
      <c r="A482" s="20" t="s">
        <v>2310</v>
      </c>
      <c r="B482" s="20" t="s">
        <v>2296</v>
      </c>
      <c r="C482" s="20" t="s">
        <v>2297</v>
      </c>
      <c r="D482" s="20">
        <v>519.5</v>
      </c>
      <c r="E482" s="20">
        <v>486</v>
      </c>
      <c r="F482" s="20">
        <v>1969.088</v>
      </c>
      <c r="G482" s="20">
        <v>1</v>
      </c>
      <c r="H482" s="20">
        <v>2</v>
      </c>
      <c r="I482" s="20">
        <v>0</v>
      </c>
      <c r="J482" s="20">
        <v>0</v>
      </c>
      <c r="L482">
        <v>1</v>
      </c>
      <c r="M482" s="1">
        <f t="shared" si="84"/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/>
      <c r="T482" s="2"/>
      <c r="U482" s="2"/>
      <c r="V482" s="4">
        <f t="shared" si="79"/>
        <v>0</v>
      </c>
      <c r="W482" s="7">
        <f t="shared" si="80"/>
        <v>0</v>
      </c>
      <c r="X482" s="7">
        <f t="shared" si="81"/>
        <v>1</v>
      </c>
      <c r="Y482" s="5">
        <f t="shared" si="85"/>
        <v>0</v>
      </c>
      <c r="Z482" s="5">
        <f t="shared" si="86"/>
        <v>0</v>
      </c>
      <c r="AA482" s="5">
        <f t="shared" si="87"/>
        <v>0</v>
      </c>
      <c r="AB482" s="7">
        <f t="shared" si="82"/>
        <v>0</v>
      </c>
      <c r="AC482" s="11">
        <f t="shared" si="83"/>
        <v>0</v>
      </c>
      <c r="AD482" s="7">
        <f t="shared" si="77"/>
        <v>0</v>
      </c>
      <c r="AE482" s="7">
        <f t="shared" si="78"/>
        <v>0</v>
      </c>
    </row>
    <row r="483" spans="1:31">
      <c r="A483" s="20" t="s">
        <v>2311</v>
      </c>
      <c r="B483" s="20" t="s">
        <v>2296</v>
      </c>
      <c r="C483" s="20" t="s">
        <v>2297</v>
      </c>
      <c r="D483" s="20">
        <v>597</v>
      </c>
      <c r="E483" s="20">
        <v>480</v>
      </c>
      <c r="F483" s="20">
        <v>3318.4070000000002</v>
      </c>
      <c r="G483" s="20">
        <v>1</v>
      </c>
      <c r="H483" s="20">
        <v>3</v>
      </c>
      <c r="I483" s="20">
        <v>1</v>
      </c>
      <c r="J483" s="20">
        <v>0</v>
      </c>
      <c r="L483">
        <v>1</v>
      </c>
      <c r="M483" s="1">
        <f t="shared" si="84"/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/>
      <c r="T483" s="2"/>
      <c r="U483" s="2"/>
      <c r="V483" s="4">
        <f t="shared" si="79"/>
        <v>0</v>
      </c>
      <c r="W483" s="7">
        <f t="shared" si="80"/>
        <v>1</v>
      </c>
      <c r="X483" s="7">
        <f t="shared" si="81"/>
        <v>0</v>
      </c>
      <c r="Y483" s="5">
        <f t="shared" si="85"/>
        <v>0</v>
      </c>
      <c r="Z483" s="5">
        <f t="shared" si="86"/>
        <v>0</v>
      </c>
      <c r="AA483" s="5">
        <f t="shared" si="87"/>
        <v>0</v>
      </c>
      <c r="AB483" s="7">
        <f t="shared" si="82"/>
        <v>0</v>
      </c>
      <c r="AC483" s="11">
        <f t="shared" si="83"/>
        <v>0</v>
      </c>
      <c r="AD483" s="7">
        <f t="shared" si="77"/>
        <v>0</v>
      </c>
      <c r="AE483" s="7">
        <f t="shared" si="78"/>
        <v>0</v>
      </c>
    </row>
    <row r="484" spans="1:31" s="24" customFormat="1">
      <c r="A484" s="24" t="s">
        <v>2312</v>
      </c>
      <c r="B484" s="24" t="s">
        <v>2313</v>
      </c>
      <c r="C484" s="24" t="s">
        <v>2314</v>
      </c>
      <c r="D484" s="24">
        <v>541</v>
      </c>
      <c r="E484" s="24">
        <v>194.5</v>
      </c>
      <c r="F484" s="24">
        <v>0</v>
      </c>
      <c r="G484" s="24">
        <v>0</v>
      </c>
      <c r="H484" s="24">
        <v>0</v>
      </c>
      <c r="I484" s="24">
        <v>0</v>
      </c>
      <c r="J484" s="24">
        <v>0</v>
      </c>
      <c r="L484" s="24">
        <v>2</v>
      </c>
      <c r="M484" s="26">
        <f t="shared" si="84"/>
        <v>1</v>
      </c>
      <c r="N484" s="26">
        <v>1</v>
      </c>
      <c r="O484" s="26">
        <v>0</v>
      </c>
      <c r="P484" s="26">
        <v>0</v>
      </c>
      <c r="Q484" s="26">
        <v>0</v>
      </c>
      <c r="R484" s="26">
        <v>1</v>
      </c>
      <c r="S484" s="26">
        <v>1</v>
      </c>
      <c r="T484" s="26">
        <v>1</v>
      </c>
      <c r="U484" s="26"/>
      <c r="V484" s="29">
        <f t="shared" si="79"/>
        <v>0</v>
      </c>
      <c r="W484" s="24">
        <f t="shared" si="80"/>
        <v>0</v>
      </c>
      <c r="X484" s="24">
        <f t="shared" si="81"/>
        <v>0</v>
      </c>
      <c r="Y484" s="5">
        <f t="shared" si="85"/>
        <v>0</v>
      </c>
      <c r="Z484" s="5">
        <f t="shared" si="86"/>
        <v>1</v>
      </c>
      <c r="AA484" s="5">
        <f t="shared" si="87"/>
        <v>0</v>
      </c>
      <c r="AB484" s="24">
        <f t="shared" si="82"/>
        <v>0</v>
      </c>
      <c r="AC484" s="24">
        <f t="shared" si="83"/>
        <v>0</v>
      </c>
      <c r="AD484" s="24">
        <f t="shared" si="77"/>
        <v>0</v>
      </c>
      <c r="AE484" s="24">
        <f t="shared" si="78"/>
        <v>0</v>
      </c>
    </row>
    <row r="485" spans="1:31">
      <c r="A485" s="20" t="s">
        <v>2315</v>
      </c>
      <c r="B485" s="20" t="s">
        <v>2313</v>
      </c>
      <c r="C485" s="20" t="s">
        <v>2314</v>
      </c>
      <c r="D485" s="20">
        <v>600</v>
      </c>
      <c r="E485" s="20">
        <v>112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L485">
        <v>1</v>
      </c>
      <c r="M485" s="1">
        <f t="shared" si="84"/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/>
      <c r="T485" s="2"/>
      <c r="U485" s="2"/>
      <c r="V485" s="4">
        <f t="shared" si="79"/>
        <v>1</v>
      </c>
      <c r="W485" s="7">
        <f t="shared" si="80"/>
        <v>0</v>
      </c>
      <c r="X485" s="7">
        <f t="shared" si="81"/>
        <v>0</v>
      </c>
      <c r="Y485" s="5">
        <f t="shared" si="85"/>
        <v>0</v>
      </c>
      <c r="Z485" s="5">
        <f t="shared" si="86"/>
        <v>0</v>
      </c>
      <c r="AA485" s="5">
        <f t="shared" si="87"/>
        <v>0</v>
      </c>
      <c r="AB485" s="7">
        <f t="shared" si="82"/>
        <v>0</v>
      </c>
      <c r="AC485" s="11">
        <f t="shared" si="83"/>
        <v>0</v>
      </c>
      <c r="AD485" s="7">
        <f t="shared" si="77"/>
        <v>0</v>
      </c>
      <c r="AE485" s="7">
        <f t="shared" si="78"/>
        <v>0</v>
      </c>
    </row>
    <row r="486" spans="1:31">
      <c r="A486" s="20" t="s">
        <v>2316</v>
      </c>
      <c r="B486" s="20" t="s">
        <v>2313</v>
      </c>
      <c r="C486" s="20" t="s">
        <v>2314</v>
      </c>
      <c r="D486" s="20">
        <v>406</v>
      </c>
      <c r="E486" s="20">
        <v>168.5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L486">
        <v>2</v>
      </c>
      <c r="M486" s="1">
        <f t="shared" si="84"/>
        <v>1</v>
      </c>
      <c r="N486" s="2">
        <v>0</v>
      </c>
      <c r="O486" s="2">
        <v>1</v>
      </c>
      <c r="P486" s="2">
        <v>0</v>
      </c>
      <c r="Q486" s="2">
        <v>1</v>
      </c>
      <c r="R486" s="2">
        <v>1</v>
      </c>
      <c r="S486" s="2"/>
      <c r="T486" s="2"/>
      <c r="U486" s="2"/>
      <c r="V486" s="4">
        <f t="shared" si="79"/>
        <v>0</v>
      </c>
      <c r="W486" s="7">
        <f t="shared" si="80"/>
        <v>0</v>
      </c>
      <c r="X486" s="7">
        <f t="shared" si="81"/>
        <v>0</v>
      </c>
      <c r="Y486" s="5">
        <f t="shared" si="85"/>
        <v>0</v>
      </c>
      <c r="Z486" s="5">
        <f t="shared" si="86"/>
        <v>0</v>
      </c>
      <c r="AA486" s="5">
        <f t="shared" si="87"/>
        <v>1</v>
      </c>
      <c r="AB486" s="7">
        <f t="shared" si="82"/>
        <v>0</v>
      </c>
      <c r="AC486" s="11">
        <f t="shared" si="83"/>
        <v>0</v>
      </c>
      <c r="AD486" s="7">
        <f t="shared" si="77"/>
        <v>0</v>
      </c>
      <c r="AE486" s="7">
        <f t="shared" si="78"/>
        <v>0</v>
      </c>
    </row>
    <row r="487" spans="1:31">
      <c r="A487" s="20" t="s">
        <v>2317</v>
      </c>
      <c r="B487" s="20" t="s">
        <v>2313</v>
      </c>
      <c r="C487" s="20" t="s">
        <v>2314</v>
      </c>
      <c r="D487" s="20">
        <v>432</v>
      </c>
      <c r="E487" s="20">
        <v>101.5</v>
      </c>
      <c r="F487" s="20">
        <v>2262.6309999999999</v>
      </c>
      <c r="G487" s="20">
        <v>2</v>
      </c>
      <c r="H487" s="20">
        <v>2</v>
      </c>
      <c r="I487" s="20">
        <v>0</v>
      </c>
      <c r="J487" s="20">
        <v>0</v>
      </c>
      <c r="L487">
        <v>1</v>
      </c>
      <c r="M487" s="1">
        <f t="shared" si="84"/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/>
      <c r="T487" s="2"/>
      <c r="U487" s="2"/>
      <c r="V487" s="4">
        <f t="shared" si="79"/>
        <v>0</v>
      </c>
      <c r="W487" s="7">
        <f t="shared" si="80"/>
        <v>1</v>
      </c>
      <c r="X487" s="7">
        <f t="shared" si="81"/>
        <v>0</v>
      </c>
      <c r="Y487" s="5">
        <f t="shared" si="85"/>
        <v>0</v>
      </c>
      <c r="Z487" s="5">
        <f t="shared" si="86"/>
        <v>0</v>
      </c>
      <c r="AA487" s="5">
        <f t="shared" si="87"/>
        <v>0</v>
      </c>
      <c r="AB487" s="7">
        <f t="shared" si="82"/>
        <v>0</v>
      </c>
      <c r="AC487" s="11">
        <f t="shared" si="83"/>
        <v>0</v>
      </c>
      <c r="AD487" s="7">
        <f t="shared" si="77"/>
        <v>0</v>
      </c>
      <c r="AE487" s="7">
        <f t="shared" si="78"/>
        <v>0</v>
      </c>
    </row>
    <row r="488" spans="1:31">
      <c r="A488" s="20" t="s">
        <v>2318</v>
      </c>
      <c r="B488" s="20" t="s">
        <v>2313</v>
      </c>
      <c r="C488" s="20" t="s">
        <v>2314</v>
      </c>
      <c r="D488" s="20">
        <v>464.5</v>
      </c>
      <c r="E488" s="20">
        <v>152.5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L488">
        <v>1</v>
      </c>
      <c r="M488" s="1">
        <f t="shared" si="84"/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/>
      <c r="T488" s="2"/>
      <c r="U488" s="2"/>
      <c r="V488" s="4">
        <f t="shared" si="79"/>
        <v>0</v>
      </c>
      <c r="W488" s="7">
        <f t="shared" si="80"/>
        <v>0</v>
      </c>
      <c r="X488" s="7">
        <f t="shared" si="81"/>
        <v>1</v>
      </c>
      <c r="Y488" s="5">
        <f t="shared" si="85"/>
        <v>0</v>
      </c>
      <c r="Z488" s="5">
        <f t="shared" si="86"/>
        <v>0</v>
      </c>
      <c r="AA488" s="5">
        <f t="shared" si="87"/>
        <v>0</v>
      </c>
      <c r="AB488" s="7">
        <f t="shared" si="82"/>
        <v>0</v>
      </c>
      <c r="AC488" s="11">
        <f t="shared" si="83"/>
        <v>0</v>
      </c>
      <c r="AD488" s="7">
        <f t="shared" si="77"/>
        <v>0</v>
      </c>
      <c r="AE488" s="7">
        <f t="shared" si="78"/>
        <v>0</v>
      </c>
    </row>
    <row r="489" spans="1:31">
      <c r="A489" s="20" t="s">
        <v>2319</v>
      </c>
      <c r="B489" s="20" t="s">
        <v>2313</v>
      </c>
      <c r="C489" s="20" t="s">
        <v>2314</v>
      </c>
      <c r="D489" s="20">
        <v>511</v>
      </c>
      <c r="E489" s="20">
        <v>117.5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L489">
        <v>1</v>
      </c>
      <c r="M489" s="1">
        <f t="shared" si="84"/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/>
      <c r="T489" s="2"/>
      <c r="U489" s="2"/>
      <c r="V489" s="4">
        <f t="shared" si="79"/>
        <v>1</v>
      </c>
      <c r="W489" s="7">
        <f t="shared" si="80"/>
        <v>0</v>
      </c>
      <c r="X489" s="7">
        <f t="shared" si="81"/>
        <v>0</v>
      </c>
      <c r="Y489" s="5">
        <f t="shared" si="85"/>
        <v>0</v>
      </c>
      <c r="Z489" s="5">
        <f t="shared" si="86"/>
        <v>0</v>
      </c>
      <c r="AA489" s="5">
        <f t="shared" si="87"/>
        <v>0</v>
      </c>
      <c r="AB489" s="7">
        <f t="shared" si="82"/>
        <v>0</v>
      </c>
      <c r="AC489" s="11">
        <f t="shared" si="83"/>
        <v>0</v>
      </c>
      <c r="AD489" s="7">
        <f t="shared" si="77"/>
        <v>0</v>
      </c>
      <c r="AE489" s="7">
        <f t="shared" si="78"/>
        <v>0</v>
      </c>
    </row>
    <row r="490" spans="1:31">
      <c r="A490" s="20" t="s">
        <v>2320</v>
      </c>
      <c r="B490" s="20" t="s">
        <v>2313</v>
      </c>
      <c r="C490" s="20" t="s">
        <v>2314</v>
      </c>
      <c r="D490" s="20">
        <v>252</v>
      </c>
      <c r="E490" s="20">
        <v>251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L490">
        <v>2</v>
      </c>
      <c r="M490" s="1">
        <f t="shared" si="84"/>
        <v>1</v>
      </c>
      <c r="N490" s="2">
        <v>0</v>
      </c>
      <c r="O490" s="2">
        <v>1</v>
      </c>
      <c r="P490" s="2">
        <v>0</v>
      </c>
      <c r="Q490" s="2">
        <v>1</v>
      </c>
      <c r="R490" s="2">
        <v>1</v>
      </c>
      <c r="S490" s="2"/>
      <c r="T490" s="2"/>
      <c r="U490" s="2"/>
      <c r="V490" s="4">
        <f t="shared" si="79"/>
        <v>0</v>
      </c>
      <c r="W490" s="7">
        <f t="shared" si="80"/>
        <v>0</v>
      </c>
      <c r="X490" s="7">
        <f t="shared" si="81"/>
        <v>0</v>
      </c>
      <c r="Y490" s="5">
        <f t="shared" si="85"/>
        <v>0</v>
      </c>
      <c r="Z490" s="5">
        <f t="shared" si="86"/>
        <v>0</v>
      </c>
      <c r="AA490" s="5">
        <f t="shared" si="87"/>
        <v>1</v>
      </c>
      <c r="AB490" s="7">
        <f t="shared" si="82"/>
        <v>0</v>
      </c>
      <c r="AC490" s="11">
        <f t="shared" si="83"/>
        <v>0</v>
      </c>
      <c r="AD490" s="7">
        <f t="shared" si="77"/>
        <v>0</v>
      </c>
      <c r="AE490" s="7">
        <f t="shared" si="78"/>
        <v>0</v>
      </c>
    </row>
    <row r="491" spans="1:31">
      <c r="A491" s="20" t="s">
        <v>2321</v>
      </c>
      <c r="B491" s="20" t="s">
        <v>2313</v>
      </c>
      <c r="C491" s="20" t="s">
        <v>2314</v>
      </c>
      <c r="D491" s="20">
        <v>316</v>
      </c>
      <c r="E491" s="20">
        <v>371.5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L491">
        <v>2</v>
      </c>
      <c r="M491" s="1">
        <f t="shared" si="84"/>
        <v>1</v>
      </c>
      <c r="N491" s="2">
        <v>1</v>
      </c>
      <c r="O491" s="2">
        <v>0</v>
      </c>
      <c r="P491" s="2">
        <v>0</v>
      </c>
      <c r="Q491" s="2">
        <v>0</v>
      </c>
      <c r="R491" s="2">
        <v>1</v>
      </c>
      <c r="S491" s="2">
        <v>1</v>
      </c>
      <c r="T491" s="2">
        <v>1</v>
      </c>
      <c r="U491" s="2"/>
      <c r="V491" s="4">
        <f t="shared" si="79"/>
        <v>0</v>
      </c>
      <c r="W491" s="7">
        <f t="shared" si="80"/>
        <v>0</v>
      </c>
      <c r="X491" s="7">
        <f t="shared" si="81"/>
        <v>0</v>
      </c>
      <c r="Y491" s="5">
        <f t="shared" si="85"/>
        <v>0</v>
      </c>
      <c r="Z491" s="5">
        <f t="shared" si="86"/>
        <v>1</v>
      </c>
      <c r="AA491" s="5">
        <f t="shared" si="87"/>
        <v>0</v>
      </c>
      <c r="AB491" s="7">
        <f t="shared" si="82"/>
        <v>0</v>
      </c>
      <c r="AC491" s="11">
        <f t="shared" si="83"/>
        <v>0</v>
      </c>
      <c r="AD491" s="7">
        <f t="shared" si="77"/>
        <v>0</v>
      </c>
      <c r="AE491" s="7">
        <f t="shared" si="78"/>
        <v>0</v>
      </c>
    </row>
    <row r="492" spans="1:31">
      <c r="A492" s="20" t="s">
        <v>2322</v>
      </c>
      <c r="B492" s="20" t="s">
        <v>2313</v>
      </c>
      <c r="C492" s="20" t="s">
        <v>2314</v>
      </c>
      <c r="D492" s="20">
        <v>366.5</v>
      </c>
      <c r="E492" s="20">
        <v>447</v>
      </c>
      <c r="F492" s="20">
        <v>7160.46</v>
      </c>
      <c r="G492" s="20">
        <v>7</v>
      </c>
      <c r="H492" s="20">
        <v>7</v>
      </c>
      <c r="I492" s="20">
        <v>0</v>
      </c>
      <c r="J492" s="20">
        <v>0</v>
      </c>
      <c r="L492">
        <v>1</v>
      </c>
      <c r="M492" s="1">
        <f t="shared" si="84"/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/>
      <c r="T492" s="2"/>
      <c r="U492" s="2"/>
      <c r="V492" s="4">
        <f t="shared" si="79"/>
        <v>0</v>
      </c>
      <c r="W492" s="7">
        <f t="shared" si="80"/>
        <v>0</v>
      </c>
      <c r="X492" s="7">
        <f t="shared" si="81"/>
        <v>1</v>
      </c>
      <c r="Y492" s="5">
        <f t="shared" si="85"/>
        <v>0</v>
      </c>
      <c r="Z492" s="5">
        <f t="shared" si="86"/>
        <v>0</v>
      </c>
      <c r="AA492" s="5">
        <f t="shared" si="87"/>
        <v>0</v>
      </c>
      <c r="AB492" s="7">
        <f t="shared" si="82"/>
        <v>0</v>
      </c>
      <c r="AC492" s="11">
        <f t="shared" si="83"/>
        <v>0</v>
      </c>
      <c r="AD492" s="7">
        <f t="shared" si="77"/>
        <v>0</v>
      </c>
      <c r="AE492" s="7">
        <f t="shared" si="78"/>
        <v>0</v>
      </c>
    </row>
    <row r="493" spans="1:31">
      <c r="A493" s="20" t="s">
        <v>2323</v>
      </c>
      <c r="B493" s="20" t="s">
        <v>2313</v>
      </c>
      <c r="C493" s="20" t="s">
        <v>2314</v>
      </c>
      <c r="D493" s="20">
        <v>199</v>
      </c>
      <c r="E493" s="20">
        <v>414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L493">
        <v>2</v>
      </c>
      <c r="M493" s="1">
        <f t="shared" si="84"/>
        <v>1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/>
      <c r="T493" s="2"/>
      <c r="U493" s="2"/>
      <c r="V493" s="4">
        <f t="shared" si="79"/>
        <v>0</v>
      </c>
      <c r="W493" s="7">
        <f t="shared" si="80"/>
        <v>0</v>
      </c>
      <c r="X493" s="7">
        <f t="shared" si="81"/>
        <v>0</v>
      </c>
      <c r="Y493" s="5">
        <f t="shared" si="85"/>
        <v>1</v>
      </c>
      <c r="Z493" s="5">
        <f t="shared" si="86"/>
        <v>0</v>
      </c>
      <c r="AA493" s="5">
        <f t="shared" si="87"/>
        <v>0</v>
      </c>
      <c r="AB493" s="7">
        <f t="shared" si="82"/>
        <v>0</v>
      </c>
      <c r="AC493" s="11">
        <f t="shared" si="83"/>
        <v>0</v>
      </c>
      <c r="AD493" s="7">
        <f t="shared" si="77"/>
        <v>0</v>
      </c>
      <c r="AE493" s="7">
        <f t="shared" si="78"/>
        <v>0</v>
      </c>
    </row>
    <row r="494" spans="1:31">
      <c r="A494" s="20" t="s">
        <v>2324</v>
      </c>
      <c r="B494" s="20" t="s">
        <v>2313</v>
      </c>
      <c r="C494" s="20" t="s">
        <v>2314</v>
      </c>
      <c r="D494" s="20">
        <v>170.5</v>
      </c>
      <c r="E494" s="20">
        <v>370.5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L494">
        <v>1</v>
      </c>
      <c r="M494" s="1">
        <f t="shared" si="84"/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/>
      <c r="T494" s="2"/>
      <c r="U494" s="2"/>
      <c r="V494" s="4">
        <f t="shared" si="79"/>
        <v>1</v>
      </c>
      <c r="W494" s="7">
        <f t="shared" si="80"/>
        <v>0</v>
      </c>
      <c r="X494" s="7">
        <f t="shared" si="81"/>
        <v>0</v>
      </c>
      <c r="Y494" s="5">
        <f t="shared" si="85"/>
        <v>0</v>
      </c>
      <c r="Z494" s="5">
        <f t="shared" si="86"/>
        <v>0</v>
      </c>
      <c r="AA494" s="5">
        <f t="shared" si="87"/>
        <v>0</v>
      </c>
      <c r="AB494" s="7">
        <f t="shared" si="82"/>
        <v>0</v>
      </c>
      <c r="AC494" s="11">
        <f t="shared" si="83"/>
        <v>0</v>
      </c>
      <c r="AD494" s="7">
        <f t="shared" si="77"/>
        <v>0</v>
      </c>
      <c r="AE494" s="7">
        <f t="shared" si="78"/>
        <v>0</v>
      </c>
    </row>
    <row r="495" spans="1:31">
      <c r="A495" s="20" t="s">
        <v>2325</v>
      </c>
      <c r="B495" s="20" t="s">
        <v>2313</v>
      </c>
      <c r="C495" s="20" t="s">
        <v>2314</v>
      </c>
      <c r="D495" s="20">
        <v>142.5</v>
      </c>
      <c r="E495" s="20">
        <v>301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L495">
        <v>1</v>
      </c>
      <c r="M495" s="1">
        <f t="shared" si="84"/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/>
      <c r="T495" s="2"/>
      <c r="U495" s="2"/>
      <c r="V495" s="4">
        <f t="shared" si="79"/>
        <v>1</v>
      </c>
      <c r="W495" s="7">
        <f t="shared" si="80"/>
        <v>0</v>
      </c>
      <c r="X495" s="7">
        <f t="shared" si="81"/>
        <v>0</v>
      </c>
      <c r="Y495" s="5">
        <f t="shared" si="85"/>
        <v>0</v>
      </c>
      <c r="Z495" s="5">
        <f t="shared" si="86"/>
        <v>0</v>
      </c>
      <c r="AA495" s="5">
        <f t="shared" si="87"/>
        <v>0</v>
      </c>
      <c r="AB495" s="7">
        <f t="shared" si="82"/>
        <v>0</v>
      </c>
      <c r="AC495" s="11">
        <f t="shared" si="83"/>
        <v>0</v>
      </c>
      <c r="AD495" s="7">
        <f t="shared" si="77"/>
        <v>0</v>
      </c>
      <c r="AE495" s="7">
        <f t="shared" si="78"/>
        <v>0</v>
      </c>
    </row>
    <row r="496" spans="1:31">
      <c r="A496" s="20" t="s">
        <v>2326</v>
      </c>
      <c r="B496" s="20" t="s">
        <v>2313</v>
      </c>
      <c r="C496" s="20" t="s">
        <v>2314</v>
      </c>
      <c r="D496" s="20">
        <v>70</v>
      </c>
      <c r="E496" s="20">
        <v>395.5</v>
      </c>
      <c r="F496" s="20">
        <v>5600.3130000000001</v>
      </c>
      <c r="G496" s="20">
        <v>5</v>
      </c>
      <c r="H496" s="20">
        <v>6</v>
      </c>
      <c r="I496" s="20">
        <v>0</v>
      </c>
      <c r="J496" s="20">
        <v>0</v>
      </c>
      <c r="L496">
        <v>2</v>
      </c>
      <c r="M496" s="1">
        <f t="shared" si="84"/>
        <v>1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/>
      <c r="T496" s="2"/>
      <c r="U496" s="2"/>
      <c r="V496" s="4">
        <f t="shared" si="79"/>
        <v>0</v>
      </c>
      <c r="W496" s="7">
        <f t="shared" si="80"/>
        <v>0</v>
      </c>
      <c r="X496" s="7">
        <f t="shared" si="81"/>
        <v>0</v>
      </c>
      <c r="Y496" s="5">
        <f t="shared" si="85"/>
        <v>1</v>
      </c>
      <c r="Z496" s="5">
        <f t="shared" si="86"/>
        <v>0</v>
      </c>
      <c r="AA496" s="5">
        <f t="shared" si="87"/>
        <v>0</v>
      </c>
      <c r="AB496" s="7">
        <f t="shared" si="82"/>
        <v>0</v>
      </c>
      <c r="AC496" s="11">
        <f t="shared" si="83"/>
        <v>0</v>
      </c>
      <c r="AD496" s="7">
        <f t="shared" si="77"/>
        <v>0</v>
      </c>
      <c r="AE496" s="7">
        <f t="shared" si="78"/>
        <v>0</v>
      </c>
    </row>
    <row r="497" spans="1:31">
      <c r="A497" s="20" t="s">
        <v>2327</v>
      </c>
      <c r="B497" s="20" t="s">
        <v>2313</v>
      </c>
      <c r="C497" s="20" t="s">
        <v>2314</v>
      </c>
      <c r="D497" s="20">
        <v>102.5</v>
      </c>
      <c r="E497" s="20">
        <v>348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L497">
        <v>1</v>
      </c>
      <c r="M497" s="1">
        <f t="shared" si="84"/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/>
      <c r="T497" s="2"/>
      <c r="U497" s="2"/>
      <c r="V497" s="4">
        <f t="shared" si="79"/>
        <v>1</v>
      </c>
      <c r="W497" s="7">
        <f t="shared" si="80"/>
        <v>0</v>
      </c>
      <c r="X497" s="7">
        <f t="shared" si="81"/>
        <v>0</v>
      </c>
      <c r="Y497" s="5">
        <f t="shared" si="85"/>
        <v>0</v>
      </c>
      <c r="Z497" s="5">
        <f t="shared" si="86"/>
        <v>0</v>
      </c>
      <c r="AA497" s="5">
        <f t="shared" si="87"/>
        <v>0</v>
      </c>
      <c r="AB497" s="7">
        <f t="shared" si="82"/>
        <v>0</v>
      </c>
      <c r="AC497" s="11">
        <f t="shared" si="83"/>
        <v>0</v>
      </c>
      <c r="AD497" s="7">
        <f t="shared" si="77"/>
        <v>0</v>
      </c>
      <c r="AE497" s="7">
        <f t="shared" si="78"/>
        <v>0</v>
      </c>
    </row>
    <row r="498" spans="1:31">
      <c r="A498" s="20" t="s">
        <v>2328</v>
      </c>
      <c r="B498" s="20" t="s">
        <v>2313</v>
      </c>
      <c r="C498" s="20" t="s">
        <v>2314</v>
      </c>
      <c r="D498" s="20">
        <v>148</v>
      </c>
      <c r="E498" s="20">
        <v>477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L498">
        <v>2</v>
      </c>
      <c r="M498" s="1">
        <f t="shared" si="84"/>
        <v>1</v>
      </c>
      <c r="N498" s="2">
        <v>0</v>
      </c>
      <c r="O498" s="2">
        <v>1</v>
      </c>
      <c r="P498" s="2">
        <v>1</v>
      </c>
      <c r="Q498" s="2">
        <v>1</v>
      </c>
      <c r="R498" s="2">
        <v>1</v>
      </c>
      <c r="S498" s="2"/>
      <c r="T498" s="2"/>
      <c r="U498" s="2"/>
      <c r="V498" s="4">
        <f t="shared" si="79"/>
        <v>0</v>
      </c>
      <c r="W498" s="7">
        <f t="shared" si="80"/>
        <v>0</v>
      </c>
      <c r="X498" s="7">
        <f t="shared" si="81"/>
        <v>0</v>
      </c>
      <c r="Y498" s="5">
        <f t="shared" si="85"/>
        <v>0</v>
      </c>
      <c r="Z498" s="5">
        <f t="shared" si="86"/>
        <v>0</v>
      </c>
      <c r="AA498" s="5">
        <f t="shared" si="87"/>
        <v>0</v>
      </c>
      <c r="AB498" s="7">
        <f t="shared" si="82"/>
        <v>1</v>
      </c>
      <c r="AC498" s="11">
        <f t="shared" si="83"/>
        <v>0</v>
      </c>
      <c r="AD498" s="7">
        <f t="shared" si="77"/>
        <v>0</v>
      </c>
      <c r="AE498" s="7">
        <f t="shared" si="78"/>
        <v>0</v>
      </c>
    </row>
    <row r="499" spans="1:31">
      <c r="A499" s="20" t="s">
        <v>2329</v>
      </c>
      <c r="B499" s="20" t="s">
        <v>2313</v>
      </c>
      <c r="C499" s="20" t="s">
        <v>2314</v>
      </c>
      <c r="D499" s="20">
        <v>358.5</v>
      </c>
      <c r="E499" s="20">
        <v>208.5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L499">
        <v>1</v>
      </c>
      <c r="M499" s="1">
        <f t="shared" si="84"/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/>
      <c r="T499" s="2"/>
      <c r="U499" s="2"/>
      <c r="V499" s="4">
        <f t="shared" si="79"/>
        <v>1</v>
      </c>
      <c r="W499" s="7">
        <f t="shared" si="80"/>
        <v>0</v>
      </c>
      <c r="X499" s="7">
        <f t="shared" si="81"/>
        <v>0</v>
      </c>
      <c r="Y499" s="5">
        <f t="shared" si="85"/>
        <v>0</v>
      </c>
      <c r="Z499" s="5">
        <f t="shared" si="86"/>
        <v>0</v>
      </c>
      <c r="AA499" s="5">
        <f t="shared" si="87"/>
        <v>0</v>
      </c>
      <c r="AB499" s="7">
        <f t="shared" si="82"/>
        <v>0</v>
      </c>
      <c r="AC499" s="11">
        <f t="shared" si="83"/>
        <v>0</v>
      </c>
      <c r="AD499" s="7">
        <f t="shared" si="77"/>
        <v>0</v>
      </c>
      <c r="AE499" s="7">
        <f t="shared" si="78"/>
        <v>0</v>
      </c>
    </row>
    <row r="500" spans="1:31">
      <c r="A500" s="20" t="s">
        <v>2330</v>
      </c>
      <c r="B500" s="20" t="s">
        <v>2313</v>
      </c>
      <c r="C500" s="20" t="s">
        <v>2314</v>
      </c>
      <c r="D500" s="20">
        <v>323</v>
      </c>
      <c r="E500" s="20">
        <v>263</v>
      </c>
      <c r="F500" s="20">
        <v>1311.7370000000001</v>
      </c>
      <c r="G500" s="20">
        <v>2</v>
      </c>
      <c r="H500" s="20">
        <v>2</v>
      </c>
      <c r="I500" s="20">
        <v>0</v>
      </c>
      <c r="J500" s="20">
        <v>0</v>
      </c>
      <c r="L500">
        <v>2</v>
      </c>
      <c r="M500" s="1">
        <f t="shared" si="84"/>
        <v>1</v>
      </c>
      <c r="N500" s="2">
        <v>0</v>
      </c>
      <c r="O500" s="2">
        <v>1</v>
      </c>
      <c r="P500" s="2">
        <v>1</v>
      </c>
      <c r="Q500" s="2">
        <v>1</v>
      </c>
      <c r="R500" s="2">
        <v>1</v>
      </c>
      <c r="S500" s="2"/>
      <c r="T500" s="2"/>
      <c r="U500" s="2"/>
      <c r="V500" s="4">
        <f t="shared" si="79"/>
        <v>0</v>
      </c>
      <c r="W500" s="7">
        <f t="shared" si="80"/>
        <v>0</v>
      </c>
      <c r="X500" s="7">
        <f t="shared" si="81"/>
        <v>0</v>
      </c>
      <c r="Y500" s="5">
        <f t="shared" si="85"/>
        <v>0</v>
      </c>
      <c r="Z500" s="5">
        <f t="shared" si="86"/>
        <v>0</v>
      </c>
      <c r="AA500" s="5">
        <f t="shared" si="87"/>
        <v>0</v>
      </c>
      <c r="AB500" s="7">
        <f t="shared" si="82"/>
        <v>1</v>
      </c>
      <c r="AC500" s="11">
        <f t="shared" si="83"/>
        <v>0</v>
      </c>
      <c r="AD500" s="7">
        <f t="shared" si="77"/>
        <v>0</v>
      </c>
      <c r="AE500" s="7">
        <f t="shared" si="78"/>
        <v>0</v>
      </c>
    </row>
    <row r="501" spans="1:31">
      <c r="A501" s="20" t="s">
        <v>2331</v>
      </c>
      <c r="B501" s="20" t="s">
        <v>2313</v>
      </c>
      <c r="C501" s="20" t="s">
        <v>2314</v>
      </c>
      <c r="D501" s="20">
        <v>299</v>
      </c>
      <c r="E501" s="20">
        <v>106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L501">
        <v>1</v>
      </c>
      <c r="M501" s="1">
        <f t="shared" si="84"/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/>
      <c r="T501" s="2"/>
      <c r="U501" s="2"/>
      <c r="V501" s="4">
        <f t="shared" si="79"/>
        <v>1</v>
      </c>
      <c r="W501" s="7">
        <f t="shared" si="80"/>
        <v>0</v>
      </c>
      <c r="X501" s="7">
        <f t="shared" si="81"/>
        <v>0</v>
      </c>
      <c r="Y501" s="5">
        <f t="shared" si="85"/>
        <v>0</v>
      </c>
      <c r="Z501" s="5">
        <f t="shared" si="86"/>
        <v>0</v>
      </c>
      <c r="AA501" s="5">
        <f t="shared" si="87"/>
        <v>0</v>
      </c>
      <c r="AB501" s="7">
        <f t="shared" si="82"/>
        <v>0</v>
      </c>
      <c r="AC501" s="11">
        <f t="shared" si="83"/>
        <v>0</v>
      </c>
      <c r="AD501" s="7">
        <f t="shared" si="77"/>
        <v>0</v>
      </c>
      <c r="AE501" s="7">
        <f t="shared" si="78"/>
        <v>0</v>
      </c>
    </row>
    <row r="502" spans="1:31" s="24" customFormat="1">
      <c r="A502" s="24" t="s">
        <v>2332</v>
      </c>
      <c r="B502" s="24" t="s">
        <v>2333</v>
      </c>
      <c r="C502" s="24" t="s">
        <v>2334</v>
      </c>
      <c r="D502" s="24">
        <v>630.5</v>
      </c>
      <c r="E502" s="24">
        <v>263.5</v>
      </c>
      <c r="F502" s="24">
        <v>1366.693</v>
      </c>
      <c r="G502" s="24">
        <v>1</v>
      </c>
      <c r="H502" s="24">
        <v>1</v>
      </c>
      <c r="I502" s="24">
        <v>0</v>
      </c>
      <c r="J502" s="24">
        <v>0</v>
      </c>
      <c r="L502" s="24">
        <v>1</v>
      </c>
      <c r="M502" s="26">
        <f t="shared" si="84"/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/>
      <c r="T502" s="26"/>
      <c r="U502" s="26"/>
      <c r="V502" s="29">
        <f t="shared" si="79"/>
        <v>0</v>
      </c>
      <c r="W502" s="24">
        <f t="shared" si="80"/>
        <v>1</v>
      </c>
      <c r="X502" s="24">
        <f t="shared" si="81"/>
        <v>0</v>
      </c>
      <c r="Y502" s="5">
        <f t="shared" si="85"/>
        <v>0</v>
      </c>
      <c r="Z502" s="5">
        <f t="shared" si="86"/>
        <v>0</v>
      </c>
      <c r="AA502" s="5">
        <f t="shared" si="87"/>
        <v>0</v>
      </c>
      <c r="AB502" s="24">
        <f t="shared" si="82"/>
        <v>0</v>
      </c>
      <c r="AC502" s="24">
        <f t="shared" si="83"/>
        <v>0</v>
      </c>
      <c r="AD502" s="24">
        <f t="shared" si="77"/>
        <v>0</v>
      </c>
      <c r="AE502" s="24">
        <f t="shared" si="78"/>
        <v>0</v>
      </c>
    </row>
    <row r="503" spans="1:31">
      <c r="A503" s="20" t="s">
        <v>2335</v>
      </c>
      <c r="B503" s="20" t="s">
        <v>2333</v>
      </c>
      <c r="C503" s="20" t="s">
        <v>2334</v>
      </c>
      <c r="D503" s="20">
        <v>474</v>
      </c>
      <c r="E503" s="20">
        <v>321</v>
      </c>
      <c r="F503" s="20">
        <v>2310.654</v>
      </c>
      <c r="G503" s="20">
        <v>2</v>
      </c>
      <c r="H503" s="20">
        <v>2</v>
      </c>
      <c r="I503" s="20">
        <v>0</v>
      </c>
      <c r="J503" s="20">
        <v>0</v>
      </c>
      <c r="L503">
        <v>2</v>
      </c>
      <c r="M503" s="1">
        <f t="shared" si="84"/>
        <v>1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/>
      <c r="T503" s="2"/>
      <c r="U503" s="2"/>
      <c r="V503" s="4">
        <f t="shared" si="79"/>
        <v>0</v>
      </c>
      <c r="W503" s="7">
        <f t="shared" si="80"/>
        <v>0</v>
      </c>
      <c r="X503" s="7">
        <f t="shared" si="81"/>
        <v>0</v>
      </c>
      <c r="Y503" s="5">
        <f t="shared" si="85"/>
        <v>1</v>
      </c>
      <c r="Z503" s="5">
        <f t="shared" si="86"/>
        <v>0</v>
      </c>
      <c r="AA503" s="5">
        <f t="shared" si="87"/>
        <v>0</v>
      </c>
      <c r="AB503" s="7">
        <f t="shared" si="82"/>
        <v>0</v>
      </c>
      <c r="AC503" s="11">
        <f t="shared" si="83"/>
        <v>0</v>
      </c>
      <c r="AD503" s="7">
        <f t="shared" si="77"/>
        <v>0</v>
      </c>
      <c r="AE503" s="7">
        <f t="shared" si="78"/>
        <v>0</v>
      </c>
    </row>
    <row r="504" spans="1:31">
      <c r="A504" s="20" t="s">
        <v>2336</v>
      </c>
      <c r="B504" s="20" t="s">
        <v>2333</v>
      </c>
      <c r="C504" s="20" t="s">
        <v>2334</v>
      </c>
      <c r="D504" s="20">
        <v>512.5</v>
      </c>
      <c r="E504" s="20">
        <v>368</v>
      </c>
      <c r="F504" s="20">
        <v>5780.3509999999997</v>
      </c>
      <c r="G504" s="20">
        <v>4</v>
      </c>
      <c r="H504" s="20">
        <v>6</v>
      </c>
      <c r="I504" s="20">
        <v>0</v>
      </c>
      <c r="J504" s="20">
        <v>0</v>
      </c>
      <c r="L504">
        <v>1</v>
      </c>
      <c r="M504" s="1">
        <f t="shared" si="84"/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/>
      <c r="T504" s="2"/>
      <c r="U504" s="2"/>
      <c r="V504" s="4">
        <f t="shared" si="79"/>
        <v>0</v>
      </c>
      <c r="W504" s="7">
        <f t="shared" si="80"/>
        <v>1</v>
      </c>
      <c r="X504" s="7">
        <f t="shared" si="81"/>
        <v>0</v>
      </c>
      <c r="Y504" s="5">
        <f t="shared" si="85"/>
        <v>0</v>
      </c>
      <c r="Z504" s="5">
        <f t="shared" si="86"/>
        <v>0</v>
      </c>
      <c r="AA504" s="5">
        <f t="shared" si="87"/>
        <v>0</v>
      </c>
      <c r="AB504" s="7">
        <f t="shared" si="82"/>
        <v>0</v>
      </c>
      <c r="AC504" s="11">
        <f t="shared" si="83"/>
        <v>0</v>
      </c>
      <c r="AD504" s="7">
        <f t="shared" si="77"/>
        <v>0</v>
      </c>
      <c r="AE504" s="7">
        <f t="shared" si="78"/>
        <v>0</v>
      </c>
    </row>
    <row r="505" spans="1:31">
      <c r="A505" s="20" t="s">
        <v>2337</v>
      </c>
      <c r="B505" s="20" t="s">
        <v>2333</v>
      </c>
      <c r="C505" s="20" t="s">
        <v>2334</v>
      </c>
      <c r="D505" s="20">
        <v>455.5</v>
      </c>
      <c r="E505" s="20">
        <v>399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L505">
        <v>1</v>
      </c>
      <c r="M505" s="1">
        <f t="shared" si="84"/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/>
      <c r="T505" s="2"/>
      <c r="U505" s="2"/>
      <c r="V505" s="4">
        <f t="shared" si="79"/>
        <v>1</v>
      </c>
      <c r="W505" s="7">
        <f t="shared" si="80"/>
        <v>0</v>
      </c>
      <c r="X505" s="7">
        <f t="shared" si="81"/>
        <v>0</v>
      </c>
      <c r="Y505" s="5">
        <f t="shared" si="85"/>
        <v>0</v>
      </c>
      <c r="Z505" s="5">
        <f t="shared" si="86"/>
        <v>0</v>
      </c>
      <c r="AA505" s="5">
        <f t="shared" si="87"/>
        <v>0</v>
      </c>
      <c r="AB505" s="7">
        <f t="shared" si="82"/>
        <v>0</v>
      </c>
      <c r="AC505" s="11">
        <f t="shared" si="83"/>
        <v>0</v>
      </c>
      <c r="AD505" s="7">
        <f t="shared" si="77"/>
        <v>0</v>
      </c>
      <c r="AE505" s="7">
        <f t="shared" si="78"/>
        <v>0</v>
      </c>
    </row>
    <row r="506" spans="1:31">
      <c r="A506" s="20" t="s">
        <v>2338</v>
      </c>
      <c r="B506" s="20" t="s">
        <v>2333</v>
      </c>
      <c r="C506" s="20" t="s">
        <v>2334</v>
      </c>
      <c r="D506" s="20">
        <v>495.5</v>
      </c>
      <c r="E506" s="20">
        <v>479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L506">
        <v>1</v>
      </c>
      <c r="M506" s="1">
        <f t="shared" si="84"/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/>
      <c r="T506" s="2"/>
      <c r="U506" s="2"/>
      <c r="V506" s="4">
        <f t="shared" si="79"/>
        <v>1</v>
      </c>
      <c r="W506" s="7">
        <f t="shared" si="80"/>
        <v>0</v>
      </c>
      <c r="X506" s="7">
        <f t="shared" si="81"/>
        <v>0</v>
      </c>
      <c r="Y506" s="5">
        <f t="shared" si="85"/>
        <v>0</v>
      </c>
      <c r="Z506" s="5">
        <f t="shared" si="86"/>
        <v>0</v>
      </c>
      <c r="AA506" s="5">
        <f t="shared" si="87"/>
        <v>0</v>
      </c>
      <c r="AB506" s="7">
        <f t="shared" si="82"/>
        <v>0</v>
      </c>
      <c r="AC506" s="11">
        <f t="shared" si="83"/>
        <v>0</v>
      </c>
      <c r="AD506" s="7">
        <f t="shared" si="77"/>
        <v>0</v>
      </c>
      <c r="AE506" s="7">
        <f t="shared" si="78"/>
        <v>0</v>
      </c>
    </row>
    <row r="507" spans="1:31">
      <c r="A507" s="20" t="s">
        <v>2339</v>
      </c>
      <c r="B507" s="20" t="s">
        <v>2333</v>
      </c>
      <c r="C507" s="20" t="s">
        <v>2334</v>
      </c>
      <c r="D507" s="20">
        <v>332</v>
      </c>
      <c r="E507" s="20">
        <v>456</v>
      </c>
      <c r="F507" s="20">
        <v>2105.712</v>
      </c>
      <c r="G507" s="20">
        <v>2</v>
      </c>
      <c r="H507" s="20">
        <v>2</v>
      </c>
      <c r="I507" s="20">
        <v>0</v>
      </c>
      <c r="J507" s="20">
        <v>0</v>
      </c>
      <c r="L507">
        <v>2</v>
      </c>
      <c r="M507" s="1">
        <f t="shared" si="84"/>
        <v>1</v>
      </c>
      <c r="N507" s="2">
        <v>1</v>
      </c>
      <c r="O507" s="2">
        <v>0</v>
      </c>
      <c r="P507" s="2">
        <v>0</v>
      </c>
      <c r="Q507" s="2">
        <v>0</v>
      </c>
      <c r="R507" s="2">
        <v>1</v>
      </c>
      <c r="S507" s="2"/>
      <c r="T507" s="2"/>
      <c r="U507" s="2"/>
      <c r="V507" s="4">
        <f t="shared" si="79"/>
        <v>0</v>
      </c>
      <c r="W507" s="7">
        <f t="shared" si="80"/>
        <v>0</v>
      </c>
      <c r="X507" s="7">
        <f t="shared" si="81"/>
        <v>0</v>
      </c>
      <c r="Y507" s="5">
        <f t="shared" si="85"/>
        <v>1</v>
      </c>
      <c r="Z507" s="5">
        <f t="shared" si="86"/>
        <v>0</v>
      </c>
      <c r="AA507" s="5">
        <f t="shared" si="87"/>
        <v>0</v>
      </c>
      <c r="AB507" s="7">
        <f t="shared" si="82"/>
        <v>0</v>
      </c>
      <c r="AC507" s="11">
        <f t="shared" si="83"/>
        <v>0</v>
      </c>
      <c r="AD507" s="7">
        <f t="shared" ref="AD507:AD570" si="88">IF((V507+W507+X507+Y507+Z507+AA507+AB507+AC507)=0,1,0)</f>
        <v>0</v>
      </c>
      <c r="AE507" s="7">
        <f t="shared" ref="AE507:AE570" si="89">IF(SUM(V507:AD507)&gt;1,1,0)</f>
        <v>0</v>
      </c>
    </row>
    <row r="508" spans="1:31">
      <c r="A508" s="20" t="s">
        <v>2340</v>
      </c>
      <c r="B508" s="20" t="s">
        <v>2333</v>
      </c>
      <c r="C508" s="20" t="s">
        <v>2334</v>
      </c>
      <c r="D508" s="20">
        <v>260.5</v>
      </c>
      <c r="E508" s="20">
        <v>487</v>
      </c>
      <c r="F508" s="20">
        <v>8933.2999999999993</v>
      </c>
      <c r="G508" s="20">
        <v>6</v>
      </c>
      <c r="H508" s="20">
        <v>8</v>
      </c>
      <c r="I508" s="20">
        <v>1</v>
      </c>
      <c r="J508" s="20">
        <v>0</v>
      </c>
      <c r="L508">
        <v>2</v>
      </c>
      <c r="M508" s="1">
        <f t="shared" si="84"/>
        <v>1</v>
      </c>
      <c r="N508" s="2">
        <v>1</v>
      </c>
      <c r="O508" s="2">
        <v>0</v>
      </c>
      <c r="P508" s="2">
        <v>0</v>
      </c>
      <c r="Q508" s="2">
        <v>0</v>
      </c>
      <c r="R508" s="2">
        <v>1</v>
      </c>
      <c r="S508" s="2"/>
      <c r="T508" s="2"/>
      <c r="U508" s="2"/>
      <c r="V508" s="4">
        <f t="shared" si="79"/>
        <v>0</v>
      </c>
      <c r="W508" s="7">
        <f t="shared" si="80"/>
        <v>0</v>
      </c>
      <c r="X508" s="7">
        <f t="shared" si="81"/>
        <v>0</v>
      </c>
      <c r="Y508" s="5">
        <f t="shared" si="85"/>
        <v>1</v>
      </c>
      <c r="Z508" s="5">
        <f t="shared" si="86"/>
        <v>0</v>
      </c>
      <c r="AA508" s="5">
        <f t="shared" si="87"/>
        <v>0</v>
      </c>
      <c r="AB508" s="7">
        <f t="shared" si="82"/>
        <v>0</v>
      </c>
      <c r="AC508" s="11">
        <f t="shared" si="83"/>
        <v>0</v>
      </c>
      <c r="AD508" s="7">
        <f t="shared" si="88"/>
        <v>0</v>
      </c>
      <c r="AE508" s="7">
        <f t="shared" si="89"/>
        <v>0</v>
      </c>
    </row>
    <row r="509" spans="1:31">
      <c r="A509" s="20" t="s">
        <v>2341</v>
      </c>
      <c r="B509" s="20" t="s">
        <v>2333</v>
      </c>
      <c r="C509" s="20" t="s">
        <v>2334</v>
      </c>
      <c r="D509" s="20">
        <v>206</v>
      </c>
      <c r="E509" s="20">
        <v>448</v>
      </c>
      <c r="F509" s="20">
        <v>1129.5250000000001</v>
      </c>
      <c r="G509" s="20">
        <v>1</v>
      </c>
      <c r="H509" s="20">
        <v>1</v>
      </c>
      <c r="I509" s="20">
        <v>0</v>
      </c>
      <c r="J509" s="20">
        <v>0</v>
      </c>
      <c r="L509">
        <v>2</v>
      </c>
      <c r="M509" s="1">
        <f t="shared" si="84"/>
        <v>1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/>
      <c r="T509" s="2"/>
      <c r="U509" s="2"/>
      <c r="V509" s="4">
        <f t="shared" si="79"/>
        <v>0</v>
      </c>
      <c r="W509" s="7">
        <f t="shared" si="80"/>
        <v>0</v>
      </c>
      <c r="X509" s="7">
        <f t="shared" si="81"/>
        <v>0</v>
      </c>
      <c r="Y509" s="5">
        <f t="shared" si="85"/>
        <v>1</v>
      </c>
      <c r="Z509" s="5">
        <f t="shared" si="86"/>
        <v>0</v>
      </c>
      <c r="AA509" s="5">
        <f t="shared" si="87"/>
        <v>0</v>
      </c>
      <c r="AB509" s="7">
        <f t="shared" si="82"/>
        <v>0</v>
      </c>
      <c r="AC509" s="11">
        <f t="shared" si="83"/>
        <v>0</v>
      </c>
      <c r="AD509" s="7">
        <f t="shared" si="88"/>
        <v>0</v>
      </c>
      <c r="AE509" s="7">
        <f t="shared" si="89"/>
        <v>0</v>
      </c>
    </row>
    <row r="510" spans="1:31">
      <c r="A510" s="20" t="s">
        <v>2342</v>
      </c>
      <c r="B510" s="20" t="s">
        <v>2333</v>
      </c>
      <c r="C510" s="20" t="s">
        <v>2334</v>
      </c>
      <c r="D510" s="20">
        <v>222</v>
      </c>
      <c r="E510" s="20">
        <v>383</v>
      </c>
      <c r="F510" s="20">
        <v>0</v>
      </c>
      <c r="G510" s="20">
        <v>0</v>
      </c>
      <c r="H510" s="20">
        <v>0</v>
      </c>
      <c r="I510" s="20">
        <v>0</v>
      </c>
      <c r="J510" s="20">
        <v>0</v>
      </c>
      <c r="L510">
        <v>1</v>
      </c>
      <c r="M510" s="1">
        <f t="shared" si="84"/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/>
      <c r="T510" s="2"/>
      <c r="U510" s="2"/>
      <c r="V510" s="4">
        <f t="shared" si="79"/>
        <v>0</v>
      </c>
      <c r="W510" s="7">
        <f t="shared" si="80"/>
        <v>0</v>
      </c>
      <c r="X510" s="7">
        <f t="shared" si="81"/>
        <v>1</v>
      </c>
      <c r="Y510" s="5">
        <f t="shared" si="85"/>
        <v>0</v>
      </c>
      <c r="Z510" s="5">
        <f t="shared" si="86"/>
        <v>0</v>
      </c>
      <c r="AA510" s="5">
        <f t="shared" si="87"/>
        <v>0</v>
      </c>
      <c r="AB510" s="7">
        <f t="shared" si="82"/>
        <v>0</v>
      </c>
      <c r="AC510" s="11">
        <f t="shared" si="83"/>
        <v>0</v>
      </c>
      <c r="AD510" s="7">
        <f t="shared" si="88"/>
        <v>0</v>
      </c>
      <c r="AE510" s="7">
        <f t="shared" si="89"/>
        <v>0</v>
      </c>
    </row>
    <row r="511" spans="1:31">
      <c r="A511" s="20" t="s">
        <v>2343</v>
      </c>
      <c r="B511" s="20" t="s">
        <v>2333</v>
      </c>
      <c r="C511" s="20" t="s">
        <v>2334</v>
      </c>
      <c r="D511" s="20">
        <v>65</v>
      </c>
      <c r="E511" s="20">
        <v>449.5</v>
      </c>
      <c r="F511" s="20">
        <v>8425.6560000000009</v>
      </c>
      <c r="G511" s="20">
        <v>7</v>
      </c>
      <c r="H511" s="20">
        <v>8</v>
      </c>
      <c r="I511" s="20">
        <v>0</v>
      </c>
      <c r="J511" s="20">
        <v>0</v>
      </c>
      <c r="L511">
        <v>1</v>
      </c>
      <c r="M511" s="1">
        <f t="shared" si="84"/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/>
      <c r="T511" s="2"/>
      <c r="U511" s="2"/>
      <c r="V511" s="4">
        <f t="shared" si="79"/>
        <v>0</v>
      </c>
      <c r="W511" s="7">
        <f t="shared" si="80"/>
        <v>0</v>
      </c>
      <c r="X511" s="7">
        <f t="shared" si="81"/>
        <v>1</v>
      </c>
      <c r="Y511" s="5">
        <f t="shared" si="85"/>
        <v>0</v>
      </c>
      <c r="Z511" s="5">
        <f t="shared" si="86"/>
        <v>0</v>
      </c>
      <c r="AA511" s="5">
        <f t="shared" si="87"/>
        <v>0</v>
      </c>
      <c r="AB511" s="7">
        <f t="shared" si="82"/>
        <v>0</v>
      </c>
      <c r="AC511" s="11">
        <f t="shared" si="83"/>
        <v>0</v>
      </c>
      <c r="AD511" s="7">
        <f t="shared" si="88"/>
        <v>0</v>
      </c>
      <c r="AE511" s="7">
        <f t="shared" si="89"/>
        <v>0</v>
      </c>
    </row>
    <row r="512" spans="1:31">
      <c r="A512" s="20" t="s">
        <v>2344</v>
      </c>
      <c r="B512" s="20" t="s">
        <v>2333</v>
      </c>
      <c r="C512" s="20" t="s">
        <v>2334</v>
      </c>
      <c r="D512" s="20">
        <v>111.5</v>
      </c>
      <c r="E512" s="20">
        <v>357.5</v>
      </c>
      <c r="F512" s="20">
        <v>1889.3050000000001</v>
      </c>
      <c r="G512" s="20">
        <v>2</v>
      </c>
      <c r="H512" s="20">
        <v>2</v>
      </c>
      <c r="I512" s="20">
        <v>0</v>
      </c>
      <c r="J512" s="20">
        <v>0</v>
      </c>
      <c r="L512">
        <v>1</v>
      </c>
      <c r="M512" s="1">
        <f t="shared" si="84"/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/>
      <c r="T512" s="2"/>
      <c r="U512" s="2"/>
      <c r="V512" s="4">
        <f t="shared" si="79"/>
        <v>1</v>
      </c>
      <c r="W512" s="7">
        <f t="shared" si="80"/>
        <v>0</v>
      </c>
      <c r="X512" s="7">
        <f t="shared" si="81"/>
        <v>0</v>
      </c>
      <c r="Y512" s="5">
        <f t="shared" si="85"/>
        <v>0</v>
      </c>
      <c r="Z512" s="5">
        <f t="shared" si="86"/>
        <v>0</v>
      </c>
      <c r="AA512" s="5">
        <f t="shared" si="87"/>
        <v>0</v>
      </c>
      <c r="AB512" s="7">
        <f t="shared" si="82"/>
        <v>0</v>
      </c>
      <c r="AC512" s="11">
        <f t="shared" si="83"/>
        <v>0</v>
      </c>
      <c r="AD512" s="7">
        <f t="shared" si="88"/>
        <v>0</v>
      </c>
      <c r="AE512" s="7">
        <f t="shared" si="89"/>
        <v>0</v>
      </c>
    </row>
    <row r="513" spans="1:31">
      <c r="A513" s="20" t="s">
        <v>2345</v>
      </c>
      <c r="B513" s="20" t="s">
        <v>2333</v>
      </c>
      <c r="C513" s="20" t="s">
        <v>2334</v>
      </c>
      <c r="D513" s="20">
        <v>91.5</v>
      </c>
      <c r="E513" s="20">
        <v>303</v>
      </c>
      <c r="F513" s="20">
        <v>6629.085</v>
      </c>
      <c r="G513" s="20">
        <v>5</v>
      </c>
      <c r="H513" s="20">
        <v>7</v>
      </c>
      <c r="I513" s="20">
        <v>0</v>
      </c>
      <c r="J513" s="20">
        <v>0</v>
      </c>
      <c r="L513">
        <v>1</v>
      </c>
      <c r="M513" s="1">
        <f t="shared" si="84"/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/>
      <c r="T513" s="2"/>
      <c r="U513" s="2"/>
      <c r="V513" s="4">
        <f t="shared" si="79"/>
        <v>0</v>
      </c>
      <c r="W513" s="7">
        <f t="shared" si="80"/>
        <v>0</v>
      </c>
      <c r="X513" s="7">
        <f t="shared" si="81"/>
        <v>1</v>
      </c>
      <c r="Y513" s="5">
        <f t="shared" si="85"/>
        <v>0</v>
      </c>
      <c r="Z513" s="5">
        <f t="shared" si="86"/>
        <v>0</v>
      </c>
      <c r="AA513" s="5">
        <f t="shared" si="87"/>
        <v>0</v>
      </c>
      <c r="AB513" s="7">
        <f t="shared" si="82"/>
        <v>0</v>
      </c>
      <c r="AC513" s="11">
        <f t="shared" si="83"/>
        <v>0</v>
      </c>
      <c r="AD513" s="7">
        <f t="shared" si="88"/>
        <v>0</v>
      </c>
      <c r="AE513" s="7">
        <f t="shared" si="89"/>
        <v>0</v>
      </c>
    </row>
    <row r="514" spans="1:31">
      <c r="A514" s="20" t="s">
        <v>2346</v>
      </c>
      <c r="B514" s="20" t="s">
        <v>2333</v>
      </c>
      <c r="C514" s="20" t="s">
        <v>2334</v>
      </c>
      <c r="D514" s="20">
        <v>102</v>
      </c>
      <c r="E514" s="20">
        <v>248</v>
      </c>
      <c r="F514" s="20">
        <v>0</v>
      </c>
      <c r="G514" s="20">
        <v>0</v>
      </c>
      <c r="H514" s="20">
        <v>0</v>
      </c>
      <c r="I514" s="20">
        <v>0</v>
      </c>
      <c r="J514" s="20">
        <v>0</v>
      </c>
      <c r="L514">
        <v>1</v>
      </c>
      <c r="M514" s="1">
        <f t="shared" si="84"/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/>
      <c r="T514" s="2"/>
      <c r="U514" s="2"/>
      <c r="V514" s="4">
        <f t="shared" ref="V514:V577" si="90">IF((M514=0)*AND(R514=0)*AND(P514=1)*AND(Q514=0),1,0)</f>
        <v>0</v>
      </c>
      <c r="W514" s="7">
        <f t="shared" ref="W514:W577" si="91">IF((M514=0)*AND(R514=0)*AND(P514=0)*AND(Q514=0),1,0)</f>
        <v>1</v>
      </c>
      <c r="X514" s="7">
        <f t="shared" ref="X514:X577" si="92">IF((R514=1)*AND(M514=0)*AND(Q514=0),1,0)</f>
        <v>0</v>
      </c>
      <c r="Y514" s="5">
        <f t="shared" si="85"/>
        <v>0</v>
      </c>
      <c r="Z514" s="5">
        <f t="shared" si="86"/>
        <v>0</v>
      </c>
      <c r="AA514" s="5">
        <f t="shared" si="87"/>
        <v>0</v>
      </c>
      <c r="AB514" s="7">
        <f t="shared" ref="AB514:AB577" si="93">IF((R514=1)*AND(Q514=1)*AND(O514=1)*AND(P514=1),1,0)</f>
        <v>0</v>
      </c>
      <c r="AC514" s="11">
        <f t="shared" ref="AC514:AC577" si="94">IF((R514=0)*AND(M514=1),1,0)</f>
        <v>0</v>
      </c>
      <c r="AD514" s="7">
        <f t="shared" si="88"/>
        <v>0</v>
      </c>
      <c r="AE514" s="7">
        <f t="shared" si="89"/>
        <v>0</v>
      </c>
    </row>
    <row r="515" spans="1:31">
      <c r="A515" s="20" t="s">
        <v>2347</v>
      </c>
      <c r="B515" s="20" t="s">
        <v>2333</v>
      </c>
      <c r="C515" s="20" t="s">
        <v>2334</v>
      </c>
      <c r="D515" s="20">
        <v>156.5</v>
      </c>
      <c r="E515" s="20">
        <v>234.5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  <c r="L515">
        <v>1</v>
      </c>
      <c r="M515" s="1">
        <f t="shared" ref="M515:M578" si="95">L515-1</f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/>
      <c r="T515" s="2"/>
      <c r="U515" s="2"/>
      <c r="V515" s="4">
        <f t="shared" si="90"/>
        <v>0</v>
      </c>
      <c r="W515" s="7">
        <f t="shared" si="91"/>
        <v>1</v>
      </c>
      <c r="X515" s="7">
        <f t="shared" si="92"/>
        <v>0</v>
      </c>
      <c r="Y515" s="5">
        <f t="shared" ref="Y515:Y578" si="96">IF((M515=1)*AND(OR(N515=0,N515=1))*AND(O515=0)*AND(R515=1)*AND(S515=0)*AND(Q515=0)*AND(OR(T515=0,T515=1)),1,0)</f>
        <v>0</v>
      </c>
      <c r="Z515" s="5">
        <f t="shared" ref="Z515:Z578" si="97">IF((M515=1)*AND(N515=1)*AND(O515=0)*AND(R515=1)*AND(S515=1)*AND(T515=1),1,0)</f>
        <v>0</v>
      </c>
      <c r="AA515" s="5">
        <f t="shared" ref="AA515:AA578" si="98">IF((R515=1)*AND(Q515=1)*AND(O515=1)*AND(P515=0)*AND(N515=0),1,0)</f>
        <v>0</v>
      </c>
      <c r="AB515" s="7">
        <f t="shared" si="93"/>
        <v>0</v>
      </c>
      <c r="AC515" s="11">
        <f t="shared" si="94"/>
        <v>0</v>
      </c>
      <c r="AD515" s="7">
        <f t="shared" si="88"/>
        <v>0</v>
      </c>
      <c r="AE515" s="7">
        <f t="shared" si="89"/>
        <v>0</v>
      </c>
    </row>
    <row r="516" spans="1:31">
      <c r="A516" s="20" t="s">
        <v>2348</v>
      </c>
      <c r="B516" s="20" t="s">
        <v>2333</v>
      </c>
      <c r="C516" s="20" t="s">
        <v>2334</v>
      </c>
      <c r="D516" s="20">
        <v>246.5</v>
      </c>
      <c r="E516" s="20">
        <v>84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L516">
        <v>1</v>
      </c>
      <c r="M516" s="1">
        <f t="shared" si="95"/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/>
      <c r="T516" s="2"/>
      <c r="U516" s="2"/>
      <c r="V516" s="4">
        <f t="shared" si="90"/>
        <v>0</v>
      </c>
      <c r="W516" s="7">
        <f t="shared" si="91"/>
        <v>1</v>
      </c>
      <c r="X516" s="7">
        <f t="shared" si="92"/>
        <v>0</v>
      </c>
      <c r="Y516" s="5">
        <f t="shared" si="96"/>
        <v>0</v>
      </c>
      <c r="Z516" s="5">
        <f t="shared" si="97"/>
        <v>0</v>
      </c>
      <c r="AA516" s="5">
        <f t="shared" si="98"/>
        <v>0</v>
      </c>
      <c r="AB516" s="7">
        <f t="shared" si="93"/>
        <v>0</v>
      </c>
      <c r="AC516" s="11">
        <f t="shared" si="94"/>
        <v>0</v>
      </c>
      <c r="AD516" s="7">
        <f t="shared" si="88"/>
        <v>0</v>
      </c>
      <c r="AE516" s="7">
        <f t="shared" si="89"/>
        <v>0</v>
      </c>
    </row>
    <row r="517" spans="1:31">
      <c r="A517" s="20" t="s">
        <v>2349</v>
      </c>
      <c r="B517" s="20" t="s">
        <v>2333</v>
      </c>
      <c r="C517" s="20" t="s">
        <v>2334</v>
      </c>
      <c r="D517" s="20">
        <v>388.5</v>
      </c>
      <c r="E517" s="20">
        <v>379.5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L517">
        <v>1</v>
      </c>
      <c r="M517" s="1">
        <f t="shared" si="95"/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/>
      <c r="T517" s="2"/>
      <c r="U517" s="2"/>
      <c r="V517" s="4">
        <f t="shared" si="90"/>
        <v>0</v>
      </c>
      <c r="W517" s="7">
        <f t="shared" si="91"/>
        <v>1</v>
      </c>
      <c r="X517" s="7">
        <f t="shared" si="92"/>
        <v>0</v>
      </c>
      <c r="Y517" s="5">
        <f t="shared" si="96"/>
        <v>0</v>
      </c>
      <c r="Z517" s="5">
        <f t="shared" si="97"/>
        <v>0</v>
      </c>
      <c r="AA517" s="5">
        <f t="shared" si="98"/>
        <v>0</v>
      </c>
      <c r="AB517" s="7">
        <f t="shared" si="93"/>
        <v>0</v>
      </c>
      <c r="AC517" s="11">
        <f t="shared" si="94"/>
        <v>0</v>
      </c>
      <c r="AD517" s="7">
        <f t="shared" si="88"/>
        <v>0</v>
      </c>
      <c r="AE517" s="7">
        <f t="shared" si="89"/>
        <v>0</v>
      </c>
    </row>
    <row r="518" spans="1:31">
      <c r="A518" s="20" t="s">
        <v>2350</v>
      </c>
      <c r="B518" s="20" t="s">
        <v>2333</v>
      </c>
      <c r="C518" s="20" t="s">
        <v>2334</v>
      </c>
      <c r="D518" s="20">
        <v>516.5</v>
      </c>
      <c r="E518" s="20">
        <v>177</v>
      </c>
      <c r="F518" s="20">
        <v>1277.431</v>
      </c>
      <c r="G518" s="20">
        <v>1</v>
      </c>
      <c r="H518" s="20">
        <v>1</v>
      </c>
      <c r="I518" s="20">
        <v>0</v>
      </c>
      <c r="J518" s="20">
        <v>0</v>
      </c>
      <c r="L518">
        <v>2</v>
      </c>
      <c r="M518" s="1">
        <f t="shared" si="95"/>
        <v>1</v>
      </c>
      <c r="N518" s="2">
        <v>1</v>
      </c>
      <c r="O518" s="2">
        <v>0</v>
      </c>
      <c r="P518" s="2">
        <v>0</v>
      </c>
      <c r="Q518" s="2">
        <v>0</v>
      </c>
      <c r="R518" s="2">
        <v>1</v>
      </c>
      <c r="S518" s="2"/>
      <c r="T518" s="2"/>
      <c r="U518" s="2"/>
      <c r="V518" s="4">
        <f t="shared" si="90"/>
        <v>0</v>
      </c>
      <c r="W518" s="7">
        <f t="shared" si="91"/>
        <v>0</v>
      </c>
      <c r="X518" s="7">
        <f t="shared" si="92"/>
        <v>0</v>
      </c>
      <c r="Y518" s="5">
        <f t="shared" si="96"/>
        <v>1</v>
      </c>
      <c r="Z518" s="5">
        <f t="shared" si="97"/>
        <v>0</v>
      </c>
      <c r="AA518" s="5">
        <f t="shared" si="98"/>
        <v>0</v>
      </c>
      <c r="AB518" s="7">
        <f t="shared" si="93"/>
        <v>0</v>
      </c>
      <c r="AC518" s="11">
        <f t="shared" si="94"/>
        <v>0</v>
      </c>
      <c r="AD518" s="7">
        <f t="shared" si="88"/>
        <v>0</v>
      </c>
      <c r="AE518" s="7">
        <f t="shared" si="89"/>
        <v>0</v>
      </c>
    </row>
    <row r="519" spans="1:31">
      <c r="A519" s="20" t="s">
        <v>2351</v>
      </c>
      <c r="B519" s="20" t="s">
        <v>2333</v>
      </c>
      <c r="C519" s="20" t="s">
        <v>2334</v>
      </c>
      <c r="D519" s="20">
        <v>558.5</v>
      </c>
      <c r="E519" s="20">
        <v>145.5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L519">
        <v>1</v>
      </c>
      <c r="M519" s="1">
        <f t="shared" si="95"/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/>
      <c r="T519" s="2"/>
      <c r="U519" s="2"/>
      <c r="V519" s="4">
        <f t="shared" si="90"/>
        <v>1</v>
      </c>
      <c r="W519" s="7">
        <f t="shared" si="91"/>
        <v>0</v>
      </c>
      <c r="X519" s="7">
        <f t="shared" si="92"/>
        <v>0</v>
      </c>
      <c r="Y519" s="5">
        <f t="shared" si="96"/>
        <v>0</v>
      </c>
      <c r="Z519" s="5">
        <f t="shared" si="97"/>
        <v>0</v>
      </c>
      <c r="AA519" s="5">
        <f t="shared" si="98"/>
        <v>0</v>
      </c>
      <c r="AB519" s="7">
        <f t="shared" si="93"/>
        <v>0</v>
      </c>
      <c r="AC519" s="11">
        <f t="shared" si="94"/>
        <v>0</v>
      </c>
      <c r="AD519" s="7">
        <f t="shared" si="88"/>
        <v>0</v>
      </c>
      <c r="AE519" s="7">
        <f t="shared" si="89"/>
        <v>0</v>
      </c>
    </row>
    <row r="520" spans="1:31">
      <c r="A520" s="20" t="s">
        <v>2352</v>
      </c>
      <c r="B520" s="20" t="s">
        <v>2333</v>
      </c>
      <c r="C520" s="20" t="s">
        <v>2334</v>
      </c>
      <c r="D520" s="20">
        <v>613</v>
      </c>
      <c r="E520" s="20">
        <v>180</v>
      </c>
      <c r="F520" s="20">
        <v>995.91200000000003</v>
      </c>
      <c r="G520" s="20">
        <v>1</v>
      </c>
      <c r="H520" s="20">
        <v>1</v>
      </c>
      <c r="I520" s="20">
        <v>0</v>
      </c>
      <c r="J520" s="20">
        <v>0</v>
      </c>
      <c r="L520">
        <v>1</v>
      </c>
      <c r="M520" s="1">
        <f t="shared" si="95"/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/>
      <c r="T520" s="2"/>
      <c r="U520" s="2"/>
      <c r="V520" s="4">
        <f t="shared" si="90"/>
        <v>0</v>
      </c>
      <c r="W520" s="7">
        <f t="shared" si="91"/>
        <v>0</v>
      </c>
      <c r="X520" s="7">
        <f t="shared" si="92"/>
        <v>1</v>
      </c>
      <c r="Y520" s="5">
        <f t="shared" si="96"/>
        <v>0</v>
      </c>
      <c r="Z520" s="5">
        <f t="shared" si="97"/>
        <v>0</v>
      </c>
      <c r="AA520" s="5">
        <f t="shared" si="98"/>
        <v>0</v>
      </c>
      <c r="AB520" s="7">
        <f t="shared" si="93"/>
        <v>0</v>
      </c>
      <c r="AC520" s="11">
        <f t="shared" si="94"/>
        <v>0</v>
      </c>
      <c r="AD520" s="7">
        <f t="shared" si="88"/>
        <v>0</v>
      </c>
      <c r="AE520" s="7">
        <f t="shared" si="89"/>
        <v>0</v>
      </c>
    </row>
    <row r="521" spans="1:31" s="24" customFormat="1">
      <c r="A521" s="24" t="s">
        <v>2353</v>
      </c>
      <c r="B521" s="24" t="s">
        <v>2354</v>
      </c>
      <c r="C521" s="24" t="s">
        <v>2355</v>
      </c>
      <c r="D521" s="24">
        <v>520</v>
      </c>
      <c r="E521" s="24">
        <v>340.5</v>
      </c>
      <c r="F521" s="24">
        <v>2449.1</v>
      </c>
      <c r="G521" s="24">
        <v>2</v>
      </c>
      <c r="H521" s="24">
        <v>2</v>
      </c>
      <c r="I521" s="24">
        <v>0</v>
      </c>
      <c r="J521" s="24">
        <v>0</v>
      </c>
      <c r="L521" s="24">
        <v>2</v>
      </c>
      <c r="M521" s="26">
        <f t="shared" si="95"/>
        <v>1</v>
      </c>
      <c r="N521" s="26">
        <v>1</v>
      </c>
      <c r="O521" s="26">
        <v>0</v>
      </c>
      <c r="P521" s="26">
        <v>0</v>
      </c>
      <c r="Q521" s="26">
        <v>0</v>
      </c>
      <c r="R521" s="26">
        <v>1</v>
      </c>
      <c r="S521" s="26"/>
      <c r="T521" s="26"/>
      <c r="U521" s="26"/>
      <c r="V521" s="29">
        <f t="shared" si="90"/>
        <v>0</v>
      </c>
      <c r="W521" s="24">
        <f t="shared" si="91"/>
        <v>0</v>
      </c>
      <c r="X521" s="24">
        <f t="shared" si="92"/>
        <v>0</v>
      </c>
      <c r="Y521" s="5">
        <f t="shared" si="96"/>
        <v>1</v>
      </c>
      <c r="Z521" s="5">
        <f t="shared" si="97"/>
        <v>0</v>
      </c>
      <c r="AA521" s="5">
        <f t="shared" si="98"/>
        <v>0</v>
      </c>
      <c r="AB521" s="24">
        <f t="shared" si="93"/>
        <v>0</v>
      </c>
      <c r="AC521" s="24">
        <f t="shared" si="94"/>
        <v>0</v>
      </c>
      <c r="AD521" s="24">
        <f t="shared" si="88"/>
        <v>0</v>
      </c>
      <c r="AE521" s="24">
        <f t="shared" si="89"/>
        <v>0</v>
      </c>
    </row>
    <row r="522" spans="1:31">
      <c r="A522" s="20" t="s">
        <v>2356</v>
      </c>
      <c r="B522" s="20" t="s">
        <v>2354</v>
      </c>
      <c r="C522" s="20" t="s">
        <v>2355</v>
      </c>
      <c r="D522" s="20">
        <v>407</v>
      </c>
      <c r="E522" s="20">
        <v>320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L522">
        <v>2</v>
      </c>
      <c r="M522" s="1">
        <f t="shared" si="95"/>
        <v>1</v>
      </c>
      <c r="N522" s="2">
        <v>1</v>
      </c>
      <c r="O522" s="2">
        <v>0</v>
      </c>
      <c r="P522" s="2">
        <v>0</v>
      </c>
      <c r="Q522" s="2">
        <v>0</v>
      </c>
      <c r="R522" s="2">
        <v>1</v>
      </c>
      <c r="S522" s="2"/>
      <c r="T522" s="2"/>
      <c r="U522" s="2"/>
      <c r="V522" s="4">
        <f t="shared" si="90"/>
        <v>0</v>
      </c>
      <c r="W522" s="7">
        <f t="shared" si="91"/>
        <v>0</v>
      </c>
      <c r="X522" s="7">
        <f t="shared" si="92"/>
        <v>0</v>
      </c>
      <c r="Y522" s="5">
        <f t="shared" si="96"/>
        <v>1</v>
      </c>
      <c r="Z522" s="5">
        <f t="shared" si="97"/>
        <v>0</v>
      </c>
      <c r="AA522" s="5">
        <f t="shared" si="98"/>
        <v>0</v>
      </c>
      <c r="AB522" s="7">
        <f t="shared" si="93"/>
        <v>0</v>
      </c>
      <c r="AC522" s="11">
        <f t="shared" si="94"/>
        <v>0</v>
      </c>
      <c r="AD522" s="7">
        <f t="shared" si="88"/>
        <v>0</v>
      </c>
      <c r="AE522" s="7">
        <f t="shared" si="89"/>
        <v>0</v>
      </c>
    </row>
    <row r="523" spans="1:31">
      <c r="A523" s="20" t="s">
        <v>2357</v>
      </c>
      <c r="B523" s="20" t="s">
        <v>2354</v>
      </c>
      <c r="C523" s="20" t="s">
        <v>2355</v>
      </c>
      <c r="D523" s="20">
        <v>421.5</v>
      </c>
      <c r="E523" s="20">
        <v>424.5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L523">
        <v>2</v>
      </c>
      <c r="M523" s="1">
        <f t="shared" si="95"/>
        <v>1</v>
      </c>
      <c r="N523" s="2">
        <v>1</v>
      </c>
      <c r="O523" s="2">
        <v>0</v>
      </c>
      <c r="P523" s="2">
        <v>0</v>
      </c>
      <c r="Q523" s="2">
        <v>0</v>
      </c>
      <c r="R523" s="2">
        <v>1</v>
      </c>
      <c r="S523" s="2"/>
      <c r="T523" s="2"/>
      <c r="U523" s="2"/>
      <c r="V523" s="4">
        <f t="shared" si="90"/>
        <v>0</v>
      </c>
      <c r="W523" s="7">
        <f t="shared" si="91"/>
        <v>0</v>
      </c>
      <c r="X523" s="7">
        <f t="shared" si="92"/>
        <v>0</v>
      </c>
      <c r="Y523" s="5">
        <f t="shared" si="96"/>
        <v>1</v>
      </c>
      <c r="Z523" s="5">
        <f t="shared" si="97"/>
        <v>0</v>
      </c>
      <c r="AA523" s="5">
        <f t="shared" si="98"/>
        <v>0</v>
      </c>
      <c r="AB523" s="7">
        <f t="shared" si="93"/>
        <v>0</v>
      </c>
      <c r="AC523" s="11">
        <f t="shared" si="94"/>
        <v>0</v>
      </c>
      <c r="AD523" s="7">
        <f t="shared" si="88"/>
        <v>0</v>
      </c>
      <c r="AE523" s="7">
        <f t="shared" si="89"/>
        <v>0</v>
      </c>
    </row>
    <row r="524" spans="1:31">
      <c r="A524" s="20" t="s">
        <v>2358</v>
      </c>
      <c r="B524" s="20" t="s">
        <v>2354</v>
      </c>
      <c r="C524" s="20" t="s">
        <v>2355</v>
      </c>
      <c r="D524" s="20">
        <v>494.5</v>
      </c>
      <c r="E524" s="20">
        <v>468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L524">
        <v>1</v>
      </c>
      <c r="M524" s="1">
        <f t="shared" si="95"/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/>
      <c r="T524" s="2"/>
      <c r="U524" s="2"/>
      <c r="V524" s="4">
        <f t="shared" si="90"/>
        <v>1</v>
      </c>
      <c r="W524" s="7">
        <f t="shared" si="91"/>
        <v>0</v>
      </c>
      <c r="X524" s="7">
        <f t="shared" si="92"/>
        <v>0</v>
      </c>
      <c r="Y524" s="5">
        <f t="shared" si="96"/>
        <v>0</v>
      </c>
      <c r="Z524" s="5">
        <f t="shared" si="97"/>
        <v>0</v>
      </c>
      <c r="AA524" s="5">
        <f t="shared" si="98"/>
        <v>0</v>
      </c>
      <c r="AB524" s="7">
        <f t="shared" si="93"/>
        <v>0</v>
      </c>
      <c r="AC524" s="11">
        <f t="shared" si="94"/>
        <v>0</v>
      </c>
      <c r="AD524" s="7">
        <f t="shared" si="88"/>
        <v>0</v>
      </c>
      <c r="AE524" s="7">
        <f t="shared" si="89"/>
        <v>0</v>
      </c>
    </row>
    <row r="525" spans="1:31">
      <c r="A525" s="20" t="s">
        <v>2359</v>
      </c>
      <c r="B525" s="20" t="s">
        <v>2354</v>
      </c>
      <c r="C525" s="20" t="s">
        <v>2355</v>
      </c>
      <c r="D525" s="20">
        <v>370</v>
      </c>
      <c r="E525" s="20">
        <v>383</v>
      </c>
      <c r="F525" s="20">
        <v>6872.84</v>
      </c>
      <c r="G525" s="20">
        <v>6</v>
      </c>
      <c r="H525" s="20">
        <v>7</v>
      </c>
      <c r="I525" s="20">
        <v>0</v>
      </c>
      <c r="J525" s="20">
        <v>0</v>
      </c>
      <c r="L525">
        <v>1</v>
      </c>
      <c r="M525" s="1">
        <f t="shared" si="95"/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/>
      <c r="T525" s="2"/>
      <c r="U525" s="2"/>
      <c r="V525" s="4">
        <f t="shared" si="90"/>
        <v>0</v>
      </c>
      <c r="W525" s="7">
        <f t="shared" si="91"/>
        <v>1</v>
      </c>
      <c r="X525" s="7">
        <f t="shared" si="92"/>
        <v>0</v>
      </c>
      <c r="Y525" s="5">
        <f t="shared" si="96"/>
        <v>0</v>
      </c>
      <c r="Z525" s="5">
        <f t="shared" si="97"/>
        <v>0</v>
      </c>
      <c r="AA525" s="5">
        <f t="shared" si="98"/>
        <v>0</v>
      </c>
      <c r="AB525" s="7">
        <f t="shared" si="93"/>
        <v>0</v>
      </c>
      <c r="AC525" s="11">
        <f t="shared" si="94"/>
        <v>0</v>
      </c>
      <c r="AD525" s="7">
        <f t="shared" si="88"/>
        <v>0</v>
      </c>
      <c r="AE525" s="7">
        <f t="shared" si="89"/>
        <v>0</v>
      </c>
    </row>
    <row r="526" spans="1:31">
      <c r="A526" s="20" t="s">
        <v>2360</v>
      </c>
      <c r="B526" s="20" t="s">
        <v>2354</v>
      </c>
      <c r="C526" s="20" t="s">
        <v>2355</v>
      </c>
      <c r="D526" s="20">
        <v>325.5</v>
      </c>
      <c r="E526" s="20">
        <v>326</v>
      </c>
      <c r="F526" s="20">
        <v>8262.5789999999997</v>
      </c>
      <c r="G526" s="20">
        <v>8</v>
      </c>
      <c r="H526" s="20">
        <v>8</v>
      </c>
      <c r="I526" s="20">
        <v>0</v>
      </c>
      <c r="J526" s="20">
        <v>0</v>
      </c>
      <c r="L526">
        <v>1</v>
      </c>
      <c r="M526" s="1">
        <f t="shared" si="95"/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/>
      <c r="T526" s="2"/>
      <c r="U526" s="2"/>
      <c r="V526" s="4">
        <f t="shared" si="90"/>
        <v>0</v>
      </c>
      <c r="W526" s="7">
        <f t="shared" si="91"/>
        <v>1</v>
      </c>
      <c r="X526" s="7">
        <f t="shared" si="92"/>
        <v>0</v>
      </c>
      <c r="Y526" s="5">
        <f t="shared" si="96"/>
        <v>0</v>
      </c>
      <c r="Z526" s="5">
        <f t="shared" si="97"/>
        <v>0</v>
      </c>
      <c r="AA526" s="5">
        <f t="shared" si="98"/>
        <v>0</v>
      </c>
      <c r="AB526" s="7">
        <f t="shared" si="93"/>
        <v>0</v>
      </c>
      <c r="AC526" s="11">
        <f t="shared" si="94"/>
        <v>0</v>
      </c>
      <c r="AD526" s="7">
        <f t="shared" si="88"/>
        <v>0</v>
      </c>
      <c r="AE526" s="7">
        <f t="shared" si="89"/>
        <v>0</v>
      </c>
    </row>
    <row r="527" spans="1:31">
      <c r="A527" s="20" t="s">
        <v>2361</v>
      </c>
      <c r="B527" s="20" t="s">
        <v>2354</v>
      </c>
      <c r="C527" s="20" t="s">
        <v>2355</v>
      </c>
      <c r="D527" s="20">
        <v>155.5</v>
      </c>
      <c r="E527" s="20">
        <v>371</v>
      </c>
      <c r="F527" s="20">
        <v>4764.0259999999998</v>
      </c>
      <c r="G527" s="20">
        <v>6</v>
      </c>
      <c r="H527" s="20">
        <v>5</v>
      </c>
      <c r="I527" s="20">
        <v>0</v>
      </c>
      <c r="J527" s="20">
        <v>0</v>
      </c>
      <c r="L527">
        <v>1</v>
      </c>
      <c r="M527" s="1">
        <f t="shared" si="95"/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/>
      <c r="T527" s="2"/>
      <c r="U527" s="2"/>
      <c r="V527" s="4">
        <f t="shared" si="90"/>
        <v>0</v>
      </c>
      <c r="W527" s="7">
        <f t="shared" si="91"/>
        <v>1</v>
      </c>
      <c r="X527" s="7">
        <f t="shared" si="92"/>
        <v>0</v>
      </c>
      <c r="Y527" s="5">
        <f t="shared" si="96"/>
        <v>0</v>
      </c>
      <c r="Z527" s="5">
        <f t="shared" si="97"/>
        <v>0</v>
      </c>
      <c r="AA527" s="5">
        <f t="shared" si="98"/>
        <v>0</v>
      </c>
      <c r="AB527" s="7">
        <f t="shared" si="93"/>
        <v>0</v>
      </c>
      <c r="AC527" s="11">
        <f t="shared" si="94"/>
        <v>0</v>
      </c>
      <c r="AD527" s="7">
        <f t="shared" si="88"/>
        <v>0</v>
      </c>
      <c r="AE527" s="7">
        <f t="shared" si="89"/>
        <v>0</v>
      </c>
    </row>
    <row r="528" spans="1:31">
      <c r="A528" s="20" t="s">
        <v>2362</v>
      </c>
      <c r="B528" s="20" t="s">
        <v>2354</v>
      </c>
      <c r="C528" s="20" t="s">
        <v>2355</v>
      </c>
      <c r="D528" s="20">
        <v>162</v>
      </c>
      <c r="E528" s="20">
        <v>278.5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L528">
        <v>1</v>
      </c>
      <c r="M528" s="1">
        <f t="shared" si="95"/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/>
      <c r="T528" s="2"/>
      <c r="U528" s="2"/>
      <c r="V528" s="4">
        <f t="shared" si="90"/>
        <v>1</v>
      </c>
      <c r="W528" s="7">
        <f t="shared" si="91"/>
        <v>0</v>
      </c>
      <c r="X528" s="7">
        <f t="shared" si="92"/>
        <v>0</v>
      </c>
      <c r="Y528" s="5">
        <f t="shared" si="96"/>
        <v>0</v>
      </c>
      <c r="Z528" s="5">
        <f t="shared" si="97"/>
        <v>0</v>
      </c>
      <c r="AA528" s="5">
        <f t="shared" si="98"/>
        <v>0</v>
      </c>
      <c r="AB528" s="7">
        <f t="shared" si="93"/>
        <v>0</v>
      </c>
      <c r="AC528" s="11">
        <f t="shared" si="94"/>
        <v>0</v>
      </c>
      <c r="AD528" s="7">
        <f t="shared" si="88"/>
        <v>0</v>
      </c>
      <c r="AE528" s="7">
        <f t="shared" si="89"/>
        <v>0</v>
      </c>
    </row>
    <row r="529" spans="1:31">
      <c r="A529" s="20" t="s">
        <v>2363</v>
      </c>
      <c r="B529" s="20" t="s">
        <v>2354</v>
      </c>
      <c r="C529" s="20" t="s">
        <v>2355</v>
      </c>
      <c r="D529" s="20">
        <v>241</v>
      </c>
      <c r="E529" s="20">
        <v>344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L529">
        <v>1</v>
      </c>
      <c r="M529" s="1">
        <f t="shared" si="95"/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/>
      <c r="T529" s="2"/>
      <c r="U529" s="2"/>
      <c r="V529" s="4">
        <f t="shared" si="90"/>
        <v>1</v>
      </c>
      <c r="W529" s="7">
        <f t="shared" si="91"/>
        <v>0</v>
      </c>
      <c r="X529" s="7">
        <f t="shared" si="92"/>
        <v>0</v>
      </c>
      <c r="Y529" s="5">
        <f t="shared" si="96"/>
        <v>0</v>
      </c>
      <c r="Z529" s="5">
        <f t="shared" si="97"/>
        <v>0</v>
      </c>
      <c r="AA529" s="5">
        <f t="shared" si="98"/>
        <v>0</v>
      </c>
      <c r="AB529" s="7">
        <f t="shared" si="93"/>
        <v>0</v>
      </c>
      <c r="AC529" s="11">
        <f t="shared" si="94"/>
        <v>0</v>
      </c>
      <c r="AD529" s="7">
        <f t="shared" si="88"/>
        <v>0</v>
      </c>
      <c r="AE529" s="7">
        <f t="shared" si="89"/>
        <v>0</v>
      </c>
    </row>
    <row r="530" spans="1:31">
      <c r="A530" s="20" t="s">
        <v>2364</v>
      </c>
      <c r="B530" s="20" t="s">
        <v>2354</v>
      </c>
      <c r="C530" s="20" t="s">
        <v>2355</v>
      </c>
      <c r="D530" s="20">
        <v>280.5</v>
      </c>
      <c r="E530" s="20">
        <v>278.5</v>
      </c>
      <c r="F530" s="20">
        <v>449.71600000000001</v>
      </c>
      <c r="G530" s="20">
        <v>1</v>
      </c>
      <c r="H530" s="20">
        <v>0</v>
      </c>
      <c r="I530" s="20">
        <v>0</v>
      </c>
      <c r="J530" s="20">
        <v>0</v>
      </c>
      <c r="L530">
        <v>1</v>
      </c>
      <c r="M530" s="1">
        <f t="shared" si="95"/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/>
      <c r="T530" s="2"/>
      <c r="U530" s="2"/>
      <c r="V530" s="4">
        <f t="shared" si="90"/>
        <v>0</v>
      </c>
      <c r="W530" s="7">
        <f t="shared" si="91"/>
        <v>0</v>
      </c>
      <c r="X530" s="7">
        <f t="shared" si="92"/>
        <v>1</v>
      </c>
      <c r="Y530" s="5">
        <f t="shared" si="96"/>
        <v>0</v>
      </c>
      <c r="Z530" s="5">
        <f t="shared" si="97"/>
        <v>0</v>
      </c>
      <c r="AA530" s="5">
        <f t="shared" si="98"/>
        <v>0</v>
      </c>
      <c r="AB530" s="7">
        <f t="shared" si="93"/>
        <v>0</v>
      </c>
      <c r="AC530" s="11">
        <f t="shared" si="94"/>
        <v>0</v>
      </c>
      <c r="AD530" s="7">
        <f t="shared" si="88"/>
        <v>0</v>
      </c>
      <c r="AE530" s="7">
        <f t="shared" si="89"/>
        <v>0</v>
      </c>
    </row>
    <row r="531" spans="1:31">
      <c r="A531" s="20" t="s">
        <v>2365</v>
      </c>
      <c r="B531" s="20" t="s">
        <v>2354</v>
      </c>
      <c r="C531" s="20" t="s">
        <v>2355</v>
      </c>
      <c r="D531" s="20">
        <v>238.5</v>
      </c>
      <c r="E531" s="20">
        <v>200.5</v>
      </c>
      <c r="F531" s="20">
        <v>6066.7089999999998</v>
      </c>
      <c r="G531" s="20">
        <v>8</v>
      </c>
      <c r="H531" s="20">
        <v>7</v>
      </c>
      <c r="I531" s="20">
        <v>0</v>
      </c>
      <c r="J531" s="20">
        <v>0</v>
      </c>
      <c r="L531">
        <v>1</v>
      </c>
      <c r="M531" s="1">
        <f t="shared" si="95"/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/>
      <c r="T531" s="2"/>
      <c r="U531" s="2"/>
      <c r="V531" s="4">
        <f t="shared" si="90"/>
        <v>0</v>
      </c>
      <c r="W531" s="7">
        <f t="shared" si="91"/>
        <v>1</v>
      </c>
      <c r="X531" s="7">
        <f t="shared" si="92"/>
        <v>0</v>
      </c>
      <c r="Y531" s="5">
        <f t="shared" si="96"/>
        <v>0</v>
      </c>
      <c r="Z531" s="5">
        <f t="shared" si="97"/>
        <v>0</v>
      </c>
      <c r="AA531" s="5">
        <f t="shared" si="98"/>
        <v>0</v>
      </c>
      <c r="AB531" s="7">
        <f t="shared" si="93"/>
        <v>0</v>
      </c>
      <c r="AC531" s="11">
        <f t="shared" si="94"/>
        <v>0</v>
      </c>
      <c r="AD531" s="7">
        <f t="shared" si="88"/>
        <v>0</v>
      </c>
      <c r="AE531" s="7">
        <f t="shared" si="89"/>
        <v>0</v>
      </c>
    </row>
    <row r="532" spans="1:31">
      <c r="A532" s="20" t="s">
        <v>2366</v>
      </c>
      <c r="B532" s="20" t="s">
        <v>2354</v>
      </c>
      <c r="C532" s="20" t="s">
        <v>2355</v>
      </c>
      <c r="D532" s="20">
        <v>268</v>
      </c>
      <c r="E532" s="20">
        <v>105.5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  <c r="L532">
        <v>2</v>
      </c>
      <c r="M532" s="1">
        <f t="shared" si="95"/>
        <v>1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/>
      <c r="T532" s="2"/>
      <c r="U532" s="2"/>
      <c r="V532" s="4">
        <f t="shared" si="90"/>
        <v>0</v>
      </c>
      <c r="W532" s="7">
        <f t="shared" si="91"/>
        <v>0</v>
      </c>
      <c r="X532" s="7">
        <f t="shared" si="92"/>
        <v>0</v>
      </c>
      <c r="Y532" s="5">
        <f t="shared" si="96"/>
        <v>1</v>
      </c>
      <c r="Z532" s="5">
        <f t="shared" si="97"/>
        <v>0</v>
      </c>
      <c r="AA532" s="5">
        <f t="shared" si="98"/>
        <v>0</v>
      </c>
      <c r="AB532" s="7">
        <f t="shared" si="93"/>
        <v>0</v>
      </c>
      <c r="AC532" s="11">
        <f t="shared" si="94"/>
        <v>0</v>
      </c>
      <c r="AD532" s="7">
        <f t="shared" si="88"/>
        <v>0</v>
      </c>
      <c r="AE532" s="7">
        <f t="shared" si="89"/>
        <v>0</v>
      </c>
    </row>
    <row r="533" spans="1:31">
      <c r="A533" s="20" t="s">
        <v>2367</v>
      </c>
      <c r="B533" s="20" t="s">
        <v>2354</v>
      </c>
      <c r="C533" s="20" t="s">
        <v>2355</v>
      </c>
      <c r="D533" s="20">
        <v>207.5</v>
      </c>
      <c r="E533" s="20">
        <v>72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L533">
        <v>1</v>
      </c>
      <c r="M533" s="1">
        <f t="shared" si="95"/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/>
      <c r="T533" s="2"/>
      <c r="U533" s="2"/>
      <c r="V533" s="4">
        <f t="shared" si="90"/>
        <v>1</v>
      </c>
      <c r="W533" s="7">
        <f t="shared" si="91"/>
        <v>0</v>
      </c>
      <c r="X533" s="7">
        <f t="shared" si="92"/>
        <v>0</v>
      </c>
      <c r="Y533" s="5">
        <f t="shared" si="96"/>
        <v>0</v>
      </c>
      <c r="Z533" s="5">
        <f t="shared" si="97"/>
        <v>0</v>
      </c>
      <c r="AA533" s="5">
        <f t="shared" si="98"/>
        <v>0</v>
      </c>
      <c r="AB533" s="7">
        <f t="shared" si="93"/>
        <v>0</v>
      </c>
      <c r="AC533" s="11">
        <f t="shared" si="94"/>
        <v>0</v>
      </c>
      <c r="AD533" s="7">
        <f t="shared" si="88"/>
        <v>0</v>
      </c>
      <c r="AE533" s="7">
        <f t="shared" si="89"/>
        <v>0</v>
      </c>
    </row>
    <row r="534" spans="1:31">
      <c r="A534" s="20" t="s">
        <v>2368</v>
      </c>
      <c r="B534" s="20" t="s">
        <v>2354</v>
      </c>
      <c r="C534" s="20" t="s">
        <v>2355</v>
      </c>
      <c r="D534" s="20">
        <v>195.5</v>
      </c>
      <c r="E534" s="20">
        <v>142.5</v>
      </c>
      <c r="F534" s="20">
        <v>0</v>
      </c>
      <c r="G534" s="20">
        <v>0</v>
      </c>
      <c r="H534" s="20">
        <v>0</v>
      </c>
      <c r="I534" s="20">
        <v>0</v>
      </c>
      <c r="J534" s="20">
        <v>0</v>
      </c>
      <c r="L534">
        <v>1</v>
      </c>
      <c r="M534" s="1">
        <f t="shared" si="95"/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/>
      <c r="T534" s="2"/>
      <c r="U534" s="2"/>
      <c r="V534" s="4">
        <f t="shared" si="90"/>
        <v>1</v>
      </c>
      <c r="W534" s="7">
        <f t="shared" si="91"/>
        <v>0</v>
      </c>
      <c r="X534" s="7">
        <f t="shared" si="92"/>
        <v>0</v>
      </c>
      <c r="Y534" s="5">
        <f t="shared" si="96"/>
        <v>0</v>
      </c>
      <c r="Z534" s="5">
        <f t="shared" si="97"/>
        <v>0</v>
      </c>
      <c r="AA534" s="5">
        <f t="shared" si="98"/>
        <v>0</v>
      </c>
      <c r="AB534" s="7">
        <f t="shared" si="93"/>
        <v>0</v>
      </c>
      <c r="AC534" s="11">
        <f t="shared" si="94"/>
        <v>0</v>
      </c>
      <c r="AD534" s="7">
        <f t="shared" si="88"/>
        <v>0</v>
      </c>
      <c r="AE534" s="7">
        <f t="shared" si="89"/>
        <v>0</v>
      </c>
    </row>
    <row r="535" spans="1:31">
      <c r="A535" s="20" t="s">
        <v>2369</v>
      </c>
      <c r="B535" s="20" t="s">
        <v>2354</v>
      </c>
      <c r="C535" s="20" t="s">
        <v>2355</v>
      </c>
      <c r="D535" s="20">
        <v>356</v>
      </c>
      <c r="E535" s="20">
        <v>250.5</v>
      </c>
      <c r="F535" s="20">
        <v>1722.239</v>
      </c>
      <c r="G535" s="20">
        <v>2</v>
      </c>
      <c r="H535" s="20">
        <v>2</v>
      </c>
      <c r="I535" s="20">
        <v>0</v>
      </c>
      <c r="J535" s="20">
        <v>0</v>
      </c>
      <c r="L535">
        <v>1</v>
      </c>
      <c r="M535" s="1">
        <f t="shared" si="95"/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/>
      <c r="T535" s="2"/>
      <c r="U535" s="2"/>
      <c r="V535" s="4">
        <f t="shared" si="90"/>
        <v>0</v>
      </c>
      <c r="W535" s="7">
        <f t="shared" si="91"/>
        <v>1</v>
      </c>
      <c r="X535" s="7">
        <f t="shared" si="92"/>
        <v>0</v>
      </c>
      <c r="Y535" s="5">
        <f t="shared" si="96"/>
        <v>0</v>
      </c>
      <c r="Z535" s="5">
        <f t="shared" si="97"/>
        <v>0</v>
      </c>
      <c r="AA535" s="5">
        <f t="shared" si="98"/>
        <v>0</v>
      </c>
      <c r="AB535" s="7">
        <f t="shared" si="93"/>
        <v>0</v>
      </c>
      <c r="AC535" s="11">
        <f t="shared" si="94"/>
        <v>0</v>
      </c>
      <c r="AD535" s="7">
        <f t="shared" si="88"/>
        <v>0</v>
      </c>
      <c r="AE535" s="7">
        <f t="shared" si="89"/>
        <v>0</v>
      </c>
    </row>
    <row r="536" spans="1:31">
      <c r="A536" s="20" t="s">
        <v>2370</v>
      </c>
      <c r="B536" s="20" t="s">
        <v>2354</v>
      </c>
      <c r="C536" s="20" t="s">
        <v>2355</v>
      </c>
      <c r="D536" s="20">
        <v>304.5</v>
      </c>
      <c r="E536" s="20">
        <v>197.5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  <c r="L536">
        <v>1</v>
      </c>
      <c r="M536" s="1">
        <f t="shared" si="95"/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/>
      <c r="T536" s="2"/>
      <c r="U536" s="2"/>
      <c r="V536" s="4">
        <f t="shared" si="90"/>
        <v>1</v>
      </c>
      <c r="W536" s="7">
        <f t="shared" si="91"/>
        <v>0</v>
      </c>
      <c r="X536" s="7">
        <f t="shared" si="92"/>
        <v>0</v>
      </c>
      <c r="Y536" s="5">
        <f t="shared" si="96"/>
        <v>0</v>
      </c>
      <c r="Z536" s="5">
        <f t="shared" si="97"/>
        <v>0</v>
      </c>
      <c r="AA536" s="5">
        <f t="shared" si="98"/>
        <v>0</v>
      </c>
      <c r="AB536" s="7">
        <f t="shared" si="93"/>
        <v>0</v>
      </c>
      <c r="AC536" s="11">
        <f t="shared" si="94"/>
        <v>0</v>
      </c>
      <c r="AD536" s="7">
        <f t="shared" si="88"/>
        <v>0</v>
      </c>
      <c r="AE536" s="7">
        <f t="shared" si="89"/>
        <v>0</v>
      </c>
    </row>
    <row r="537" spans="1:31">
      <c r="A537" s="20" t="s">
        <v>2371</v>
      </c>
      <c r="B537" s="20" t="s">
        <v>2354</v>
      </c>
      <c r="C537" s="20" t="s">
        <v>2355</v>
      </c>
      <c r="D537" s="20">
        <v>334</v>
      </c>
      <c r="E537" s="20">
        <v>151</v>
      </c>
      <c r="F537" s="20">
        <v>5269.4769999999999</v>
      </c>
      <c r="G537" s="20">
        <v>6</v>
      </c>
      <c r="H537" s="20">
        <v>6</v>
      </c>
      <c r="I537" s="20">
        <v>0</v>
      </c>
      <c r="J537" s="20">
        <v>0</v>
      </c>
      <c r="L537">
        <v>1</v>
      </c>
      <c r="M537" s="1">
        <f t="shared" si="95"/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/>
      <c r="T537" s="2"/>
      <c r="U537" s="2"/>
      <c r="V537" s="4">
        <f t="shared" si="90"/>
        <v>0</v>
      </c>
      <c r="W537" s="7">
        <f t="shared" si="91"/>
        <v>1</v>
      </c>
      <c r="X537" s="7">
        <f t="shared" si="92"/>
        <v>0</v>
      </c>
      <c r="Y537" s="5">
        <f t="shared" si="96"/>
        <v>0</v>
      </c>
      <c r="Z537" s="5">
        <f t="shared" si="97"/>
        <v>0</v>
      </c>
      <c r="AA537" s="5">
        <f t="shared" si="98"/>
        <v>0</v>
      </c>
      <c r="AB537" s="7">
        <f t="shared" si="93"/>
        <v>0</v>
      </c>
      <c r="AC537" s="11">
        <f t="shared" si="94"/>
        <v>0</v>
      </c>
      <c r="AD537" s="7">
        <f t="shared" si="88"/>
        <v>0</v>
      </c>
      <c r="AE537" s="7">
        <f t="shared" si="89"/>
        <v>0</v>
      </c>
    </row>
    <row r="538" spans="1:31">
      <c r="A538" s="20" t="s">
        <v>2372</v>
      </c>
      <c r="B538" s="20" t="s">
        <v>2354</v>
      </c>
      <c r="C538" s="20" t="s">
        <v>2355</v>
      </c>
      <c r="D538" s="20">
        <v>577</v>
      </c>
      <c r="E538" s="20">
        <v>129.5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  <c r="L538">
        <v>1</v>
      </c>
      <c r="M538" s="1">
        <f t="shared" si="95"/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/>
      <c r="T538" s="2"/>
      <c r="U538" s="2"/>
      <c r="V538" s="4">
        <f t="shared" si="90"/>
        <v>1</v>
      </c>
      <c r="W538" s="7">
        <f t="shared" si="91"/>
        <v>0</v>
      </c>
      <c r="X538" s="7">
        <f t="shared" si="92"/>
        <v>0</v>
      </c>
      <c r="Y538" s="5">
        <f t="shared" si="96"/>
        <v>0</v>
      </c>
      <c r="Z538" s="5">
        <f t="shared" si="97"/>
        <v>0</v>
      </c>
      <c r="AA538" s="5">
        <f t="shared" si="98"/>
        <v>0</v>
      </c>
      <c r="AB538" s="7">
        <f t="shared" si="93"/>
        <v>0</v>
      </c>
      <c r="AC538" s="11">
        <f t="shared" si="94"/>
        <v>0</v>
      </c>
      <c r="AD538" s="7">
        <f t="shared" si="88"/>
        <v>0</v>
      </c>
      <c r="AE538" s="7">
        <f t="shared" si="89"/>
        <v>0</v>
      </c>
    </row>
    <row r="539" spans="1:31">
      <c r="A539" s="20" t="s">
        <v>2373</v>
      </c>
      <c r="B539" s="20" t="s">
        <v>2354</v>
      </c>
      <c r="C539" s="20" t="s">
        <v>2355</v>
      </c>
      <c r="D539" s="20">
        <v>469</v>
      </c>
      <c r="E539" s="20">
        <v>202.5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L539">
        <v>1</v>
      </c>
      <c r="M539" s="1">
        <f t="shared" si="95"/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/>
      <c r="T539" s="2"/>
      <c r="U539" s="2"/>
      <c r="V539" s="4">
        <f t="shared" si="90"/>
        <v>0</v>
      </c>
      <c r="W539" s="7">
        <f t="shared" si="91"/>
        <v>1</v>
      </c>
      <c r="X539" s="7">
        <f t="shared" si="92"/>
        <v>0</v>
      </c>
      <c r="Y539" s="5">
        <f t="shared" si="96"/>
        <v>0</v>
      </c>
      <c r="Z539" s="5">
        <f t="shared" si="97"/>
        <v>0</v>
      </c>
      <c r="AA539" s="5">
        <f t="shared" si="98"/>
        <v>0</v>
      </c>
      <c r="AB539" s="7">
        <f t="shared" si="93"/>
        <v>0</v>
      </c>
      <c r="AC539" s="11">
        <f t="shared" si="94"/>
        <v>0</v>
      </c>
      <c r="AD539" s="7">
        <f t="shared" si="88"/>
        <v>0</v>
      </c>
      <c r="AE539" s="7">
        <f t="shared" si="89"/>
        <v>0</v>
      </c>
    </row>
    <row r="540" spans="1:31">
      <c r="A540" s="20" t="s">
        <v>2374</v>
      </c>
      <c r="B540" s="20" t="s">
        <v>2354</v>
      </c>
      <c r="C540" s="20" t="s">
        <v>2355</v>
      </c>
      <c r="D540" s="20">
        <v>390.5</v>
      </c>
      <c r="E540" s="20">
        <v>193</v>
      </c>
      <c r="F540" s="20">
        <v>1030.3320000000001</v>
      </c>
      <c r="G540" s="20">
        <v>1</v>
      </c>
      <c r="H540" s="20">
        <v>1</v>
      </c>
      <c r="I540" s="20">
        <v>0</v>
      </c>
      <c r="J540" s="20">
        <v>0</v>
      </c>
      <c r="L540">
        <v>1</v>
      </c>
      <c r="M540" s="1">
        <f t="shared" si="95"/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/>
      <c r="T540" s="2"/>
      <c r="U540" s="2"/>
      <c r="V540" s="4">
        <f t="shared" si="90"/>
        <v>0</v>
      </c>
      <c r="W540" s="7">
        <f t="shared" si="91"/>
        <v>1</v>
      </c>
      <c r="X540" s="7">
        <f t="shared" si="92"/>
        <v>0</v>
      </c>
      <c r="Y540" s="5">
        <f t="shared" si="96"/>
        <v>0</v>
      </c>
      <c r="Z540" s="5">
        <f t="shared" si="97"/>
        <v>0</v>
      </c>
      <c r="AA540" s="5">
        <f t="shared" si="98"/>
        <v>0</v>
      </c>
      <c r="AB540" s="7">
        <f t="shared" si="93"/>
        <v>0</v>
      </c>
      <c r="AC540" s="11">
        <f t="shared" si="94"/>
        <v>0</v>
      </c>
      <c r="AD540" s="7">
        <f t="shared" si="88"/>
        <v>0</v>
      </c>
      <c r="AE540" s="7">
        <f t="shared" si="89"/>
        <v>0</v>
      </c>
    </row>
    <row r="541" spans="1:31">
      <c r="A541" s="20" t="s">
        <v>2375</v>
      </c>
      <c r="B541" s="20" t="s">
        <v>2354</v>
      </c>
      <c r="C541" s="20" t="s">
        <v>2355</v>
      </c>
      <c r="D541" s="20">
        <v>568.5</v>
      </c>
      <c r="E541" s="20">
        <v>221</v>
      </c>
      <c r="F541" s="20">
        <v>2520.759</v>
      </c>
      <c r="G541" s="20">
        <v>2</v>
      </c>
      <c r="H541" s="20">
        <v>3</v>
      </c>
      <c r="I541" s="20">
        <v>0</v>
      </c>
      <c r="J541" s="20">
        <v>0</v>
      </c>
      <c r="L541">
        <v>1</v>
      </c>
      <c r="M541" s="1">
        <f t="shared" si="95"/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/>
      <c r="T541" s="2"/>
      <c r="U541" s="2"/>
      <c r="V541" s="4">
        <f t="shared" si="90"/>
        <v>1</v>
      </c>
      <c r="W541" s="7">
        <f t="shared" si="91"/>
        <v>0</v>
      </c>
      <c r="X541" s="7">
        <f t="shared" si="92"/>
        <v>0</v>
      </c>
      <c r="Y541" s="5">
        <f t="shared" si="96"/>
        <v>0</v>
      </c>
      <c r="Z541" s="5">
        <f t="shared" si="97"/>
        <v>0</v>
      </c>
      <c r="AA541" s="5">
        <f t="shared" si="98"/>
        <v>0</v>
      </c>
      <c r="AB541" s="7">
        <f t="shared" si="93"/>
        <v>0</v>
      </c>
      <c r="AC541" s="11">
        <f t="shared" si="94"/>
        <v>0</v>
      </c>
      <c r="AD541" s="7">
        <f t="shared" si="88"/>
        <v>0</v>
      </c>
      <c r="AE541" s="7">
        <f t="shared" si="89"/>
        <v>0</v>
      </c>
    </row>
    <row r="542" spans="1:31">
      <c r="A542" s="20" t="s">
        <v>2376</v>
      </c>
      <c r="B542" s="20" t="s">
        <v>2354</v>
      </c>
      <c r="C542" s="20" t="s">
        <v>2355</v>
      </c>
      <c r="D542" s="20">
        <v>527</v>
      </c>
      <c r="E542" s="20">
        <v>180.5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  <c r="L542">
        <v>1</v>
      </c>
      <c r="M542" s="1">
        <f t="shared" si="95"/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/>
      <c r="T542" s="2"/>
      <c r="U542" s="2"/>
      <c r="V542" s="4">
        <f t="shared" si="90"/>
        <v>0</v>
      </c>
      <c r="W542" s="7">
        <f t="shared" si="91"/>
        <v>1</v>
      </c>
      <c r="X542" s="7">
        <f t="shared" si="92"/>
        <v>0</v>
      </c>
      <c r="Y542" s="5">
        <f t="shared" si="96"/>
        <v>0</v>
      </c>
      <c r="Z542" s="5">
        <f t="shared" si="97"/>
        <v>0</v>
      </c>
      <c r="AA542" s="5">
        <f t="shared" si="98"/>
        <v>0</v>
      </c>
      <c r="AB542" s="7">
        <f t="shared" si="93"/>
        <v>0</v>
      </c>
      <c r="AC542" s="11">
        <f t="shared" si="94"/>
        <v>0</v>
      </c>
      <c r="AD542" s="7">
        <f t="shared" si="88"/>
        <v>0</v>
      </c>
      <c r="AE542" s="7">
        <f t="shared" si="89"/>
        <v>0</v>
      </c>
    </row>
    <row r="543" spans="1:31" s="24" customFormat="1">
      <c r="A543" s="24" t="s">
        <v>2377</v>
      </c>
      <c r="B543" s="24" t="s">
        <v>2378</v>
      </c>
      <c r="C543" s="24" t="s">
        <v>2379</v>
      </c>
      <c r="D543" s="24">
        <v>414.5</v>
      </c>
      <c r="E543" s="24">
        <v>123.5</v>
      </c>
      <c r="F543" s="24">
        <v>5823.3760000000002</v>
      </c>
      <c r="G543" s="24">
        <v>5</v>
      </c>
      <c r="H543" s="24">
        <v>6</v>
      </c>
      <c r="I543" s="24">
        <v>0</v>
      </c>
      <c r="J543" s="24">
        <v>0</v>
      </c>
      <c r="L543" s="24">
        <v>2</v>
      </c>
      <c r="M543" s="26">
        <f t="shared" si="95"/>
        <v>1</v>
      </c>
      <c r="N543" s="26">
        <v>0</v>
      </c>
      <c r="O543" s="26">
        <v>0</v>
      </c>
      <c r="P543" s="26">
        <v>0</v>
      </c>
      <c r="Q543" s="26">
        <v>0</v>
      </c>
      <c r="R543" s="26">
        <v>1</v>
      </c>
      <c r="S543" s="26"/>
      <c r="T543" s="26"/>
      <c r="U543" s="26"/>
      <c r="V543" s="29">
        <f t="shared" si="90"/>
        <v>0</v>
      </c>
      <c r="W543" s="24">
        <f t="shared" si="91"/>
        <v>0</v>
      </c>
      <c r="X543" s="24">
        <f t="shared" si="92"/>
        <v>0</v>
      </c>
      <c r="Y543" s="5">
        <f t="shared" si="96"/>
        <v>1</v>
      </c>
      <c r="Z543" s="5">
        <f t="shared" si="97"/>
        <v>0</v>
      </c>
      <c r="AA543" s="5">
        <f t="shared" si="98"/>
        <v>0</v>
      </c>
      <c r="AB543" s="24">
        <f t="shared" si="93"/>
        <v>0</v>
      </c>
      <c r="AC543" s="24">
        <f t="shared" si="94"/>
        <v>0</v>
      </c>
      <c r="AD543" s="24">
        <f t="shared" si="88"/>
        <v>0</v>
      </c>
      <c r="AE543" s="24">
        <f t="shared" si="89"/>
        <v>0</v>
      </c>
    </row>
    <row r="544" spans="1:31">
      <c r="A544" s="20" t="s">
        <v>2380</v>
      </c>
      <c r="B544" s="20" t="s">
        <v>2378</v>
      </c>
      <c r="C544" s="20" t="s">
        <v>2379</v>
      </c>
      <c r="D544" s="20">
        <v>484.5</v>
      </c>
      <c r="E544" s="20">
        <v>80.5</v>
      </c>
      <c r="F544" s="20">
        <v>0</v>
      </c>
      <c r="G544" s="20">
        <v>0</v>
      </c>
      <c r="H544" s="20">
        <v>0</v>
      </c>
      <c r="I544" s="20">
        <v>0</v>
      </c>
      <c r="J544" s="20">
        <v>0</v>
      </c>
      <c r="L544">
        <v>1</v>
      </c>
      <c r="M544" s="1">
        <f t="shared" si="95"/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/>
      <c r="T544" s="2"/>
      <c r="U544" s="2"/>
      <c r="V544" s="4">
        <f t="shared" si="90"/>
        <v>1</v>
      </c>
      <c r="W544" s="7">
        <f t="shared" si="91"/>
        <v>0</v>
      </c>
      <c r="X544" s="7">
        <f t="shared" si="92"/>
        <v>0</v>
      </c>
      <c r="Y544" s="5">
        <f t="shared" si="96"/>
        <v>0</v>
      </c>
      <c r="Z544" s="5">
        <f t="shared" si="97"/>
        <v>0</v>
      </c>
      <c r="AA544" s="5">
        <f t="shared" si="98"/>
        <v>0</v>
      </c>
      <c r="AB544" s="7">
        <f t="shared" si="93"/>
        <v>0</v>
      </c>
      <c r="AC544" s="11">
        <f t="shared" si="94"/>
        <v>0</v>
      </c>
      <c r="AD544" s="7">
        <f t="shared" si="88"/>
        <v>0</v>
      </c>
      <c r="AE544" s="7">
        <f t="shared" si="89"/>
        <v>0</v>
      </c>
    </row>
    <row r="545" spans="1:31">
      <c r="A545" s="20" t="s">
        <v>2381</v>
      </c>
      <c r="B545" s="20" t="s">
        <v>2378</v>
      </c>
      <c r="C545" s="20" t="s">
        <v>2379</v>
      </c>
      <c r="D545" s="20">
        <v>479</v>
      </c>
      <c r="E545" s="20">
        <v>209.5</v>
      </c>
      <c r="F545" s="20">
        <v>1629.6389999999999</v>
      </c>
      <c r="G545" s="20">
        <v>1</v>
      </c>
      <c r="H545" s="20">
        <v>2</v>
      </c>
      <c r="I545" s="20">
        <v>0</v>
      </c>
      <c r="J545" s="20">
        <v>0</v>
      </c>
      <c r="L545">
        <v>2</v>
      </c>
      <c r="M545" s="1">
        <f t="shared" si="95"/>
        <v>1</v>
      </c>
      <c r="N545" s="2">
        <v>1</v>
      </c>
      <c r="O545" s="2">
        <v>0</v>
      </c>
      <c r="P545" s="2">
        <v>0</v>
      </c>
      <c r="Q545" s="2">
        <v>0</v>
      </c>
      <c r="R545" s="2">
        <v>1</v>
      </c>
      <c r="S545" s="2"/>
      <c r="T545" s="2"/>
      <c r="U545" s="2"/>
      <c r="V545" s="4">
        <f t="shared" si="90"/>
        <v>0</v>
      </c>
      <c r="W545" s="7">
        <f t="shared" si="91"/>
        <v>0</v>
      </c>
      <c r="X545" s="7">
        <f t="shared" si="92"/>
        <v>0</v>
      </c>
      <c r="Y545" s="5">
        <f t="shared" si="96"/>
        <v>1</v>
      </c>
      <c r="Z545" s="5">
        <f t="shared" si="97"/>
        <v>0</v>
      </c>
      <c r="AA545" s="5">
        <f t="shared" si="98"/>
        <v>0</v>
      </c>
      <c r="AB545" s="7">
        <f t="shared" si="93"/>
        <v>0</v>
      </c>
      <c r="AC545" s="11">
        <f t="shared" si="94"/>
        <v>0</v>
      </c>
      <c r="AD545" s="7">
        <f t="shared" si="88"/>
        <v>0</v>
      </c>
      <c r="AE545" s="7">
        <f t="shared" si="89"/>
        <v>0</v>
      </c>
    </row>
    <row r="546" spans="1:31">
      <c r="A546" s="20" t="s">
        <v>2382</v>
      </c>
      <c r="B546" s="20" t="s">
        <v>2378</v>
      </c>
      <c r="C546" s="20" t="s">
        <v>2379</v>
      </c>
      <c r="D546" s="20">
        <v>405.5</v>
      </c>
      <c r="E546" s="20">
        <v>187</v>
      </c>
      <c r="F546" s="20">
        <v>9725.4410000000007</v>
      </c>
      <c r="G546" s="20">
        <v>6</v>
      </c>
      <c r="H546" s="20">
        <v>11</v>
      </c>
      <c r="I546" s="20">
        <v>1</v>
      </c>
      <c r="J546" s="20">
        <v>0</v>
      </c>
      <c r="L546">
        <v>1</v>
      </c>
      <c r="M546" s="1">
        <f t="shared" si="95"/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/>
      <c r="T546" s="2"/>
      <c r="U546" s="2"/>
      <c r="V546" s="4">
        <f t="shared" si="90"/>
        <v>0</v>
      </c>
      <c r="W546" s="7">
        <f t="shared" si="91"/>
        <v>1</v>
      </c>
      <c r="X546" s="7">
        <f t="shared" si="92"/>
        <v>0</v>
      </c>
      <c r="Y546" s="5">
        <f t="shared" si="96"/>
        <v>0</v>
      </c>
      <c r="Z546" s="5">
        <f t="shared" si="97"/>
        <v>0</v>
      </c>
      <c r="AA546" s="5">
        <f t="shared" si="98"/>
        <v>0</v>
      </c>
      <c r="AB546" s="7">
        <f t="shared" si="93"/>
        <v>0</v>
      </c>
      <c r="AC546" s="11">
        <f t="shared" si="94"/>
        <v>0</v>
      </c>
      <c r="AD546" s="7">
        <f t="shared" si="88"/>
        <v>0</v>
      </c>
      <c r="AE546" s="7">
        <f t="shared" si="89"/>
        <v>0</v>
      </c>
    </row>
    <row r="547" spans="1:31">
      <c r="A547" s="20" t="s">
        <v>2383</v>
      </c>
      <c r="B547" s="20" t="s">
        <v>2378</v>
      </c>
      <c r="C547" s="20" t="s">
        <v>2379</v>
      </c>
      <c r="D547" s="20">
        <v>334</v>
      </c>
      <c r="E547" s="20">
        <v>186</v>
      </c>
      <c r="F547" s="20">
        <v>3632.07</v>
      </c>
      <c r="G547" s="20">
        <v>3</v>
      </c>
      <c r="H547" s="20">
        <v>4</v>
      </c>
      <c r="I547" s="20">
        <v>0</v>
      </c>
      <c r="J547" s="20">
        <v>0</v>
      </c>
      <c r="L547">
        <v>2</v>
      </c>
      <c r="M547" s="1">
        <f t="shared" si="95"/>
        <v>1</v>
      </c>
      <c r="N547" s="2">
        <v>1</v>
      </c>
      <c r="O547" s="2">
        <v>0</v>
      </c>
      <c r="P547" s="2">
        <v>0</v>
      </c>
      <c r="Q547" s="2">
        <v>0</v>
      </c>
      <c r="R547" s="2">
        <v>1</v>
      </c>
      <c r="S547" s="2"/>
      <c r="T547" s="2"/>
      <c r="U547" s="2"/>
      <c r="V547" s="4">
        <f t="shared" si="90"/>
        <v>0</v>
      </c>
      <c r="W547" s="7">
        <f t="shared" si="91"/>
        <v>0</v>
      </c>
      <c r="X547" s="7">
        <f t="shared" si="92"/>
        <v>0</v>
      </c>
      <c r="Y547" s="5">
        <f t="shared" si="96"/>
        <v>1</v>
      </c>
      <c r="Z547" s="5">
        <f t="shared" si="97"/>
        <v>0</v>
      </c>
      <c r="AA547" s="5">
        <f t="shared" si="98"/>
        <v>0</v>
      </c>
      <c r="AB547" s="7">
        <f t="shared" si="93"/>
        <v>0</v>
      </c>
      <c r="AC547" s="11">
        <f t="shared" si="94"/>
        <v>0</v>
      </c>
      <c r="AD547" s="7">
        <f t="shared" si="88"/>
        <v>0</v>
      </c>
      <c r="AE547" s="7">
        <f t="shared" si="89"/>
        <v>0</v>
      </c>
    </row>
    <row r="548" spans="1:31">
      <c r="A548" s="20" t="s">
        <v>2384</v>
      </c>
      <c r="B548" s="20" t="s">
        <v>2378</v>
      </c>
      <c r="C548" s="20" t="s">
        <v>2379</v>
      </c>
      <c r="D548" s="20">
        <v>275</v>
      </c>
      <c r="E548" s="20">
        <v>155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L548">
        <v>1</v>
      </c>
      <c r="M548" s="1">
        <f t="shared" si="95"/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/>
      <c r="T548" s="2"/>
      <c r="U548" s="2"/>
      <c r="V548" s="4">
        <f t="shared" si="90"/>
        <v>1</v>
      </c>
      <c r="W548" s="7">
        <f t="shared" si="91"/>
        <v>0</v>
      </c>
      <c r="X548" s="7">
        <f t="shared" si="92"/>
        <v>0</v>
      </c>
      <c r="Y548" s="5">
        <f t="shared" si="96"/>
        <v>0</v>
      </c>
      <c r="Z548" s="5">
        <f t="shared" si="97"/>
        <v>0</v>
      </c>
      <c r="AA548" s="5">
        <f t="shared" si="98"/>
        <v>0</v>
      </c>
      <c r="AB548" s="7">
        <f t="shared" si="93"/>
        <v>0</v>
      </c>
      <c r="AC548" s="11">
        <f t="shared" si="94"/>
        <v>0</v>
      </c>
      <c r="AD548" s="7">
        <f t="shared" si="88"/>
        <v>0</v>
      </c>
      <c r="AE548" s="7">
        <f t="shared" si="89"/>
        <v>0</v>
      </c>
    </row>
    <row r="549" spans="1:31">
      <c r="A549" s="20" t="s">
        <v>2385</v>
      </c>
      <c r="B549" s="20" t="s">
        <v>2378</v>
      </c>
      <c r="C549" s="20" t="s">
        <v>2379</v>
      </c>
      <c r="D549" s="20">
        <v>299.5</v>
      </c>
      <c r="E549" s="20">
        <v>244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  <c r="L549">
        <v>1</v>
      </c>
      <c r="M549" s="1">
        <f t="shared" si="95"/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/>
      <c r="T549" s="2"/>
      <c r="U549" s="2"/>
      <c r="V549" s="4">
        <f t="shared" si="90"/>
        <v>1</v>
      </c>
      <c r="W549" s="7">
        <f t="shared" si="91"/>
        <v>0</v>
      </c>
      <c r="X549" s="7">
        <f t="shared" si="92"/>
        <v>0</v>
      </c>
      <c r="Y549" s="5">
        <f t="shared" si="96"/>
        <v>0</v>
      </c>
      <c r="Z549" s="5">
        <f t="shared" si="97"/>
        <v>0</v>
      </c>
      <c r="AA549" s="5">
        <f t="shared" si="98"/>
        <v>0</v>
      </c>
      <c r="AB549" s="7">
        <f t="shared" si="93"/>
        <v>0</v>
      </c>
      <c r="AC549" s="11">
        <f t="shared" si="94"/>
        <v>0</v>
      </c>
      <c r="AD549" s="7">
        <f t="shared" si="88"/>
        <v>0</v>
      </c>
      <c r="AE549" s="7">
        <f t="shared" si="89"/>
        <v>0</v>
      </c>
    </row>
    <row r="550" spans="1:31">
      <c r="A550" s="20" t="s">
        <v>2386</v>
      </c>
      <c r="B550" s="20" t="s">
        <v>2378</v>
      </c>
      <c r="C550" s="20" t="s">
        <v>2379</v>
      </c>
      <c r="D550" s="20">
        <v>212</v>
      </c>
      <c r="E550" s="20">
        <v>245.5</v>
      </c>
      <c r="F550" s="20">
        <v>781.89599999999996</v>
      </c>
      <c r="G550" s="20">
        <v>1</v>
      </c>
      <c r="H550" s="20">
        <v>1</v>
      </c>
      <c r="I550" s="20">
        <v>0</v>
      </c>
      <c r="J550" s="20">
        <v>0</v>
      </c>
      <c r="L550">
        <v>2</v>
      </c>
      <c r="M550" s="1">
        <f t="shared" si="95"/>
        <v>1</v>
      </c>
      <c r="N550" s="2">
        <v>1</v>
      </c>
      <c r="O550" s="2">
        <v>0</v>
      </c>
      <c r="P550" s="2">
        <v>0</v>
      </c>
      <c r="Q550" s="2">
        <v>0</v>
      </c>
      <c r="R550" s="2">
        <v>1</v>
      </c>
      <c r="S550" s="2">
        <v>1</v>
      </c>
      <c r="T550" s="2">
        <v>1</v>
      </c>
      <c r="U550" s="2"/>
      <c r="V550" s="4">
        <f t="shared" si="90"/>
        <v>0</v>
      </c>
      <c r="W550" s="7">
        <f t="shared" si="91"/>
        <v>0</v>
      </c>
      <c r="X550" s="7">
        <f t="shared" si="92"/>
        <v>0</v>
      </c>
      <c r="Y550" s="5">
        <f t="shared" si="96"/>
        <v>0</v>
      </c>
      <c r="Z550" s="5">
        <f t="shared" si="97"/>
        <v>1</v>
      </c>
      <c r="AA550" s="5">
        <f t="shared" si="98"/>
        <v>0</v>
      </c>
      <c r="AB550" s="7">
        <f t="shared" si="93"/>
        <v>0</v>
      </c>
      <c r="AC550" s="11">
        <f t="shared" si="94"/>
        <v>0</v>
      </c>
      <c r="AD550" s="7">
        <f t="shared" si="88"/>
        <v>0</v>
      </c>
      <c r="AE550" s="7">
        <f t="shared" si="89"/>
        <v>0</v>
      </c>
    </row>
    <row r="551" spans="1:31">
      <c r="A551" s="20" t="s">
        <v>2387</v>
      </c>
      <c r="B551" s="20" t="s">
        <v>2378</v>
      </c>
      <c r="C551" s="20" t="s">
        <v>2379</v>
      </c>
      <c r="D551" s="20">
        <v>215</v>
      </c>
      <c r="E551" s="20">
        <v>98.5</v>
      </c>
      <c r="F551" s="20">
        <v>3231.4459999999999</v>
      </c>
      <c r="G551" s="20">
        <v>2</v>
      </c>
      <c r="H551" s="20">
        <v>3</v>
      </c>
      <c r="I551" s="20">
        <v>0</v>
      </c>
      <c r="J551" s="20">
        <v>0</v>
      </c>
      <c r="L551">
        <v>1</v>
      </c>
      <c r="M551" s="1">
        <f t="shared" si="95"/>
        <v>0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/>
      <c r="T551" s="2"/>
      <c r="U551" s="2"/>
      <c r="V551" s="4">
        <f t="shared" si="90"/>
        <v>0</v>
      </c>
      <c r="W551" s="7">
        <f t="shared" si="91"/>
        <v>0</v>
      </c>
      <c r="X551" s="7">
        <f t="shared" si="92"/>
        <v>1</v>
      </c>
      <c r="Y551" s="5">
        <f t="shared" si="96"/>
        <v>0</v>
      </c>
      <c r="Z551" s="5">
        <f t="shared" si="97"/>
        <v>0</v>
      </c>
      <c r="AA551" s="5">
        <f t="shared" si="98"/>
        <v>0</v>
      </c>
      <c r="AB551" s="7">
        <f t="shared" si="93"/>
        <v>0</v>
      </c>
      <c r="AC551" s="11">
        <f t="shared" si="94"/>
        <v>0</v>
      </c>
      <c r="AD551" s="7">
        <f t="shared" si="88"/>
        <v>0</v>
      </c>
      <c r="AE551" s="7">
        <f t="shared" si="89"/>
        <v>0</v>
      </c>
    </row>
    <row r="552" spans="1:31">
      <c r="A552" s="20" t="s">
        <v>2388</v>
      </c>
      <c r="B552" s="20" t="s">
        <v>2378</v>
      </c>
      <c r="C552" s="20" t="s">
        <v>2379</v>
      </c>
      <c r="D552" s="20">
        <v>141.5</v>
      </c>
      <c r="E552" s="20">
        <v>139</v>
      </c>
      <c r="F552" s="20">
        <v>11540.887000000001</v>
      </c>
      <c r="G552" s="20">
        <v>9</v>
      </c>
      <c r="H552" s="20">
        <v>12</v>
      </c>
      <c r="I552" s="20">
        <v>0</v>
      </c>
      <c r="J552" s="20">
        <v>0</v>
      </c>
      <c r="L552">
        <v>2</v>
      </c>
      <c r="M552" s="1">
        <f t="shared" si="95"/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/>
      <c r="T552" s="2"/>
      <c r="U552" s="2"/>
      <c r="V552" s="4">
        <f t="shared" si="90"/>
        <v>0</v>
      </c>
      <c r="W552" s="7">
        <f t="shared" si="91"/>
        <v>0</v>
      </c>
      <c r="X552" s="7">
        <f t="shared" si="92"/>
        <v>0</v>
      </c>
      <c r="Y552" s="5">
        <f t="shared" si="96"/>
        <v>0</v>
      </c>
      <c r="Z552" s="5">
        <f t="shared" si="97"/>
        <v>0</v>
      </c>
      <c r="AA552" s="5">
        <f t="shared" si="98"/>
        <v>0</v>
      </c>
      <c r="AB552" s="7">
        <f t="shared" si="93"/>
        <v>0</v>
      </c>
      <c r="AC552" s="11">
        <f t="shared" si="94"/>
        <v>1</v>
      </c>
      <c r="AD552" s="7">
        <f t="shared" si="88"/>
        <v>0</v>
      </c>
      <c r="AE552" s="7">
        <f t="shared" si="89"/>
        <v>0</v>
      </c>
    </row>
    <row r="553" spans="1:31">
      <c r="A553" s="20" t="s">
        <v>2389</v>
      </c>
      <c r="B553" s="20" t="s">
        <v>2378</v>
      </c>
      <c r="C553" s="20" t="s">
        <v>2379</v>
      </c>
      <c r="D553" s="20">
        <v>449</v>
      </c>
      <c r="E553" s="20">
        <v>366.5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  <c r="L553">
        <v>2</v>
      </c>
      <c r="M553" s="1">
        <f t="shared" si="95"/>
        <v>1</v>
      </c>
      <c r="N553" s="2">
        <v>0</v>
      </c>
      <c r="O553" s="2">
        <v>1</v>
      </c>
      <c r="P553" s="2">
        <v>0</v>
      </c>
      <c r="Q553" s="2">
        <v>1</v>
      </c>
      <c r="R553" s="2">
        <v>1</v>
      </c>
      <c r="S553" s="2"/>
      <c r="T553" s="2"/>
      <c r="U553" s="2"/>
      <c r="V553" s="4">
        <f t="shared" si="90"/>
        <v>0</v>
      </c>
      <c r="W553" s="7">
        <f t="shared" si="91"/>
        <v>0</v>
      </c>
      <c r="X553" s="7">
        <f t="shared" si="92"/>
        <v>0</v>
      </c>
      <c r="Y553" s="5">
        <f t="shared" si="96"/>
        <v>0</v>
      </c>
      <c r="Z553" s="5">
        <f t="shared" si="97"/>
        <v>0</v>
      </c>
      <c r="AA553" s="5">
        <f t="shared" si="98"/>
        <v>1</v>
      </c>
      <c r="AB553" s="7">
        <f t="shared" si="93"/>
        <v>0</v>
      </c>
      <c r="AC553" s="11">
        <f t="shared" si="94"/>
        <v>0</v>
      </c>
      <c r="AD553" s="7">
        <f t="shared" si="88"/>
        <v>0</v>
      </c>
      <c r="AE553" s="7">
        <f t="shared" si="89"/>
        <v>0</v>
      </c>
    </row>
    <row r="554" spans="1:31">
      <c r="A554" s="20" t="s">
        <v>2390</v>
      </c>
      <c r="B554" s="20" t="s">
        <v>2378</v>
      </c>
      <c r="C554" s="20" t="s">
        <v>2379</v>
      </c>
      <c r="D554" s="20">
        <v>360.5</v>
      </c>
      <c r="E554" s="20">
        <v>366.5</v>
      </c>
      <c r="F554" s="20">
        <v>4582.7290000000003</v>
      </c>
      <c r="G554" s="20">
        <v>3</v>
      </c>
      <c r="H554" s="20">
        <v>5</v>
      </c>
      <c r="I554" s="20">
        <v>0</v>
      </c>
      <c r="J554" s="20">
        <v>0</v>
      </c>
      <c r="L554">
        <v>1</v>
      </c>
      <c r="M554" s="1">
        <f t="shared" si="95"/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/>
      <c r="T554" s="2"/>
      <c r="U554" s="2"/>
      <c r="V554" s="4">
        <f t="shared" si="90"/>
        <v>0</v>
      </c>
      <c r="W554" s="7">
        <f t="shared" si="91"/>
        <v>1</v>
      </c>
      <c r="X554" s="7">
        <f t="shared" si="92"/>
        <v>0</v>
      </c>
      <c r="Y554" s="5">
        <f t="shared" si="96"/>
        <v>0</v>
      </c>
      <c r="Z554" s="5">
        <f t="shared" si="97"/>
        <v>0</v>
      </c>
      <c r="AA554" s="5">
        <f t="shared" si="98"/>
        <v>0</v>
      </c>
      <c r="AB554" s="7">
        <f t="shared" si="93"/>
        <v>0</v>
      </c>
      <c r="AC554" s="11">
        <f t="shared" si="94"/>
        <v>0</v>
      </c>
      <c r="AD554" s="7">
        <f t="shared" si="88"/>
        <v>0</v>
      </c>
      <c r="AE554" s="7">
        <f t="shared" si="89"/>
        <v>0</v>
      </c>
    </row>
    <row r="555" spans="1:31">
      <c r="A555" s="20" t="s">
        <v>2391</v>
      </c>
      <c r="B555" s="20" t="s">
        <v>2378</v>
      </c>
      <c r="C555" s="20" t="s">
        <v>2379</v>
      </c>
      <c r="D555" s="20">
        <v>615</v>
      </c>
      <c r="E555" s="20">
        <v>284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L555">
        <v>1</v>
      </c>
      <c r="M555" s="1">
        <f t="shared" si="95"/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/>
      <c r="T555" s="2"/>
      <c r="U555" s="2"/>
      <c r="V555" s="4">
        <f t="shared" si="90"/>
        <v>1</v>
      </c>
      <c r="W555" s="7">
        <f t="shared" si="91"/>
        <v>0</v>
      </c>
      <c r="X555" s="7">
        <f t="shared" si="92"/>
        <v>0</v>
      </c>
      <c r="Y555" s="5">
        <f t="shared" si="96"/>
        <v>0</v>
      </c>
      <c r="Z555" s="5">
        <f t="shared" si="97"/>
        <v>0</v>
      </c>
      <c r="AA555" s="5">
        <f t="shared" si="98"/>
        <v>0</v>
      </c>
      <c r="AB555" s="7">
        <f t="shared" si="93"/>
        <v>0</v>
      </c>
      <c r="AC555" s="11">
        <f t="shared" si="94"/>
        <v>0</v>
      </c>
      <c r="AD555" s="7">
        <f t="shared" si="88"/>
        <v>0</v>
      </c>
      <c r="AE555" s="7">
        <f t="shared" si="89"/>
        <v>0</v>
      </c>
    </row>
    <row r="556" spans="1:31">
      <c r="A556" s="20" t="s">
        <v>2392</v>
      </c>
      <c r="B556" s="20" t="s">
        <v>2378</v>
      </c>
      <c r="C556" s="20" t="s">
        <v>2379</v>
      </c>
      <c r="D556" s="20">
        <v>668.5</v>
      </c>
      <c r="E556" s="20">
        <v>278</v>
      </c>
      <c r="F556" s="20">
        <v>8575.0769999999993</v>
      </c>
      <c r="G556" s="20">
        <v>6</v>
      </c>
      <c r="H556" s="20">
        <v>9</v>
      </c>
      <c r="I556" s="20">
        <v>0</v>
      </c>
      <c r="J556" s="20">
        <v>0</v>
      </c>
      <c r="L556">
        <v>1</v>
      </c>
      <c r="M556" s="1">
        <f t="shared" si="95"/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/>
      <c r="T556" s="2"/>
      <c r="U556" s="2"/>
      <c r="V556" s="4">
        <f t="shared" si="90"/>
        <v>0</v>
      </c>
      <c r="W556" s="7">
        <f t="shared" si="91"/>
        <v>1</v>
      </c>
      <c r="X556" s="7">
        <f t="shared" si="92"/>
        <v>0</v>
      </c>
      <c r="Y556" s="5">
        <f t="shared" si="96"/>
        <v>0</v>
      </c>
      <c r="Z556" s="5">
        <f t="shared" si="97"/>
        <v>0</v>
      </c>
      <c r="AA556" s="5">
        <f t="shared" si="98"/>
        <v>0</v>
      </c>
      <c r="AB556" s="7">
        <f t="shared" si="93"/>
        <v>0</v>
      </c>
      <c r="AC556" s="11">
        <f t="shared" si="94"/>
        <v>0</v>
      </c>
      <c r="AD556" s="7">
        <f t="shared" si="88"/>
        <v>0</v>
      </c>
      <c r="AE556" s="7">
        <f t="shared" si="89"/>
        <v>0</v>
      </c>
    </row>
    <row r="557" spans="1:31">
      <c r="A557" s="20" t="s">
        <v>2393</v>
      </c>
      <c r="B557" s="20" t="s">
        <v>2378</v>
      </c>
      <c r="C557" s="20" t="s">
        <v>2379</v>
      </c>
      <c r="D557" s="20">
        <v>148</v>
      </c>
      <c r="E557" s="20">
        <v>394</v>
      </c>
      <c r="F557" s="20">
        <v>4134.3410000000003</v>
      </c>
      <c r="G557" s="20">
        <v>4</v>
      </c>
      <c r="H557" s="20">
        <v>4</v>
      </c>
      <c r="I557" s="20">
        <v>0</v>
      </c>
      <c r="J557" s="20">
        <v>0</v>
      </c>
      <c r="L557">
        <v>2</v>
      </c>
      <c r="M557" s="1">
        <f t="shared" si="95"/>
        <v>1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/>
      <c r="T557" s="2"/>
      <c r="U557" s="2"/>
      <c r="V557" s="4">
        <f t="shared" si="90"/>
        <v>0</v>
      </c>
      <c r="W557" s="7">
        <f t="shared" si="91"/>
        <v>0</v>
      </c>
      <c r="X557" s="7">
        <f t="shared" si="92"/>
        <v>0</v>
      </c>
      <c r="Y557" s="5">
        <f t="shared" si="96"/>
        <v>1</v>
      </c>
      <c r="Z557" s="5">
        <f t="shared" si="97"/>
        <v>0</v>
      </c>
      <c r="AA557" s="5">
        <f t="shared" si="98"/>
        <v>0</v>
      </c>
      <c r="AB557" s="7">
        <f t="shared" si="93"/>
        <v>0</v>
      </c>
      <c r="AC557" s="11">
        <f t="shared" si="94"/>
        <v>0</v>
      </c>
      <c r="AD557" s="7">
        <f t="shared" si="88"/>
        <v>0</v>
      </c>
      <c r="AE557" s="7">
        <f t="shared" si="89"/>
        <v>0</v>
      </c>
    </row>
    <row r="558" spans="1:31">
      <c r="A558" s="20" t="s">
        <v>2394</v>
      </c>
      <c r="B558" s="20" t="s">
        <v>2378</v>
      </c>
      <c r="C558" s="20" t="s">
        <v>2379</v>
      </c>
      <c r="D558" s="20">
        <v>95.5</v>
      </c>
      <c r="E558" s="20">
        <v>429.5</v>
      </c>
      <c r="F558" s="20">
        <v>6564.7539999999999</v>
      </c>
      <c r="G558" s="20">
        <v>6</v>
      </c>
      <c r="H558" s="20">
        <v>7</v>
      </c>
      <c r="I558" s="20">
        <v>0</v>
      </c>
      <c r="J558" s="20">
        <v>0</v>
      </c>
      <c r="L558">
        <v>1</v>
      </c>
      <c r="M558" s="1">
        <f t="shared" si="95"/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/>
      <c r="T558" s="2"/>
      <c r="U558" s="2"/>
      <c r="V558" s="4">
        <f t="shared" si="90"/>
        <v>0</v>
      </c>
      <c r="W558" s="7">
        <f t="shared" si="91"/>
        <v>1</v>
      </c>
      <c r="X558" s="7">
        <f t="shared" si="92"/>
        <v>0</v>
      </c>
      <c r="Y558" s="5">
        <f t="shared" si="96"/>
        <v>0</v>
      </c>
      <c r="Z558" s="5">
        <f t="shared" si="97"/>
        <v>0</v>
      </c>
      <c r="AA558" s="5">
        <f t="shared" si="98"/>
        <v>0</v>
      </c>
      <c r="AB558" s="7">
        <f t="shared" si="93"/>
        <v>0</v>
      </c>
      <c r="AC558" s="11">
        <f t="shared" si="94"/>
        <v>0</v>
      </c>
      <c r="AD558" s="7">
        <f t="shared" si="88"/>
        <v>0</v>
      </c>
      <c r="AE558" s="7">
        <f t="shared" si="89"/>
        <v>0</v>
      </c>
    </row>
    <row r="559" spans="1:31">
      <c r="A559" s="20" t="s">
        <v>2395</v>
      </c>
      <c r="B559" s="20" t="s">
        <v>2378</v>
      </c>
      <c r="C559" s="20" t="s">
        <v>2379</v>
      </c>
      <c r="D559" s="20">
        <v>221</v>
      </c>
      <c r="E559" s="20">
        <v>390</v>
      </c>
      <c r="F559" s="20">
        <v>5239.375</v>
      </c>
      <c r="G559" s="20">
        <v>5</v>
      </c>
      <c r="H559" s="20">
        <v>5</v>
      </c>
      <c r="I559" s="20">
        <v>0</v>
      </c>
      <c r="J559" s="20">
        <v>0</v>
      </c>
      <c r="L559">
        <v>1</v>
      </c>
      <c r="M559" s="1">
        <f t="shared" si="95"/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/>
      <c r="T559" s="2"/>
      <c r="U559" s="2"/>
      <c r="V559" s="4">
        <f t="shared" si="90"/>
        <v>0</v>
      </c>
      <c r="W559" s="7">
        <f t="shared" si="91"/>
        <v>1</v>
      </c>
      <c r="X559" s="7">
        <f t="shared" si="92"/>
        <v>0</v>
      </c>
      <c r="Y559" s="5">
        <f t="shared" si="96"/>
        <v>0</v>
      </c>
      <c r="Z559" s="5">
        <f t="shared" si="97"/>
        <v>0</v>
      </c>
      <c r="AA559" s="5">
        <f t="shared" si="98"/>
        <v>0</v>
      </c>
      <c r="AB559" s="7">
        <f t="shared" si="93"/>
        <v>0</v>
      </c>
      <c r="AC559" s="11">
        <f t="shared" si="94"/>
        <v>0</v>
      </c>
      <c r="AD559" s="7">
        <f t="shared" si="88"/>
        <v>0</v>
      </c>
      <c r="AE559" s="7">
        <f t="shared" si="89"/>
        <v>0</v>
      </c>
    </row>
    <row r="560" spans="1:31">
      <c r="A560" s="20" t="s">
        <v>2396</v>
      </c>
      <c r="B560" s="20" t="s">
        <v>2378</v>
      </c>
      <c r="C560" s="20" t="s">
        <v>2379</v>
      </c>
      <c r="D560" s="20">
        <v>165</v>
      </c>
      <c r="E560" s="20">
        <v>284</v>
      </c>
      <c r="F560" s="20">
        <v>3594.837</v>
      </c>
      <c r="G560" s="20">
        <v>2</v>
      </c>
      <c r="H560" s="20">
        <v>3</v>
      </c>
      <c r="I560" s="20">
        <v>0</v>
      </c>
      <c r="J560" s="20">
        <v>0</v>
      </c>
      <c r="L560">
        <v>1</v>
      </c>
      <c r="M560" s="1">
        <f t="shared" si="95"/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/>
      <c r="T560" s="2"/>
      <c r="U560" s="2"/>
      <c r="V560" s="4">
        <f t="shared" si="90"/>
        <v>0</v>
      </c>
      <c r="W560" s="7">
        <f t="shared" si="91"/>
        <v>0</v>
      </c>
      <c r="X560" s="7">
        <f t="shared" si="92"/>
        <v>1</v>
      </c>
      <c r="Y560" s="5">
        <f t="shared" si="96"/>
        <v>0</v>
      </c>
      <c r="Z560" s="5">
        <f t="shared" si="97"/>
        <v>0</v>
      </c>
      <c r="AA560" s="5">
        <f t="shared" si="98"/>
        <v>0</v>
      </c>
      <c r="AB560" s="7">
        <f t="shared" si="93"/>
        <v>0</v>
      </c>
      <c r="AC560" s="11">
        <f t="shared" si="94"/>
        <v>0</v>
      </c>
      <c r="AD560" s="7">
        <f t="shared" si="88"/>
        <v>0</v>
      </c>
      <c r="AE560" s="7">
        <f t="shared" si="89"/>
        <v>0</v>
      </c>
    </row>
    <row r="561" spans="1:31">
      <c r="A561" s="20" t="s">
        <v>2397</v>
      </c>
      <c r="B561" s="20" t="s">
        <v>2378</v>
      </c>
      <c r="C561" s="20" t="s">
        <v>2379</v>
      </c>
      <c r="D561" s="20">
        <v>218.5</v>
      </c>
      <c r="E561" s="20">
        <v>309.5</v>
      </c>
      <c r="F561" s="20">
        <v>2943.0149999999999</v>
      </c>
      <c r="G561" s="20">
        <v>2</v>
      </c>
      <c r="H561" s="20">
        <v>3</v>
      </c>
      <c r="I561" s="20">
        <v>0</v>
      </c>
      <c r="J561" s="20">
        <v>0</v>
      </c>
      <c r="L561">
        <v>1</v>
      </c>
      <c r="M561" s="1">
        <f t="shared" si="95"/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/>
      <c r="T561" s="2"/>
      <c r="U561" s="2"/>
      <c r="V561" s="4">
        <f t="shared" si="90"/>
        <v>1</v>
      </c>
      <c r="W561" s="7">
        <f t="shared" si="91"/>
        <v>0</v>
      </c>
      <c r="X561" s="7">
        <f t="shared" si="92"/>
        <v>0</v>
      </c>
      <c r="Y561" s="5">
        <f t="shared" si="96"/>
        <v>0</v>
      </c>
      <c r="Z561" s="5">
        <f t="shared" si="97"/>
        <v>0</v>
      </c>
      <c r="AA561" s="5">
        <f t="shared" si="98"/>
        <v>0</v>
      </c>
      <c r="AB561" s="7">
        <f t="shared" si="93"/>
        <v>0</v>
      </c>
      <c r="AC561" s="11">
        <f t="shared" si="94"/>
        <v>0</v>
      </c>
      <c r="AD561" s="7">
        <f t="shared" si="88"/>
        <v>0</v>
      </c>
      <c r="AE561" s="7">
        <f t="shared" si="89"/>
        <v>0</v>
      </c>
    </row>
    <row r="562" spans="1:31">
      <c r="A562" s="20" t="s">
        <v>2398</v>
      </c>
      <c r="B562" s="20" t="s">
        <v>2378</v>
      </c>
      <c r="C562" s="20" t="s">
        <v>2379</v>
      </c>
      <c r="D562" s="20">
        <v>120</v>
      </c>
      <c r="E562" s="20">
        <v>222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  <c r="L562">
        <v>1</v>
      </c>
      <c r="M562" s="1">
        <f t="shared" si="95"/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/>
      <c r="T562" s="2"/>
      <c r="U562" s="2"/>
      <c r="V562" s="4">
        <f t="shared" si="90"/>
        <v>1</v>
      </c>
      <c r="W562" s="7">
        <f t="shared" si="91"/>
        <v>0</v>
      </c>
      <c r="X562" s="7">
        <f t="shared" si="92"/>
        <v>0</v>
      </c>
      <c r="Y562" s="5">
        <f t="shared" si="96"/>
        <v>0</v>
      </c>
      <c r="Z562" s="5">
        <f t="shared" si="97"/>
        <v>0</v>
      </c>
      <c r="AA562" s="5">
        <f t="shared" si="98"/>
        <v>0</v>
      </c>
      <c r="AB562" s="7">
        <f t="shared" si="93"/>
        <v>0</v>
      </c>
      <c r="AC562" s="11">
        <f t="shared" si="94"/>
        <v>0</v>
      </c>
      <c r="AD562" s="7">
        <f t="shared" si="88"/>
        <v>0</v>
      </c>
      <c r="AE562" s="7">
        <f t="shared" si="89"/>
        <v>0</v>
      </c>
    </row>
    <row r="563" spans="1:31">
      <c r="A563" s="20" t="s">
        <v>2399</v>
      </c>
      <c r="B563" s="20" t="s">
        <v>2378</v>
      </c>
      <c r="C563" s="20" t="s">
        <v>2379</v>
      </c>
      <c r="D563" s="20">
        <v>93</v>
      </c>
      <c r="E563" s="20">
        <v>166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  <c r="L563">
        <v>1</v>
      </c>
      <c r="M563" s="1">
        <f t="shared" si="95"/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/>
      <c r="T563" s="2"/>
      <c r="U563" s="2"/>
      <c r="V563" s="4">
        <f t="shared" si="90"/>
        <v>1</v>
      </c>
      <c r="W563" s="7">
        <f t="shared" si="91"/>
        <v>0</v>
      </c>
      <c r="X563" s="7">
        <f t="shared" si="92"/>
        <v>0</v>
      </c>
      <c r="Y563" s="5">
        <f t="shared" si="96"/>
        <v>0</v>
      </c>
      <c r="Z563" s="5">
        <f t="shared" si="97"/>
        <v>0</v>
      </c>
      <c r="AA563" s="5">
        <f t="shared" si="98"/>
        <v>0</v>
      </c>
      <c r="AB563" s="7">
        <f t="shared" si="93"/>
        <v>0</v>
      </c>
      <c r="AC563" s="11">
        <f t="shared" si="94"/>
        <v>0</v>
      </c>
      <c r="AD563" s="7">
        <f t="shared" si="88"/>
        <v>0</v>
      </c>
      <c r="AE563" s="7">
        <f t="shared" si="89"/>
        <v>0</v>
      </c>
    </row>
    <row r="564" spans="1:31" s="24" customFormat="1">
      <c r="A564" s="24" t="s">
        <v>2400</v>
      </c>
      <c r="B564" s="24" t="s">
        <v>2401</v>
      </c>
      <c r="C564" s="24" t="s">
        <v>2402</v>
      </c>
      <c r="D564" s="24">
        <v>463.5</v>
      </c>
      <c r="E564" s="24">
        <v>200</v>
      </c>
      <c r="F564" s="24">
        <v>0</v>
      </c>
      <c r="G564" s="24">
        <v>0</v>
      </c>
      <c r="H564" s="24">
        <v>0</v>
      </c>
      <c r="I564" s="24">
        <v>0</v>
      </c>
      <c r="J564" s="24">
        <v>0</v>
      </c>
      <c r="L564" s="24">
        <v>2</v>
      </c>
      <c r="M564" s="26">
        <f t="shared" si="95"/>
        <v>1</v>
      </c>
      <c r="N564" s="26">
        <v>0</v>
      </c>
      <c r="O564" s="26">
        <v>0</v>
      </c>
      <c r="P564" s="26">
        <v>0</v>
      </c>
      <c r="Q564" s="26">
        <v>0</v>
      </c>
      <c r="R564" s="26">
        <v>1</v>
      </c>
      <c r="S564" s="26"/>
      <c r="T564" s="26"/>
      <c r="U564" s="26"/>
      <c r="V564" s="29">
        <f t="shared" si="90"/>
        <v>0</v>
      </c>
      <c r="W564" s="24">
        <f t="shared" si="91"/>
        <v>0</v>
      </c>
      <c r="X564" s="24">
        <f t="shared" si="92"/>
        <v>0</v>
      </c>
      <c r="Y564" s="5">
        <f t="shared" si="96"/>
        <v>1</v>
      </c>
      <c r="Z564" s="5">
        <f t="shared" si="97"/>
        <v>0</v>
      </c>
      <c r="AA564" s="5">
        <f t="shared" si="98"/>
        <v>0</v>
      </c>
      <c r="AB564" s="24">
        <f t="shared" si="93"/>
        <v>0</v>
      </c>
      <c r="AC564" s="24">
        <f t="shared" si="94"/>
        <v>0</v>
      </c>
      <c r="AD564" s="24">
        <f t="shared" si="88"/>
        <v>0</v>
      </c>
      <c r="AE564" s="24">
        <f t="shared" si="89"/>
        <v>0</v>
      </c>
    </row>
    <row r="565" spans="1:31">
      <c r="A565" s="20" t="s">
        <v>2403</v>
      </c>
      <c r="B565" s="20" t="s">
        <v>2401</v>
      </c>
      <c r="C565" s="20" t="s">
        <v>2402</v>
      </c>
      <c r="D565" s="20">
        <v>542</v>
      </c>
      <c r="E565" s="20">
        <v>294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L565">
        <v>1</v>
      </c>
      <c r="M565" s="1">
        <f t="shared" si="95"/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/>
      <c r="T565" s="2"/>
      <c r="U565" s="2"/>
      <c r="V565" s="4">
        <f t="shared" si="90"/>
        <v>1</v>
      </c>
      <c r="W565" s="7">
        <f t="shared" si="91"/>
        <v>0</v>
      </c>
      <c r="X565" s="7">
        <f t="shared" si="92"/>
        <v>0</v>
      </c>
      <c r="Y565" s="5">
        <f t="shared" si="96"/>
        <v>0</v>
      </c>
      <c r="Z565" s="5">
        <f t="shared" si="97"/>
        <v>0</v>
      </c>
      <c r="AA565" s="5">
        <f t="shared" si="98"/>
        <v>0</v>
      </c>
      <c r="AB565" s="7">
        <f t="shared" si="93"/>
        <v>0</v>
      </c>
      <c r="AC565" s="11">
        <f t="shared" si="94"/>
        <v>0</v>
      </c>
      <c r="AD565" s="7">
        <f t="shared" si="88"/>
        <v>0</v>
      </c>
      <c r="AE565" s="7">
        <f t="shared" si="89"/>
        <v>0</v>
      </c>
    </row>
    <row r="566" spans="1:31">
      <c r="A566" s="20" t="s">
        <v>2404</v>
      </c>
      <c r="B566" s="20" t="s">
        <v>2401</v>
      </c>
      <c r="C566" s="20" t="s">
        <v>2402</v>
      </c>
      <c r="D566" s="20">
        <v>583</v>
      </c>
      <c r="E566" s="20">
        <v>352.5</v>
      </c>
      <c r="F566" s="20">
        <v>2946.665</v>
      </c>
      <c r="G566" s="20">
        <v>3</v>
      </c>
      <c r="H566" s="20">
        <v>4</v>
      </c>
      <c r="I566" s="20">
        <v>0</v>
      </c>
      <c r="J566" s="20">
        <v>0</v>
      </c>
      <c r="L566">
        <v>1</v>
      </c>
      <c r="M566" s="1">
        <f t="shared" si="95"/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/>
      <c r="T566" s="2"/>
      <c r="U566" s="2"/>
      <c r="V566" s="4">
        <f t="shared" si="90"/>
        <v>0</v>
      </c>
      <c r="W566" s="7">
        <f t="shared" si="91"/>
        <v>1</v>
      </c>
      <c r="X566" s="7">
        <f t="shared" si="92"/>
        <v>0</v>
      </c>
      <c r="Y566" s="5">
        <f t="shared" si="96"/>
        <v>0</v>
      </c>
      <c r="Z566" s="5">
        <f t="shared" si="97"/>
        <v>0</v>
      </c>
      <c r="AA566" s="5">
        <f t="shared" si="98"/>
        <v>0</v>
      </c>
      <c r="AB566" s="7">
        <f t="shared" si="93"/>
        <v>0</v>
      </c>
      <c r="AC566" s="11">
        <f t="shared" si="94"/>
        <v>0</v>
      </c>
      <c r="AD566" s="7">
        <f t="shared" si="88"/>
        <v>0</v>
      </c>
      <c r="AE566" s="7">
        <f t="shared" si="89"/>
        <v>0</v>
      </c>
    </row>
    <row r="567" spans="1:31">
      <c r="A567" s="20" t="s">
        <v>2405</v>
      </c>
      <c r="B567" s="20" t="s">
        <v>2401</v>
      </c>
      <c r="C567" s="20" t="s">
        <v>2402</v>
      </c>
      <c r="D567" s="20">
        <v>651.5</v>
      </c>
      <c r="E567" s="20">
        <v>213.5</v>
      </c>
      <c r="F567" s="20">
        <v>5193.6409999999996</v>
      </c>
      <c r="G567" s="20">
        <v>4</v>
      </c>
      <c r="H567" s="20">
        <v>5</v>
      </c>
      <c r="I567" s="20">
        <v>1</v>
      </c>
      <c r="J567" s="20">
        <v>0</v>
      </c>
      <c r="L567">
        <v>2</v>
      </c>
      <c r="M567" s="1">
        <f t="shared" si="95"/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/>
      <c r="T567" s="2"/>
      <c r="U567" s="2"/>
      <c r="V567" s="4">
        <f t="shared" si="90"/>
        <v>0</v>
      </c>
      <c r="W567" s="7">
        <f t="shared" si="91"/>
        <v>0</v>
      </c>
      <c r="X567" s="7">
        <f t="shared" si="92"/>
        <v>0</v>
      </c>
      <c r="Y567" s="5">
        <f t="shared" si="96"/>
        <v>1</v>
      </c>
      <c r="Z567" s="5">
        <f t="shared" si="97"/>
        <v>0</v>
      </c>
      <c r="AA567" s="5">
        <f t="shared" si="98"/>
        <v>0</v>
      </c>
      <c r="AB567" s="7">
        <f t="shared" si="93"/>
        <v>0</v>
      </c>
      <c r="AC567" s="11">
        <f t="shared" si="94"/>
        <v>0</v>
      </c>
      <c r="AD567" s="7">
        <f t="shared" si="88"/>
        <v>0</v>
      </c>
      <c r="AE567" s="7">
        <f t="shared" si="89"/>
        <v>0</v>
      </c>
    </row>
    <row r="568" spans="1:31">
      <c r="A568" s="20" t="s">
        <v>2406</v>
      </c>
      <c r="B568" s="20" t="s">
        <v>2401</v>
      </c>
      <c r="C568" s="20" t="s">
        <v>2402</v>
      </c>
      <c r="D568" s="20">
        <v>552</v>
      </c>
      <c r="E568" s="20">
        <v>96.5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L568">
        <v>2</v>
      </c>
      <c r="M568" s="1">
        <f t="shared" si="95"/>
        <v>1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/>
      <c r="T568" s="2"/>
      <c r="U568" s="2"/>
      <c r="V568" s="4">
        <f t="shared" si="90"/>
        <v>0</v>
      </c>
      <c r="W568" s="7">
        <f t="shared" si="91"/>
        <v>0</v>
      </c>
      <c r="X568" s="7">
        <f t="shared" si="92"/>
        <v>0</v>
      </c>
      <c r="Y568" s="5">
        <f t="shared" si="96"/>
        <v>1</v>
      </c>
      <c r="Z568" s="5">
        <f t="shared" si="97"/>
        <v>0</v>
      </c>
      <c r="AA568" s="5">
        <f t="shared" si="98"/>
        <v>0</v>
      </c>
      <c r="AB568" s="7">
        <f t="shared" si="93"/>
        <v>0</v>
      </c>
      <c r="AC568" s="11">
        <f t="shared" si="94"/>
        <v>0</v>
      </c>
      <c r="AD568" s="7">
        <f t="shared" si="88"/>
        <v>0</v>
      </c>
      <c r="AE568" s="7">
        <f t="shared" si="89"/>
        <v>0</v>
      </c>
    </row>
    <row r="569" spans="1:31">
      <c r="A569" s="20" t="s">
        <v>2407</v>
      </c>
      <c r="B569" s="20" t="s">
        <v>2401</v>
      </c>
      <c r="C569" s="20" t="s">
        <v>2402</v>
      </c>
      <c r="D569" s="20">
        <v>387</v>
      </c>
      <c r="E569" s="20">
        <v>140.5</v>
      </c>
      <c r="F569" s="20">
        <v>9264.6200000000008</v>
      </c>
      <c r="G569" s="20">
        <v>8</v>
      </c>
      <c r="H569" s="20">
        <v>10</v>
      </c>
      <c r="I569" s="20">
        <v>0</v>
      </c>
      <c r="J569" s="20">
        <v>0</v>
      </c>
      <c r="L569">
        <v>1</v>
      </c>
      <c r="M569" s="1">
        <f t="shared" si="95"/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/>
      <c r="T569" s="2"/>
      <c r="U569" s="2"/>
      <c r="V569" s="4">
        <f t="shared" si="90"/>
        <v>0</v>
      </c>
      <c r="W569" s="7">
        <f t="shared" si="91"/>
        <v>0</v>
      </c>
      <c r="X569" s="7">
        <f t="shared" si="92"/>
        <v>1</v>
      </c>
      <c r="Y569" s="5">
        <f t="shared" si="96"/>
        <v>0</v>
      </c>
      <c r="Z569" s="5">
        <f t="shared" si="97"/>
        <v>0</v>
      </c>
      <c r="AA569" s="5">
        <f t="shared" si="98"/>
        <v>0</v>
      </c>
      <c r="AB569" s="7">
        <f t="shared" si="93"/>
        <v>0</v>
      </c>
      <c r="AC569" s="11">
        <f t="shared" si="94"/>
        <v>0</v>
      </c>
      <c r="AD569" s="7">
        <f t="shared" si="88"/>
        <v>0</v>
      </c>
      <c r="AE569" s="7">
        <f t="shared" si="89"/>
        <v>0</v>
      </c>
    </row>
    <row r="570" spans="1:31">
      <c r="A570" s="20" t="s">
        <v>2408</v>
      </c>
      <c r="B570" s="20" t="s">
        <v>2401</v>
      </c>
      <c r="C570" s="20" t="s">
        <v>2402</v>
      </c>
      <c r="D570" s="20">
        <v>321</v>
      </c>
      <c r="E570" s="20">
        <v>95.5</v>
      </c>
      <c r="F570" s="20">
        <v>7948.0749999999998</v>
      </c>
      <c r="G570" s="20">
        <v>7</v>
      </c>
      <c r="H570" s="20">
        <v>9</v>
      </c>
      <c r="I570" s="20">
        <v>0</v>
      </c>
      <c r="J570" s="20">
        <v>0</v>
      </c>
      <c r="L570">
        <v>1</v>
      </c>
      <c r="M570" s="1">
        <f t="shared" si="95"/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/>
      <c r="T570" s="2"/>
      <c r="U570" s="2"/>
      <c r="V570" s="4">
        <f t="shared" si="90"/>
        <v>0</v>
      </c>
      <c r="W570" s="7">
        <f t="shared" si="91"/>
        <v>0</v>
      </c>
      <c r="X570" s="7">
        <f t="shared" si="92"/>
        <v>1</v>
      </c>
      <c r="Y570" s="5">
        <f t="shared" si="96"/>
        <v>0</v>
      </c>
      <c r="Z570" s="5">
        <f t="shared" si="97"/>
        <v>0</v>
      </c>
      <c r="AA570" s="5">
        <f t="shared" si="98"/>
        <v>0</v>
      </c>
      <c r="AB570" s="7">
        <f t="shared" si="93"/>
        <v>0</v>
      </c>
      <c r="AC570" s="11">
        <f t="shared" si="94"/>
        <v>0</v>
      </c>
      <c r="AD570" s="7">
        <f t="shared" si="88"/>
        <v>0</v>
      </c>
      <c r="AE570" s="7">
        <f t="shared" si="89"/>
        <v>0</v>
      </c>
    </row>
    <row r="571" spans="1:31">
      <c r="A571" s="20" t="s">
        <v>2409</v>
      </c>
      <c r="B571" s="20" t="s">
        <v>2401</v>
      </c>
      <c r="C571" s="20" t="s">
        <v>2402</v>
      </c>
      <c r="D571" s="20">
        <v>325.5</v>
      </c>
      <c r="E571" s="20">
        <v>166.5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  <c r="L571">
        <v>1</v>
      </c>
      <c r="M571" s="1">
        <f t="shared" si="95"/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/>
      <c r="T571" s="2"/>
      <c r="U571" s="2"/>
      <c r="V571" s="4">
        <f t="shared" si="90"/>
        <v>1</v>
      </c>
      <c r="W571" s="7">
        <f t="shared" si="91"/>
        <v>0</v>
      </c>
      <c r="X571" s="7">
        <f t="shared" si="92"/>
        <v>0</v>
      </c>
      <c r="Y571" s="5">
        <f t="shared" si="96"/>
        <v>0</v>
      </c>
      <c r="Z571" s="5">
        <f t="shared" si="97"/>
        <v>0</v>
      </c>
      <c r="AA571" s="5">
        <f t="shared" si="98"/>
        <v>0</v>
      </c>
      <c r="AB571" s="7">
        <f t="shared" si="93"/>
        <v>0</v>
      </c>
      <c r="AC571" s="11">
        <f t="shared" si="94"/>
        <v>0</v>
      </c>
      <c r="AD571" s="7">
        <f t="shared" ref="AD571:AD634" si="99">IF((V571+W571+X571+Y571+Z571+AA571+AB571+AC571)=0,1,0)</f>
        <v>0</v>
      </c>
      <c r="AE571" s="7">
        <f t="shared" ref="AE571:AE634" si="100">IF(SUM(V571:AD571)&gt;1,1,0)</f>
        <v>0</v>
      </c>
    </row>
    <row r="572" spans="1:31">
      <c r="A572" s="20" t="s">
        <v>2410</v>
      </c>
      <c r="B572" s="20" t="s">
        <v>2401</v>
      </c>
      <c r="C572" s="20" t="s">
        <v>2402</v>
      </c>
      <c r="D572" s="20">
        <v>403</v>
      </c>
      <c r="E572" s="20">
        <v>315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  <c r="L572">
        <v>2</v>
      </c>
      <c r="M572" s="1">
        <f t="shared" si="95"/>
        <v>1</v>
      </c>
      <c r="N572" s="2">
        <v>1</v>
      </c>
      <c r="O572" s="2">
        <v>0</v>
      </c>
      <c r="P572" s="2">
        <v>0</v>
      </c>
      <c r="Q572" s="2">
        <v>0</v>
      </c>
      <c r="R572" s="2">
        <v>1</v>
      </c>
      <c r="S572" s="2"/>
      <c r="T572" s="2"/>
      <c r="U572" s="2"/>
      <c r="V572" s="4">
        <f t="shared" si="90"/>
        <v>0</v>
      </c>
      <c r="W572" s="7">
        <f t="shared" si="91"/>
        <v>0</v>
      </c>
      <c r="X572" s="7">
        <f t="shared" si="92"/>
        <v>0</v>
      </c>
      <c r="Y572" s="5">
        <f t="shared" si="96"/>
        <v>1</v>
      </c>
      <c r="Z572" s="5">
        <f t="shared" si="97"/>
        <v>0</v>
      </c>
      <c r="AA572" s="5">
        <f t="shared" si="98"/>
        <v>0</v>
      </c>
      <c r="AB572" s="7">
        <f t="shared" si="93"/>
        <v>0</v>
      </c>
      <c r="AC572" s="11">
        <f t="shared" si="94"/>
        <v>0</v>
      </c>
      <c r="AD572" s="7">
        <f t="shared" si="99"/>
        <v>0</v>
      </c>
      <c r="AE572" s="7">
        <f t="shared" si="100"/>
        <v>0</v>
      </c>
    </row>
    <row r="573" spans="1:31">
      <c r="A573" s="20" t="s">
        <v>2411</v>
      </c>
      <c r="B573" s="20" t="s">
        <v>2401</v>
      </c>
      <c r="C573" s="20" t="s">
        <v>2402</v>
      </c>
      <c r="D573" s="20">
        <v>211.5</v>
      </c>
      <c r="E573" s="20">
        <v>151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  <c r="L573">
        <v>1</v>
      </c>
      <c r="M573" s="1">
        <f t="shared" si="95"/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/>
      <c r="T573" s="2"/>
      <c r="U573" s="2"/>
      <c r="V573" s="4">
        <f t="shared" si="90"/>
        <v>1</v>
      </c>
      <c r="W573" s="7">
        <f t="shared" si="91"/>
        <v>0</v>
      </c>
      <c r="X573" s="7">
        <f t="shared" si="92"/>
        <v>0</v>
      </c>
      <c r="Y573" s="5">
        <f t="shared" si="96"/>
        <v>0</v>
      </c>
      <c r="Z573" s="5">
        <f t="shared" si="97"/>
        <v>0</v>
      </c>
      <c r="AA573" s="5">
        <f t="shared" si="98"/>
        <v>0</v>
      </c>
      <c r="AB573" s="7">
        <f t="shared" si="93"/>
        <v>0</v>
      </c>
      <c r="AC573" s="11">
        <f t="shared" si="94"/>
        <v>0</v>
      </c>
      <c r="AD573" s="7">
        <f t="shared" si="99"/>
        <v>0</v>
      </c>
      <c r="AE573" s="7">
        <f t="shared" si="100"/>
        <v>0</v>
      </c>
    </row>
    <row r="574" spans="1:31">
      <c r="A574" s="20" t="s">
        <v>2412</v>
      </c>
      <c r="B574" s="20" t="s">
        <v>2401</v>
      </c>
      <c r="C574" s="20" t="s">
        <v>2402</v>
      </c>
      <c r="D574" s="20">
        <v>191.5</v>
      </c>
      <c r="E574" s="20">
        <v>208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L574">
        <v>1</v>
      </c>
      <c r="M574" s="1">
        <f t="shared" si="95"/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/>
      <c r="T574" s="2"/>
      <c r="U574" s="2"/>
      <c r="V574" s="4">
        <f t="shared" si="90"/>
        <v>1</v>
      </c>
      <c r="W574" s="7">
        <f t="shared" si="91"/>
        <v>0</v>
      </c>
      <c r="X574" s="7">
        <f t="shared" si="92"/>
        <v>0</v>
      </c>
      <c r="Y574" s="5">
        <f t="shared" si="96"/>
        <v>0</v>
      </c>
      <c r="Z574" s="5">
        <f t="shared" si="97"/>
        <v>0</v>
      </c>
      <c r="AA574" s="5">
        <f t="shared" si="98"/>
        <v>0</v>
      </c>
      <c r="AB574" s="7">
        <f t="shared" si="93"/>
        <v>0</v>
      </c>
      <c r="AC574" s="11">
        <f t="shared" si="94"/>
        <v>0</v>
      </c>
      <c r="AD574" s="7">
        <f t="shared" si="99"/>
        <v>0</v>
      </c>
      <c r="AE574" s="7">
        <f t="shared" si="100"/>
        <v>0</v>
      </c>
    </row>
    <row r="575" spans="1:31">
      <c r="A575" s="20" t="s">
        <v>2413</v>
      </c>
      <c r="B575" s="20" t="s">
        <v>2401</v>
      </c>
      <c r="C575" s="20" t="s">
        <v>2402</v>
      </c>
      <c r="D575" s="20">
        <v>232.5</v>
      </c>
      <c r="E575" s="20">
        <v>279</v>
      </c>
      <c r="F575" s="20">
        <v>1619.462</v>
      </c>
      <c r="G575" s="20">
        <v>2</v>
      </c>
      <c r="H575" s="20">
        <v>2</v>
      </c>
      <c r="I575" s="20">
        <v>0</v>
      </c>
      <c r="J575" s="20">
        <v>0</v>
      </c>
      <c r="L575">
        <v>2</v>
      </c>
      <c r="M575" s="1">
        <f t="shared" si="95"/>
        <v>1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/>
      <c r="T575" s="2"/>
      <c r="U575" s="2"/>
      <c r="V575" s="4">
        <f t="shared" si="90"/>
        <v>0</v>
      </c>
      <c r="W575" s="7">
        <f t="shared" si="91"/>
        <v>0</v>
      </c>
      <c r="X575" s="7">
        <f t="shared" si="92"/>
        <v>0</v>
      </c>
      <c r="Y575" s="5">
        <f t="shared" si="96"/>
        <v>1</v>
      </c>
      <c r="Z575" s="5">
        <f t="shared" si="97"/>
        <v>0</v>
      </c>
      <c r="AA575" s="5">
        <f t="shared" si="98"/>
        <v>0</v>
      </c>
      <c r="AB575" s="7">
        <f t="shared" si="93"/>
        <v>0</v>
      </c>
      <c r="AC575" s="11">
        <f t="shared" si="94"/>
        <v>0</v>
      </c>
      <c r="AD575" s="7">
        <f t="shared" si="99"/>
        <v>0</v>
      </c>
      <c r="AE575" s="7">
        <f t="shared" si="100"/>
        <v>0</v>
      </c>
    </row>
    <row r="576" spans="1:31">
      <c r="A576" s="20" t="s">
        <v>2414</v>
      </c>
      <c r="B576" s="20" t="s">
        <v>2401</v>
      </c>
      <c r="C576" s="20" t="s">
        <v>2402</v>
      </c>
      <c r="D576" s="20">
        <v>267</v>
      </c>
      <c r="E576" s="20">
        <v>347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L576">
        <v>1</v>
      </c>
      <c r="M576" s="1">
        <f t="shared" si="95"/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/>
      <c r="T576" s="2"/>
      <c r="U576" s="2"/>
      <c r="V576" s="4">
        <f t="shared" si="90"/>
        <v>1</v>
      </c>
      <c r="W576" s="7">
        <f t="shared" si="91"/>
        <v>0</v>
      </c>
      <c r="X576" s="7">
        <f t="shared" si="92"/>
        <v>0</v>
      </c>
      <c r="Y576" s="5">
        <f t="shared" si="96"/>
        <v>0</v>
      </c>
      <c r="Z576" s="5">
        <f t="shared" si="97"/>
        <v>0</v>
      </c>
      <c r="AA576" s="5">
        <f t="shared" si="98"/>
        <v>0</v>
      </c>
      <c r="AB576" s="7">
        <f t="shared" si="93"/>
        <v>0</v>
      </c>
      <c r="AC576" s="11">
        <f t="shared" si="94"/>
        <v>0</v>
      </c>
      <c r="AD576" s="7">
        <f t="shared" si="99"/>
        <v>0</v>
      </c>
      <c r="AE576" s="7">
        <f t="shared" si="100"/>
        <v>0</v>
      </c>
    </row>
    <row r="577" spans="1:31">
      <c r="A577" s="20" t="s">
        <v>2415</v>
      </c>
      <c r="B577" s="20" t="s">
        <v>2401</v>
      </c>
      <c r="C577" s="20" t="s">
        <v>2402</v>
      </c>
      <c r="D577" s="20">
        <v>130.5</v>
      </c>
      <c r="E577" s="20">
        <v>280.5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L577">
        <v>2</v>
      </c>
      <c r="M577" s="1">
        <f t="shared" si="95"/>
        <v>1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/>
      <c r="T577" s="2"/>
      <c r="U577" s="2"/>
      <c r="V577" s="4">
        <f t="shared" si="90"/>
        <v>0</v>
      </c>
      <c r="W577" s="7">
        <f t="shared" si="91"/>
        <v>0</v>
      </c>
      <c r="X577" s="7">
        <f t="shared" si="92"/>
        <v>0</v>
      </c>
      <c r="Y577" s="5">
        <f t="shared" si="96"/>
        <v>0</v>
      </c>
      <c r="Z577" s="5">
        <f t="shared" si="97"/>
        <v>0</v>
      </c>
      <c r="AA577" s="5">
        <f t="shared" si="98"/>
        <v>0</v>
      </c>
      <c r="AB577" s="7">
        <f t="shared" si="93"/>
        <v>0</v>
      </c>
      <c r="AC577" s="11">
        <f t="shared" si="94"/>
        <v>1</v>
      </c>
      <c r="AD577" s="7">
        <f t="shared" si="99"/>
        <v>0</v>
      </c>
      <c r="AE577" s="7">
        <f t="shared" si="100"/>
        <v>0</v>
      </c>
    </row>
    <row r="578" spans="1:31" s="24" customFormat="1">
      <c r="A578" s="24" t="s">
        <v>2416</v>
      </c>
      <c r="B578" s="24" t="s">
        <v>2417</v>
      </c>
      <c r="C578" s="24" t="s">
        <v>2418</v>
      </c>
      <c r="D578" s="24">
        <v>307</v>
      </c>
      <c r="E578" s="24">
        <v>156.5</v>
      </c>
      <c r="F578" s="24">
        <v>0</v>
      </c>
      <c r="G578" s="24">
        <v>0</v>
      </c>
      <c r="H578" s="24">
        <v>0</v>
      </c>
      <c r="I578" s="24">
        <v>0</v>
      </c>
      <c r="J578" s="24">
        <v>0</v>
      </c>
      <c r="L578" s="24">
        <v>1</v>
      </c>
      <c r="M578" s="26">
        <f t="shared" si="95"/>
        <v>0</v>
      </c>
      <c r="N578" s="26">
        <v>0</v>
      </c>
      <c r="O578" s="26">
        <v>0</v>
      </c>
      <c r="P578" s="26">
        <v>1</v>
      </c>
      <c r="Q578" s="26">
        <v>0</v>
      </c>
      <c r="R578" s="26">
        <v>0</v>
      </c>
      <c r="S578" s="26"/>
      <c r="T578" s="26"/>
      <c r="U578" s="26"/>
      <c r="V578" s="29">
        <f t="shared" ref="V578:V646" si="101">IF((M578=0)*AND(R578=0)*AND(P578=1)*AND(Q578=0),1,0)</f>
        <v>1</v>
      </c>
      <c r="W578" s="24">
        <f t="shared" ref="W578:W646" si="102">IF((M578=0)*AND(R578=0)*AND(P578=0)*AND(Q578=0),1,0)</f>
        <v>0</v>
      </c>
      <c r="X578" s="24">
        <f t="shared" ref="X578:X646" si="103">IF((R578=1)*AND(M578=0)*AND(Q578=0),1,0)</f>
        <v>0</v>
      </c>
      <c r="Y578" s="5">
        <f t="shared" si="96"/>
        <v>0</v>
      </c>
      <c r="Z578" s="5">
        <f t="shared" si="97"/>
        <v>0</v>
      </c>
      <c r="AA578" s="5">
        <f t="shared" si="98"/>
        <v>0</v>
      </c>
      <c r="AB578" s="24">
        <f t="shared" ref="AB578:AB646" si="104">IF((R578=1)*AND(Q578=1)*AND(O578=1)*AND(P578=1),1,0)</f>
        <v>0</v>
      </c>
      <c r="AC578" s="24">
        <f t="shared" ref="AC578:AC646" si="105">IF((R578=0)*AND(M578=1),1,0)</f>
        <v>0</v>
      </c>
      <c r="AD578" s="24">
        <f t="shared" si="99"/>
        <v>0</v>
      </c>
      <c r="AE578" s="24">
        <f t="shared" si="100"/>
        <v>0</v>
      </c>
    </row>
    <row r="579" spans="1:31">
      <c r="A579" s="20" t="s">
        <v>2419</v>
      </c>
      <c r="B579" s="20" t="s">
        <v>2417</v>
      </c>
      <c r="C579" s="20" t="s">
        <v>2418</v>
      </c>
      <c r="D579" s="20">
        <v>238.5</v>
      </c>
      <c r="E579" s="20">
        <v>183.5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L579" s="7">
        <v>2</v>
      </c>
      <c r="M579" s="1">
        <f t="shared" ref="M579:M642" si="106">L579-1</f>
        <v>1</v>
      </c>
      <c r="N579" s="23">
        <v>1</v>
      </c>
      <c r="O579" s="23">
        <v>0</v>
      </c>
      <c r="P579" s="23">
        <v>0</v>
      </c>
      <c r="Q579" s="23">
        <v>0</v>
      </c>
      <c r="R579" s="23">
        <v>1</v>
      </c>
      <c r="S579" s="23"/>
      <c r="T579" s="23"/>
      <c r="U579" s="23"/>
      <c r="V579" s="4">
        <f t="shared" si="101"/>
        <v>0</v>
      </c>
      <c r="W579" s="7">
        <f t="shared" si="102"/>
        <v>0</v>
      </c>
      <c r="X579" s="7">
        <f t="shared" si="103"/>
        <v>0</v>
      </c>
      <c r="Y579" s="5">
        <f t="shared" ref="Y579:Y642" si="107">IF((M579=1)*AND(OR(N579=0,N579=1))*AND(O579=0)*AND(R579=1)*AND(S579=0)*AND(Q579=0)*AND(OR(T579=0,T579=1)),1,0)</f>
        <v>1</v>
      </c>
      <c r="Z579" s="5">
        <f t="shared" ref="Z579:Z642" si="108">IF((M579=1)*AND(N579=1)*AND(O579=0)*AND(R579=1)*AND(S579=1)*AND(T579=1),1,0)</f>
        <v>0</v>
      </c>
      <c r="AA579" s="5">
        <f t="shared" ref="AA579:AA642" si="109">IF((R579=1)*AND(Q579=1)*AND(O579=1)*AND(P579=0)*AND(N579=0),1,0)</f>
        <v>0</v>
      </c>
      <c r="AB579" s="7">
        <f t="shared" si="104"/>
        <v>0</v>
      </c>
      <c r="AC579" s="11">
        <f t="shared" si="105"/>
        <v>0</v>
      </c>
      <c r="AD579" s="7">
        <f t="shared" si="99"/>
        <v>0</v>
      </c>
      <c r="AE579" s="7">
        <f t="shared" si="100"/>
        <v>0</v>
      </c>
    </row>
    <row r="580" spans="1:31">
      <c r="A580" s="20" t="s">
        <v>2420</v>
      </c>
      <c r="B580" s="20" t="s">
        <v>2417</v>
      </c>
      <c r="C580" s="20" t="s">
        <v>2418</v>
      </c>
      <c r="D580" s="20">
        <v>203.5</v>
      </c>
      <c r="E580" s="20">
        <v>226</v>
      </c>
      <c r="F580" s="20">
        <v>3176.2649999999999</v>
      </c>
      <c r="G580" s="20">
        <v>2</v>
      </c>
      <c r="H580" s="20">
        <v>3</v>
      </c>
      <c r="I580" s="20">
        <v>0</v>
      </c>
      <c r="J580" s="20">
        <v>0</v>
      </c>
      <c r="L580">
        <v>1</v>
      </c>
      <c r="M580" s="1">
        <f t="shared" si="106"/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/>
      <c r="T580" s="2"/>
      <c r="U580" s="2"/>
      <c r="V580" s="4">
        <f t="shared" si="101"/>
        <v>0</v>
      </c>
      <c r="W580" s="7">
        <f t="shared" si="102"/>
        <v>1</v>
      </c>
      <c r="X580" s="7">
        <f t="shared" si="103"/>
        <v>0</v>
      </c>
      <c r="Y580" s="5">
        <f t="shared" si="107"/>
        <v>0</v>
      </c>
      <c r="Z580" s="5">
        <f t="shared" si="108"/>
        <v>0</v>
      </c>
      <c r="AA580" s="5">
        <f t="shared" si="109"/>
        <v>0</v>
      </c>
      <c r="AB580" s="7">
        <f t="shared" si="104"/>
        <v>0</v>
      </c>
      <c r="AC580" s="11">
        <f t="shared" si="105"/>
        <v>0</v>
      </c>
      <c r="AD580" s="7">
        <f t="shared" si="99"/>
        <v>0</v>
      </c>
      <c r="AE580" s="7">
        <f t="shared" si="100"/>
        <v>0</v>
      </c>
    </row>
    <row r="581" spans="1:31">
      <c r="A581" s="20" t="s">
        <v>2421</v>
      </c>
      <c r="B581" s="20" t="s">
        <v>2417</v>
      </c>
      <c r="C581" s="20" t="s">
        <v>2418</v>
      </c>
      <c r="D581" s="20">
        <v>408.5</v>
      </c>
      <c r="E581" s="20">
        <v>361</v>
      </c>
      <c r="F581" s="20">
        <v>393.31599999999997</v>
      </c>
      <c r="G581" s="20">
        <v>1</v>
      </c>
      <c r="H581" s="20">
        <v>0</v>
      </c>
      <c r="I581" s="20">
        <v>0</v>
      </c>
      <c r="J581" s="20">
        <v>0</v>
      </c>
      <c r="L581">
        <v>1</v>
      </c>
      <c r="M581" s="1">
        <f t="shared" si="106"/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/>
      <c r="T581" s="2"/>
      <c r="U581" s="2"/>
      <c r="V581" s="4">
        <f t="shared" si="101"/>
        <v>1</v>
      </c>
      <c r="W581" s="7">
        <f t="shared" si="102"/>
        <v>0</v>
      </c>
      <c r="X581" s="7">
        <f t="shared" si="103"/>
        <v>0</v>
      </c>
      <c r="Y581" s="5">
        <f t="shared" si="107"/>
        <v>0</v>
      </c>
      <c r="Z581" s="5">
        <f t="shared" si="108"/>
        <v>0</v>
      </c>
      <c r="AA581" s="5">
        <f t="shared" si="109"/>
        <v>0</v>
      </c>
      <c r="AB581" s="7">
        <f t="shared" si="104"/>
        <v>0</v>
      </c>
      <c r="AC581" s="11">
        <f t="shared" si="105"/>
        <v>0</v>
      </c>
      <c r="AD581" s="7">
        <f t="shared" si="99"/>
        <v>0</v>
      </c>
      <c r="AE581" s="7">
        <f t="shared" si="100"/>
        <v>0</v>
      </c>
    </row>
    <row r="582" spans="1:31">
      <c r="A582" s="20" t="s">
        <v>2422</v>
      </c>
      <c r="B582" s="20" t="s">
        <v>2417</v>
      </c>
      <c r="C582" s="20" t="s">
        <v>2418</v>
      </c>
      <c r="D582" s="20">
        <v>505.5</v>
      </c>
      <c r="E582" s="20">
        <v>376.5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  <c r="L582">
        <v>2</v>
      </c>
      <c r="M582" s="1">
        <f t="shared" si="106"/>
        <v>1</v>
      </c>
      <c r="N582" s="2">
        <v>1</v>
      </c>
      <c r="O582" s="2">
        <v>0</v>
      </c>
      <c r="P582" s="2">
        <v>0</v>
      </c>
      <c r="Q582" s="2">
        <v>0</v>
      </c>
      <c r="R582" s="2">
        <v>1</v>
      </c>
      <c r="S582" s="2">
        <v>1</v>
      </c>
      <c r="T582" s="2">
        <v>1</v>
      </c>
      <c r="U582" s="2"/>
      <c r="V582" s="4">
        <f t="shared" si="101"/>
        <v>0</v>
      </c>
      <c r="W582" s="7">
        <f t="shared" si="102"/>
        <v>0</v>
      </c>
      <c r="X582" s="7">
        <f t="shared" si="103"/>
        <v>0</v>
      </c>
      <c r="Y582" s="5">
        <f t="shared" si="107"/>
        <v>0</v>
      </c>
      <c r="Z582" s="5">
        <f t="shared" si="108"/>
        <v>1</v>
      </c>
      <c r="AA582" s="5">
        <f t="shared" si="109"/>
        <v>0</v>
      </c>
      <c r="AB582" s="7">
        <f t="shared" si="104"/>
        <v>0</v>
      </c>
      <c r="AC582" s="11">
        <f t="shared" si="105"/>
        <v>0</v>
      </c>
      <c r="AD582" s="7">
        <f t="shared" si="99"/>
        <v>0</v>
      </c>
      <c r="AE582" s="7">
        <f t="shared" si="100"/>
        <v>0</v>
      </c>
    </row>
    <row r="583" spans="1:31">
      <c r="A583" s="20" t="s">
        <v>2423</v>
      </c>
      <c r="B583" s="20" t="s">
        <v>2417</v>
      </c>
      <c r="C583" s="20" t="s">
        <v>2418</v>
      </c>
      <c r="D583" s="20">
        <v>486</v>
      </c>
      <c r="E583" s="20">
        <v>464.5</v>
      </c>
      <c r="F583" s="20">
        <v>540.16999999999996</v>
      </c>
      <c r="G583" s="20">
        <v>1</v>
      </c>
      <c r="H583" s="20">
        <v>1</v>
      </c>
      <c r="I583" s="20">
        <v>0</v>
      </c>
      <c r="J583" s="20">
        <v>0</v>
      </c>
      <c r="L583">
        <v>2</v>
      </c>
      <c r="M583" s="1">
        <f t="shared" si="106"/>
        <v>1</v>
      </c>
      <c r="N583" s="2">
        <v>1</v>
      </c>
      <c r="O583" s="2">
        <v>0</v>
      </c>
      <c r="P583" s="2">
        <v>0</v>
      </c>
      <c r="Q583" s="2">
        <v>0</v>
      </c>
      <c r="R583" s="2">
        <v>1</v>
      </c>
      <c r="S583" s="2"/>
      <c r="T583" s="2"/>
      <c r="U583" s="2"/>
      <c r="V583" s="4">
        <f t="shared" si="101"/>
        <v>0</v>
      </c>
      <c r="W583" s="7">
        <f t="shared" si="102"/>
        <v>0</v>
      </c>
      <c r="X583" s="7">
        <f t="shared" si="103"/>
        <v>0</v>
      </c>
      <c r="Y583" s="5">
        <f t="shared" si="107"/>
        <v>1</v>
      </c>
      <c r="Z583" s="5">
        <f t="shared" si="108"/>
        <v>0</v>
      </c>
      <c r="AA583" s="5">
        <f t="shared" si="109"/>
        <v>0</v>
      </c>
      <c r="AB583" s="7">
        <f t="shared" si="104"/>
        <v>0</v>
      </c>
      <c r="AC583" s="11">
        <f t="shared" si="105"/>
        <v>0</v>
      </c>
      <c r="AD583" s="7">
        <f t="shared" si="99"/>
        <v>0</v>
      </c>
      <c r="AE583" s="7">
        <f t="shared" si="100"/>
        <v>0</v>
      </c>
    </row>
    <row r="584" spans="1:31">
      <c r="A584" s="20" t="s">
        <v>2424</v>
      </c>
      <c r="B584" s="20" t="s">
        <v>2417</v>
      </c>
      <c r="C584" s="20" t="s">
        <v>2418</v>
      </c>
      <c r="D584" s="20">
        <v>341.5</v>
      </c>
      <c r="E584" s="20">
        <v>479</v>
      </c>
      <c r="F584" s="20">
        <v>1863.4749999999999</v>
      </c>
      <c r="G584" s="20">
        <v>3</v>
      </c>
      <c r="H584" s="20">
        <v>2</v>
      </c>
      <c r="I584" s="20">
        <v>0</v>
      </c>
      <c r="J584" s="20">
        <v>0</v>
      </c>
      <c r="L584">
        <v>2</v>
      </c>
      <c r="M584" s="1">
        <f t="shared" si="106"/>
        <v>1</v>
      </c>
      <c r="N584" s="2">
        <v>1</v>
      </c>
      <c r="O584" s="2">
        <v>0</v>
      </c>
      <c r="P584" s="2">
        <v>0</v>
      </c>
      <c r="Q584" s="2">
        <v>0</v>
      </c>
      <c r="R584" s="2">
        <v>1</v>
      </c>
      <c r="S584" s="2"/>
      <c r="T584" s="2"/>
      <c r="U584" s="2"/>
      <c r="V584" s="4">
        <f t="shared" si="101"/>
        <v>0</v>
      </c>
      <c r="W584" s="7">
        <f t="shared" si="102"/>
        <v>0</v>
      </c>
      <c r="X584" s="7">
        <f t="shared" si="103"/>
        <v>0</v>
      </c>
      <c r="Y584" s="5">
        <f t="shared" si="107"/>
        <v>1</v>
      </c>
      <c r="Z584" s="5">
        <f t="shared" si="108"/>
        <v>0</v>
      </c>
      <c r="AA584" s="5">
        <f t="shared" si="109"/>
        <v>0</v>
      </c>
      <c r="AB584" s="7">
        <f t="shared" si="104"/>
        <v>0</v>
      </c>
      <c r="AC584" s="11">
        <f t="shared" si="105"/>
        <v>0</v>
      </c>
      <c r="AD584" s="7">
        <f t="shared" si="99"/>
        <v>0</v>
      </c>
      <c r="AE584" s="7">
        <f t="shared" si="100"/>
        <v>0</v>
      </c>
    </row>
    <row r="585" spans="1:31">
      <c r="A585" s="20" t="s">
        <v>2425</v>
      </c>
      <c r="B585" s="20" t="s">
        <v>2417</v>
      </c>
      <c r="C585" s="20" t="s">
        <v>2418</v>
      </c>
      <c r="D585" s="20">
        <v>332.5</v>
      </c>
      <c r="E585" s="20">
        <v>345</v>
      </c>
      <c r="F585" s="20">
        <v>4555.7439999999997</v>
      </c>
      <c r="G585" s="20">
        <v>5</v>
      </c>
      <c r="H585" s="20">
        <v>5</v>
      </c>
      <c r="I585" s="20">
        <v>0</v>
      </c>
      <c r="J585" s="20">
        <v>0</v>
      </c>
      <c r="L585">
        <v>1</v>
      </c>
      <c r="M585" s="1">
        <f t="shared" si="106"/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/>
      <c r="T585" s="2"/>
      <c r="U585" s="2"/>
      <c r="V585" s="4">
        <f t="shared" si="101"/>
        <v>0</v>
      </c>
      <c r="W585" s="7">
        <f t="shared" si="102"/>
        <v>1</v>
      </c>
      <c r="X585" s="7">
        <f t="shared" si="103"/>
        <v>0</v>
      </c>
      <c r="Y585" s="5">
        <f t="shared" si="107"/>
        <v>0</v>
      </c>
      <c r="Z585" s="5">
        <f t="shared" si="108"/>
        <v>0</v>
      </c>
      <c r="AA585" s="5">
        <f t="shared" si="109"/>
        <v>0</v>
      </c>
      <c r="AB585" s="7">
        <f t="shared" si="104"/>
        <v>0</v>
      </c>
      <c r="AC585" s="11">
        <f t="shared" si="105"/>
        <v>0</v>
      </c>
      <c r="AD585" s="7">
        <f t="shared" si="99"/>
        <v>0</v>
      </c>
      <c r="AE585" s="7">
        <f t="shared" si="100"/>
        <v>0</v>
      </c>
    </row>
    <row r="586" spans="1:31">
      <c r="A586" s="20" t="s">
        <v>2426</v>
      </c>
      <c r="B586" s="20" t="s">
        <v>2417</v>
      </c>
      <c r="C586" s="20" t="s">
        <v>2418</v>
      </c>
      <c r="D586" s="20">
        <v>261</v>
      </c>
      <c r="E586" s="20">
        <v>402.5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L586">
        <v>2</v>
      </c>
      <c r="M586" s="1">
        <f t="shared" si="106"/>
        <v>1</v>
      </c>
      <c r="N586" s="2">
        <v>1</v>
      </c>
      <c r="O586" s="2">
        <v>0</v>
      </c>
      <c r="P586" s="2">
        <v>0</v>
      </c>
      <c r="Q586" s="2">
        <v>0</v>
      </c>
      <c r="R586" s="2">
        <v>1</v>
      </c>
      <c r="S586" s="2"/>
      <c r="T586" s="2"/>
      <c r="U586" s="2"/>
      <c r="V586" s="4">
        <f t="shared" si="101"/>
        <v>0</v>
      </c>
      <c r="W586" s="7">
        <f t="shared" si="102"/>
        <v>0</v>
      </c>
      <c r="X586" s="7">
        <f t="shared" si="103"/>
        <v>0</v>
      </c>
      <c r="Y586" s="5">
        <f t="shared" si="107"/>
        <v>1</v>
      </c>
      <c r="Z586" s="5">
        <f t="shared" si="108"/>
        <v>0</v>
      </c>
      <c r="AA586" s="5">
        <f t="shared" si="109"/>
        <v>0</v>
      </c>
      <c r="AB586" s="7">
        <f t="shared" si="104"/>
        <v>0</v>
      </c>
      <c r="AC586" s="11">
        <f t="shared" si="105"/>
        <v>0</v>
      </c>
      <c r="AD586" s="7">
        <f t="shared" si="99"/>
        <v>0</v>
      </c>
      <c r="AE586" s="7">
        <f t="shared" si="100"/>
        <v>0</v>
      </c>
    </row>
    <row r="587" spans="1:31">
      <c r="A587" s="20" t="s">
        <v>2427</v>
      </c>
      <c r="B587" s="20" t="s">
        <v>2417</v>
      </c>
      <c r="C587" s="20" t="s">
        <v>2418</v>
      </c>
      <c r="D587" s="20">
        <v>144.5</v>
      </c>
      <c r="E587" s="20">
        <v>409.5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L587">
        <v>2</v>
      </c>
      <c r="M587" s="1">
        <f t="shared" si="106"/>
        <v>1</v>
      </c>
      <c r="N587" s="2">
        <v>0</v>
      </c>
      <c r="O587" s="2">
        <v>1</v>
      </c>
      <c r="P587" s="2">
        <v>0</v>
      </c>
      <c r="Q587" s="2">
        <v>1</v>
      </c>
      <c r="R587" s="2">
        <v>1</v>
      </c>
      <c r="S587" s="2"/>
      <c r="T587" s="2"/>
      <c r="U587" s="2"/>
      <c r="V587" s="4">
        <f t="shared" si="101"/>
        <v>0</v>
      </c>
      <c r="W587" s="7">
        <f t="shared" si="102"/>
        <v>0</v>
      </c>
      <c r="X587" s="7">
        <f t="shared" si="103"/>
        <v>0</v>
      </c>
      <c r="Y587" s="5">
        <f t="shared" si="107"/>
        <v>0</v>
      </c>
      <c r="Z587" s="5">
        <f t="shared" si="108"/>
        <v>0</v>
      </c>
      <c r="AA587" s="5">
        <f t="shared" si="109"/>
        <v>1</v>
      </c>
      <c r="AB587" s="7">
        <f t="shared" si="104"/>
        <v>0</v>
      </c>
      <c r="AC587" s="11">
        <f t="shared" si="105"/>
        <v>0</v>
      </c>
      <c r="AD587" s="7">
        <f t="shared" si="99"/>
        <v>0</v>
      </c>
      <c r="AE587" s="7">
        <f t="shared" si="100"/>
        <v>0</v>
      </c>
    </row>
    <row r="588" spans="1:31">
      <c r="A588" s="20" t="s">
        <v>2428</v>
      </c>
      <c r="B588" s="20" t="s">
        <v>2417</v>
      </c>
      <c r="C588" s="20" t="s">
        <v>2418</v>
      </c>
      <c r="D588" s="20">
        <v>214</v>
      </c>
      <c r="E588" s="20">
        <v>367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L588">
        <v>1</v>
      </c>
      <c r="M588" s="1">
        <f t="shared" si="106"/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/>
      <c r="T588" s="2"/>
      <c r="U588" s="2"/>
      <c r="V588" s="4">
        <f t="shared" si="101"/>
        <v>1</v>
      </c>
      <c r="W588" s="7">
        <f t="shared" si="102"/>
        <v>0</v>
      </c>
      <c r="X588" s="7">
        <f t="shared" si="103"/>
        <v>0</v>
      </c>
      <c r="Y588" s="5">
        <f t="shared" si="107"/>
        <v>0</v>
      </c>
      <c r="Z588" s="5">
        <f t="shared" si="108"/>
        <v>0</v>
      </c>
      <c r="AA588" s="5">
        <f t="shared" si="109"/>
        <v>0</v>
      </c>
      <c r="AB588" s="7">
        <f t="shared" si="104"/>
        <v>0</v>
      </c>
      <c r="AC588" s="11">
        <f t="shared" si="105"/>
        <v>0</v>
      </c>
      <c r="AD588" s="7">
        <f t="shared" si="99"/>
        <v>0</v>
      </c>
      <c r="AE588" s="7">
        <f t="shared" si="100"/>
        <v>0</v>
      </c>
    </row>
    <row r="589" spans="1:31">
      <c r="A589" s="20" t="s">
        <v>2429</v>
      </c>
      <c r="B589" s="20" t="s">
        <v>2417</v>
      </c>
      <c r="C589" s="20" t="s">
        <v>2418</v>
      </c>
      <c r="D589" s="20">
        <v>210</v>
      </c>
      <c r="E589" s="20">
        <v>298.5</v>
      </c>
      <c r="F589" s="20">
        <v>0</v>
      </c>
      <c r="G589" s="20">
        <v>0</v>
      </c>
      <c r="H589" s="20">
        <v>0</v>
      </c>
      <c r="I589" s="20">
        <v>0</v>
      </c>
      <c r="J589" s="20">
        <v>0</v>
      </c>
      <c r="L589">
        <v>2</v>
      </c>
      <c r="M589" s="1">
        <f t="shared" si="106"/>
        <v>1</v>
      </c>
      <c r="N589" s="2">
        <v>0</v>
      </c>
      <c r="O589" s="2">
        <v>1</v>
      </c>
      <c r="P589" s="2">
        <v>0</v>
      </c>
      <c r="Q589" s="2">
        <v>1</v>
      </c>
      <c r="R589" s="2">
        <v>1</v>
      </c>
      <c r="S589" s="2"/>
      <c r="T589" s="2"/>
      <c r="U589" s="2"/>
      <c r="V589" s="4">
        <f t="shared" si="101"/>
        <v>0</v>
      </c>
      <c r="W589" s="7">
        <f t="shared" si="102"/>
        <v>0</v>
      </c>
      <c r="X589" s="7">
        <f t="shared" si="103"/>
        <v>0</v>
      </c>
      <c r="Y589" s="5">
        <f t="shared" si="107"/>
        <v>0</v>
      </c>
      <c r="Z589" s="5">
        <f t="shared" si="108"/>
        <v>0</v>
      </c>
      <c r="AA589" s="5">
        <f t="shared" si="109"/>
        <v>1</v>
      </c>
      <c r="AB589" s="7">
        <f t="shared" si="104"/>
        <v>0</v>
      </c>
      <c r="AC589" s="11">
        <f t="shared" si="105"/>
        <v>0</v>
      </c>
      <c r="AD589" s="7">
        <f t="shared" si="99"/>
        <v>0</v>
      </c>
      <c r="AE589" s="7">
        <f t="shared" si="100"/>
        <v>0</v>
      </c>
    </row>
    <row r="590" spans="1:31">
      <c r="A590" s="20" t="s">
        <v>2430</v>
      </c>
      <c r="B590" s="20" t="s">
        <v>2417</v>
      </c>
      <c r="C590" s="20" t="s">
        <v>2418</v>
      </c>
      <c r="D590" s="20">
        <v>125.5</v>
      </c>
      <c r="E590" s="20">
        <v>241.5</v>
      </c>
      <c r="F590" s="20">
        <v>1944.9369999999999</v>
      </c>
      <c r="G590" s="20">
        <v>4</v>
      </c>
      <c r="H590" s="20">
        <v>1</v>
      </c>
      <c r="I590" s="20">
        <v>0</v>
      </c>
      <c r="J590" s="20">
        <v>0</v>
      </c>
      <c r="L590">
        <v>1</v>
      </c>
      <c r="M590" s="1">
        <f t="shared" si="106"/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/>
      <c r="T590" s="2"/>
      <c r="U590" s="2"/>
      <c r="V590" s="4">
        <f t="shared" si="101"/>
        <v>1</v>
      </c>
      <c r="W590" s="7">
        <f t="shared" si="102"/>
        <v>0</v>
      </c>
      <c r="X590" s="7">
        <f t="shared" si="103"/>
        <v>0</v>
      </c>
      <c r="Y590" s="5">
        <f t="shared" si="107"/>
        <v>0</v>
      </c>
      <c r="Z590" s="5">
        <f t="shared" si="108"/>
        <v>0</v>
      </c>
      <c r="AA590" s="5">
        <f t="shared" si="109"/>
        <v>0</v>
      </c>
      <c r="AB590" s="7">
        <f t="shared" si="104"/>
        <v>0</v>
      </c>
      <c r="AC590" s="11">
        <f t="shared" si="105"/>
        <v>0</v>
      </c>
      <c r="AD590" s="7">
        <f t="shared" si="99"/>
        <v>0</v>
      </c>
      <c r="AE590" s="7">
        <f t="shared" si="100"/>
        <v>0</v>
      </c>
    </row>
    <row r="591" spans="1:31">
      <c r="A591" s="20" t="s">
        <v>2431</v>
      </c>
      <c r="B591" s="20" t="s">
        <v>2417</v>
      </c>
      <c r="C591" s="20" t="s">
        <v>2418</v>
      </c>
      <c r="D591" s="20">
        <v>150</v>
      </c>
      <c r="E591" s="20">
        <v>343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  <c r="L591">
        <v>1</v>
      </c>
      <c r="M591" s="1">
        <f t="shared" si="106"/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/>
      <c r="T591" s="2"/>
      <c r="U591" s="2"/>
      <c r="V591" s="4">
        <f t="shared" si="101"/>
        <v>0</v>
      </c>
      <c r="W591" s="7">
        <f t="shared" si="102"/>
        <v>1</v>
      </c>
      <c r="X591" s="7">
        <f t="shared" si="103"/>
        <v>0</v>
      </c>
      <c r="Y591" s="5">
        <f t="shared" si="107"/>
        <v>0</v>
      </c>
      <c r="Z591" s="5">
        <f t="shared" si="108"/>
        <v>0</v>
      </c>
      <c r="AA591" s="5">
        <f t="shared" si="109"/>
        <v>0</v>
      </c>
      <c r="AB591" s="7">
        <f t="shared" si="104"/>
        <v>0</v>
      </c>
      <c r="AC591" s="11">
        <f t="shared" si="105"/>
        <v>0</v>
      </c>
      <c r="AD591" s="7">
        <f t="shared" si="99"/>
        <v>0</v>
      </c>
      <c r="AE591" s="7">
        <f t="shared" si="100"/>
        <v>0</v>
      </c>
    </row>
    <row r="592" spans="1:31">
      <c r="A592" s="20" t="s">
        <v>2432</v>
      </c>
      <c r="B592" s="20" t="s">
        <v>2417</v>
      </c>
      <c r="C592" s="20" t="s">
        <v>2418</v>
      </c>
      <c r="D592" s="20">
        <v>58.5</v>
      </c>
      <c r="E592" s="20">
        <v>351.5</v>
      </c>
      <c r="F592" s="20">
        <v>2006.6189999999999</v>
      </c>
      <c r="G592" s="20">
        <v>2</v>
      </c>
      <c r="H592" s="20">
        <v>2</v>
      </c>
      <c r="I592" s="20">
        <v>0</v>
      </c>
      <c r="J592" s="20">
        <v>0</v>
      </c>
      <c r="L592">
        <v>1</v>
      </c>
      <c r="M592" s="1">
        <f t="shared" si="106"/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/>
      <c r="T592" s="2"/>
      <c r="U592" s="2"/>
      <c r="V592" s="4">
        <f t="shared" si="101"/>
        <v>0</v>
      </c>
      <c r="W592" s="7">
        <f t="shared" si="102"/>
        <v>1</v>
      </c>
      <c r="X592" s="7">
        <f t="shared" si="103"/>
        <v>0</v>
      </c>
      <c r="Y592" s="5">
        <f t="shared" si="107"/>
        <v>0</v>
      </c>
      <c r="Z592" s="5">
        <f t="shared" si="108"/>
        <v>0</v>
      </c>
      <c r="AA592" s="5">
        <f t="shared" si="109"/>
        <v>0</v>
      </c>
      <c r="AB592" s="7">
        <f t="shared" si="104"/>
        <v>0</v>
      </c>
      <c r="AC592" s="11">
        <f t="shared" si="105"/>
        <v>0</v>
      </c>
      <c r="AD592" s="7">
        <f t="shared" si="99"/>
        <v>0</v>
      </c>
      <c r="AE592" s="7">
        <f t="shared" si="100"/>
        <v>0</v>
      </c>
    </row>
    <row r="593" spans="1:31">
      <c r="A593" s="20" t="s">
        <v>2433</v>
      </c>
      <c r="B593" s="20" t="s">
        <v>2417</v>
      </c>
      <c r="C593" s="20" t="s">
        <v>2418</v>
      </c>
      <c r="D593" s="20">
        <v>617.5</v>
      </c>
      <c r="E593" s="20">
        <v>270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  <c r="L593">
        <v>1</v>
      </c>
      <c r="M593" s="1">
        <f t="shared" si="106"/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/>
      <c r="T593" s="2"/>
      <c r="U593" s="2"/>
      <c r="V593" s="4">
        <f t="shared" si="101"/>
        <v>1</v>
      </c>
      <c r="W593" s="7">
        <f t="shared" si="102"/>
        <v>0</v>
      </c>
      <c r="X593" s="7">
        <f t="shared" si="103"/>
        <v>0</v>
      </c>
      <c r="Y593" s="5">
        <f t="shared" si="107"/>
        <v>0</v>
      </c>
      <c r="Z593" s="5">
        <f t="shared" si="108"/>
        <v>0</v>
      </c>
      <c r="AA593" s="5">
        <f t="shared" si="109"/>
        <v>0</v>
      </c>
      <c r="AB593" s="7">
        <f t="shared" si="104"/>
        <v>0</v>
      </c>
      <c r="AC593" s="11">
        <f t="shared" si="105"/>
        <v>0</v>
      </c>
      <c r="AD593" s="7">
        <f t="shared" si="99"/>
        <v>0</v>
      </c>
      <c r="AE593" s="7">
        <f t="shared" si="100"/>
        <v>0</v>
      </c>
    </row>
    <row r="594" spans="1:31">
      <c r="A594" s="20" t="s">
        <v>2434</v>
      </c>
      <c r="B594" s="20" t="s">
        <v>2417</v>
      </c>
      <c r="C594" s="20" t="s">
        <v>2418</v>
      </c>
      <c r="D594" s="20">
        <v>547.5</v>
      </c>
      <c r="E594" s="20">
        <v>256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  <c r="L594">
        <v>1</v>
      </c>
      <c r="M594" s="1">
        <f t="shared" si="106"/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/>
      <c r="T594" s="2"/>
      <c r="U594" s="2"/>
      <c r="V594" s="4">
        <f t="shared" si="101"/>
        <v>1</v>
      </c>
      <c r="W594" s="7">
        <f t="shared" si="102"/>
        <v>0</v>
      </c>
      <c r="X594" s="7">
        <f t="shared" si="103"/>
        <v>0</v>
      </c>
      <c r="Y594" s="5">
        <f t="shared" si="107"/>
        <v>0</v>
      </c>
      <c r="Z594" s="5">
        <f t="shared" si="108"/>
        <v>0</v>
      </c>
      <c r="AA594" s="5">
        <f t="shared" si="109"/>
        <v>0</v>
      </c>
      <c r="AB594" s="7">
        <f t="shared" si="104"/>
        <v>0</v>
      </c>
      <c r="AC594" s="11">
        <f t="shared" si="105"/>
        <v>0</v>
      </c>
      <c r="AD594" s="7">
        <f t="shared" si="99"/>
        <v>0</v>
      </c>
      <c r="AE594" s="7">
        <f t="shared" si="100"/>
        <v>0</v>
      </c>
    </row>
    <row r="595" spans="1:31">
      <c r="A595" s="20" t="s">
        <v>2435</v>
      </c>
      <c r="B595" s="20" t="s">
        <v>2417</v>
      </c>
      <c r="C595" s="20" t="s">
        <v>2418</v>
      </c>
      <c r="D595" s="20">
        <v>496.5</v>
      </c>
      <c r="E595" s="20">
        <v>227.5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L595">
        <v>1</v>
      </c>
      <c r="M595" s="1">
        <f t="shared" si="106"/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/>
      <c r="T595" s="2"/>
      <c r="U595" s="2"/>
      <c r="V595" s="4">
        <f t="shared" si="101"/>
        <v>1</v>
      </c>
      <c r="W595" s="7">
        <f t="shared" si="102"/>
        <v>0</v>
      </c>
      <c r="X595" s="7">
        <f t="shared" si="103"/>
        <v>0</v>
      </c>
      <c r="Y595" s="5">
        <f t="shared" si="107"/>
        <v>0</v>
      </c>
      <c r="Z595" s="5">
        <f t="shared" si="108"/>
        <v>0</v>
      </c>
      <c r="AA595" s="5">
        <f t="shared" si="109"/>
        <v>0</v>
      </c>
      <c r="AB595" s="7">
        <f t="shared" si="104"/>
        <v>0</v>
      </c>
      <c r="AC595" s="11">
        <f t="shared" si="105"/>
        <v>0</v>
      </c>
      <c r="AD595" s="7">
        <f t="shared" si="99"/>
        <v>0</v>
      </c>
      <c r="AE595" s="7">
        <f t="shared" si="100"/>
        <v>0</v>
      </c>
    </row>
    <row r="596" spans="1:31">
      <c r="A596" s="20" t="s">
        <v>2436</v>
      </c>
      <c r="B596" s="20" t="s">
        <v>2417</v>
      </c>
      <c r="C596" s="20" t="s">
        <v>2418</v>
      </c>
      <c r="D596" s="20">
        <v>618</v>
      </c>
      <c r="E596" s="20">
        <v>195.5</v>
      </c>
      <c r="F596" s="20">
        <v>703.78099999999995</v>
      </c>
      <c r="G596" s="20">
        <v>1</v>
      </c>
      <c r="H596" s="20">
        <v>1</v>
      </c>
      <c r="I596" s="20">
        <v>0</v>
      </c>
      <c r="J596" s="20">
        <v>0</v>
      </c>
      <c r="L596">
        <v>2</v>
      </c>
      <c r="M596" s="1">
        <f t="shared" si="106"/>
        <v>1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/>
      <c r="T596" s="2"/>
      <c r="U596" s="2"/>
      <c r="V596" s="4">
        <f t="shared" si="101"/>
        <v>0</v>
      </c>
      <c r="W596" s="7">
        <f t="shared" si="102"/>
        <v>0</v>
      </c>
      <c r="X596" s="7">
        <f t="shared" si="103"/>
        <v>0</v>
      </c>
      <c r="Y596" s="5">
        <f t="shared" si="107"/>
        <v>1</v>
      </c>
      <c r="Z596" s="5">
        <f t="shared" si="108"/>
        <v>0</v>
      </c>
      <c r="AA596" s="5">
        <f t="shared" si="109"/>
        <v>0</v>
      </c>
      <c r="AB596" s="7">
        <f t="shared" si="104"/>
        <v>0</v>
      </c>
      <c r="AC596" s="11">
        <f t="shared" si="105"/>
        <v>0</v>
      </c>
      <c r="AD596" s="7">
        <f t="shared" si="99"/>
        <v>0</v>
      </c>
      <c r="AE596" s="7">
        <f t="shared" si="100"/>
        <v>0</v>
      </c>
    </row>
    <row r="597" spans="1:31">
      <c r="A597" s="20" t="s">
        <v>2437</v>
      </c>
      <c r="B597" s="20" t="s">
        <v>2417</v>
      </c>
      <c r="C597" s="20" t="s">
        <v>2418</v>
      </c>
      <c r="D597" s="20">
        <v>538</v>
      </c>
      <c r="E597" s="20">
        <v>180.5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  <c r="L597">
        <v>1</v>
      </c>
      <c r="M597" s="1">
        <f t="shared" si="106"/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/>
      <c r="T597" s="2"/>
      <c r="U597" s="2"/>
      <c r="V597" s="4">
        <f t="shared" si="101"/>
        <v>1</v>
      </c>
      <c r="W597" s="7">
        <f t="shared" si="102"/>
        <v>0</v>
      </c>
      <c r="X597" s="7">
        <f t="shared" si="103"/>
        <v>0</v>
      </c>
      <c r="Y597" s="5">
        <f t="shared" si="107"/>
        <v>0</v>
      </c>
      <c r="Z597" s="5">
        <f t="shared" si="108"/>
        <v>0</v>
      </c>
      <c r="AA597" s="5">
        <f t="shared" si="109"/>
        <v>0</v>
      </c>
      <c r="AB597" s="7">
        <f t="shared" si="104"/>
        <v>0</v>
      </c>
      <c r="AC597" s="11">
        <f t="shared" si="105"/>
        <v>0</v>
      </c>
      <c r="AD597" s="7">
        <f t="shared" si="99"/>
        <v>0</v>
      </c>
      <c r="AE597" s="7">
        <f t="shared" si="100"/>
        <v>0</v>
      </c>
    </row>
    <row r="598" spans="1:31">
      <c r="A598" s="20" t="s">
        <v>2438</v>
      </c>
      <c r="B598" s="20" t="s">
        <v>2417</v>
      </c>
      <c r="C598" s="20" t="s">
        <v>2418</v>
      </c>
      <c r="D598" s="20">
        <v>506</v>
      </c>
      <c r="E598" s="20">
        <v>113</v>
      </c>
      <c r="F598" s="20">
        <v>539.11099999999999</v>
      </c>
      <c r="G598" s="20">
        <v>1</v>
      </c>
      <c r="H598" s="20">
        <v>1</v>
      </c>
      <c r="I598" s="20">
        <v>0</v>
      </c>
      <c r="J598" s="20">
        <v>0</v>
      </c>
      <c r="L598">
        <v>1</v>
      </c>
      <c r="M598" s="1">
        <f t="shared" si="106"/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/>
      <c r="T598" s="2"/>
      <c r="U598" s="2"/>
      <c r="V598" s="4">
        <f t="shared" si="101"/>
        <v>1</v>
      </c>
      <c r="W598" s="7">
        <f t="shared" si="102"/>
        <v>0</v>
      </c>
      <c r="X598" s="7">
        <f t="shared" si="103"/>
        <v>0</v>
      </c>
      <c r="Y598" s="5">
        <f t="shared" si="107"/>
        <v>0</v>
      </c>
      <c r="Z598" s="5">
        <f t="shared" si="108"/>
        <v>0</v>
      </c>
      <c r="AA598" s="5">
        <f t="shared" si="109"/>
        <v>0</v>
      </c>
      <c r="AB598" s="7">
        <f t="shared" si="104"/>
        <v>0</v>
      </c>
      <c r="AC598" s="11">
        <f t="shared" si="105"/>
        <v>0</v>
      </c>
      <c r="AD598" s="7">
        <f t="shared" si="99"/>
        <v>0</v>
      </c>
      <c r="AE598" s="7">
        <f t="shared" si="100"/>
        <v>0</v>
      </c>
    </row>
    <row r="599" spans="1:31" s="24" customFormat="1">
      <c r="A599" s="24" t="s">
        <v>2439</v>
      </c>
      <c r="B599" s="24" t="s">
        <v>2440</v>
      </c>
      <c r="C599" s="24" t="s">
        <v>2441</v>
      </c>
      <c r="D599" s="24">
        <v>446.5</v>
      </c>
      <c r="E599" s="24">
        <v>110.5</v>
      </c>
      <c r="F599" s="24">
        <v>0</v>
      </c>
      <c r="G599" s="24">
        <v>0</v>
      </c>
      <c r="H599" s="24">
        <v>0</v>
      </c>
      <c r="I599" s="24">
        <v>0</v>
      </c>
      <c r="J599" s="24">
        <v>0</v>
      </c>
      <c r="L599" s="24">
        <v>1</v>
      </c>
      <c r="M599" s="26">
        <f t="shared" si="106"/>
        <v>0</v>
      </c>
      <c r="N599" s="26">
        <v>0</v>
      </c>
      <c r="O599" s="26">
        <v>0</v>
      </c>
      <c r="P599" s="26">
        <v>1</v>
      </c>
      <c r="Q599" s="26">
        <v>0</v>
      </c>
      <c r="R599" s="26">
        <v>0</v>
      </c>
      <c r="S599" s="26"/>
      <c r="T599" s="26"/>
      <c r="U599" s="26"/>
      <c r="V599" s="29">
        <f t="shared" si="101"/>
        <v>1</v>
      </c>
      <c r="W599" s="24">
        <f t="shared" si="102"/>
        <v>0</v>
      </c>
      <c r="X599" s="24">
        <f t="shared" si="103"/>
        <v>0</v>
      </c>
      <c r="Y599" s="5">
        <f t="shared" si="107"/>
        <v>0</v>
      </c>
      <c r="Z599" s="5">
        <f t="shared" si="108"/>
        <v>0</v>
      </c>
      <c r="AA599" s="5">
        <f t="shared" si="109"/>
        <v>0</v>
      </c>
      <c r="AB599" s="24">
        <f t="shared" si="104"/>
        <v>0</v>
      </c>
      <c r="AC599" s="24">
        <f t="shared" si="105"/>
        <v>0</v>
      </c>
      <c r="AD599" s="24">
        <f t="shared" si="99"/>
        <v>0</v>
      </c>
      <c r="AE599" s="24">
        <f t="shared" si="100"/>
        <v>0</v>
      </c>
    </row>
    <row r="600" spans="1:31">
      <c r="A600" s="20" t="s">
        <v>2442</v>
      </c>
      <c r="B600" s="20" t="s">
        <v>2440</v>
      </c>
      <c r="C600" s="20" t="s">
        <v>2441</v>
      </c>
      <c r="D600" s="20">
        <v>422.5</v>
      </c>
      <c r="E600" s="20">
        <v>35</v>
      </c>
      <c r="F600" s="20">
        <v>1060.1220000000001</v>
      </c>
      <c r="G600" s="20">
        <v>1</v>
      </c>
      <c r="H600" s="20">
        <v>1</v>
      </c>
      <c r="I600" s="20">
        <v>0</v>
      </c>
      <c r="J600" s="20">
        <v>0</v>
      </c>
      <c r="L600">
        <v>1</v>
      </c>
      <c r="M600" s="1">
        <f t="shared" si="106"/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/>
      <c r="T600" s="2"/>
      <c r="U600" s="2"/>
      <c r="V600" s="4">
        <f t="shared" si="101"/>
        <v>0</v>
      </c>
      <c r="W600" s="7">
        <f t="shared" si="102"/>
        <v>1</v>
      </c>
      <c r="X600" s="7">
        <f t="shared" si="103"/>
        <v>0</v>
      </c>
      <c r="Y600" s="5">
        <f t="shared" si="107"/>
        <v>0</v>
      </c>
      <c r="Z600" s="5">
        <f t="shared" si="108"/>
        <v>0</v>
      </c>
      <c r="AA600" s="5">
        <f t="shared" si="109"/>
        <v>0</v>
      </c>
      <c r="AB600" s="7">
        <f t="shared" si="104"/>
        <v>0</v>
      </c>
      <c r="AC600" s="11">
        <f t="shared" si="105"/>
        <v>0</v>
      </c>
      <c r="AD600" s="7">
        <f t="shared" si="99"/>
        <v>0</v>
      </c>
      <c r="AE600" s="7">
        <f t="shared" si="100"/>
        <v>0</v>
      </c>
    </row>
    <row r="601" spans="1:31">
      <c r="A601" s="20" t="s">
        <v>2443</v>
      </c>
      <c r="B601" s="20" t="s">
        <v>2440</v>
      </c>
      <c r="C601" s="20" t="s">
        <v>2441</v>
      </c>
      <c r="D601" s="20">
        <v>384</v>
      </c>
      <c r="E601" s="20">
        <v>117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L601">
        <v>1</v>
      </c>
      <c r="M601" s="1">
        <f t="shared" si="106"/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/>
      <c r="T601" s="2"/>
      <c r="U601" s="2"/>
      <c r="V601" s="4">
        <f t="shared" si="101"/>
        <v>1</v>
      </c>
      <c r="W601" s="7">
        <f t="shared" si="102"/>
        <v>0</v>
      </c>
      <c r="X601" s="7">
        <f t="shared" si="103"/>
        <v>0</v>
      </c>
      <c r="Y601" s="5">
        <f t="shared" si="107"/>
        <v>0</v>
      </c>
      <c r="Z601" s="5">
        <f t="shared" si="108"/>
        <v>0</v>
      </c>
      <c r="AA601" s="5">
        <f t="shared" si="109"/>
        <v>0</v>
      </c>
      <c r="AB601" s="7">
        <f t="shared" si="104"/>
        <v>0</v>
      </c>
      <c r="AC601" s="11">
        <f t="shared" si="105"/>
        <v>0</v>
      </c>
      <c r="AD601" s="7">
        <f t="shared" si="99"/>
        <v>0</v>
      </c>
      <c r="AE601" s="7">
        <f t="shared" si="100"/>
        <v>0</v>
      </c>
    </row>
    <row r="602" spans="1:31">
      <c r="A602" s="20" t="s">
        <v>2444</v>
      </c>
      <c r="B602" s="20" t="s">
        <v>2440</v>
      </c>
      <c r="C602" s="20" t="s">
        <v>2441</v>
      </c>
      <c r="D602" s="20">
        <v>308</v>
      </c>
      <c r="E602" s="20">
        <v>51</v>
      </c>
      <c r="F602" s="20">
        <v>970.14</v>
      </c>
      <c r="G602" s="20">
        <v>1</v>
      </c>
      <c r="H602" s="20">
        <v>1</v>
      </c>
      <c r="I602" s="20">
        <v>0</v>
      </c>
      <c r="J602" s="20">
        <v>0</v>
      </c>
      <c r="L602">
        <v>1</v>
      </c>
      <c r="M602" s="1">
        <f t="shared" si="106"/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/>
      <c r="T602" s="2"/>
      <c r="U602" s="2"/>
      <c r="V602" s="4">
        <f t="shared" si="101"/>
        <v>0</v>
      </c>
      <c r="W602" s="7">
        <f t="shared" si="102"/>
        <v>0</v>
      </c>
      <c r="X602" s="7">
        <f t="shared" si="103"/>
        <v>1</v>
      </c>
      <c r="Y602" s="5">
        <f t="shared" si="107"/>
        <v>0</v>
      </c>
      <c r="Z602" s="5">
        <f t="shared" si="108"/>
        <v>0</v>
      </c>
      <c r="AA602" s="5">
        <f t="shared" si="109"/>
        <v>0</v>
      </c>
      <c r="AB602" s="7">
        <f t="shared" si="104"/>
        <v>0</v>
      </c>
      <c r="AC602" s="11">
        <f t="shared" si="105"/>
        <v>0</v>
      </c>
      <c r="AD602" s="7">
        <f t="shared" si="99"/>
        <v>0</v>
      </c>
      <c r="AE602" s="7">
        <f t="shared" si="100"/>
        <v>0</v>
      </c>
    </row>
    <row r="603" spans="1:31">
      <c r="A603" s="20" t="s">
        <v>2445</v>
      </c>
      <c r="B603" s="20" t="s">
        <v>2440</v>
      </c>
      <c r="C603" s="20" t="s">
        <v>2441</v>
      </c>
      <c r="D603" s="20">
        <v>201</v>
      </c>
      <c r="E603" s="20">
        <v>172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  <c r="L603">
        <v>2</v>
      </c>
      <c r="M603" s="1">
        <f t="shared" si="106"/>
        <v>1</v>
      </c>
      <c r="N603" s="2">
        <v>0</v>
      </c>
      <c r="O603" s="2">
        <v>1</v>
      </c>
      <c r="P603" s="2">
        <v>1</v>
      </c>
      <c r="Q603" s="2">
        <v>1</v>
      </c>
      <c r="R603" s="2">
        <v>1</v>
      </c>
      <c r="S603" s="2"/>
      <c r="T603" s="2"/>
      <c r="U603" s="2"/>
      <c r="V603" s="4">
        <f t="shared" si="101"/>
        <v>0</v>
      </c>
      <c r="W603" s="7">
        <f t="shared" si="102"/>
        <v>0</v>
      </c>
      <c r="X603" s="7">
        <f t="shared" si="103"/>
        <v>0</v>
      </c>
      <c r="Y603" s="5">
        <f t="shared" si="107"/>
        <v>0</v>
      </c>
      <c r="Z603" s="5">
        <f t="shared" si="108"/>
        <v>0</v>
      </c>
      <c r="AA603" s="5">
        <f t="shared" si="109"/>
        <v>0</v>
      </c>
      <c r="AB603" s="7">
        <f t="shared" si="104"/>
        <v>1</v>
      </c>
      <c r="AC603" s="11">
        <f t="shared" si="105"/>
        <v>0</v>
      </c>
      <c r="AD603" s="7">
        <f t="shared" si="99"/>
        <v>0</v>
      </c>
      <c r="AE603" s="7">
        <f t="shared" si="100"/>
        <v>0</v>
      </c>
    </row>
    <row r="604" spans="1:31">
      <c r="A604" s="20" t="s">
        <v>2446</v>
      </c>
      <c r="B604" s="20" t="s">
        <v>2440</v>
      </c>
      <c r="C604" s="20" t="s">
        <v>2441</v>
      </c>
      <c r="D604" s="20">
        <v>229.5</v>
      </c>
      <c r="E604" s="20">
        <v>95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  <c r="L604">
        <v>1</v>
      </c>
      <c r="M604" s="1">
        <f t="shared" si="106"/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/>
      <c r="T604" s="2"/>
      <c r="U604" s="2"/>
      <c r="V604" s="4">
        <f t="shared" si="101"/>
        <v>1</v>
      </c>
      <c r="W604" s="7">
        <f t="shared" si="102"/>
        <v>0</v>
      </c>
      <c r="X604" s="7">
        <f t="shared" si="103"/>
        <v>0</v>
      </c>
      <c r="Y604" s="5">
        <f t="shared" si="107"/>
        <v>0</v>
      </c>
      <c r="Z604" s="5">
        <f t="shared" si="108"/>
        <v>0</v>
      </c>
      <c r="AA604" s="5">
        <f t="shared" si="109"/>
        <v>0</v>
      </c>
      <c r="AB604" s="7">
        <f t="shared" si="104"/>
        <v>0</v>
      </c>
      <c r="AC604" s="11">
        <f t="shared" si="105"/>
        <v>0</v>
      </c>
      <c r="AD604" s="7">
        <f t="shared" si="99"/>
        <v>0</v>
      </c>
      <c r="AE604" s="7">
        <f t="shared" si="100"/>
        <v>0</v>
      </c>
    </row>
    <row r="605" spans="1:31">
      <c r="A605" s="20" t="s">
        <v>2447</v>
      </c>
      <c r="B605" s="20" t="s">
        <v>2440</v>
      </c>
      <c r="C605" s="20" t="s">
        <v>2441</v>
      </c>
      <c r="D605" s="20">
        <v>287.5</v>
      </c>
      <c r="E605" s="20">
        <v>153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  <c r="L605">
        <v>1</v>
      </c>
      <c r="M605" s="1">
        <f t="shared" si="106"/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/>
      <c r="T605" s="2"/>
      <c r="U605" s="2"/>
      <c r="V605" s="4">
        <f t="shared" si="101"/>
        <v>1</v>
      </c>
      <c r="W605" s="7">
        <f t="shared" si="102"/>
        <v>0</v>
      </c>
      <c r="X605" s="7">
        <f t="shared" si="103"/>
        <v>0</v>
      </c>
      <c r="Y605" s="5">
        <f t="shared" si="107"/>
        <v>0</v>
      </c>
      <c r="Z605" s="5">
        <f t="shared" si="108"/>
        <v>0</v>
      </c>
      <c r="AA605" s="5">
        <f t="shared" si="109"/>
        <v>0</v>
      </c>
      <c r="AB605" s="7">
        <f t="shared" si="104"/>
        <v>0</v>
      </c>
      <c r="AC605" s="11">
        <f t="shared" si="105"/>
        <v>0</v>
      </c>
      <c r="AD605" s="7">
        <f t="shared" si="99"/>
        <v>0</v>
      </c>
      <c r="AE605" s="7">
        <f t="shared" si="100"/>
        <v>0</v>
      </c>
    </row>
    <row r="606" spans="1:31">
      <c r="A606" s="20" t="s">
        <v>2448</v>
      </c>
      <c r="B606" s="20" t="s">
        <v>2440</v>
      </c>
      <c r="C606" s="20" t="s">
        <v>2441</v>
      </c>
      <c r="D606" s="20">
        <v>102.5</v>
      </c>
      <c r="E606" s="20">
        <v>173</v>
      </c>
      <c r="F606" s="20">
        <v>1148.6079999999999</v>
      </c>
      <c r="G606" s="20">
        <v>1</v>
      </c>
      <c r="H606" s="20">
        <v>1</v>
      </c>
      <c r="I606" s="20">
        <v>0</v>
      </c>
      <c r="J606" s="20">
        <v>0</v>
      </c>
      <c r="L606">
        <v>1</v>
      </c>
      <c r="M606" s="1">
        <f t="shared" si="106"/>
        <v>0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/>
      <c r="T606" s="2"/>
      <c r="U606" s="2"/>
      <c r="V606" s="4">
        <f t="shared" si="101"/>
        <v>0</v>
      </c>
      <c r="W606" s="7">
        <f t="shared" si="102"/>
        <v>0</v>
      </c>
      <c r="X606" s="7">
        <f t="shared" si="103"/>
        <v>1</v>
      </c>
      <c r="Y606" s="5">
        <f t="shared" si="107"/>
        <v>0</v>
      </c>
      <c r="Z606" s="5">
        <f t="shared" si="108"/>
        <v>0</v>
      </c>
      <c r="AA606" s="5">
        <f t="shared" si="109"/>
        <v>0</v>
      </c>
      <c r="AB606" s="7">
        <f t="shared" si="104"/>
        <v>0</v>
      </c>
      <c r="AC606" s="11">
        <f t="shared" si="105"/>
        <v>0</v>
      </c>
      <c r="AD606" s="7">
        <f t="shared" si="99"/>
        <v>0</v>
      </c>
      <c r="AE606" s="7">
        <f t="shared" si="100"/>
        <v>0</v>
      </c>
    </row>
    <row r="607" spans="1:31">
      <c r="A607" s="20" t="s">
        <v>2449</v>
      </c>
      <c r="B607" s="20" t="s">
        <v>2440</v>
      </c>
      <c r="C607" s="20" t="s">
        <v>2441</v>
      </c>
      <c r="D607" s="20">
        <v>173</v>
      </c>
      <c r="E607" s="20">
        <v>310.5</v>
      </c>
      <c r="F607" s="20">
        <v>4080.7489999999998</v>
      </c>
      <c r="G607" s="20">
        <v>3</v>
      </c>
      <c r="H607" s="20">
        <v>4</v>
      </c>
      <c r="I607" s="20">
        <v>0</v>
      </c>
      <c r="J607" s="20">
        <v>0</v>
      </c>
      <c r="L607">
        <v>1</v>
      </c>
      <c r="M607" s="1">
        <f t="shared" si="106"/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/>
      <c r="T607" s="2"/>
      <c r="U607" s="2"/>
      <c r="V607" s="4">
        <f t="shared" si="101"/>
        <v>0</v>
      </c>
      <c r="W607" s="7">
        <f t="shared" si="102"/>
        <v>1</v>
      </c>
      <c r="X607" s="7">
        <f t="shared" si="103"/>
        <v>0</v>
      </c>
      <c r="Y607" s="5">
        <f t="shared" si="107"/>
        <v>0</v>
      </c>
      <c r="Z607" s="5">
        <f t="shared" si="108"/>
        <v>0</v>
      </c>
      <c r="AA607" s="5">
        <f t="shared" si="109"/>
        <v>0</v>
      </c>
      <c r="AB607" s="7">
        <f t="shared" si="104"/>
        <v>0</v>
      </c>
      <c r="AC607" s="11">
        <f t="shared" si="105"/>
        <v>0</v>
      </c>
      <c r="AD607" s="7">
        <f t="shared" si="99"/>
        <v>0</v>
      </c>
      <c r="AE607" s="7">
        <f t="shared" si="100"/>
        <v>0</v>
      </c>
    </row>
    <row r="608" spans="1:31">
      <c r="A608" s="20" t="s">
        <v>2450</v>
      </c>
      <c r="B608" s="20" t="s">
        <v>2440</v>
      </c>
      <c r="C608" s="20" t="s">
        <v>2441</v>
      </c>
      <c r="D608" s="20">
        <v>267.5</v>
      </c>
      <c r="E608" s="20">
        <v>246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L608">
        <v>1</v>
      </c>
      <c r="M608" s="1">
        <f t="shared" si="106"/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/>
      <c r="T608" s="2"/>
      <c r="U608" s="2"/>
      <c r="V608" s="4">
        <f t="shared" si="101"/>
        <v>1</v>
      </c>
      <c r="W608" s="7">
        <f t="shared" si="102"/>
        <v>0</v>
      </c>
      <c r="X608" s="7">
        <f t="shared" si="103"/>
        <v>0</v>
      </c>
      <c r="Y608" s="5">
        <f t="shared" si="107"/>
        <v>0</v>
      </c>
      <c r="Z608" s="5">
        <f t="shared" si="108"/>
        <v>0</v>
      </c>
      <c r="AA608" s="5">
        <f t="shared" si="109"/>
        <v>0</v>
      </c>
      <c r="AB608" s="7">
        <f t="shared" si="104"/>
        <v>0</v>
      </c>
      <c r="AC608" s="11">
        <f t="shared" si="105"/>
        <v>0</v>
      </c>
      <c r="AD608" s="7">
        <f t="shared" si="99"/>
        <v>0</v>
      </c>
      <c r="AE608" s="7">
        <f t="shared" si="100"/>
        <v>0</v>
      </c>
    </row>
    <row r="609" spans="1:31">
      <c r="A609" s="20" t="s">
        <v>2451</v>
      </c>
      <c r="B609" s="20" t="s">
        <v>2440</v>
      </c>
      <c r="C609" s="20" t="s">
        <v>2441</v>
      </c>
      <c r="D609" s="20">
        <v>302</v>
      </c>
      <c r="E609" s="20">
        <v>335.5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L609">
        <v>1</v>
      </c>
      <c r="M609" s="1">
        <f t="shared" si="106"/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/>
      <c r="T609" s="2"/>
      <c r="U609" s="2"/>
      <c r="V609" s="4">
        <f t="shared" si="101"/>
        <v>1</v>
      </c>
      <c r="W609" s="7">
        <f t="shared" si="102"/>
        <v>0</v>
      </c>
      <c r="X609" s="7">
        <f t="shared" si="103"/>
        <v>0</v>
      </c>
      <c r="Y609" s="5">
        <f t="shared" si="107"/>
        <v>0</v>
      </c>
      <c r="Z609" s="5">
        <f t="shared" si="108"/>
        <v>0</v>
      </c>
      <c r="AA609" s="5">
        <f t="shared" si="109"/>
        <v>0</v>
      </c>
      <c r="AB609" s="7">
        <f t="shared" si="104"/>
        <v>0</v>
      </c>
      <c r="AC609" s="11">
        <f t="shared" si="105"/>
        <v>0</v>
      </c>
      <c r="AD609" s="7">
        <f t="shared" si="99"/>
        <v>0</v>
      </c>
      <c r="AE609" s="7">
        <f t="shared" si="100"/>
        <v>0</v>
      </c>
    </row>
    <row r="610" spans="1:31">
      <c r="A610" s="20" t="s">
        <v>2452</v>
      </c>
      <c r="B610" s="20" t="s">
        <v>2440</v>
      </c>
      <c r="C610" s="20" t="s">
        <v>2441</v>
      </c>
      <c r="D610" s="20">
        <v>406</v>
      </c>
      <c r="E610" s="20">
        <v>386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L610">
        <v>1</v>
      </c>
      <c r="M610" s="1">
        <f t="shared" si="106"/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/>
      <c r="T610" s="2"/>
      <c r="U610" s="2"/>
      <c r="V610" s="4">
        <f t="shared" si="101"/>
        <v>1</v>
      </c>
      <c r="W610" s="7">
        <f t="shared" si="102"/>
        <v>0</v>
      </c>
      <c r="X610" s="7">
        <f t="shared" si="103"/>
        <v>0</v>
      </c>
      <c r="Y610" s="5">
        <f t="shared" si="107"/>
        <v>0</v>
      </c>
      <c r="Z610" s="5">
        <f t="shared" si="108"/>
        <v>0</v>
      </c>
      <c r="AA610" s="5">
        <f t="shared" si="109"/>
        <v>0</v>
      </c>
      <c r="AB610" s="7">
        <f t="shared" si="104"/>
        <v>0</v>
      </c>
      <c r="AC610" s="11">
        <f t="shared" si="105"/>
        <v>0</v>
      </c>
      <c r="AD610" s="7">
        <f t="shared" si="99"/>
        <v>0</v>
      </c>
      <c r="AE610" s="7">
        <f t="shared" si="100"/>
        <v>0</v>
      </c>
    </row>
    <row r="611" spans="1:31">
      <c r="A611" s="20" t="s">
        <v>2453</v>
      </c>
      <c r="B611" s="20" t="s">
        <v>2440</v>
      </c>
      <c r="C611" s="20" t="s">
        <v>2441</v>
      </c>
      <c r="D611" s="20">
        <v>452</v>
      </c>
      <c r="E611" s="20">
        <v>295</v>
      </c>
      <c r="F611" s="20">
        <v>753.51900000000001</v>
      </c>
      <c r="G611" s="20">
        <v>1</v>
      </c>
      <c r="H611" s="20">
        <v>1</v>
      </c>
      <c r="I611" s="20">
        <v>0</v>
      </c>
      <c r="J611" s="20">
        <v>0</v>
      </c>
      <c r="L611">
        <v>2</v>
      </c>
      <c r="M611" s="1">
        <f t="shared" si="106"/>
        <v>1</v>
      </c>
      <c r="N611" s="2">
        <v>0</v>
      </c>
      <c r="O611" s="2">
        <v>1</v>
      </c>
      <c r="P611" s="2">
        <v>1</v>
      </c>
      <c r="Q611" s="2">
        <v>1</v>
      </c>
      <c r="R611" s="2">
        <v>1</v>
      </c>
      <c r="S611" s="2"/>
      <c r="T611" s="2"/>
      <c r="U611" s="2"/>
      <c r="V611" s="4">
        <f t="shared" si="101"/>
        <v>0</v>
      </c>
      <c r="W611" s="7">
        <f t="shared" si="102"/>
        <v>0</v>
      </c>
      <c r="X611" s="7">
        <f t="shared" si="103"/>
        <v>0</v>
      </c>
      <c r="Y611" s="5">
        <f t="shared" si="107"/>
        <v>0</v>
      </c>
      <c r="Z611" s="5">
        <f t="shared" si="108"/>
        <v>0</v>
      </c>
      <c r="AA611" s="5">
        <f t="shared" si="109"/>
        <v>0</v>
      </c>
      <c r="AB611" s="7">
        <f t="shared" si="104"/>
        <v>1</v>
      </c>
      <c r="AC611" s="11">
        <f t="shared" si="105"/>
        <v>0</v>
      </c>
      <c r="AD611" s="7">
        <f t="shared" si="99"/>
        <v>0</v>
      </c>
      <c r="AE611" s="7">
        <f t="shared" si="100"/>
        <v>0</v>
      </c>
    </row>
    <row r="612" spans="1:31">
      <c r="A612" s="20" t="s">
        <v>2454</v>
      </c>
      <c r="B612" s="20" t="s">
        <v>2440</v>
      </c>
      <c r="C612" s="20" t="s">
        <v>2441</v>
      </c>
      <c r="D612" s="20">
        <v>520.5</v>
      </c>
      <c r="E612" s="20">
        <v>221.5</v>
      </c>
      <c r="F612" s="20">
        <v>2128.34</v>
      </c>
      <c r="G612" s="20">
        <v>1</v>
      </c>
      <c r="H612" s="20">
        <v>2</v>
      </c>
      <c r="I612" s="20">
        <v>0</v>
      </c>
      <c r="J612" s="20">
        <v>0</v>
      </c>
      <c r="L612">
        <v>1</v>
      </c>
      <c r="M612" s="1">
        <f t="shared" si="106"/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/>
      <c r="T612" s="2"/>
      <c r="U612" s="2"/>
      <c r="V612" s="4">
        <f t="shared" si="101"/>
        <v>0</v>
      </c>
      <c r="W612" s="7">
        <f t="shared" si="102"/>
        <v>0</v>
      </c>
      <c r="X612" s="7">
        <f t="shared" si="103"/>
        <v>1</v>
      </c>
      <c r="Y612" s="5">
        <f t="shared" si="107"/>
        <v>0</v>
      </c>
      <c r="Z612" s="5">
        <f t="shared" si="108"/>
        <v>0</v>
      </c>
      <c r="AA612" s="5">
        <f t="shared" si="109"/>
        <v>0</v>
      </c>
      <c r="AB612" s="7">
        <f t="shared" si="104"/>
        <v>0</v>
      </c>
      <c r="AC612" s="11">
        <f t="shared" si="105"/>
        <v>0</v>
      </c>
      <c r="AD612" s="7">
        <f t="shared" si="99"/>
        <v>0</v>
      </c>
      <c r="AE612" s="7">
        <f t="shared" si="100"/>
        <v>0</v>
      </c>
    </row>
    <row r="613" spans="1:31">
      <c r="A613" s="20" t="s">
        <v>2455</v>
      </c>
      <c r="B613" s="20" t="s">
        <v>2440</v>
      </c>
      <c r="C613" s="20" t="s">
        <v>2441</v>
      </c>
      <c r="D613" s="20">
        <v>620.5</v>
      </c>
      <c r="E613" s="20">
        <v>474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L613">
        <v>1</v>
      </c>
      <c r="M613" s="1">
        <f t="shared" si="106"/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/>
      <c r="T613" s="2"/>
      <c r="U613" s="2"/>
      <c r="V613" s="4">
        <f t="shared" si="101"/>
        <v>1</v>
      </c>
      <c r="W613" s="7">
        <f t="shared" si="102"/>
        <v>0</v>
      </c>
      <c r="X613" s="7">
        <f t="shared" si="103"/>
        <v>0</v>
      </c>
      <c r="Y613" s="5">
        <f t="shared" si="107"/>
        <v>0</v>
      </c>
      <c r="Z613" s="5">
        <f t="shared" si="108"/>
        <v>0</v>
      </c>
      <c r="AA613" s="5">
        <f t="shared" si="109"/>
        <v>0</v>
      </c>
      <c r="AB613" s="7">
        <f t="shared" si="104"/>
        <v>0</v>
      </c>
      <c r="AC613" s="11">
        <f t="shared" si="105"/>
        <v>0</v>
      </c>
      <c r="AD613" s="7">
        <f t="shared" si="99"/>
        <v>0</v>
      </c>
      <c r="AE613" s="7">
        <f t="shared" si="100"/>
        <v>0</v>
      </c>
    </row>
    <row r="614" spans="1:31">
      <c r="A614" s="20" t="s">
        <v>2456</v>
      </c>
      <c r="B614" s="20" t="s">
        <v>2440</v>
      </c>
      <c r="C614" s="20" t="s">
        <v>2441</v>
      </c>
      <c r="D614" s="20">
        <v>631.5</v>
      </c>
      <c r="E614" s="20">
        <v>356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L614">
        <v>2</v>
      </c>
      <c r="M614" s="1">
        <f t="shared" si="106"/>
        <v>1</v>
      </c>
      <c r="N614" s="2">
        <v>1</v>
      </c>
      <c r="O614" s="2">
        <v>0</v>
      </c>
      <c r="P614" s="2">
        <v>0</v>
      </c>
      <c r="Q614" s="2">
        <v>0</v>
      </c>
      <c r="R614" s="2">
        <v>1</v>
      </c>
      <c r="S614" s="2"/>
      <c r="T614" s="2"/>
      <c r="U614" s="2"/>
      <c r="V614" s="4">
        <f t="shared" si="101"/>
        <v>0</v>
      </c>
      <c r="W614" s="7">
        <f t="shared" si="102"/>
        <v>0</v>
      </c>
      <c r="X614" s="7">
        <f t="shared" si="103"/>
        <v>0</v>
      </c>
      <c r="Y614" s="5">
        <f t="shared" si="107"/>
        <v>1</v>
      </c>
      <c r="Z614" s="5">
        <f t="shared" si="108"/>
        <v>0</v>
      </c>
      <c r="AA614" s="5">
        <f t="shared" si="109"/>
        <v>0</v>
      </c>
      <c r="AB614" s="7">
        <f t="shared" si="104"/>
        <v>0</v>
      </c>
      <c r="AC614" s="11">
        <f t="shared" si="105"/>
        <v>0</v>
      </c>
      <c r="AD614" s="7">
        <f t="shared" si="99"/>
        <v>0</v>
      </c>
      <c r="AE614" s="7">
        <f t="shared" si="100"/>
        <v>0</v>
      </c>
    </row>
    <row r="615" spans="1:31">
      <c r="A615" s="20" t="s">
        <v>2457</v>
      </c>
      <c r="B615" s="20" t="s">
        <v>2440</v>
      </c>
      <c r="C615" s="20" t="s">
        <v>2441</v>
      </c>
      <c r="D615" s="20">
        <v>552.5</v>
      </c>
      <c r="E615" s="20">
        <v>335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L615">
        <v>2</v>
      </c>
      <c r="M615" s="1">
        <f t="shared" si="106"/>
        <v>1</v>
      </c>
      <c r="N615" s="2">
        <v>1</v>
      </c>
      <c r="O615" s="2">
        <v>0</v>
      </c>
      <c r="P615" s="2">
        <v>0</v>
      </c>
      <c r="Q615" s="2">
        <v>0</v>
      </c>
      <c r="R615" s="2">
        <v>1</v>
      </c>
      <c r="S615" s="2"/>
      <c r="T615" s="2"/>
      <c r="U615" s="2"/>
      <c r="V615" s="4">
        <f t="shared" si="101"/>
        <v>0</v>
      </c>
      <c r="W615" s="7">
        <f t="shared" si="102"/>
        <v>0</v>
      </c>
      <c r="X615" s="7">
        <f t="shared" si="103"/>
        <v>0</v>
      </c>
      <c r="Y615" s="5">
        <f t="shared" si="107"/>
        <v>1</v>
      </c>
      <c r="Z615" s="5">
        <f t="shared" si="108"/>
        <v>0</v>
      </c>
      <c r="AA615" s="5">
        <f t="shared" si="109"/>
        <v>0</v>
      </c>
      <c r="AB615" s="7">
        <f t="shared" si="104"/>
        <v>0</v>
      </c>
      <c r="AC615" s="11">
        <f t="shared" si="105"/>
        <v>0</v>
      </c>
      <c r="AD615" s="7">
        <f t="shared" si="99"/>
        <v>0</v>
      </c>
      <c r="AE615" s="7">
        <f t="shared" si="100"/>
        <v>0</v>
      </c>
    </row>
    <row r="616" spans="1:31">
      <c r="A616" s="20" t="s">
        <v>2458</v>
      </c>
      <c r="B616" s="20" t="s">
        <v>2440</v>
      </c>
      <c r="C616" s="20" t="s">
        <v>2441</v>
      </c>
      <c r="D616" s="20">
        <v>523</v>
      </c>
      <c r="E616" s="20">
        <v>302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L616">
        <v>1</v>
      </c>
      <c r="M616" s="1">
        <f t="shared" si="106"/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/>
      <c r="T616" s="2"/>
      <c r="U616" s="2"/>
      <c r="V616" s="4">
        <f t="shared" si="101"/>
        <v>1</v>
      </c>
      <c r="W616" s="7">
        <f t="shared" si="102"/>
        <v>0</v>
      </c>
      <c r="X616" s="7">
        <f t="shared" si="103"/>
        <v>0</v>
      </c>
      <c r="Y616" s="5">
        <f t="shared" si="107"/>
        <v>0</v>
      </c>
      <c r="Z616" s="5">
        <f t="shared" si="108"/>
        <v>0</v>
      </c>
      <c r="AA616" s="5">
        <f t="shared" si="109"/>
        <v>0</v>
      </c>
      <c r="AB616" s="7">
        <f t="shared" si="104"/>
        <v>0</v>
      </c>
      <c r="AC616" s="11">
        <f t="shared" si="105"/>
        <v>0</v>
      </c>
      <c r="AD616" s="7">
        <f t="shared" si="99"/>
        <v>0</v>
      </c>
      <c r="AE616" s="7">
        <f t="shared" si="100"/>
        <v>0</v>
      </c>
    </row>
    <row r="617" spans="1:31">
      <c r="A617" s="20" t="s">
        <v>2459</v>
      </c>
      <c r="B617" s="20" t="s">
        <v>2440</v>
      </c>
      <c r="C617" s="20" t="s">
        <v>2441</v>
      </c>
      <c r="D617" s="20">
        <v>233.5</v>
      </c>
      <c r="E617" s="20">
        <v>412.5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L617">
        <v>1</v>
      </c>
      <c r="M617" s="1">
        <f t="shared" si="106"/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/>
      <c r="T617" s="2"/>
      <c r="U617" s="2"/>
      <c r="V617" s="4">
        <f t="shared" si="101"/>
        <v>1</v>
      </c>
      <c r="W617" s="7">
        <f t="shared" si="102"/>
        <v>0</v>
      </c>
      <c r="X617" s="7">
        <f t="shared" si="103"/>
        <v>0</v>
      </c>
      <c r="Y617" s="5">
        <f t="shared" si="107"/>
        <v>0</v>
      </c>
      <c r="Z617" s="5">
        <f t="shared" si="108"/>
        <v>0</v>
      </c>
      <c r="AA617" s="5">
        <f t="shared" si="109"/>
        <v>0</v>
      </c>
      <c r="AB617" s="7">
        <f t="shared" si="104"/>
        <v>0</v>
      </c>
      <c r="AC617" s="11">
        <f t="shared" si="105"/>
        <v>0</v>
      </c>
      <c r="AD617" s="7">
        <f t="shared" si="99"/>
        <v>0</v>
      </c>
      <c r="AE617" s="7">
        <f t="shared" si="100"/>
        <v>0</v>
      </c>
    </row>
    <row r="618" spans="1:31">
      <c r="A618" s="20" t="s">
        <v>2460</v>
      </c>
      <c r="B618" s="20" t="s">
        <v>2440</v>
      </c>
      <c r="C618" s="20" t="s">
        <v>2441</v>
      </c>
      <c r="D618" s="20">
        <v>218</v>
      </c>
      <c r="E618" s="20">
        <v>476.5</v>
      </c>
      <c r="F618" s="20">
        <v>7301.6030000000001</v>
      </c>
      <c r="G618" s="20">
        <v>6</v>
      </c>
      <c r="H618" s="20">
        <v>8</v>
      </c>
      <c r="I618" s="20">
        <v>0</v>
      </c>
      <c r="J618" s="20">
        <v>0</v>
      </c>
      <c r="L618">
        <v>2</v>
      </c>
      <c r="M618" s="1">
        <f t="shared" si="106"/>
        <v>1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/>
      <c r="T618" s="2"/>
      <c r="U618" s="2"/>
      <c r="V618" s="4">
        <f t="shared" si="101"/>
        <v>0</v>
      </c>
      <c r="W618" s="7">
        <f t="shared" si="102"/>
        <v>0</v>
      </c>
      <c r="X618" s="7">
        <f t="shared" si="103"/>
        <v>0</v>
      </c>
      <c r="Y618" s="5">
        <f t="shared" si="107"/>
        <v>1</v>
      </c>
      <c r="Z618" s="5">
        <f t="shared" si="108"/>
        <v>0</v>
      </c>
      <c r="AA618" s="5">
        <f t="shared" si="109"/>
        <v>0</v>
      </c>
      <c r="AB618" s="7">
        <f t="shared" si="104"/>
        <v>0</v>
      </c>
      <c r="AC618" s="11">
        <f t="shared" si="105"/>
        <v>0</v>
      </c>
      <c r="AD618" s="7">
        <f t="shared" si="99"/>
        <v>0</v>
      </c>
      <c r="AE618" s="7">
        <f t="shared" si="100"/>
        <v>0</v>
      </c>
    </row>
    <row r="619" spans="1:31">
      <c r="A619" s="20" t="s">
        <v>2461</v>
      </c>
      <c r="B619" s="20" t="s">
        <v>2440</v>
      </c>
      <c r="C619" s="20" t="s">
        <v>2441</v>
      </c>
      <c r="D619" s="20">
        <v>48</v>
      </c>
      <c r="E619" s="20">
        <v>373.5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L619">
        <v>1</v>
      </c>
      <c r="M619" s="1">
        <f t="shared" si="106"/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/>
      <c r="T619" s="2"/>
      <c r="U619" s="2"/>
      <c r="V619" s="4">
        <f t="shared" si="101"/>
        <v>1</v>
      </c>
      <c r="W619" s="7">
        <f t="shared" si="102"/>
        <v>0</v>
      </c>
      <c r="X619" s="7">
        <f t="shared" si="103"/>
        <v>0</v>
      </c>
      <c r="Y619" s="5">
        <f t="shared" si="107"/>
        <v>0</v>
      </c>
      <c r="Z619" s="5">
        <f t="shared" si="108"/>
        <v>0</v>
      </c>
      <c r="AA619" s="5">
        <f t="shared" si="109"/>
        <v>0</v>
      </c>
      <c r="AB619" s="7">
        <f t="shared" si="104"/>
        <v>0</v>
      </c>
      <c r="AC619" s="11">
        <f t="shared" si="105"/>
        <v>0</v>
      </c>
      <c r="AD619" s="7">
        <f t="shared" si="99"/>
        <v>0</v>
      </c>
      <c r="AE619" s="7">
        <f t="shared" si="100"/>
        <v>0</v>
      </c>
    </row>
    <row r="620" spans="1:31">
      <c r="A620" s="20" t="s">
        <v>2462</v>
      </c>
      <c r="B620" s="20" t="s">
        <v>2440</v>
      </c>
      <c r="C620" s="20" t="s">
        <v>2441</v>
      </c>
      <c r="D620" s="20">
        <v>471</v>
      </c>
      <c r="E620" s="20">
        <v>481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L620">
        <v>1</v>
      </c>
      <c r="M620" s="1">
        <f t="shared" si="106"/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/>
      <c r="T620" s="2"/>
      <c r="U620" s="2"/>
      <c r="V620" s="4">
        <f t="shared" si="101"/>
        <v>1</v>
      </c>
      <c r="W620" s="7">
        <f t="shared" si="102"/>
        <v>0</v>
      </c>
      <c r="X620" s="7">
        <f t="shared" si="103"/>
        <v>0</v>
      </c>
      <c r="Y620" s="5">
        <f t="shared" si="107"/>
        <v>0</v>
      </c>
      <c r="Z620" s="5">
        <f t="shared" si="108"/>
        <v>0</v>
      </c>
      <c r="AA620" s="5">
        <f t="shared" si="109"/>
        <v>0</v>
      </c>
      <c r="AB620" s="7">
        <f t="shared" si="104"/>
        <v>0</v>
      </c>
      <c r="AC620" s="11">
        <f t="shared" si="105"/>
        <v>0</v>
      </c>
      <c r="AD620" s="7">
        <f t="shared" si="99"/>
        <v>0</v>
      </c>
      <c r="AE620" s="7">
        <f t="shared" si="100"/>
        <v>0</v>
      </c>
    </row>
    <row r="621" spans="1:31">
      <c r="A621" s="20" t="s">
        <v>2463</v>
      </c>
      <c r="B621" s="20" t="s">
        <v>2440</v>
      </c>
      <c r="C621" s="20" t="s">
        <v>2441</v>
      </c>
      <c r="D621" s="20">
        <v>157.5</v>
      </c>
      <c r="E621" s="20">
        <v>234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L621">
        <v>1</v>
      </c>
      <c r="M621" s="1">
        <f t="shared" si="106"/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/>
      <c r="T621" s="2"/>
      <c r="U621" s="2"/>
      <c r="V621" s="4">
        <f t="shared" si="101"/>
        <v>1</v>
      </c>
      <c r="W621" s="7">
        <f t="shared" si="102"/>
        <v>0</v>
      </c>
      <c r="X621" s="7">
        <f t="shared" si="103"/>
        <v>0</v>
      </c>
      <c r="Y621" s="5">
        <f t="shared" si="107"/>
        <v>0</v>
      </c>
      <c r="Z621" s="5">
        <f t="shared" si="108"/>
        <v>0</v>
      </c>
      <c r="AA621" s="5">
        <f t="shared" si="109"/>
        <v>0</v>
      </c>
      <c r="AB621" s="7">
        <f t="shared" si="104"/>
        <v>0</v>
      </c>
      <c r="AC621" s="11">
        <f t="shared" si="105"/>
        <v>0</v>
      </c>
      <c r="AD621" s="7">
        <f t="shared" si="99"/>
        <v>0</v>
      </c>
      <c r="AE621" s="7">
        <f t="shared" si="100"/>
        <v>0</v>
      </c>
    </row>
    <row r="622" spans="1:31">
      <c r="A622" s="20" t="s">
        <v>2464</v>
      </c>
      <c r="B622" s="20" t="s">
        <v>2440</v>
      </c>
      <c r="C622" s="20" t="s">
        <v>2441</v>
      </c>
      <c r="D622" s="20">
        <v>95</v>
      </c>
      <c r="E622" s="20">
        <v>269</v>
      </c>
      <c r="F622" s="20">
        <v>0</v>
      </c>
      <c r="G622" s="20">
        <v>0</v>
      </c>
      <c r="H622" s="20">
        <v>0</v>
      </c>
      <c r="I622" s="20">
        <v>0</v>
      </c>
      <c r="J622" s="20">
        <v>0</v>
      </c>
      <c r="L622">
        <v>1</v>
      </c>
      <c r="M622" s="1">
        <f t="shared" si="106"/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/>
      <c r="T622" s="2"/>
      <c r="U622" s="2"/>
      <c r="V622" s="4">
        <f t="shared" si="101"/>
        <v>1</v>
      </c>
      <c r="W622" s="7">
        <f t="shared" si="102"/>
        <v>0</v>
      </c>
      <c r="X622" s="7">
        <f t="shared" si="103"/>
        <v>0</v>
      </c>
      <c r="Y622" s="5">
        <f t="shared" si="107"/>
        <v>0</v>
      </c>
      <c r="Z622" s="5">
        <f t="shared" si="108"/>
        <v>0</v>
      </c>
      <c r="AA622" s="5">
        <f t="shared" si="109"/>
        <v>0</v>
      </c>
      <c r="AB622" s="7">
        <f t="shared" si="104"/>
        <v>0</v>
      </c>
      <c r="AC622" s="11">
        <f t="shared" si="105"/>
        <v>0</v>
      </c>
      <c r="AD622" s="7">
        <f t="shared" si="99"/>
        <v>0</v>
      </c>
      <c r="AE622" s="7">
        <f t="shared" si="100"/>
        <v>0</v>
      </c>
    </row>
    <row r="623" spans="1:31" s="24" customFormat="1">
      <c r="A623" s="24" t="s">
        <v>2465</v>
      </c>
      <c r="B623" s="24" t="s">
        <v>2466</v>
      </c>
      <c r="C623" s="24" t="s">
        <v>2467</v>
      </c>
      <c r="D623" s="24">
        <v>563.5</v>
      </c>
      <c r="E623" s="24">
        <v>95.5</v>
      </c>
      <c r="F623" s="24">
        <v>1060.345</v>
      </c>
      <c r="G623" s="24">
        <v>1</v>
      </c>
      <c r="H623" s="24">
        <v>1</v>
      </c>
      <c r="I623" s="24">
        <v>0</v>
      </c>
      <c r="J623" s="24">
        <v>0</v>
      </c>
      <c r="L623" s="24">
        <v>2</v>
      </c>
      <c r="M623" s="26">
        <f t="shared" si="106"/>
        <v>1</v>
      </c>
      <c r="N623" s="26">
        <v>1</v>
      </c>
      <c r="O623" s="26">
        <v>0</v>
      </c>
      <c r="P623" s="26">
        <v>0</v>
      </c>
      <c r="Q623" s="26">
        <v>0</v>
      </c>
      <c r="R623" s="26">
        <v>1</v>
      </c>
      <c r="S623" s="26"/>
      <c r="T623" s="26"/>
      <c r="U623" s="26"/>
      <c r="V623" s="29">
        <f t="shared" si="101"/>
        <v>0</v>
      </c>
      <c r="W623" s="24">
        <f t="shared" si="102"/>
        <v>0</v>
      </c>
      <c r="X623" s="24">
        <f t="shared" si="103"/>
        <v>0</v>
      </c>
      <c r="Y623" s="5">
        <f t="shared" si="107"/>
        <v>1</v>
      </c>
      <c r="Z623" s="5">
        <f t="shared" si="108"/>
        <v>0</v>
      </c>
      <c r="AA623" s="5">
        <f t="shared" si="109"/>
        <v>0</v>
      </c>
      <c r="AB623" s="24">
        <f t="shared" si="104"/>
        <v>0</v>
      </c>
      <c r="AC623" s="24">
        <f t="shared" si="105"/>
        <v>0</v>
      </c>
      <c r="AD623" s="24">
        <f t="shared" si="99"/>
        <v>0</v>
      </c>
      <c r="AE623" s="24">
        <f t="shared" si="100"/>
        <v>0</v>
      </c>
    </row>
    <row r="624" spans="1:31">
      <c r="A624" s="20" t="s">
        <v>2468</v>
      </c>
      <c r="B624" s="20" t="s">
        <v>2466</v>
      </c>
      <c r="C624" s="20" t="s">
        <v>2467</v>
      </c>
      <c r="D624" s="20">
        <v>445.5</v>
      </c>
      <c r="E624" s="20">
        <v>192</v>
      </c>
      <c r="F624" s="20">
        <v>3193.0369999999998</v>
      </c>
      <c r="G624" s="20">
        <v>4</v>
      </c>
      <c r="H624" s="20">
        <v>4</v>
      </c>
      <c r="I624" s="20">
        <v>0</v>
      </c>
      <c r="J624" s="20">
        <v>0</v>
      </c>
      <c r="L624">
        <v>2</v>
      </c>
      <c r="M624" s="1">
        <f t="shared" si="106"/>
        <v>1</v>
      </c>
      <c r="N624" s="2">
        <v>0</v>
      </c>
      <c r="O624" s="2">
        <v>1</v>
      </c>
      <c r="P624" s="2">
        <v>0</v>
      </c>
      <c r="Q624" s="2">
        <v>1</v>
      </c>
      <c r="R624" s="2">
        <v>1</v>
      </c>
      <c r="S624" s="2"/>
      <c r="T624" s="2"/>
      <c r="U624" s="2"/>
      <c r="V624" s="4">
        <f t="shared" si="101"/>
        <v>0</v>
      </c>
      <c r="W624" s="7">
        <f t="shared" si="102"/>
        <v>0</v>
      </c>
      <c r="X624" s="7">
        <f t="shared" si="103"/>
        <v>0</v>
      </c>
      <c r="Y624" s="5">
        <f t="shared" si="107"/>
        <v>0</v>
      </c>
      <c r="Z624" s="5">
        <f t="shared" si="108"/>
        <v>0</v>
      </c>
      <c r="AA624" s="5">
        <f t="shared" si="109"/>
        <v>1</v>
      </c>
      <c r="AB624" s="7">
        <f t="shared" si="104"/>
        <v>0</v>
      </c>
      <c r="AC624" s="11">
        <f t="shared" si="105"/>
        <v>0</v>
      </c>
      <c r="AD624" s="7">
        <f t="shared" si="99"/>
        <v>0</v>
      </c>
      <c r="AE624" s="7">
        <f t="shared" si="100"/>
        <v>0</v>
      </c>
    </row>
    <row r="625" spans="1:31">
      <c r="A625" s="20" t="s">
        <v>2469</v>
      </c>
      <c r="B625" s="20" t="s">
        <v>2466</v>
      </c>
      <c r="C625" s="20" t="s">
        <v>2467</v>
      </c>
      <c r="D625" s="20">
        <v>556.5</v>
      </c>
      <c r="E625" s="20">
        <v>243.5</v>
      </c>
      <c r="F625" s="20">
        <v>0</v>
      </c>
      <c r="G625" s="20">
        <v>0</v>
      </c>
      <c r="H625" s="20">
        <v>0</v>
      </c>
      <c r="I625" s="20">
        <v>0</v>
      </c>
      <c r="J625" s="20">
        <v>0</v>
      </c>
      <c r="L625">
        <v>2</v>
      </c>
      <c r="M625" s="1">
        <f t="shared" si="106"/>
        <v>1</v>
      </c>
      <c r="N625" s="2">
        <v>0</v>
      </c>
      <c r="O625" s="2">
        <v>1</v>
      </c>
      <c r="P625" s="2">
        <v>0</v>
      </c>
      <c r="Q625" s="2">
        <v>1</v>
      </c>
      <c r="R625" s="2">
        <v>1</v>
      </c>
      <c r="S625" s="2"/>
      <c r="T625" s="2"/>
      <c r="U625" s="2"/>
      <c r="V625" s="4">
        <f t="shared" si="101"/>
        <v>0</v>
      </c>
      <c r="W625" s="7">
        <f t="shared" si="102"/>
        <v>0</v>
      </c>
      <c r="X625" s="7">
        <f t="shared" si="103"/>
        <v>0</v>
      </c>
      <c r="Y625" s="5">
        <f t="shared" si="107"/>
        <v>0</v>
      </c>
      <c r="Z625" s="5">
        <f t="shared" si="108"/>
        <v>0</v>
      </c>
      <c r="AA625" s="5">
        <f t="shared" si="109"/>
        <v>1</v>
      </c>
      <c r="AB625" s="7">
        <f t="shared" si="104"/>
        <v>0</v>
      </c>
      <c r="AC625" s="11">
        <f t="shared" si="105"/>
        <v>0</v>
      </c>
      <c r="AD625" s="7">
        <f t="shared" si="99"/>
        <v>0</v>
      </c>
      <c r="AE625" s="7">
        <f t="shared" si="100"/>
        <v>0</v>
      </c>
    </row>
    <row r="626" spans="1:31">
      <c r="A626" s="20" t="s">
        <v>2470</v>
      </c>
      <c r="B626" s="20" t="s">
        <v>2466</v>
      </c>
      <c r="C626" s="20" t="s">
        <v>2467</v>
      </c>
      <c r="D626" s="20">
        <v>629.5</v>
      </c>
      <c r="E626" s="20">
        <v>301.5</v>
      </c>
      <c r="F626" s="20">
        <v>759.82600000000002</v>
      </c>
      <c r="G626" s="20">
        <v>1</v>
      </c>
      <c r="H626" s="20">
        <v>1</v>
      </c>
      <c r="I626" s="20">
        <v>0</v>
      </c>
      <c r="J626" s="20">
        <v>0</v>
      </c>
      <c r="L626">
        <v>2</v>
      </c>
      <c r="M626" s="1">
        <f t="shared" si="106"/>
        <v>1</v>
      </c>
      <c r="N626" s="2">
        <v>0</v>
      </c>
      <c r="O626" s="2">
        <v>1</v>
      </c>
      <c r="P626" s="2">
        <v>1</v>
      </c>
      <c r="Q626" s="2">
        <v>1</v>
      </c>
      <c r="R626" s="2">
        <v>1</v>
      </c>
      <c r="S626" s="2"/>
      <c r="T626" s="2"/>
      <c r="U626" s="2"/>
      <c r="V626" s="4">
        <f t="shared" si="101"/>
        <v>0</v>
      </c>
      <c r="W626" s="7">
        <f t="shared" si="102"/>
        <v>0</v>
      </c>
      <c r="X626" s="7">
        <f t="shared" si="103"/>
        <v>0</v>
      </c>
      <c r="Y626" s="5">
        <f t="shared" si="107"/>
        <v>0</v>
      </c>
      <c r="Z626" s="5">
        <f t="shared" si="108"/>
        <v>0</v>
      </c>
      <c r="AA626" s="5">
        <f t="shared" si="109"/>
        <v>0</v>
      </c>
      <c r="AB626" s="7">
        <f t="shared" si="104"/>
        <v>1</v>
      </c>
      <c r="AC626" s="11">
        <f t="shared" si="105"/>
        <v>0</v>
      </c>
      <c r="AD626" s="7">
        <f t="shared" si="99"/>
        <v>0</v>
      </c>
      <c r="AE626" s="7">
        <f t="shared" si="100"/>
        <v>0</v>
      </c>
    </row>
    <row r="627" spans="1:31">
      <c r="A627" s="20" t="s">
        <v>2471</v>
      </c>
      <c r="B627" s="20" t="s">
        <v>2466</v>
      </c>
      <c r="C627" s="20" t="s">
        <v>2467</v>
      </c>
      <c r="D627" s="20">
        <v>589.5</v>
      </c>
      <c r="E627" s="20">
        <v>415</v>
      </c>
      <c r="F627" s="20">
        <v>3813.9290000000001</v>
      </c>
      <c r="G627" s="20">
        <v>2</v>
      </c>
      <c r="H627" s="20">
        <v>4</v>
      </c>
      <c r="I627" s="20">
        <v>1</v>
      </c>
      <c r="J627" s="20">
        <v>0</v>
      </c>
      <c r="L627">
        <v>2</v>
      </c>
      <c r="M627" s="1">
        <f t="shared" si="106"/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/>
      <c r="T627" s="2"/>
      <c r="U627" s="2"/>
      <c r="V627" s="4">
        <f t="shared" si="101"/>
        <v>0</v>
      </c>
      <c r="W627" s="7">
        <f t="shared" si="102"/>
        <v>0</v>
      </c>
      <c r="X627" s="7">
        <f t="shared" si="103"/>
        <v>0</v>
      </c>
      <c r="Y627" s="5">
        <f t="shared" si="107"/>
        <v>0</v>
      </c>
      <c r="Z627" s="5">
        <f t="shared" si="108"/>
        <v>0</v>
      </c>
      <c r="AA627" s="5">
        <f t="shared" si="109"/>
        <v>0</v>
      </c>
      <c r="AB627" s="7">
        <f t="shared" si="104"/>
        <v>0</v>
      </c>
      <c r="AC627" s="11">
        <f t="shared" si="105"/>
        <v>1</v>
      </c>
      <c r="AD627" s="7">
        <f t="shared" si="99"/>
        <v>0</v>
      </c>
      <c r="AE627" s="7">
        <f t="shared" si="100"/>
        <v>0</v>
      </c>
    </row>
    <row r="628" spans="1:31">
      <c r="A628" s="20" t="s">
        <v>2472</v>
      </c>
      <c r="B628" s="20" t="s">
        <v>2466</v>
      </c>
      <c r="C628" s="20" t="s">
        <v>2467</v>
      </c>
      <c r="D628" s="20">
        <v>525</v>
      </c>
      <c r="E628" s="20">
        <v>354</v>
      </c>
      <c r="F628" s="20">
        <v>4894.0519999999997</v>
      </c>
      <c r="G628" s="20">
        <v>4</v>
      </c>
      <c r="H628" s="20">
        <v>4</v>
      </c>
      <c r="I628" s="20">
        <v>0</v>
      </c>
      <c r="J628" s="20">
        <v>0</v>
      </c>
      <c r="L628">
        <v>1</v>
      </c>
      <c r="M628" s="1">
        <f t="shared" si="106"/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2"/>
      <c r="T628" s="2"/>
      <c r="U628" s="2"/>
      <c r="V628" s="4">
        <f t="shared" si="101"/>
        <v>0</v>
      </c>
      <c r="W628" s="7">
        <f t="shared" si="102"/>
        <v>0</v>
      </c>
      <c r="X628" s="7">
        <f t="shared" si="103"/>
        <v>1</v>
      </c>
      <c r="Y628" s="5">
        <f t="shared" si="107"/>
        <v>0</v>
      </c>
      <c r="Z628" s="5">
        <f t="shared" si="108"/>
        <v>0</v>
      </c>
      <c r="AA628" s="5">
        <f t="shared" si="109"/>
        <v>0</v>
      </c>
      <c r="AB628" s="7">
        <f t="shared" si="104"/>
        <v>0</v>
      </c>
      <c r="AC628" s="11">
        <f t="shared" si="105"/>
        <v>0</v>
      </c>
      <c r="AD628" s="7">
        <f t="shared" si="99"/>
        <v>0</v>
      </c>
      <c r="AE628" s="7">
        <f t="shared" si="100"/>
        <v>0</v>
      </c>
    </row>
    <row r="629" spans="1:31">
      <c r="A629" s="20" t="s">
        <v>2473</v>
      </c>
      <c r="B629" s="20" t="s">
        <v>2466</v>
      </c>
      <c r="C629" s="20" t="s">
        <v>2467</v>
      </c>
      <c r="D629" s="20">
        <v>478</v>
      </c>
      <c r="E629" s="20">
        <v>445.5</v>
      </c>
      <c r="F629" s="20">
        <v>6476.6959999999999</v>
      </c>
      <c r="G629" s="20">
        <v>7</v>
      </c>
      <c r="H629" s="20">
        <v>7</v>
      </c>
      <c r="I629" s="20">
        <v>0</v>
      </c>
      <c r="J629" s="20">
        <v>0</v>
      </c>
      <c r="L629">
        <v>1</v>
      </c>
      <c r="M629" s="1">
        <f t="shared" si="106"/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/>
      <c r="T629" s="2"/>
      <c r="U629" s="2"/>
      <c r="V629" s="4">
        <f t="shared" si="101"/>
        <v>0</v>
      </c>
      <c r="W629" s="7">
        <f t="shared" si="102"/>
        <v>1</v>
      </c>
      <c r="X629" s="7">
        <f t="shared" si="103"/>
        <v>0</v>
      </c>
      <c r="Y629" s="5">
        <f t="shared" si="107"/>
        <v>0</v>
      </c>
      <c r="Z629" s="5">
        <f t="shared" si="108"/>
        <v>0</v>
      </c>
      <c r="AA629" s="5">
        <f t="shared" si="109"/>
        <v>0</v>
      </c>
      <c r="AB629" s="7">
        <f t="shared" si="104"/>
        <v>0</v>
      </c>
      <c r="AC629" s="11">
        <f t="shared" si="105"/>
        <v>0</v>
      </c>
      <c r="AD629" s="7">
        <f t="shared" si="99"/>
        <v>0</v>
      </c>
      <c r="AE629" s="7">
        <f t="shared" si="100"/>
        <v>0</v>
      </c>
    </row>
    <row r="630" spans="1:31">
      <c r="A630" s="20" t="s">
        <v>2474</v>
      </c>
      <c r="B630" s="20" t="s">
        <v>2466</v>
      </c>
      <c r="C630" s="20" t="s">
        <v>2467</v>
      </c>
      <c r="D630" s="20">
        <v>430.5</v>
      </c>
      <c r="E630" s="20">
        <v>378.5</v>
      </c>
      <c r="F630" s="20">
        <v>0</v>
      </c>
      <c r="G630" s="20">
        <v>0</v>
      </c>
      <c r="H630" s="20">
        <v>0</v>
      </c>
      <c r="I630" s="20">
        <v>0</v>
      </c>
      <c r="J630" s="20">
        <v>0</v>
      </c>
      <c r="L630">
        <v>2</v>
      </c>
      <c r="M630" s="1">
        <f t="shared" si="106"/>
        <v>1</v>
      </c>
      <c r="N630" s="2">
        <v>0</v>
      </c>
      <c r="O630" s="2">
        <v>1</v>
      </c>
      <c r="P630" s="2">
        <v>0</v>
      </c>
      <c r="Q630" s="2">
        <v>1</v>
      </c>
      <c r="R630" s="2">
        <v>1</v>
      </c>
      <c r="S630" s="2"/>
      <c r="T630" s="2"/>
      <c r="U630" s="2"/>
      <c r="V630" s="4">
        <f t="shared" si="101"/>
        <v>0</v>
      </c>
      <c r="W630" s="7">
        <f t="shared" si="102"/>
        <v>0</v>
      </c>
      <c r="X630" s="7">
        <f t="shared" si="103"/>
        <v>0</v>
      </c>
      <c r="Y630" s="5">
        <f t="shared" si="107"/>
        <v>0</v>
      </c>
      <c r="Z630" s="5">
        <f t="shared" si="108"/>
        <v>0</v>
      </c>
      <c r="AA630" s="5">
        <f t="shared" si="109"/>
        <v>1</v>
      </c>
      <c r="AB630" s="7">
        <f t="shared" si="104"/>
        <v>0</v>
      </c>
      <c r="AC630" s="11">
        <f t="shared" si="105"/>
        <v>0</v>
      </c>
      <c r="AD630" s="7">
        <f t="shared" si="99"/>
        <v>0</v>
      </c>
      <c r="AE630" s="7">
        <f t="shared" si="100"/>
        <v>0</v>
      </c>
    </row>
    <row r="631" spans="1:31">
      <c r="A631" s="20" t="s">
        <v>2475</v>
      </c>
      <c r="B631" s="20" t="s">
        <v>2466</v>
      </c>
      <c r="C631" s="20" t="s">
        <v>2467</v>
      </c>
      <c r="D631" s="20">
        <v>383</v>
      </c>
      <c r="E631" s="20">
        <v>469.5</v>
      </c>
      <c r="F631" s="20">
        <v>978.64400000000001</v>
      </c>
      <c r="G631" s="20">
        <v>1</v>
      </c>
      <c r="H631" s="20">
        <v>1</v>
      </c>
      <c r="I631" s="20">
        <v>0</v>
      </c>
      <c r="J631" s="20">
        <v>0</v>
      </c>
      <c r="L631">
        <v>1</v>
      </c>
      <c r="M631" s="1">
        <f t="shared" si="106"/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/>
      <c r="T631" s="2"/>
      <c r="U631" s="2"/>
      <c r="V631" s="4">
        <f t="shared" si="101"/>
        <v>1</v>
      </c>
      <c r="W631" s="7">
        <f t="shared" si="102"/>
        <v>0</v>
      </c>
      <c r="X631" s="7">
        <f t="shared" si="103"/>
        <v>0</v>
      </c>
      <c r="Y631" s="5">
        <f t="shared" si="107"/>
        <v>0</v>
      </c>
      <c r="Z631" s="5">
        <f t="shared" si="108"/>
        <v>0</v>
      </c>
      <c r="AA631" s="5">
        <f t="shared" si="109"/>
        <v>0</v>
      </c>
      <c r="AB631" s="7">
        <f t="shared" si="104"/>
        <v>0</v>
      </c>
      <c r="AC631" s="11">
        <f t="shared" si="105"/>
        <v>0</v>
      </c>
      <c r="AD631" s="7">
        <f t="shared" si="99"/>
        <v>0</v>
      </c>
      <c r="AE631" s="7">
        <f t="shared" si="100"/>
        <v>0</v>
      </c>
    </row>
    <row r="632" spans="1:31">
      <c r="A632" s="20" t="s">
        <v>2476</v>
      </c>
      <c r="B632" s="20" t="s">
        <v>2466</v>
      </c>
      <c r="C632" s="20" t="s">
        <v>2467</v>
      </c>
      <c r="D632" s="20">
        <v>340</v>
      </c>
      <c r="E632" s="20">
        <v>398</v>
      </c>
      <c r="F632" s="20">
        <v>7252.7910000000002</v>
      </c>
      <c r="G632" s="20">
        <v>8</v>
      </c>
      <c r="H632" s="20">
        <v>8</v>
      </c>
      <c r="I632" s="20">
        <v>0</v>
      </c>
      <c r="J632" s="20">
        <v>0</v>
      </c>
      <c r="L632">
        <v>1</v>
      </c>
      <c r="M632" s="1">
        <f t="shared" si="106"/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/>
      <c r="T632" s="2"/>
      <c r="U632" s="2"/>
      <c r="V632" s="4">
        <f t="shared" si="101"/>
        <v>0</v>
      </c>
      <c r="W632" s="7">
        <f t="shared" si="102"/>
        <v>1</v>
      </c>
      <c r="X632" s="7">
        <f t="shared" si="103"/>
        <v>0</v>
      </c>
      <c r="Y632" s="5">
        <f t="shared" si="107"/>
        <v>0</v>
      </c>
      <c r="Z632" s="5">
        <f t="shared" si="108"/>
        <v>0</v>
      </c>
      <c r="AA632" s="5">
        <f t="shared" si="109"/>
        <v>0</v>
      </c>
      <c r="AB632" s="7">
        <f t="shared" si="104"/>
        <v>0</v>
      </c>
      <c r="AC632" s="11">
        <f t="shared" si="105"/>
        <v>0</v>
      </c>
      <c r="AD632" s="7">
        <f t="shared" si="99"/>
        <v>0</v>
      </c>
      <c r="AE632" s="7">
        <f t="shared" si="100"/>
        <v>0</v>
      </c>
    </row>
    <row r="633" spans="1:31">
      <c r="A633" s="20" t="s">
        <v>2477</v>
      </c>
      <c r="B633" s="20" t="s">
        <v>2466</v>
      </c>
      <c r="C633" s="20" t="s">
        <v>2467</v>
      </c>
      <c r="D633" s="20">
        <v>310</v>
      </c>
      <c r="E633" s="20">
        <v>475</v>
      </c>
      <c r="F633" s="20">
        <v>599.75800000000004</v>
      </c>
      <c r="G633" s="20">
        <v>1</v>
      </c>
      <c r="H633" s="20">
        <v>1</v>
      </c>
      <c r="I633" s="20">
        <v>0</v>
      </c>
      <c r="J633" s="20">
        <v>0</v>
      </c>
      <c r="L633">
        <v>1</v>
      </c>
      <c r="M633" s="1">
        <f t="shared" si="106"/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/>
      <c r="T633" s="2"/>
      <c r="U633" s="2"/>
      <c r="V633" s="4">
        <f t="shared" si="101"/>
        <v>1</v>
      </c>
      <c r="W633" s="7">
        <f t="shared" si="102"/>
        <v>0</v>
      </c>
      <c r="X633" s="7">
        <f t="shared" si="103"/>
        <v>0</v>
      </c>
      <c r="Y633" s="5">
        <f t="shared" si="107"/>
        <v>0</v>
      </c>
      <c r="Z633" s="5">
        <f t="shared" si="108"/>
        <v>0</v>
      </c>
      <c r="AA633" s="5">
        <f t="shared" si="109"/>
        <v>0</v>
      </c>
      <c r="AB633" s="7">
        <f t="shared" si="104"/>
        <v>0</v>
      </c>
      <c r="AC633" s="11">
        <f t="shared" si="105"/>
        <v>0</v>
      </c>
      <c r="AD633" s="7">
        <f t="shared" si="99"/>
        <v>0</v>
      </c>
      <c r="AE633" s="7">
        <f t="shared" si="100"/>
        <v>0</v>
      </c>
    </row>
    <row r="634" spans="1:31">
      <c r="A634" s="20" t="s">
        <v>2478</v>
      </c>
      <c r="B634" s="20" t="s">
        <v>2466</v>
      </c>
      <c r="C634" s="20" t="s">
        <v>2467</v>
      </c>
      <c r="D634" s="20">
        <v>185</v>
      </c>
      <c r="E634" s="20">
        <v>443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L634">
        <v>1</v>
      </c>
      <c r="M634" s="1">
        <f t="shared" si="106"/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/>
      <c r="T634" s="2"/>
      <c r="U634" s="2"/>
      <c r="V634" s="4">
        <f t="shared" si="101"/>
        <v>1</v>
      </c>
      <c r="W634" s="7">
        <f t="shared" si="102"/>
        <v>0</v>
      </c>
      <c r="X634" s="7">
        <f t="shared" si="103"/>
        <v>0</v>
      </c>
      <c r="Y634" s="5">
        <f t="shared" si="107"/>
        <v>0</v>
      </c>
      <c r="Z634" s="5">
        <f t="shared" si="108"/>
        <v>0</v>
      </c>
      <c r="AA634" s="5">
        <f t="shared" si="109"/>
        <v>0</v>
      </c>
      <c r="AB634" s="7">
        <f t="shared" si="104"/>
        <v>0</v>
      </c>
      <c r="AC634" s="11">
        <f t="shared" si="105"/>
        <v>0</v>
      </c>
      <c r="AD634" s="7">
        <f t="shared" si="99"/>
        <v>0</v>
      </c>
      <c r="AE634" s="7">
        <f t="shared" si="100"/>
        <v>0</v>
      </c>
    </row>
    <row r="635" spans="1:31">
      <c r="A635" s="20" t="s">
        <v>2479</v>
      </c>
      <c r="B635" s="20" t="s">
        <v>2466</v>
      </c>
      <c r="C635" s="20" t="s">
        <v>2467</v>
      </c>
      <c r="D635" s="20">
        <v>265.5</v>
      </c>
      <c r="E635" s="20">
        <v>434</v>
      </c>
      <c r="F635" s="20">
        <v>1011.878</v>
      </c>
      <c r="G635" s="20">
        <v>1</v>
      </c>
      <c r="H635" s="20">
        <v>1</v>
      </c>
      <c r="I635" s="20">
        <v>0</v>
      </c>
      <c r="J635" s="20">
        <v>0</v>
      </c>
      <c r="L635">
        <v>2</v>
      </c>
      <c r="M635" s="1">
        <f t="shared" si="106"/>
        <v>1</v>
      </c>
      <c r="N635" s="2">
        <v>1</v>
      </c>
      <c r="O635" s="2">
        <v>0</v>
      </c>
      <c r="P635" s="2">
        <v>0</v>
      </c>
      <c r="Q635" s="2">
        <v>0</v>
      </c>
      <c r="R635" s="2">
        <v>1</v>
      </c>
      <c r="S635" s="2"/>
      <c r="T635" s="2"/>
      <c r="U635" s="2"/>
      <c r="V635" s="4">
        <f t="shared" si="101"/>
        <v>0</v>
      </c>
      <c r="W635" s="7">
        <f t="shared" si="102"/>
        <v>0</v>
      </c>
      <c r="X635" s="7">
        <f t="shared" si="103"/>
        <v>0</v>
      </c>
      <c r="Y635" s="5">
        <f t="shared" si="107"/>
        <v>1</v>
      </c>
      <c r="Z635" s="5">
        <f t="shared" si="108"/>
        <v>0</v>
      </c>
      <c r="AA635" s="5">
        <f t="shared" si="109"/>
        <v>0</v>
      </c>
      <c r="AB635" s="7">
        <f t="shared" si="104"/>
        <v>0</v>
      </c>
      <c r="AC635" s="11">
        <f t="shared" si="105"/>
        <v>0</v>
      </c>
      <c r="AD635" s="7">
        <f t="shared" ref="AD635:AD646" si="110">IF((V635+W635+X635+Y635+Z635+AA635+AB635+AC635)=0,1,0)</f>
        <v>0</v>
      </c>
      <c r="AE635" s="7">
        <f t="shared" ref="AE635:AE646" si="111">IF(SUM(V635:AD635)&gt;1,1,0)</f>
        <v>0</v>
      </c>
    </row>
    <row r="636" spans="1:31">
      <c r="A636" s="20" t="s">
        <v>2480</v>
      </c>
      <c r="B636" s="20" t="s">
        <v>2466</v>
      </c>
      <c r="C636" s="20" t="s">
        <v>2467</v>
      </c>
      <c r="D636" s="20">
        <v>368</v>
      </c>
      <c r="E636" s="20">
        <v>317</v>
      </c>
      <c r="F636" s="20">
        <v>11796.11</v>
      </c>
      <c r="G636" s="20">
        <v>11</v>
      </c>
      <c r="H636" s="20">
        <v>12</v>
      </c>
      <c r="I636" s="20">
        <v>0</v>
      </c>
      <c r="J636" s="20">
        <v>0</v>
      </c>
      <c r="L636">
        <v>1</v>
      </c>
      <c r="M636" s="1">
        <f t="shared" si="106"/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/>
      <c r="T636" s="2"/>
      <c r="U636" s="2"/>
      <c r="V636" s="4">
        <f t="shared" si="101"/>
        <v>0</v>
      </c>
      <c r="W636" s="7">
        <f t="shared" si="102"/>
        <v>1</v>
      </c>
      <c r="X636" s="7">
        <f t="shared" si="103"/>
        <v>0</v>
      </c>
      <c r="Y636" s="5">
        <f t="shared" si="107"/>
        <v>0</v>
      </c>
      <c r="Z636" s="5">
        <f t="shared" si="108"/>
        <v>0</v>
      </c>
      <c r="AA636" s="5">
        <f t="shared" si="109"/>
        <v>0</v>
      </c>
      <c r="AB636" s="7">
        <f t="shared" si="104"/>
        <v>0</v>
      </c>
      <c r="AC636" s="11">
        <f t="shared" si="105"/>
        <v>0</v>
      </c>
      <c r="AD636" s="7">
        <f t="shared" si="110"/>
        <v>0</v>
      </c>
      <c r="AE636" s="7">
        <f t="shared" si="111"/>
        <v>0</v>
      </c>
    </row>
    <row r="637" spans="1:31">
      <c r="A637" s="20" t="s">
        <v>2481</v>
      </c>
      <c r="B637" s="20" t="s">
        <v>2466</v>
      </c>
      <c r="C637" s="20" t="s">
        <v>2467</v>
      </c>
      <c r="D637" s="20">
        <v>348</v>
      </c>
      <c r="E637" s="20">
        <v>239.5</v>
      </c>
      <c r="F637" s="20">
        <v>0</v>
      </c>
      <c r="G637" s="20">
        <v>0</v>
      </c>
      <c r="H637" s="20">
        <v>0</v>
      </c>
      <c r="I637" s="20">
        <v>0</v>
      </c>
      <c r="J637" s="20">
        <v>0</v>
      </c>
      <c r="L637">
        <v>2</v>
      </c>
      <c r="M637" s="1">
        <f t="shared" si="106"/>
        <v>1</v>
      </c>
      <c r="N637" s="2">
        <v>0</v>
      </c>
      <c r="O637" s="2">
        <v>1</v>
      </c>
      <c r="P637" s="2">
        <v>0</v>
      </c>
      <c r="Q637" s="2">
        <v>1</v>
      </c>
      <c r="R637" s="2">
        <v>1</v>
      </c>
      <c r="S637" s="2"/>
      <c r="T637" s="2"/>
      <c r="U637" s="2"/>
      <c r="V637" s="4">
        <f t="shared" si="101"/>
        <v>0</v>
      </c>
      <c r="W637" s="7">
        <f t="shared" si="102"/>
        <v>0</v>
      </c>
      <c r="X637" s="7">
        <f t="shared" si="103"/>
        <v>0</v>
      </c>
      <c r="Y637" s="5">
        <f t="shared" si="107"/>
        <v>0</v>
      </c>
      <c r="Z637" s="5">
        <f t="shared" si="108"/>
        <v>0</v>
      </c>
      <c r="AA637" s="5">
        <f t="shared" si="109"/>
        <v>1</v>
      </c>
      <c r="AB637" s="7">
        <f t="shared" si="104"/>
        <v>0</v>
      </c>
      <c r="AC637" s="11">
        <f t="shared" si="105"/>
        <v>0</v>
      </c>
      <c r="AD637" s="7">
        <f t="shared" si="110"/>
        <v>0</v>
      </c>
      <c r="AE637" s="7">
        <f t="shared" si="111"/>
        <v>0</v>
      </c>
    </row>
    <row r="638" spans="1:31">
      <c r="A638" s="20" t="s">
        <v>2482</v>
      </c>
      <c r="B638" s="20" t="s">
        <v>2466</v>
      </c>
      <c r="C638" s="20" t="s">
        <v>2467</v>
      </c>
      <c r="D638" s="20">
        <v>338.5</v>
      </c>
      <c r="E638" s="20">
        <v>142.5</v>
      </c>
      <c r="F638" s="20">
        <v>0</v>
      </c>
      <c r="G638" s="20">
        <v>0</v>
      </c>
      <c r="H638" s="20">
        <v>0</v>
      </c>
      <c r="I638" s="20">
        <v>0</v>
      </c>
      <c r="J638" s="20">
        <v>0</v>
      </c>
      <c r="L638">
        <v>2</v>
      </c>
      <c r="M638" s="1">
        <f t="shared" si="106"/>
        <v>1</v>
      </c>
      <c r="N638" s="2">
        <v>0</v>
      </c>
      <c r="O638" s="2">
        <v>1</v>
      </c>
      <c r="P638" s="2">
        <v>0</v>
      </c>
      <c r="Q638" s="2">
        <v>1</v>
      </c>
      <c r="R638" s="2">
        <v>1</v>
      </c>
      <c r="S638" s="2"/>
      <c r="T638" s="2"/>
      <c r="U638" s="2"/>
      <c r="V638" s="4">
        <f t="shared" si="101"/>
        <v>0</v>
      </c>
      <c r="W638" s="7">
        <f t="shared" si="102"/>
        <v>0</v>
      </c>
      <c r="X638" s="7">
        <f t="shared" si="103"/>
        <v>0</v>
      </c>
      <c r="Y638" s="5">
        <f t="shared" si="107"/>
        <v>0</v>
      </c>
      <c r="Z638" s="5">
        <f t="shared" si="108"/>
        <v>0</v>
      </c>
      <c r="AA638" s="5">
        <f t="shared" si="109"/>
        <v>1</v>
      </c>
      <c r="AB638" s="7">
        <f t="shared" si="104"/>
        <v>0</v>
      </c>
      <c r="AC638" s="11">
        <f t="shared" si="105"/>
        <v>0</v>
      </c>
      <c r="AD638" s="7">
        <f t="shared" si="110"/>
        <v>0</v>
      </c>
      <c r="AE638" s="7">
        <f t="shared" si="111"/>
        <v>0</v>
      </c>
    </row>
    <row r="639" spans="1:31">
      <c r="A639" s="20" t="s">
        <v>2483</v>
      </c>
      <c r="B639" s="20" t="s">
        <v>2466</v>
      </c>
      <c r="C639" s="20" t="s">
        <v>2467</v>
      </c>
      <c r="D639" s="20">
        <v>488.5</v>
      </c>
      <c r="E639" s="20">
        <v>275</v>
      </c>
      <c r="F639" s="20">
        <v>2829.4209999999998</v>
      </c>
      <c r="G639" s="20">
        <v>3</v>
      </c>
      <c r="H639" s="20">
        <v>3</v>
      </c>
      <c r="I639" s="20">
        <v>0</v>
      </c>
      <c r="J639" s="20">
        <v>0</v>
      </c>
      <c r="L639">
        <v>1</v>
      </c>
      <c r="M639" s="1">
        <f t="shared" si="106"/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/>
      <c r="T639" s="2"/>
      <c r="U639" s="2"/>
      <c r="V639" s="4">
        <f t="shared" si="101"/>
        <v>0</v>
      </c>
      <c r="W639" s="7">
        <f t="shared" si="102"/>
        <v>1</v>
      </c>
      <c r="X639" s="7">
        <f t="shared" si="103"/>
        <v>0</v>
      </c>
      <c r="Y639" s="5">
        <f t="shared" si="107"/>
        <v>0</v>
      </c>
      <c r="Z639" s="5">
        <f t="shared" si="108"/>
        <v>0</v>
      </c>
      <c r="AA639" s="5">
        <f t="shared" si="109"/>
        <v>0</v>
      </c>
      <c r="AB639" s="7">
        <f t="shared" si="104"/>
        <v>0</v>
      </c>
      <c r="AC639" s="11">
        <f t="shared" si="105"/>
        <v>0</v>
      </c>
      <c r="AD639" s="7">
        <f t="shared" si="110"/>
        <v>0</v>
      </c>
      <c r="AE639" s="7">
        <f t="shared" si="111"/>
        <v>0</v>
      </c>
    </row>
    <row r="640" spans="1:31">
      <c r="A640" s="20" t="s">
        <v>2484</v>
      </c>
      <c r="B640" s="20" t="s">
        <v>2466</v>
      </c>
      <c r="C640" s="20" t="s">
        <v>2467</v>
      </c>
      <c r="D640" s="20">
        <v>425</v>
      </c>
      <c r="E640" s="20">
        <v>291</v>
      </c>
      <c r="F640" s="20">
        <v>0</v>
      </c>
      <c r="G640" s="20">
        <v>0</v>
      </c>
      <c r="H640" s="20">
        <v>0</v>
      </c>
      <c r="I640" s="20">
        <v>0</v>
      </c>
      <c r="J640" s="20">
        <v>0</v>
      </c>
      <c r="L640">
        <v>1</v>
      </c>
      <c r="M640" s="1">
        <f t="shared" si="106"/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/>
      <c r="T640" s="2"/>
      <c r="U640" s="2"/>
      <c r="V640" s="4">
        <f t="shared" si="101"/>
        <v>1</v>
      </c>
      <c r="W640" s="7">
        <f t="shared" si="102"/>
        <v>0</v>
      </c>
      <c r="X640" s="7">
        <f t="shared" si="103"/>
        <v>0</v>
      </c>
      <c r="Y640" s="5">
        <f t="shared" si="107"/>
        <v>0</v>
      </c>
      <c r="Z640" s="5">
        <f t="shared" si="108"/>
        <v>0</v>
      </c>
      <c r="AA640" s="5">
        <f t="shared" si="109"/>
        <v>0</v>
      </c>
      <c r="AB640" s="7">
        <f t="shared" si="104"/>
        <v>0</v>
      </c>
      <c r="AC640" s="11">
        <f t="shared" si="105"/>
        <v>0</v>
      </c>
      <c r="AD640" s="7">
        <f t="shared" si="110"/>
        <v>0</v>
      </c>
      <c r="AE640" s="7">
        <f t="shared" si="111"/>
        <v>0</v>
      </c>
    </row>
    <row r="641" spans="1:31">
      <c r="A641" s="20" t="s">
        <v>2485</v>
      </c>
      <c r="B641" s="20" t="s">
        <v>2466</v>
      </c>
      <c r="C641" s="20" t="s">
        <v>2467</v>
      </c>
      <c r="D641" s="20">
        <v>280.5</v>
      </c>
      <c r="E641" s="20">
        <v>348</v>
      </c>
      <c r="F641" s="20">
        <v>0</v>
      </c>
      <c r="G641" s="20">
        <v>0</v>
      </c>
      <c r="H641" s="20">
        <v>0</v>
      </c>
      <c r="I641" s="20">
        <v>0</v>
      </c>
      <c r="J641" s="20">
        <v>0</v>
      </c>
      <c r="L641">
        <v>1</v>
      </c>
      <c r="M641" s="1">
        <f t="shared" si="106"/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/>
      <c r="T641" s="2"/>
      <c r="U641" s="2"/>
      <c r="V641" s="4">
        <f t="shared" si="101"/>
        <v>1</v>
      </c>
      <c r="W641" s="7">
        <f t="shared" si="102"/>
        <v>0</v>
      </c>
      <c r="X641" s="7">
        <f t="shared" si="103"/>
        <v>0</v>
      </c>
      <c r="Y641" s="5">
        <f t="shared" si="107"/>
        <v>0</v>
      </c>
      <c r="Z641" s="5">
        <f t="shared" si="108"/>
        <v>0</v>
      </c>
      <c r="AA641" s="5">
        <f t="shared" si="109"/>
        <v>0</v>
      </c>
      <c r="AB641" s="7">
        <f t="shared" si="104"/>
        <v>0</v>
      </c>
      <c r="AC641" s="11">
        <f t="shared" si="105"/>
        <v>0</v>
      </c>
      <c r="AD641" s="7">
        <f t="shared" si="110"/>
        <v>0</v>
      </c>
      <c r="AE641" s="7">
        <f t="shared" si="111"/>
        <v>0</v>
      </c>
    </row>
    <row r="642" spans="1:31">
      <c r="A642" s="20" t="s">
        <v>2486</v>
      </c>
      <c r="B642" s="20" t="s">
        <v>2466</v>
      </c>
      <c r="C642" s="20" t="s">
        <v>2467</v>
      </c>
      <c r="D642" s="20">
        <v>169.5</v>
      </c>
      <c r="E642" s="20">
        <v>334.5</v>
      </c>
      <c r="F642" s="20">
        <v>0</v>
      </c>
      <c r="G642" s="20">
        <v>0</v>
      </c>
      <c r="H642" s="20">
        <v>0</v>
      </c>
      <c r="I642" s="20">
        <v>0</v>
      </c>
      <c r="J642" s="20">
        <v>0</v>
      </c>
      <c r="L642">
        <v>2</v>
      </c>
      <c r="M642" s="1">
        <f t="shared" si="106"/>
        <v>1</v>
      </c>
      <c r="N642" s="2">
        <v>1</v>
      </c>
      <c r="O642" s="2">
        <v>0</v>
      </c>
      <c r="P642" s="2">
        <v>0</v>
      </c>
      <c r="Q642" s="2">
        <v>0</v>
      </c>
      <c r="R642" s="2">
        <v>1</v>
      </c>
      <c r="S642" s="2"/>
      <c r="T642" s="2"/>
      <c r="U642" s="2"/>
      <c r="V642" s="4">
        <f t="shared" si="101"/>
        <v>0</v>
      </c>
      <c r="W642" s="7">
        <f t="shared" si="102"/>
        <v>0</v>
      </c>
      <c r="X642" s="7">
        <f t="shared" si="103"/>
        <v>0</v>
      </c>
      <c r="Y642" s="5">
        <f t="shared" si="107"/>
        <v>1</v>
      </c>
      <c r="Z642" s="5">
        <f t="shared" si="108"/>
        <v>0</v>
      </c>
      <c r="AA642" s="5">
        <f t="shared" si="109"/>
        <v>0</v>
      </c>
      <c r="AB642" s="7">
        <f t="shared" si="104"/>
        <v>0</v>
      </c>
      <c r="AC642" s="11">
        <f t="shared" si="105"/>
        <v>0</v>
      </c>
      <c r="AD642" s="7">
        <f t="shared" si="110"/>
        <v>0</v>
      </c>
      <c r="AE642" s="7">
        <f t="shared" si="111"/>
        <v>0</v>
      </c>
    </row>
    <row r="643" spans="1:31">
      <c r="A643" s="20" t="s">
        <v>2487</v>
      </c>
      <c r="B643" s="20" t="s">
        <v>2466</v>
      </c>
      <c r="C643" s="20" t="s">
        <v>2467</v>
      </c>
      <c r="D643" s="20">
        <v>203.5</v>
      </c>
      <c r="E643" s="20">
        <v>375.5</v>
      </c>
      <c r="F643" s="20">
        <v>0</v>
      </c>
      <c r="G643" s="20">
        <v>0</v>
      </c>
      <c r="H643" s="20">
        <v>0</v>
      </c>
      <c r="I643" s="20">
        <v>0</v>
      </c>
      <c r="J643" s="20">
        <v>0</v>
      </c>
      <c r="L643">
        <v>1</v>
      </c>
      <c r="M643" s="1">
        <f t="shared" ref="M643:M646" si="112">L643-1</f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/>
      <c r="T643" s="2"/>
      <c r="U643" s="2"/>
      <c r="V643" s="4">
        <f t="shared" si="101"/>
        <v>1</v>
      </c>
      <c r="W643" s="7">
        <f t="shared" si="102"/>
        <v>0</v>
      </c>
      <c r="X643" s="7">
        <f t="shared" si="103"/>
        <v>0</v>
      </c>
      <c r="Y643" s="5">
        <f t="shared" ref="Y643:Y646" si="113">IF((M643=1)*AND(OR(N643=0,N643=1))*AND(O643=0)*AND(R643=1)*AND(S643=0)*AND(Q643=0)*AND(OR(T643=0,T643=1)),1,0)</f>
        <v>0</v>
      </c>
      <c r="Z643" s="5">
        <f t="shared" ref="Z643:Z646" si="114">IF((M643=1)*AND(N643=1)*AND(O643=0)*AND(R643=1)*AND(S643=1)*AND(T643=1),1,0)</f>
        <v>0</v>
      </c>
      <c r="AA643" s="5">
        <f t="shared" ref="AA643:AA646" si="115">IF((R643=1)*AND(Q643=1)*AND(O643=1)*AND(P643=0)*AND(N643=0),1,0)</f>
        <v>0</v>
      </c>
      <c r="AB643" s="7">
        <f t="shared" si="104"/>
        <v>0</v>
      </c>
      <c r="AC643" s="11">
        <f t="shared" si="105"/>
        <v>0</v>
      </c>
      <c r="AD643" s="7">
        <f t="shared" si="110"/>
        <v>0</v>
      </c>
      <c r="AE643" s="7">
        <f t="shared" si="111"/>
        <v>0</v>
      </c>
    </row>
    <row r="644" spans="1:31">
      <c r="A644" s="20" t="s">
        <v>2488</v>
      </c>
      <c r="B644" s="20" t="s">
        <v>2466</v>
      </c>
      <c r="C644" s="20" t="s">
        <v>2467</v>
      </c>
      <c r="D644" s="20">
        <v>127.5</v>
      </c>
      <c r="E644" s="20">
        <v>235</v>
      </c>
      <c r="F644" s="20">
        <v>0</v>
      </c>
      <c r="G644" s="20">
        <v>0</v>
      </c>
      <c r="H644" s="20">
        <v>0</v>
      </c>
      <c r="I644" s="20">
        <v>0</v>
      </c>
      <c r="J644" s="20">
        <v>0</v>
      </c>
      <c r="L644">
        <v>3</v>
      </c>
      <c r="M644" s="1">
        <f t="shared" si="112"/>
        <v>2</v>
      </c>
      <c r="N644" s="2">
        <v>0</v>
      </c>
      <c r="O644" s="2">
        <v>1</v>
      </c>
      <c r="P644" s="2">
        <v>0</v>
      </c>
      <c r="Q644" s="2">
        <v>1</v>
      </c>
      <c r="R644" s="2">
        <v>1</v>
      </c>
      <c r="S644" s="2"/>
      <c r="T644" s="2"/>
      <c r="U644" s="2"/>
      <c r="V644" s="4">
        <f t="shared" si="101"/>
        <v>0</v>
      </c>
      <c r="W644" s="7">
        <f t="shared" si="102"/>
        <v>0</v>
      </c>
      <c r="X644" s="7">
        <f t="shared" si="103"/>
        <v>0</v>
      </c>
      <c r="Y644" s="5">
        <f t="shared" si="113"/>
        <v>0</v>
      </c>
      <c r="Z644" s="5">
        <f t="shared" si="114"/>
        <v>0</v>
      </c>
      <c r="AA644" s="5">
        <f t="shared" si="115"/>
        <v>1</v>
      </c>
      <c r="AB644" s="7">
        <f t="shared" si="104"/>
        <v>0</v>
      </c>
      <c r="AC644" s="11">
        <f t="shared" si="105"/>
        <v>0</v>
      </c>
      <c r="AD644" s="7">
        <f t="shared" si="110"/>
        <v>0</v>
      </c>
      <c r="AE644" s="7">
        <f t="shared" si="111"/>
        <v>0</v>
      </c>
    </row>
    <row r="645" spans="1:31">
      <c r="A645" s="20" t="s">
        <v>2489</v>
      </c>
      <c r="B645" s="20" t="s">
        <v>2466</v>
      </c>
      <c r="C645" s="20" t="s">
        <v>2467</v>
      </c>
      <c r="D645" s="20">
        <v>39.5</v>
      </c>
      <c r="E645" s="20">
        <v>187</v>
      </c>
      <c r="F645" s="20">
        <v>0</v>
      </c>
      <c r="G645" s="20">
        <v>0</v>
      </c>
      <c r="H645" s="20">
        <v>0</v>
      </c>
      <c r="I645" s="20">
        <v>0</v>
      </c>
      <c r="J645" s="20">
        <v>0</v>
      </c>
      <c r="L645">
        <v>2</v>
      </c>
      <c r="M645" s="1">
        <f t="shared" si="112"/>
        <v>1</v>
      </c>
      <c r="N645" s="2">
        <v>1</v>
      </c>
      <c r="O645" s="2">
        <v>0</v>
      </c>
      <c r="P645" s="2">
        <v>0</v>
      </c>
      <c r="Q645" s="2">
        <v>0</v>
      </c>
      <c r="R645" s="2">
        <v>1</v>
      </c>
      <c r="S645" s="2"/>
      <c r="T645" s="2"/>
      <c r="U645" s="2"/>
      <c r="V645" s="4">
        <f t="shared" si="101"/>
        <v>0</v>
      </c>
      <c r="W645" s="7">
        <f t="shared" si="102"/>
        <v>0</v>
      </c>
      <c r="X645" s="7">
        <f t="shared" si="103"/>
        <v>0</v>
      </c>
      <c r="Y645" s="5">
        <f t="shared" si="113"/>
        <v>1</v>
      </c>
      <c r="Z645" s="5">
        <f t="shared" si="114"/>
        <v>0</v>
      </c>
      <c r="AA645" s="5">
        <f t="shared" si="115"/>
        <v>0</v>
      </c>
      <c r="AB645" s="7">
        <f t="shared" si="104"/>
        <v>0</v>
      </c>
      <c r="AC645" s="11">
        <f t="shared" si="105"/>
        <v>0</v>
      </c>
      <c r="AD645" s="7">
        <f t="shared" si="110"/>
        <v>0</v>
      </c>
      <c r="AE645" s="7">
        <f t="shared" si="111"/>
        <v>0</v>
      </c>
    </row>
    <row r="646" spans="1:31">
      <c r="A646" s="20" t="s">
        <v>2490</v>
      </c>
      <c r="B646" s="20" t="s">
        <v>2466</v>
      </c>
      <c r="C646" s="20" t="s">
        <v>2467</v>
      </c>
      <c r="D646" s="20">
        <v>65.5</v>
      </c>
      <c r="E646" s="20">
        <v>314.5</v>
      </c>
      <c r="F646" s="20">
        <v>0</v>
      </c>
      <c r="G646" s="20">
        <v>0</v>
      </c>
      <c r="H646" s="20">
        <v>0</v>
      </c>
      <c r="I646" s="20">
        <v>0</v>
      </c>
      <c r="J646" s="20">
        <v>0</v>
      </c>
      <c r="L646">
        <v>1</v>
      </c>
      <c r="M646" s="1">
        <f t="shared" si="112"/>
        <v>0</v>
      </c>
      <c r="N646" s="2">
        <v>0</v>
      </c>
      <c r="O646" s="2">
        <v>1</v>
      </c>
      <c r="P646" s="2">
        <v>0</v>
      </c>
      <c r="Q646" s="2">
        <v>1</v>
      </c>
      <c r="R646" s="2">
        <v>1</v>
      </c>
      <c r="S646" s="2"/>
      <c r="T646" s="2"/>
      <c r="U646" s="2"/>
      <c r="V646" s="4">
        <f t="shared" si="101"/>
        <v>0</v>
      </c>
      <c r="W646" s="7">
        <f t="shared" si="102"/>
        <v>0</v>
      </c>
      <c r="X646" s="7">
        <f t="shared" si="103"/>
        <v>0</v>
      </c>
      <c r="Y646" s="5">
        <f t="shared" si="113"/>
        <v>0</v>
      </c>
      <c r="Z646" s="5">
        <f t="shared" si="114"/>
        <v>0</v>
      </c>
      <c r="AA646" s="5">
        <f t="shared" si="115"/>
        <v>1</v>
      </c>
      <c r="AB646" s="7">
        <f t="shared" si="104"/>
        <v>0</v>
      </c>
      <c r="AC646" s="11">
        <f t="shared" si="105"/>
        <v>0</v>
      </c>
      <c r="AD646" s="7">
        <f t="shared" si="110"/>
        <v>0</v>
      </c>
      <c r="AE646" s="7">
        <f t="shared" si="111"/>
        <v>0</v>
      </c>
    </row>
    <row r="657" spans="8:32">
      <c r="H657" t="s">
        <v>1568</v>
      </c>
      <c r="I657">
        <f>COUNTIF($I$2:$I$646,  "&gt;0")</f>
        <v>32</v>
      </c>
      <c r="M657" s="1"/>
      <c r="N657" s="8"/>
      <c r="O657" s="8"/>
      <c r="P657" s="8"/>
      <c r="Q657" s="8"/>
      <c r="R657" s="8"/>
      <c r="S657" s="8"/>
      <c r="T657" s="8"/>
      <c r="U657" s="8"/>
      <c r="V657">
        <f>COUNTIFS($I$2:$I$646, "&gt;0",V2:V646, "=1")</f>
        <v>2</v>
      </c>
      <c r="W657">
        <f>COUNTIFS($I$2:$I$646, "&gt;0",W2:W646, "=1")</f>
        <v>15</v>
      </c>
      <c r="X657">
        <f t="shared" ref="X657:AE657" si="116">COUNTIFS($I$2:$I$646, "&gt;0",X2:X646, "=1")</f>
        <v>9</v>
      </c>
      <c r="Y657">
        <f t="shared" si="116"/>
        <v>4</v>
      </c>
      <c r="Z657">
        <f t="shared" si="116"/>
        <v>0</v>
      </c>
      <c r="AA657">
        <f t="shared" si="116"/>
        <v>0</v>
      </c>
      <c r="AB657">
        <f t="shared" si="116"/>
        <v>0</v>
      </c>
      <c r="AC657">
        <f t="shared" si="116"/>
        <v>1</v>
      </c>
      <c r="AD657">
        <f t="shared" si="116"/>
        <v>1</v>
      </c>
      <c r="AE657">
        <f t="shared" si="116"/>
        <v>0</v>
      </c>
    </row>
    <row r="658" spans="8:32">
      <c r="H658" t="s">
        <v>1569</v>
      </c>
      <c r="I658">
        <f>I657*100/AF672</f>
        <v>4.9612403100775193</v>
      </c>
      <c r="M658" s="1"/>
      <c r="N658" s="8"/>
      <c r="O658" s="8"/>
      <c r="P658" s="8"/>
      <c r="Q658" s="8"/>
      <c r="R658" s="8"/>
      <c r="S658" s="8"/>
      <c r="T658" s="8"/>
      <c r="U658" s="8"/>
      <c r="V658">
        <f>COUNTIFS($I$2:$I$646, "&gt;0",V3:V647, "=1")</f>
        <v>6</v>
      </c>
      <c r="W658" s="4">
        <f>W657*100/W672</f>
        <v>11.71875</v>
      </c>
      <c r="X658" s="4">
        <f t="shared" ref="X658:AE658" si="117">X657*100/X672</f>
        <v>15.789473684210526</v>
      </c>
      <c r="Y658" s="4">
        <f t="shared" si="117"/>
        <v>2.9411764705882355</v>
      </c>
      <c r="Z658" s="4">
        <f t="shared" si="117"/>
        <v>0</v>
      </c>
      <c r="AA658" s="4">
        <f t="shared" si="117"/>
        <v>0</v>
      </c>
      <c r="AB658" s="4">
        <f t="shared" si="117"/>
        <v>0</v>
      </c>
      <c r="AC658" s="4">
        <f t="shared" si="117"/>
        <v>6.25</v>
      </c>
      <c r="AD658" s="4">
        <f t="shared" si="117"/>
        <v>3.8461538461538463</v>
      </c>
      <c r="AE658" s="4" t="e">
        <f t="shared" si="117"/>
        <v>#DIV/0!</v>
      </c>
    </row>
    <row r="659" spans="8:32">
      <c r="M659" s="1"/>
      <c r="N659" s="8"/>
      <c r="O659" s="8"/>
      <c r="P659" s="8"/>
      <c r="Q659" s="8"/>
      <c r="R659" s="8"/>
      <c r="S659" s="8"/>
      <c r="T659" s="8"/>
      <c r="U659" s="8"/>
      <c r="V659" s="4"/>
      <c r="W659" s="7"/>
      <c r="X659" s="7"/>
      <c r="Y659" s="7"/>
      <c r="Z659" s="7"/>
      <c r="AA659" s="7"/>
      <c r="AB659" s="7"/>
      <c r="AC659" s="11"/>
      <c r="AD659" s="7"/>
      <c r="AE659" s="7"/>
    </row>
    <row r="660" spans="8:32">
      <c r="M660" s="1"/>
      <c r="N660" s="8"/>
      <c r="O660" s="8"/>
      <c r="P660" s="8"/>
      <c r="Q660" s="8"/>
      <c r="R660" s="8"/>
      <c r="S660" s="8"/>
      <c r="T660" s="8"/>
      <c r="U660" s="8"/>
      <c r="V660" s="4"/>
      <c r="W660" s="7"/>
      <c r="X660" s="7"/>
      <c r="Y660" s="7"/>
      <c r="Z660" s="7"/>
      <c r="AA660" s="7"/>
      <c r="AB660" s="7"/>
      <c r="AC660" s="11"/>
      <c r="AD660" s="7"/>
      <c r="AE660" s="7"/>
    </row>
    <row r="661" spans="8:32">
      <c r="M661" s="1"/>
      <c r="N661" s="8"/>
      <c r="O661" s="8"/>
      <c r="P661" s="8"/>
      <c r="Q661" s="8"/>
      <c r="R661" s="8"/>
      <c r="S661" s="8"/>
      <c r="T661" s="8"/>
      <c r="U661" s="8"/>
      <c r="V661" s="4"/>
      <c r="W661" s="7"/>
      <c r="X661" s="7"/>
      <c r="Y661" s="7"/>
      <c r="Z661" s="7"/>
      <c r="AA661" s="7"/>
      <c r="AB661" s="7"/>
      <c r="AC661" s="11"/>
      <c r="AD661" s="7"/>
      <c r="AE661" s="7"/>
    </row>
    <row r="662" spans="8:32">
      <c r="M662" s="1"/>
      <c r="N662" s="8"/>
      <c r="O662" s="8"/>
      <c r="P662" s="8"/>
      <c r="Q662" s="8"/>
      <c r="R662" s="8"/>
      <c r="S662" s="8"/>
      <c r="T662" s="8"/>
      <c r="U662" s="8"/>
      <c r="V662" s="4"/>
      <c r="W662" s="7"/>
      <c r="X662" s="7"/>
      <c r="Y662" s="7"/>
      <c r="Z662" s="7"/>
      <c r="AA662" s="7"/>
      <c r="AB662" s="7"/>
      <c r="AC662" s="11"/>
      <c r="AD662" s="7"/>
      <c r="AE662" s="7"/>
    </row>
    <row r="663" spans="8:32">
      <c r="M663" s="1"/>
      <c r="N663" s="8"/>
      <c r="O663" s="8"/>
      <c r="P663" s="8"/>
      <c r="Q663" s="8"/>
      <c r="R663" s="8"/>
      <c r="S663" s="8"/>
      <c r="T663" s="8"/>
      <c r="U663" s="8"/>
      <c r="V663" s="4"/>
      <c r="W663" s="7"/>
      <c r="X663" s="7"/>
      <c r="Y663" s="7"/>
      <c r="Z663" s="7"/>
      <c r="AA663" s="7"/>
      <c r="AB663" s="7"/>
      <c r="AC663" s="11"/>
      <c r="AD663" s="7"/>
      <c r="AE663" s="7"/>
    </row>
    <row r="664" spans="8:32">
      <c r="M664" s="5"/>
      <c r="N664" s="8"/>
      <c r="O664" s="8"/>
      <c r="P664" s="8"/>
      <c r="Q664" s="8"/>
      <c r="R664" s="8"/>
      <c r="S664" s="8"/>
      <c r="T664" s="8"/>
      <c r="U664" s="8"/>
      <c r="V664" s="4"/>
      <c r="W664" s="7"/>
      <c r="X664" s="7"/>
      <c r="Y664" s="7"/>
      <c r="Z664" s="7"/>
      <c r="AA664" s="7"/>
      <c r="AB664" s="7"/>
      <c r="AC664" s="11"/>
      <c r="AD664" s="7"/>
      <c r="AE664" s="7"/>
    </row>
    <row r="665" spans="8:32">
      <c r="M665" s="5"/>
      <c r="N665" s="8"/>
      <c r="O665" s="8"/>
      <c r="P665" s="8"/>
      <c r="Q665" s="8"/>
      <c r="R665" s="8"/>
      <c r="S665" s="8"/>
      <c r="T665" s="8"/>
      <c r="U665" s="8"/>
      <c r="AC665" s="11"/>
    </row>
    <row r="666" spans="8:32">
      <c r="M666" s="5"/>
      <c r="N666" s="8"/>
      <c r="O666" s="8"/>
      <c r="P666" s="8"/>
      <c r="Q666" s="8"/>
      <c r="R666" s="8"/>
      <c r="S666" s="8"/>
      <c r="T666" s="8"/>
      <c r="U666" s="8"/>
      <c r="AC666" s="11"/>
    </row>
    <row r="667" spans="8:32">
      <c r="M667" s="5"/>
      <c r="N667" s="8"/>
      <c r="O667" s="8"/>
      <c r="P667" s="8"/>
      <c r="Q667" s="8"/>
      <c r="R667" s="8"/>
      <c r="S667" s="8"/>
      <c r="T667" s="8"/>
      <c r="U667" s="8"/>
      <c r="AC667" s="11"/>
    </row>
    <row r="668" spans="8:32">
      <c r="M668" s="5"/>
      <c r="N668" s="8"/>
      <c r="O668" s="8"/>
      <c r="P668" s="8"/>
      <c r="Q668" s="8"/>
      <c r="R668" s="8"/>
      <c r="S668" s="8"/>
      <c r="T668" s="8"/>
      <c r="U668" s="8"/>
      <c r="AC668" s="11"/>
    </row>
    <row r="669" spans="8:32">
      <c r="M669" s="5"/>
      <c r="N669" s="8"/>
      <c r="O669" s="8"/>
      <c r="P669" s="8"/>
      <c r="Q669" s="8"/>
      <c r="R669" s="8"/>
      <c r="S669" s="8"/>
      <c r="T669" s="8"/>
      <c r="U669" s="8"/>
      <c r="AC669" s="11"/>
    </row>
    <row r="670" spans="8:32">
      <c r="M670" s="5"/>
      <c r="N670" s="8"/>
      <c r="O670" s="8"/>
      <c r="P670" s="8"/>
      <c r="Q670" s="8"/>
      <c r="R670" s="8"/>
      <c r="S670" s="8"/>
      <c r="T670" s="8"/>
      <c r="U670" s="8"/>
      <c r="V670" s="4"/>
      <c r="W670" s="7"/>
      <c r="X670" s="7"/>
      <c r="Y670" s="7"/>
      <c r="Z670" s="7"/>
      <c r="AA670" s="7"/>
      <c r="AB670" s="7"/>
      <c r="AC670" s="11"/>
      <c r="AD670" s="7"/>
      <c r="AE670" s="7"/>
    </row>
    <row r="671" spans="8:32">
      <c r="M671" s="5"/>
      <c r="N671" s="8"/>
      <c r="O671" s="8"/>
      <c r="P671" s="8"/>
      <c r="Q671" s="8"/>
      <c r="R671" s="8"/>
      <c r="S671" s="8"/>
      <c r="T671" s="8"/>
      <c r="U671" s="8"/>
      <c r="V671" s="3" t="s">
        <v>11</v>
      </c>
      <c r="W671" s="3" t="s">
        <v>12</v>
      </c>
      <c r="X671" s="3" t="s">
        <v>21</v>
      </c>
      <c r="Y671" s="3" t="s">
        <v>14</v>
      </c>
      <c r="Z671" s="3" t="s">
        <v>15</v>
      </c>
      <c r="AA671" s="3" t="s">
        <v>16</v>
      </c>
      <c r="AB671" s="3" t="s">
        <v>17</v>
      </c>
      <c r="AC671" s="12" t="s">
        <v>22</v>
      </c>
      <c r="AD671" s="3" t="s">
        <v>19</v>
      </c>
      <c r="AE671" s="4" t="s">
        <v>20</v>
      </c>
      <c r="AF671" s="4" t="s">
        <v>2276</v>
      </c>
    </row>
    <row r="672" spans="8:32">
      <c r="M672" s="5"/>
      <c r="N672" s="8"/>
      <c r="O672" s="8"/>
      <c r="P672" s="8"/>
      <c r="Q672" s="8"/>
      <c r="R672" s="8"/>
      <c r="S672" s="8"/>
      <c r="T672" s="8"/>
      <c r="U672" s="8"/>
      <c r="V672" s="4">
        <f>SUM(V2:V646)</f>
        <v>200</v>
      </c>
      <c r="W672" s="4">
        <f>SUM(W2:W646)</f>
        <v>128</v>
      </c>
      <c r="X672" s="4">
        <f t="shared" ref="X672:AE672" si="118">SUM(X2:X646)</f>
        <v>57</v>
      </c>
      <c r="Y672" s="4">
        <f t="shared" si="118"/>
        <v>136</v>
      </c>
      <c r="Z672" s="4">
        <f t="shared" si="118"/>
        <v>22</v>
      </c>
      <c r="AA672" s="4">
        <f t="shared" si="118"/>
        <v>41</v>
      </c>
      <c r="AB672" s="4">
        <f t="shared" si="118"/>
        <v>19</v>
      </c>
      <c r="AC672" s="4">
        <f t="shared" si="118"/>
        <v>16</v>
      </c>
      <c r="AD672" s="4">
        <f t="shared" si="118"/>
        <v>26</v>
      </c>
      <c r="AE672" s="4">
        <f t="shared" si="118"/>
        <v>0</v>
      </c>
      <c r="AF672" s="4">
        <f>SUM(V672:AE672)</f>
        <v>645</v>
      </c>
    </row>
    <row r="673" spans="13:31">
      <c r="M673" s="5"/>
      <c r="N673" s="8"/>
      <c r="O673" s="8"/>
      <c r="P673" s="8"/>
      <c r="Q673" s="8"/>
      <c r="R673" s="8"/>
      <c r="S673" s="8"/>
      <c r="T673" s="8"/>
      <c r="U673" s="8"/>
      <c r="V673" s="9">
        <f>V672/$AF$672</f>
        <v>0.31007751937984496</v>
      </c>
      <c r="W673" s="9">
        <f>W672/$AF$672</f>
        <v>0.19844961240310077</v>
      </c>
      <c r="X673" s="9">
        <f t="shared" ref="X673:AE673" si="119">X672/$AF$672</f>
        <v>8.8372093023255813E-2</v>
      </c>
      <c r="Y673" s="9">
        <f t="shared" si="119"/>
        <v>0.21085271317829457</v>
      </c>
      <c r="Z673" s="9">
        <f t="shared" si="119"/>
        <v>3.4108527131782945E-2</v>
      </c>
      <c r="AA673" s="9">
        <f t="shared" si="119"/>
        <v>6.3565891472868216E-2</v>
      </c>
      <c r="AB673" s="9">
        <f t="shared" si="119"/>
        <v>2.9457364341085271E-2</v>
      </c>
      <c r="AC673" s="9">
        <f t="shared" si="119"/>
        <v>2.4806201550387597E-2</v>
      </c>
      <c r="AD673" s="9">
        <f t="shared" si="119"/>
        <v>4.0310077519379844E-2</v>
      </c>
      <c r="AE673" s="9">
        <f t="shared" si="119"/>
        <v>0</v>
      </c>
    </row>
    <row r="674" spans="13:31">
      <c r="M674" s="5"/>
      <c r="N674" s="8"/>
      <c r="O674" s="8"/>
      <c r="P674" s="8"/>
      <c r="Q674" s="8"/>
      <c r="R674" s="8"/>
      <c r="S674" s="8"/>
      <c r="T674" s="8"/>
      <c r="U674" s="8"/>
      <c r="V674" s="7">
        <f>$U$342*V673</f>
        <v>0</v>
      </c>
      <c r="W674" s="7">
        <f t="shared" ref="W674:AE674" si="120">$U$342*W673</f>
        <v>0</v>
      </c>
      <c r="X674" s="7">
        <f t="shared" si="120"/>
        <v>0</v>
      </c>
      <c r="Y674" s="7">
        <f t="shared" si="120"/>
        <v>0</v>
      </c>
      <c r="Z674" s="7">
        <f t="shared" si="120"/>
        <v>0</v>
      </c>
      <c r="AA674" s="7">
        <f t="shared" si="120"/>
        <v>0</v>
      </c>
      <c r="AB674" s="7">
        <f t="shared" si="120"/>
        <v>0</v>
      </c>
      <c r="AC674" s="11">
        <f t="shared" si="120"/>
        <v>0</v>
      </c>
      <c r="AD674" s="7">
        <f t="shared" si="120"/>
        <v>0</v>
      </c>
      <c r="AE674" s="7">
        <f t="shared" si="120"/>
        <v>0</v>
      </c>
    </row>
    <row r="675" spans="13:31">
      <c r="M675" s="5"/>
      <c r="N675" s="8"/>
      <c r="O675" s="8"/>
      <c r="P675" s="8"/>
      <c r="Q675" s="8"/>
      <c r="R675" s="8"/>
      <c r="S675" s="8"/>
      <c r="T675" s="8"/>
      <c r="U675" s="8"/>
      <c r="V675" s="10" t="e">
        <v>#REF!</v>
      </c>
      <c r="W675" s="10" t="e">
        <v>#REF!</v>
      </c>
      <c r="X675" s="10" t="e">
        <v>#REF!</v>
      </c>
      <c r="Y675" s="10" t="e">
        <v>#REF!</v>
      </c>
      <c r="Z675" s="10" t="e">
        <v>#REF!</v>
      </c>
      <c r="AA675" s="10" t="e">
        <v>#REF!</v>
      </c>
      <c r="AB675" s="10" t="e">
        <v>#REF!</v>
      </c>
      <c r="AC675" s="13" t="e">
        <v>#REF!</v>
      </c>
      <c r="AD675" s="10" t="e">
        <v>#REF!</v>
      </c>
      <c r="AE675" s="7"/>
    </row>
    <row r="676" spans="13:31">
      <c r="M676" s="5"/>
      <c r="N676" s="8"/>
      <c r="O676" s="8"/>
      <c r="P676" s="8"/>
      <c r="Q676" s="8"/>
      <c r="R676" s="8"/>
      <c r="S676" s="8"/>
      <c r="T676" s="8"/>
      <c r="U676" s="8"/>
      <c r="V676" s="7"/>
      <c r="W676" s="7"/>
      <c r="X676" s="7"/>
      <c r="Y676" s="7"/>
      <c r="Z676" s="7"/>
      <c r="AA676" s="7"/>
      <c r="AB676" s="7"/>
      <c r="AC676" s="11"/>
      <c r="AD676" s="7"/>
      <c r="AE676" s="7"/>
    </row>
    <row r="677" spans="13:31">
      <c r="M677" s="5"/>
      <c r="N677" s="8"/>
      <c r="O677" s="8"/>
      <c r="P677" s="8"/>
      <c r="Q677" s="8"/>
      <c r="R677" s="8"/>
      <c r="S677" s="8"/>
      <c r="T677" s="8"/>
      <c r="U677" s="8"/>
      <c r="V677" s="7" t="e">
        <v>#REF!</v>
      </c>
      <c r="W677" s="7" t="e">
        <v>#REF!</v>
      </c>
      <c r="X677" s="7" t="e">
        <v>#REF!</v>
      </c>
      <c r="Y677" s="7" t="e">
        <v>#REF!</v>
      </c>
      <c r="Z677" s="7" t="e">
        <v>#REF!</v>
      </c>
      <c r="AA677" s="7" t="e">
        <v>#REF!</v>
      </c>
      <c r="AB677" s="7" t="e">
        <v>#REF!</v>
      </c>
      <c r="AC677" s="11" t="e">
        <v>#REF!</v>
      </c>
      <c r="AD677" s="7" t="e">
        <v>#REF!</v>
      </c>
      <c r="AE677" s="7"/>
    </row>
    <row r="678" spans="13:31">
      <c r="M678" s="5"/>
      <c r="N678" s="8"/>
      <c r="O678" s="8"/>
      <c r="P678" s="8"/>
      <c r="Q678" s="8"/>
      <c r="R678" s="8"/>
      <c r="S678" s="8"/>
      <c r="T678" s="8"/>
      <c r="U678" s="8"/>
      <c r="AC678" s="11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F652"/>
  <sheetViews>
    <sheetView topLeftCell="A319" zoomScale="55" zoomScaleNormal="55" zoomScalePageLayoutView="55" workbookViewId="0">
      <selection activeCell="L2" sqref="L2:AE331"/>
    </sheetView>
  </sheetViews>
  <sheetFormatPr baseColWidth="10" defaultColWidth="11.42578125" defaultRowHeight="15"/>
  <cols>
    <col min="1" max="1" width="77.42578125" customWidth="1"/>
    <col min="2" max="2" width="4.28515625" customWidth="1"/>
    <col min="3" max="3" width="4.140625" customWidth="1"/>
    <col min="4" max="9" width="4.28515625" customWidth="1"/>
    <col min="10" max="10" width="4" customWidth="1"/>
    <col min="11" max="11" width="4.85546875" customWidth="1"/>
    <col min="12" max="12" width="2.7109375" customWidth="1"/>
    <col min="13" max="21" width="2.85546875" customWidth="1"/>
    <col min="22" max="27" width="4.140625" customWidth="1"/>
    <col min="28" max="31" width="5.42578125" customWidth="1"/>
  </cols>
  <sheetData>
    <row r="1" spans="1:31">
      <c r="A1" t="s">
        <v>0</v>
      </c>
      <c r="B1" t="s">
        <v>1856</v>
      </c>
      <c r="C1" t="s">
        <v>1857</v>
      </c>
      <c r="D1" t="s">
        <v>1</v>
      </c>
      <c r="E1" t="s">
        <v>2</v>
      </c>
      <c r="F1" t="s">
        <v>1858</v>
      </c>
      <c r="G1" t="s">
        <v>1859</v>
      </c>
      <c r="H1" t="s">
        <v>1860</v>
      </c>
      <c r="I1" t="s">
        <v>1861</v>
      </c>
      <c r="J1" t="s">
        <v>1862</v>
      </c>
      <c r="K1" t="s">
        <v>1863</v>
      </c>
      <c r="L1" t="s">
        <v>3</v>
      </c>
      <c r="M1" s="1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7" t="s">
        <v>4152</v>
      </c>
      <c r="T1" s="27" t="s">
        <v>4153</v>
      </c>
      <c r="U1" s="2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14" t="s">
        <v>18</v>
      </c>
      <c r="AD1" s="3" t="s">
        <v>19</v>
      </c>
      <c r="AE1" s="4" t="s">
        <v>20</v>
      </c>
    </row>
    <row r="2" spans="1:31" s="5" customFormat="1">
      <c r="A2" s="5" t="s">
        <v>663</v>
      </c>
      <c r="B2" s="5" t="s">
        <v>1924</v>
      </c>
      <c r="C2" s="5" t="s">
        <v>1925</v>
      </c>
      <c r="D2" s="5">
        <v>257.5</v>
      </c>
      <c r="E2" s="5">
        <v>65</v>
      </c>
      <c r="F2" s="5">
        <v>9091.3019999999997</v>
      </c>
      <c r="G2" s="5">
        <v>11</v>
      </c>
      <c r="H2" s="5">
        <v>17</v>
      </c>
      <c r="I2" s="5">
        <v>1</v>
      </c>
      <c r="J2" s="5">
        <v>11</v>
      </c>
      <c r="L2" s="5">
        <v>1</v>
      </c>
      <c r="M2" s="1">
        <f>L2-1</f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/>
      <c r="T2" s="1"/>
      <c r="U2" s="1"/>
      <c r="V2" s="6">
        <f>IF((M2=0)*AND(R2=0)*AND(P2=1)*AND(Q2=0),1,0)</f>
        <v>0</v>
      </c>
      <c r="W2" s="5">
        <f>IF((M2=0)*AND(R2=0)*AND(P2=0)*AND(Q2=0),1,0)</f>
        <v>1</v>
      </c>
      <c r="X2" s="5">
        <f>IF((R2=1)*AND(M2=0)*AND(Q2=0),1,0)</f>
        <v>0</v>
      </c>
      <c r="Y2" s="5">
        <f>IF((M2=1)*AND(OR(N2=0,N2=1))*AND(O2=0)*AND(R2=1)*AND(S2=0)*AND(Q2=0)*AND(OR(T2=0,T2=1)),1,0)</f>
        <v>0</v>
      </c>
      <c r="Z2" s="5">
        <f>IF((M2=1)*AND(N2=1)*AND(O2=0)*AND(R2=1)*AND(S2=1)*AND(T2=1),1,0)</f>
        <v>0</v>
      </c>
      <c r="AA2" s="5">
        <f>IF((R2=1)*AND(Q2=1)*AND(O2=1)*AND(P2=0)*AND(N2=0),1,0)</f>
        <v>0</v>
      </c>
      <c r="AB2" s="5">
        <f>IF((R2=1)*AND(Q2=1)*AND(O2=1)*AND(P2=1),1,0)</f>
        <v>0</v>
      </c>
      <c r="AC2" s="5">
        <f>IF((R2=0)*AND(M2=1),1,0)</f>
        <v>0</v>
      </c>
      <c r="AD2" s="5">
        <f>IF((V2+W2+X2+Y2+Z2+AA2+AB2+AC2)=0,1,0)</f>
        <v>0</v>
      </c>
      <c r="AE2" s="5">
        <f>IF(SUM(V2:AD2)&gt;1,1,0)</f>
        <v>0</v>
      </c>
    </row>
    <row r="3" spans="1:31">
      <c r="A3" t="s">
        <v>664</v>
      </c>
      <c r="B3" t="s">
        <v>1924</v>
      </c>
      <c r="C3" t="s">
        <v>1925</v>
      </c>
      <c r="D3">
        <v>338.5</v>
      </c>
      <c r="E3">
        <v>99</v>
      </c>
      <c r="F3">
        <v>2969.84</v>
      </c>
      <c r="G3">
        <v>2</v>
      </c>
      <c r="H3">
        <v>5</v>
      </c>
      <c r="I3">
        <v>1</v>
      </c>
      <c r="J3">
        <v>1</v>
      </c>
      <c r="L3">
        <v>1</v>
      </c>
      <c r="M3" s="1">
        <f t="shared" ref="M3:M66" si="0">L3-1</f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/>
      <c r="U3" s="2"/>
      <c r="V3" s="4">
        <f t="shared" ref="V3:V21" si="1">IF((M3=0)*AND(R3=0)*AND(P3=1)*AND(Q3=0),1,0)</f>
        <v>0</v>
      </c>
      <c r="W3" s="7">
        <f t="shared" ref="W3:W21" si="2">IF((M3=0)*AND(R3=0)*AND(P3=0)*AND(Q3=0),1,0)</f>
        <v>1</v>
      </c>
      <c r="X3" s="7">
        <f t="shared" ref="X3:X21" si="3">IF((R3=1)*AND(M3=0)*AND(Q3=0),1,0)</f>
        <v>0</v>
      </c>
      <c r="Y3" s="5">
        <f t="shared" ref="Y3:Y66" si="4">IF((M3=1)*AND(OR(N3=0,N3=1))*AND(O3=0)*AND(R3=1)*AND(S3=0)*AND(Q3=0)*AND(OR(T3=0,T3=1)),1,0)</f>
        <v>0</v>
      </c>
      <c r="Z3" s="5">
        <f t="shared" ref="Z3:Z66" si="5">IF((M3=1)*AND(N3=1)*AND(O3=0)*AND(R3=1)*AND(S3=1)*AND(T3=1),1,0)</f>
        <v>0</v>
      </c>
      <c r="AA3" s="5">
        <f t="shared" ref="AA3:AA66" si="6">IF((R3=1)*AND(Q3=1)*AND(O3=1)*AND(P3=0)*AND(N3=0),1,0)</f>
        <v>0</v>
      </c>
      <c r="AB3" s="7">
        <f t="shared" ref="AB3:AB21" si="7">IF((R3=1)*AND(Q3=1)*AND(O3=1)*AND(P3=1),1,0)</f>
        <v>0</v>
      </c>
      <c r="AC3" s="11">
        <f t="shared" ref="AC3:AC66" si="8">IF((R3=0)*AND(M3=1),1,0)</f>
        <v>0</v>
      </c>
      <c r="AD3" s="7">
        <f t="shared" ref="AD3:AD66" si="9">IF((V3+W3+X3+Y3+Z3+AA3+AB3+AC3)=0,1,0)</f>
        <v>0</v>
      </c>
      <c r="AE3" s="7">
        <f t="shared" ref="AE3:AE66" si="10">IF(SUM(V3:AD3)&gt;1,1,0)</f>
        <v>0</v>
      </c>
    </row>
    <row r="4" spans="1:31">
      <c r="A4" t="s">
        <v>665</v>
      </c>
      <c r="B4" t="s">
        <v>1924</v>
      </c>
      <c r="C4" t="s">
        <v>1925</v>
      </c>
      <c r="D4">
        <v>219</v>
      </c>
      <c r="E4">
        <v>159.5</v>
      </c>
      <c r="F4">
        <v>4553.7269999999999</v>
      </c>
      <c r="G4">
        <v>8</v>
      </c>
      <c r="H4">
        <v>9</v>
      </c>
      <c r="I4">
        <v>0</v>
      </c>
      <c r="J4">
        <v>9</v>
      </c>
      <c r="L4">
        <v>2</v>
      </c>
      <c r="M4" s="1">
        <f t="shared" si="0"/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/>
      <c r="T4" s="2"/>
      <c r="U4" s="2"/>
      <c r="V4" s="4">
        <f t="shared" si="1"/>
        <v>0</v>
      </c>
      <c r="W4" s="7">
        <f t="shared" si="2"/>
        <v>0</v>
      </c>
      <c r="X4" s="7">
        <f t="shared" si="3"/>
        <v>0</v>
      </c>
      <c r="Y4" s="5">
        <f t="shared" si="4"/>
        <v>1</v>
      </c>
      <c r="Z4" s="5">
        <f t="shared" si="5"/>
        <v>0</v>
      </c>
      <c r="AA4" s="5">
        <f t="shared" si="6"/>
        <v>0</v>
      </c>
      <c r="AB4" s="7">
        <f t="shared" si="7"/>
        <v>0</v>
      </c>
      <c r="AC4" s="11">
        <f t="shared" si="8"/>
        <v>0</v>
      </c>
      <c r="AD4" s="7">
        <f t="shared" si="9"/>
        <v>0</v>
      </c>
      <c r="AE4" s="7">
        <f t="shared" si="10"/>
        <v>0</v>
      </c>
    </row>
    <row r="5" spans="1:31">
      <c r="A5" t="s">
        <v>666</v>
      </c>
      <c r="B5" t="s">
        <v>1924</v>
      </c>
      <c r="C5" t="s">
        <v>1925</v>
      </c>
      <c r="D5">
        <v>121.5</v>
      </c>
      <c r="E5">
        <v>111</v>
      </c>
      <c r="F5">
        <v>9318.018</v>
      </c>
      <c r="G5">
        <v>15</v>
      </c>
      <c r="H5">
        <v>19</v>
      </c>
      <c r="I5">
        <v>1</v>
      </c>
      <c r="J5">
        <v>15</v>
      </c>
      <c r="L5">
        <v>2</v>
      </c>
      <c r="M5" s="1">
        <f t="shared" si="0"/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/>
      <c r="T5" s="2"/>
      <c r="U5" s="2"/>
      <c r="V5" s="4">
        <f t="shared" si="1"/>
        <v>0</v>
      </c>
      <c r="W5" s="7">
        <f t="shared" si="2"/>
        <v>0</v>
      </c>
      <c r="X5" s="7">
        <f t="shared" si="3"/>
        <v>0</v>
      </c>
      <c r="Y5" s="5">
        <f t="shared" si="4"/>
        <v>0</v>
      </c>
      <c r="Z5" s="5">
        <f t="shared" si="5"/>
        <v>0</v>
      </c>
      <c r="AA5" s="5">
        <f t="shared" si="6"/>
        <v>0</v>
      </c>
      <c r="AB5" s="7">
        <f t="shared" si="7"/>
        <v>0</v>
      </c>
      <c r="AC5" s="11">
        <f t="shared" si="8"/>
        <v>1</v>
      </c>
      <c r="AD5" s="7">
        <f t="shared" si="9"/>
        <v>0</v>
      </c>
      <c r="AE5" s="7">
        <f t="shared" si="10"/>
        <v>0</v>
      </c>
    </row>
    <row r="6" spans="1:31">
      <c r="A6" t="s">
        <v>667</v>
      </c>
      <c r="B6" t="s">
        <v>1924</v>
      </c>
      <c r="C6" t="s">
        <v>1925</v>
      </c>
      <c r="D6">
        <v>195.5</v>
      </c>
      <c r="E6">
        <v>226.5</v>
      </c>
      <c r="F6">
        <v>3709.5419999999999</v>
      </c>
      <c r="G6">
        <v>8</v>
      </c>
      <c r="H6">
        <v>8</v>
      </c>
      <c r="I6">
        <v>0</v>
      </c>
      <c r="J6">
        <v>8</v>
      </c>
      <c r="L6">
        <v>2</v>
      </c>
      <c r="M6" s="1">
        <f t="shared" si="0"/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/>
      <c r="T6" s="2"/>
      <c r="U6" s="2"/>
      <c r="V6" s="4">
        <f t="shared" si="1"/>
        <v>0</v>
      </c>
      <c r="W6" s="7">
        <f t="shared" si="2"/>
        <v>0</v>
      </c>
      <c r="X6" s="7">
        <f t="shared" si="3"/>
        <v>0</v>
      </c>
      <c r="Y6" s="5">
        <f t="shared" si="4"/>
        <v>1</v>
      </c>
      <c r="Z6" s="5">
        <f t="shared" si="5"/>
        <v>0</v>
      </c>
      <c r="AA6" s="5">
        <f t="shared" si="6"/>
        <v>0</v>
      </c>
      <c r="AB6" s="7">
        <f t="shared" si="7"/>
        <v>0</v>
      </c>
      <c r="AC6" s="11">
        <f t="shared" si="8"/>
        <v>0</v>
      </c>
      <c r="AD6" s="7">
        <f t="shared" si="9"/>
        <v>0</v>
      </c>
      <c r="AE6" s="7">
        <f t="shared" si="10"/>
        <v>0</v>
      </c>
    </row>
    <row r="7" spans="1:31">
      <c r="A7" t="s">
        <v>668</v>
      </c>
      <c r="B7" t="s">
        <v>1924</v>
      </c>
      <c r="C7" t="s">
        <v>1925</v>
      </c>
      <c r="D7">
        <v>184</v>
      </c>
      <c r="E7">
        <v>292.5</v>
      </c>
      <c r="F7">
        <v>0</v>
      </c>
      <c r="G7">
        <v>0</v>
      </c>
      <c r="H7">
        <v>0</v>
      </c>
      <c r="I7">
        <v>0</v>
      </c>
      <c r="J7">
        <v>0</v>
      </c>
      <c r="L7">
        <v>1</v>
      </c>
      <c r="M7" s="1">
        <f t="shared" si="0"/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/>
      <c r="T7" s="2"/>
      <c r="U7" s="2"/>
      <c r="V7" s="4">
        <f t="shared" si="1"/>
        <v>0</v>
      </c>
      <c r="W7" s="7">
        <f t="shared" si="2"/>
        <v>0</v>
      </c>
      <c r="X7" s="7">
        <f t="shared" si="3"/>
        <v>1</v>
      </c>
      <c r="Y7" s="5">
        <f t="shared" si="4"/>
        <v>0</v>
      </c>
      <c r="Z7" s="5">
        <f t="shared" si="5"/>
        <v>0</v>
      </c>
      <c r="AA7" s="5">
        <f t="shared" si="6"/>
        <v>0</v>
      </c>
      <c r="AB7" s="7">
        <f t="shared" si="7"/>
        <v>0</v>
      </c>
      <c r="AC7" s="11">
        <f t="shared" si="8"/>
        <v>0</v>
      </c>
      <c r="AD7" s="7">
        <f t="shared" si="9"/>
        <v>0</v>
      </c>
      <c r="AE7" s="7">
        <f t="shared" si="10"/>
        <v>0</v>
      </c>
    </row>
    <row r="8" spans="1:31">
      <c r="A8" t="s">
        <v>669</v>
      </c>
      <c r="B8" t="s">
        <v>1924</v>
      </c>
      <c r="C8" t="s">
        <v>1925</v>
      </c>
      <c r="D8">
        <v>81</v>
      </c>
      <c r="E8">
        <v>342.5</v>
      </c>
      <c r="F8">
        <v>819.73900000000003</v>
      </c>
      <c r="G8">
        <v>1</v>
      </c>
      <c r="H8">
        <v>2</v>
      </c>
      <c r="I8">
        <v>0</v>
      </c>
      <c r="J8">
        <v>2</v>
      </c>
      <c r="L8">
        <v>2</v>
      </c>
      <c r="M8" s="1">
        <f t="shared" si="0"/>
        <v>1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/>
      <c r="T8" s="2"/>
      <c r="U8" s="2"/>
      <c r="V8" s="4">
        <f t="shared" si="1"/>
        <v>0</v>
      </c>
      <c r="W8" s="7">
        <f t="shared" si="2"/>
        <v>0</v>
      </c>
      <c r="X8" s="7">
        <f t="shared" si="3"/>
        <v>0</v>
      </c>
      <c r="Y8" s="5">
        <f t="shared" si="4"/>
        <v>1</v>
      </c>
      <c r="Z8" s="5">
        <f t="shared" si="5"/>
        <v>0</v>
      </c>
      <c r="AA8" s="5">
        <f t="shared" si="6"/>
        <v>0</v>
      </c>
      <c r="AB8" s="7">
        <f t="shared" si="7"/>
        <v>0</v>
      </c>
      <c r="AC8" s="11">
        <f t="shared" si="8"/>
        <v>0</v>
      </c>
      <c r="AD8" s="7">
        <f t="shared" si="9"/>
        <v>0</v>
      </c>
      <c r="AE8" s="7">
        <f t="shared" si="10"/>
        <v>0</v>
      </c>
    </row>
    <row r="9" spans="1:31">
      <c r="A9" t="s">
        <v>670</v>
      </c>
      <c r="B9" t="s">
        <v>1924</v>
      </c>
      <c r="C9" t="s">
        <v>1925</v>
      </c>
      <c r="D9">
        <v>49.5</v>
      </c>
      <c r="E9">
        <v>423</v>
      </c>
      <c r="F9">
        <v>2987.654</v>
      </c>
      <c r="G9">
        <v>5</v>
      </c>
      <c r="H9">
        <v>5</v>
      </c>
      <c r="I9">
        <v>0</v>
      </c>
      <c r="J9">
        <v>5</v>
      </c>
      <c r="L9">
        <v>1</v>
      </c>
      <c r="M9" s="1">
        <f t="shared" si="0"/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/>
      <c r="T9" s="2"/>
      <c r="U9" s="2"/>
      <c r="V9" s="4">
        <f t="shared" si="1"/>
        <v>1</v>
      </c>
      <c r="W9" s="7">
        <f t="shared" si="2"/>
        <v>0</v>
      </c>
      <c r="X9" s="7">
        <f t="shared" si="3"/>
        <v>0</v>
      </c>
      <c r="Y9" s="5">
        <f t="shared" si="4"/>
        <v>0</v>
      </c>
      <c r="Z9" s="5">
        <f t="shared" si="5"/>
        <v>0</v>
      </c>
      <c r="AA9" s="5">
        <f t="shared" si="6"/>
        <v>0</v>
      </c>
      <c r="AB9" s="7">
        <f t="shared" si="7"/>
        <v>0</v>
      </c>
      <c r="AC9" s="11">
        <f t="shared" si="8"/>
        <v>0</v>
      </c>
      <c r="AD9" s="7">
        <f t="shared" si="9"/>
        <v>0</v>
      </c>
      <c r="AE9" s="7">
        <f t="shared" si="10"/>
        <v>0</v>
      </c>
    </row>
    <row r="10" spans="1:31">
      <c r="A10" t="s">
        <v>671</v>
      </c>
      <c r="B10" t="s">
        <v>1924</v>
      </c>
      <c r="C10" t="s">
        <v>1925</v>
      </c>
      <c r="D10">
        <v>118</v>
      </c>
      <c r="E10">
        <v>462</v>
      </c>
      <c r="F10">
        <v>1357.556</v>
      </c>
      <c r="G10">
        <v>2</v>
      </c>
      <c r="H10">
        <v>2</v>
      </c>
      <c r="I10">
        <v>0</v>
      </c>
      <c r="J10">
        <v>2</v>
      </c>
      <c r="L10">
        <v>1</v>
      </c>
      <c r="M10" s="1">
        <f t="shared" si="0"/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/>
      <c r="T10" s="2"/>
      <c r="U10" s="2"/>
      <c r="V10" s="4">
        <f t="shared" si="1"/>
        <v>0</v>
      </c>
      <c r="W10" s="7">
        <f t="shared" si="2"/>
        <v>1</v>
      </c>
      <c r="X10" s="7">
        <f t="shared" si="3"/>
        <v>0</v>
      </c>
      <c r="Y10" s="5">
        <f t="shared" si="4"/>
        <v>0</v>
      </c>
      <c r="Z10" s="5">
        <f t="shared" si="5"/>
        <v>0</v>
      </c>
      <c r="AA10" s="5">
        <f t="shared" si="6"/>
        <v>0</v>
      </c>
      <c r="AB10" s="7">
        <f t="shared" si="7"/>
        <v>0</v>
      </c>
      <c r="AC10" s="11">
        <f t="shared" si="8"/>
        <v>0</v>
      </c>
      <c r="AD10" s="7">
        <f t="shared" si="9"/>
        <v>0</v>
      </c>
      <c r="AE10" s="7">
        <f t="shared" si="10"/>
        <v>0</v>
      </c>
    </row>
    <row r="11" spans="1:31">
      <c r="A11" t="s">
        <v>672</v>
      </c>
      <c r="B11" t="s">
        <v>1924</v>
      </c>
      <c r="C11" t="s">
        <v>1925</v>
      </c>
      <c r="D11">
        <v>237</v>
      </c>
      <c r="E11">
        <v>381.5</v>
      </c>
      <c r="F11">
        <v>7615.7420000000002</v>
      </c>
      <c r="G11">
        <v>11</v>
      </c>
      <c r="H11">
        <v>13</v>
      </c>
      <c r="I11">
        <v>1</v>
      </c>
      <c r="J11">
        <v>10</v>
      </c>
      <c r="L11">
        <v>1</v>
      </c>
      <c r="M11" s="1">
        <f t="shared" si="0"/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/>
      <c r="T11" s="2"/>
      <c r="U11" s="2"/>
      <c r="V11" s="4">
        <f t="shared" si="1"/>
        <v>0</v>
      </c>
      <c r="W11" s="7">
        <f t="shared" si="2"/>
        <v>1</v>
      </c>
      <c r="X11" s="7">
        <f t="shared" si="3"/>
        <v>0</v>
      </c>
      <c r="Y11" s="5">
        <f t="shared" si="4"/>
        <v>0</v>
      </c>
      <c r="Z11" s="5">
        <f t="shared" si="5"/>
        <v>0</v>
      </c>
      <c r="AA11" s="5">
        <f t="shared" si="6"/>
        <v>0</v>
      </c>
      <c r="AB11" s="7">
        <f t="shared" si="7"/>
        <v>0</v>
      </c>
      <c r="AC11" s="11">
        <f t="shared" si="8"/>
        <v>0</v>
      </c>
      <c r="AD11" s="7">
        <f t="shared" si="9"/>
        <v>0</v>
      </c>
      <c r="AE11" s="7">
        <f t="shared" si="10"/>
        <v>0</v>
      </c>
    </row>
    <row r="12" spans="1:31">
      <c r="A12" t="s">
        <v>673</v>
      </c>
      <c r="B12" t="s">
        <v>1924</v>
      </c>
      <c r="C12" t="s">
        <v>1925</v>
      </c>
      <c r="D12">
        <v>306</v>
      </c>
      <c r="E12">
        <v>325</v>
      </c>
      <c r="F12">
        <v>0</v>
      </c>
      <c r="G12">
        <v>0</v>
      </c>
      <c r="H12">
        <v>0</v>
      </c>
      <c r="I12">
        <v>0</v>
      </c>
      <c r="J12">
        <v>0</v>
      </c>
      <c r="L12">
        <v>2</v>
      </c>
      <c r="M12" s="1">
        <f t="shared" si="0"/>
        <v>1</v>
      </c>
      <c r="N12" s="2">
        <v>0</v>
      </c>
      <c r="O12" s="2">
        <v>1</v>
      </c>
      <c r="P12" s="2">
        <v>0</v>
      </c>
      <c r="Q12" s="2">
        <v>1</v>
      </c>
      <c r="R12" s="2">
        <v>1</v>
      </c>
      <c r="S12" s="2"/>
      <c r="T12" s="2"/>
      <c r="U12" s="2"/>
      <c r="V12" s="4">
        <f t="shared" si="1"/>
        <v>0</v>
      </c>
      <c r="W12" s="7">
        <f t="shared" si="2"/>
        <v>0</v>
      </c>
      <c r="X12" s="7">
        <f t="shared" si="3"/>
        <v>0</v>
      </c>
      <c r="Y12" s="5">
        <f t="shared" si="4"/>
        <v>0</v>
      </c>
      <c r="Z12" s="5">
        <f t="shared" si="5"/>
        <v>0</v>
      </c>
      <c r="AA12" s="5">
        <f t="shared" si="6"/>
        <v>1</v>
      </c>
      <c r="AB12" s="7">
        <f t="shared" si="7"/>
        <v>0</v>
      </c>
      <c r="AC12" s="11">
        <f t="shared" si="8"/>
        <v>0</v>
      </c>
      <c r="AD12" s="7">
        <f t="shared" si="9"/>
        <v>0</v>
      </c>
      <c r="AE12" s="7">
        <f t="shared" si="10"/>
        <v>0</v>
      </c>
    </row>
    <row r="13" spans="1:31">
      <c r="A13" t="s">
        <v>674</v>
      </c>
      <c r="B13" t="s">
        <v>1924</v>
      </c>
      <c r="C13" t="s">
        <v>1925</v>
      </c>
      <c r="D13">
        <v>405</v>
      </c>
      <c r="E13">
        <v>261</v>
      </c>
      <c r="F13">
        <v>0</v>
      </c>
      <c r="G13">
        <v>0</v>
      </c>
      <c r="H13">
        <v>0</v>
      </c>
      <c r="I13">
        <v>0</v>
      </c>
      <c r="J13">
        <v>0</v>
      </c>
      <c r="L13">
        <v>1</v>
      </c>
      <c r="M13" s="1">
        <f t="shared" si="0"/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/>
      <c r="T13" s="2"/>
      <c r="U13" s="2"/>
      <c r="V13" s="4">
        <f t="shared" si="1"/>
        <v>1</v>
      </c>
      <c r="W13" s="7">
        <f t="shared" si="2"/>
        <v>0</v>
      </c>
      <c r="X13" s="7">
        <f t="shared" si="3"/>
        <v>0</v>
      </c>
      <c r="Y13" s="5">
        <f t="shared" si="4"/>
        <v>0</v>
      </c>
      <c r="Z13" s="5">
        <f t="shared" si="5"/>
        <v>0</v>
      </c>
      <c r="AA13" s="5">
        <f t="shared" si="6"/>
        <v>0</v>
      </c>
      <c r="AB13" s="7">
        <f t="shared" si="7"/>
        <v>0</v>
      </c>
      <c r="AC13" s="11">
        <f t="shared" si="8"/>
        <v>0</v>
      </c>
      <c r="AD13" s="7">
        <f t="shared" si="9"/>
        <v>0</v>
      </c>
      <c r="AE13" s="7">
        <f t="shared" si="10"/>
        <v>0</v>
      </c>
    </row>
    <row r="14" spans="1:31">
      <c r="A14" t="s">
        <v>675</v>
      </c>
      <c r="B14" t="s">
        <v>1924</v>
      </c>
      <c r="C14" t="s">
        <v>1925</v>
      </c>
      <c r="D14">
        <v>299.5</v>
      </c>
      <c r="E14">
        <v>249.5</v>
      </c>
      <c r="F14">
        <v>1638.95</v>
      </c>
      <c r="G14">
        <v>4</v>
      </c>
      <c r="H14">
        <v>4</v>
      </c>
      <c r="I14">
        <v>0</v>
      </c>
      <c r="J14">
        <v>4</v>
      </c>
      <c r="L14">
        <v>2</v>
      </c>
      <c r="M14" s="1">
        <f t="shared" si="0"/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/>
      <c r="T14" s="2"/>
      <c r="U14" s="2"/>
      <c r="V14" s="4">
        <f t="shared" si="1"/>
        <v>0</v>
      </c>
      <c r="W14" s="7">
        <f t="shared" si="2"/>
        <v>0</v>
      </c>
      <c r="X14" s="7">
        <f t="shared" si="3"/>
        <v>0</v>
      </c>
      <c r="Y14" s="5">
        <f t="shared" si="4"/>
        <v>1</v>
      </c>
      <c r="Z14" s="5">
        <f t="shared" si="5"/>
        <v>0</v>
      </c>
      <c r="AA14" s="5">
        <f t="shared" si="6"/>
        <v>0</v>
      </c>
      <c r="AB14" s="7">
        <f t="shared" si="7"/>
        <v>0</v>
      </c>
      <c r="AC14" s="11">
        <f t="shared" si="8"/>
        <v>0</v>
      </c>
      <c r="AD14" s="7">
        <f t="shared" si="9"/>
        <v>0</v>
      </c>
      <c r="AE14" s="7">
        <f t="shared" si="10"/>
        <v>0</v>
      </c>
    </row>
    <row r="15" spans="1:31">
      <c r="A15" t="s">
        <v>676</v>
      </c>
      <c r="B15" t="s">
        <v>1924</v>
      </c>
      <c r="C15" t="s">
        <v>1925</v>
      </c>
      <c r="D15">
        <v>324</v>
      </c>
      <c r="E15">
        <v>184</v>
      </c>
      <c r="F15">
        <v>6793.5010000000002</v>
      </c>
      <c r="G15">
        <v>10</v>
      </c>
      <c r="H15">
        <v>13</v>
      </c>
      <c r="I15">
        <v>0</v>
      </c>
      <c r="J15">
        <v>13</v>
      </c>
      <c r="L15">
        <v>2</v>
      </c>
      <c r="M15" s="1">
        <f t="shared" si="0"/>
        <v>1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/>
      <c r="T15" s="2"/>
      <c r="U15" s="2"/>
      <c r="V15" s="4">
        <f t="shared" si="1"/>
        <v>0</v>
      </c>
      <c r="W15" s="7">
        <f t="shared" si="2"/>
        <v>0</v>
      </c>
      <c r="X15" s="7">
        <f t="shared" si="3"/>
        <v>0</v>
      </c>
      <c r="Y15" s="5">
        <f t="shared" si="4"/>
        <v>1</v>
      </c>
      <c r="Z15" s="5">
        <f t="shared" si="5"/>
        <v>0</v>
      </c>
      <c r="AA15" s="5">
        <f t="shared" si="6"/>
        <v>0</v>
      </c>
      <c r="AB15" s="7">
        <f t="shared" si="7"/>
        <v>0</v>
      </c>
      <c r="AC15" s="11">
        <f t="shared" si="8"/>
        <v>0</v>
      </c>
      <c r="AD15" s="7">
        <f t="shared" si="9"/>
        <v>0</v>
      </c>
      <c r="AE15" s="7">
        <f t="shared" si="10"/>
        <v>0</v>
      </c>
    </row>
    <row r="16" spans="1:31">
      <c r="A16" t="s">
        <v>677</v>
      </c>
      <c r="B16" t="s">
        <v>1924</v>
      </c>
      <c r="C16" t="s">
        <v>1925</v>
      </c>
      <c r="D16">
        <v>405</v>
      </c>
      <c r="E16">
        <v>166</v>
      </c>
      <c r="F16">
        <v>0</v>
      </c>
      <c r="G16">
        <v>0</v>
      </c>
      <c r="H16">
        <v>0</v>
      </c>
      <c r="I16">
        <v>0</v>
      </c>
      <c r="J16">
        <v>0</v>
      </c>
      <c r="L16">
        <v>1</v>
      </c>
      <c r="M16" s="1">
        <f t="shared" si="0"/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/>
      <c r="T16" s="2"/>
      <c r="U16" s="2"/>
      <c r="V16" s="4">
        <f t="shared" si="1"/>
        <v>1</v>
      </c>
      <c r="W16" s="7">
        <f t="shared" si="2"/>
        <v>0</v>
      </c>
      <c r="X16" s="7">
        <f t="shared" si="3"/>
        <v>0</v>
      </c>
      <c r="Y16" s="5">
        <f t="shared" si="4"/>
        <v>0</v>
      </c>
      <c r="Z16" s="5">
        <f t="shared" si="5"/>
        <v>0</v>
      </c>
      <c r="AA16" s="5">
        <f t="shared" si="6"/>
        <v>0</v>
      </c>
      <c r="AB16" s="7">
        <f t="shared" si="7"/>
        <v>0</v>
      </c>
      <c r="AC16" s="11">
        <f t="shared" si="8"/>
        <v>0</v>
      </c>
      <c r="AD16" s="7">
        <f t="shared" si="9"/>
        <v>0</v>
      </c>
      <c r="AE16" s="7">
        <f t="shared" si="10"/>
        <v>0</v>
      </c>
    </row>
    <row r="17" spans="1:31">
      <c r="A17" t="s">
        <v>678</v>
      </c>
      <c r="B17" t="s">
        <v>1924</v>
      </c>
      <c r="C17" t="s">
        <v>1925</v>
      </c>
      <c r="D17">
        <v>400.5</v>
      </c>
      <c r="E17">
        <v>101</v>
      </c>
      <c r="F17">
        <v>0</v>
      </c>
      <c r="G17">
        <v>0</v>
      </c>
      <c r="H17">
        <v>0</v>
      </c>
      <c r="I17">
        <v>0</v>
      </c>
      <c r="J17">
        <v>0</v>
      </c>
      <c r="L17">
        <v>1</v>
      </c>
      <c r="M17" s="1">
        <f t="shared" si="0"/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/>
      <c r="T17" s="2"/>
      <c r="U17" s="2"/>
      <c r="V17" s="4">
        <f t="shared" si="1"/>
        <v>1</v>
      </c>
      <c r="W17" s="7">
        <f t="shared" si="2"/>
        <v>0</v>
      </c>
      <c r="X17" s="7">
        <f t="shared" si="3"/>
        <v>0</v>
      </c>
      <c r="Y17" s="5">
        <f t="shared" si="4"/>
        <v>0</v>
      </c>
      <c r="Z17" s="5">
        <f t="shared" si="5"/>
        <v>0</v>
      </c>
      <c r="AA17" s="5">
        <f t="shared" si="6"/>
        <v>0</v>
      </c>
      <c r="AB17" s="7">
        <f t="shared" si="7"/>
        <v>0</v>
      </c>
      <c r="AC17" s="11">
        <f t="shared" si="8"/>
        <v>0</v>
      </c>
      <c r="AD17" s="7">
        <f t="shared" si="9"/>
        <v>0</v>
      </c>
      <c r="AE17" s="7">
        <f t="shared" si="10"/>
        <v>0</v>
      </c>
    </row>
    <row r="18" spans="1:31">
      <c r="A18" t="s">
        <v>679</v>
      </c>
      <c r="B18" t="s">
        <v>1924</v>
      </c>
      <c r="C18" t="s">
        <v>1925</v>
      </c>
      <c r="D18">
        <v>455.5</v>
      </c>
      <c r="E18">
        <v>81</v>
      </c>
      <c r="F18">
        <v>5063.1589999999997</v>
      </c>
      <c r="G18">
        <v>8</v>
      </c>
      <c r="H18">
        <v>10</v>
      </c>
      <c r="I18">
        <v>1</v>
      </c>
      <c r="J18">
        <v>7</v>
      </c>
      <c r="L18">
        <v>1</v>
      </c>
      <c r="M18" s="1">
        <f t="shared" si="0"/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/>
      <c r="T18" s="2"/>
      <c r="U18" s="2"/>
      <c r="V18" s="4">
        <f t="shared" si="1"/>
        <v>0</v>
      </c>
      <c r="W18" s="7">
        <f t="shared" si="2"/>
        <v>1</v>
      </c>
      <c r="X18" s="7">
        <f t="shared" si="3"/>
        <v>0</v>
      </c>
      <c r="Y18" s="5">
        <f t="shared" si="4"/>
        <v>0</v>
      </c>
      <c r="Z18" s="5">
        <f t="shared" si="5"/>
        <v>0</v>
      </c>
      <c r="AA18" s="5">
        <f t="shared" si="6"/>
        <v>0</v>
      </c>
      <c r="AB18" s="7">
        <f t="shared" si="7"/>
        <v>0</v>
      </c>
      <c r="AC18" s="11">
        <f t="shared" si="8"/>
        <v>0</v>
      </c>
      <c r="AD18" s="7">
        <f t="shared" si="9"/>
        <v>0</v>
      </c>
      <c r="AE18" s="7">
        <f t="shared" si="10"/>
        <v>0</v>
      </c>
    </row>
    <row r="19" spans="1:31">
      <c r="A19" t="s">
        <v>680</v>
      </c>
      <c r="B19" t="s">
        <v>1924</v>
      </c>
      <c r="C19" t="s">
        <v>1925</v>
      </c>
      <c r="D19">
        <v>476.5</v>
      </c>
      <c r="E19">
        <v>184.5</v>
      </c>
      <c r="F19">
        <v>7189.4089999999997</v>
      </c>
      <c r="G19">
        <v>9</v>
      </c>
      <c r="H19">
        <v>15</v>
      </c>
      <c r="I19">
        <v>1</v>
      </c>
      <c r="J19">
        <v>9</v>
      </c>
      <c r="L19">
        <v>2</v>
      </c>
      <c r="M19" s="1">
        <f t="shared" si="0"/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/>
      <c r="T19" s="2"/>
      <c r="U19" s="2"/>
      <c r="V19" s="4">
        <f t="shared" si="1"/>
        <v>0</v>
      </c>
      <c r="W19" s="7">
        <f t="shared" si="2"/>
        <v>0</v>
      </c>
      <c r="X19" s="7">
        <f t="shared" si="3"/>
        <v>0</v>
      </c>
      <c r="Y19" s="5">
        <f t="shared" si="4"/>
        <v>1</v>
      </c>
      <c r="Z19" s="5">
        <f t="shared" si="5"/>
        <v>0</v>
      </c>
      <c r="AA19" s="5">
        <f t="shared" si="6"/>
        <v>0</v>
      </c>
      <c r="AB19" s="7">
        <f t="shared" si="7"/>
        <v>0</v>
      </c>
      <c r="AC19" s="11">
        <f t="shared" si="8"/>
        <v>0</v>
      </c>
      <c r="AD19" s="7">
        <f t="shared" si="9"/>
        <v>0</v>
      </c>
      <c r="AE19" s="7">
        <f t="shared" si="10"/>
        <v>0</v>
      </c>
    </row>
    <row r="20" spans="1:31">
      <c r="A20" t="s">
        <v>681</v>
      </c>
      <c r="B20" t="s">
        <v>1924</v>
      </c>
      <c r="C20" t="s">
        <v>1925</v>
      </c>
      <c r="D20">
        <v>527</v>
      </c>
      <c r="E20">
        <v>97</v>
      </c>
      <c r="F20">
        <v>4875.3549999999996</v>
      </c>
      <c r="G20">
        <v>7</v>
      </c>
      <c r="H20">
        <v>8</v>
      </c>
      <c r="I20">
        <v>0</v>
      </c>
      <c r="J20">
        <v>8</v>
      </c>
      <c r="L20">
        <v>1</v>
      </c>
      <c r="M20" s="1">
        <f t="shared" si="0"/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/>
      <c r="T20" s="2"/>
      <c r="U20" s="2"/>
      <c r="V20" s="4">
        <f t="shared" si="1"/>
        <v>0</v>
      </c>
      <c r="W20" s="7">
        <f t="shared" si="2"/>
        <v>1</v>
      </c>
      <c r="X20" s="7">
        <f t="shared" si="3"/>
        <v>0</v>
      </c>
      <c r="Y20" s="5">
        <f t="shared" si="4"/>
        <v>0</v>
      </c>
      <c r="Z20" s="5">
        <f t="shared" si="5"/>
        <v>0</v>
      </c>
      <c r="AA20" s="5">
        <f t="shared" si="6"/>
        <v>0</v>
      </c>
      <c r="AB20" s="7">
        <f t="shared" si="7"/>
        <v>0</v>
      </c>
      <c r="AC20" s="11">
        <f t="shared" si="8"/>
        <v>0</v>
      </c>
      <c r="AD20" s="7">
        <f t="shared" si="9"/>
        <v>0</v>
      </c>
      <c r="AE20" s="7">
        <f t="shared" si="10"/>
        <v>0</v>
      </c>
    </row>
    <row r="21" spans="1:31">
      <c r="A21" t="s">
        <v>682</v>
      </c>
      <c r="B21" t="s">
        <v>1924</v>
      </c>
      <c r="C21" t="s">
        <v>1925</v>
      </c>
      <c r="D21">
        <v>562</v>
      </c>
      <c r="E21">
        <v>192.5</v>
      </c>
      <c r="F21">
        <v>0</v>
      </c>
      <c r="G21">
        <v>0</v>
      </c>
      <c r="H21">
        <v>0</v>
      </c>
      <c r="I21">
        <v>0</v>
      </c>
      <c r="J21">
        <v>0</v>
      </c>
      <c r="L21">
        <v>1</v>
      </c>
      <c r="M21" s="1">
        <f t="shared" si="0"/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/>
      <c r="T21" s="2"/>
      <c r="U21" s="2"/>
      <c r="V21" s="4">
        <f t="shared" si="1"/>
        <v>1</v>
      </c>
      <c r="W21" s="7">
        <f t="shared" si="2"/>
        <v>0</v>
      </c>
      <c r="X21" s="7">
        <f t="shared" si="3"/>
        <v>0</v>
      </c>
      <c r="Y21" s="5">
        <f t="shared" si="4"/>
        <v>0</v>
      </c>
      <c r="Z21" s="5">
        <f t="shared" si="5"/>
        <v>0</v>
      </c>
      <c r="AA21" s="5">
        <f t="shared" si="6"/>
        <v>0</v>
      </c>
      <c r="AB21" s="7">
        <f t="shared" si="7"/>
        <v>0</v>
      </c>
      <c r="AC21" s="11">
        <f t="shared" si="8"/>
        <v>0</v>
      </c>
      <c r="AD21" s="7">
        <f t="shared" si="9"/>
        <v>0</v>
      </c>
      <c r="AE21" s="7">
        <f t="shared" si="10"/>
        <v>0</v>
      </c>
    </row>
    <row r="22" spans="1:31">
      <c r="A22" t="s">
        <v>683</v>
      </c>
      <c r="B22" t="s">
        <v>1924</v>
      </c>
      <c r="C22" t="s">
        <v>1925</v>
      </c>
      <c r="D22">
        <v>630.5</v>
      </c>
      <c r="E22">
        <v>262</v>
      </c>
      <c r="F22">
        <v>3424.875</v>
      </c>
      <c r="G22">
        <v>2</v>
      </c>
      <c r="H22">
        <v>7</v>
      </c>
      <c r="I22">
        <v>1</v>
      </c>
      <c r="J22">
        <v>1</v>
      </c>
      <c r="L22">
        <v>2</v>
      </c>
      <c r="M22" s="1">
        <f t="shared" si="0"/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/>
      <c r="T22" s="2"/>
      <c r="U22" s="2"/>
      <c r="V22" s="4">
        <f>IF((M22=0)*AND(R22=0)*AND(P22=1)*AND(Q22=0),1,0)</f>
        <v>0</v>
      </c>
      <c r="W22" s="7">
        <f>IF((M22=0)*AND(R22=0)*AND(P22=0)*AND(Q22=0),1,0)</f>
        <v>0</v>
      </c>
      <c r="X22" s="7">
        <f>IF((R22=1)*AND(M22=0)*AND(Q22=0),1,0)</f>
        <v>0</v>
      </c>
      <c r="Y22" s="5">
        <f t="shared" si="4"/>
        <v>1</v>
      </c>
      <c r="Z22" s="5">
        <f t="shared" si="5"/>
        <v>0</v>
      </c>
      <c r="AA22" s="5">
        <f t="shared" si="6"/>
        <v>0</v>
      </c>
      <c r="AB22" s="7">
        <f>IF((R22=1)*AND(Q22=1)*AND(O22=1)*AND(P22=1),1,0)</f>
        <v>0</v>
      </c>
      <c r="AC22" s="11">
        <f t="shared" si="8"/>
        <v>0</v>
      </c>
      <c r="AD22" s="7">
        <f t="shared" si="9"/>
        <v>0</v>
      </c>
      <c r="AE22" s="7">
        <f t="shared" si="10"/>
        <v>0</v>
      </c>
    </row>
    <row r="23" spans="1:31">
      <c r="A23" t="s">
        <v>684</v>
      </c>
      <c r="B23" t="s">
        <v>1924</v>
      </c>
      <c r="C23" t="s">
        <v>1925</v>
      </c>
      <c r="D23">
        <v>628.5</v>
      </c>
      <c r="E23">
        <v>355.5</v>
      </c>
      <c r="F23">
        <v>3862.0859999999998</v>
      </c>
      <c r="G23">
        <v>6</v>
      </c>
      <c r="H23">
        <v>7</v>
      </c>
      <c r="I23">
        <v>0</v>
      </c>
      <c r="J23">
        <v>7</v>
      </c>
      <c r="L23">
        <v>2</v>
      </c>
      <c r="M23" s="1">
        <f t="shared" si="0"/>
        <v>1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/>
      <c r="T23" s="2"/>
      <c r="U23" s="2"/>
      <c r="V23" s="4">
        <f t="shared" ref="V23:V86" si="11">IF((M23=0)*AND(R23=0)*AND(P23=1)*AND(Q23=0),1,0)</f>
        <v>0</v>
      </c>
      <c r="W23" s="7">
        <f t="shared" ref="W23:W86" si="12">IF((M23=0)*AND(R23=0)*AND(P23=0)*AND(Q23=0),1,0)</f>
        <v>0</v>
      </c>
      <c r="X23" s="7">
        <f t="shared" ref="X23:X86" si="13">IF((R23=1)*AND(M23=0)*AND(Q23=0),1,0)</f>
        <v>0</v>
      </c>
      <c r="Y23" s="5">
        <f t="shared" si="4"/>
        <v>1</v>
      </c>
      <c r="Z23" s="5">
        <f t="shared" si="5"/>
        <v>0</v>
      </c>
      <c r="AA23" s="5">
        <f t="shared" si="6"/>
        <v>0</v>
      </c>
      <c r="AB23" s="7">
        <f t="shared" ref="AB23:AB86" si="14">IF((R23=1)*AND(Q23=1)*AND(O23=1)*AND(P23=1),1,0)</f>
        <v>0</v>
      </c>
      <c r="AC23" s="11">
        <f t="shared" si="8"/>
        <v>0</v>
      </c>
      <c r="AD23" s="7">
        <f t="shared" si="9"/>
        <v>0</v>
      </c>
      <c r="AE23" s="7">
        <f t="shared" si="10"/>
        <v>0</v>
      </c>
    </row>
    <row r="24" spans="1:31" s="5" customFormat="1">
      <c r="A24" s="5" t="s">
        <v>685</v>
      </c>
      <c r="B24" s="5" t="s">
        <v>1926</v>
      </c>
      <c r="C24" s="5" t="s">
        <v>1927</v>
      </c>
      <c r="D24" s="5">
        <v>613.5</v>
      </c>
      <c r="E24" s="5">
        <v>364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L24" s="5">
        <v>1</v>
      </c>
      <c r="M24" s="1">
        <f t="shared" si="0"/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/>
      <c r="T24" s="1"/>
      <c r="U24" s="1"/>
      <c r="V24" s="6">
        <f t="shared" si="11"/>
        <v>1</v>
      </c>
      <c r="W24" s="5">
        <f t="shared" si="12"/>
        <v>0</v>
      </c>
      <c r="X24" s="5">
        <f t="shared" si="13"/>
        <v>0</v>
      </c>
      <c r="Y24" s="5">
        <f t="shared" si="4"/>
        <v>0</v>
      </c>
      <c r="Z24" s="5">
        <f t="shared" si="5"/>
        <v>0</v>
      </c>
      <c r="AA24" s="5">
        <f t="shared" si="6"/>
        <v>0</v>
      </c>
      <c r="AB24" s="5">
        <f t="shared" si="14"/>
        <v>0</v>
      </c>
      <c r="AC24" s="5">
        <f t="shared" si="8"/>
        <v>0</v>
      </c>
      <c r="AD24" s="5">
        <f t="shared" si="9"/>
        <v>0</v>
      </c>
      <c r="AE24" s="5">
        <f t="shared" si="10"/>
        <v>0</v>
      </c>
    </row>
    <row r="25" spans="1:31">
      <c r="A25" t="s">
        <v>686</v>
      </c>
      <c r="B25" t="s">
        <v>1926</v>
      </c>
      <c r="C25" t="s">
        <v>1927</v>
      </c>
      <c r="D25">
        <v>557.5</v>
      </c>
      <c r="E25">
        <v>316</v>
      </c>
      <c r="F25">
        <v>14914.771000000001</v>
      </c>
      <c r="G25">
        <v>12</v>
      </c>
      <c r="H25">
        <v>28</v>
      </c>
      <c r="I25">
        <v>2</v>
      </c>
      <c r="J25">
        <v>16</v>
      </c>
      <c r="L25">
        <v>1</v>
      </c>
      <c r="M25" s="1">
        <f t="shared" si="0"/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/>
      <c r="T25" s="2"/>
      <c r="U25" s="2"/>
      <c r="V25" s="4">
        <f t="shared" si="11"/>
        <v>0</v>
      </c>
      <c r="W25" s="7">
        <f t="shared" si="12"/>
        <v>0</v>
      </c>
      <c r="X25" s="7">
        <f t="shared" si="13"/>
        <v>1</v>
      </c>
      <c r="Y25" s="5">
        <f t="shared" si="4"/>
        <v>0</v>
      </c>
      <c r="Z25" s="5">
        <f t="shared" si="5"/>
        <v>0</v>
      </c>
      <c r="AA25" s="5">
        <f t="shared" si="6"/>
        <v>0</v>
      </c>
      <c r="AB25" s="7">
        <f t="shared" si="14"/>
        <v>0</v>
      </c>
      <c r="AC25" s="11">
        <f t="shared" si="8"/>
        <v>0</v>
      </c>
      <c r="AD25" s="7">
        <f t="shared" si="9"/>
        <v>0</v>
      </c>
      <c r="AE25" s="7">
        <f t="shared" si="10"/>
        <v>0</v>
      </c>
    </row>
    <row r="26" spans="1:31">
      <c r="A26" t="s">
        <v>687</v>
      </c>
      <c r="B26" t="s">
        <v>1926</v>
      </c>
      <c r="C26" t="s">
        <v>1927</v>
      </c>
      <c r="D26">
        <v>629.5</v>
      </c>
      <c r="E26">
        <v>291</v>
      </c>
      <c r="F26">
        <v>0</v>
      </c>
      <c r="G26">
        <v>0</v>
      </c>
      <c r="H26">
        <v>0</v>
      </c>
      <c r="I26">
        <v>0</v>
      </c>
      <c r="J26">
        <v>0</v>
      </c>
      <c r="L26">
        <v>1</v>
      </c>
      <c r="M26" s="1">
        <f t="shared" si="0"/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/>
      <c r="T26" s="2"/>
      <c r="U26" s="2"/>
      <c r="V26" s="4">
        <f t="shared" si="11"/>
        <v>1</v>
      </c>
      <c r="W26" s="7">
        <f t="shared" si="12"/>
        <v>0</v>
      </c>
      <c r="X26" s="7">
        <f t="shared" si="13"/>
        <v>0</v>
      </c>
      <c r="Y26" s="5">
        <f t="shared" si="4"/>
        <v>0</v>
      </c>
      <c r="Z26" s="5">
        <f t="shared" si="5"/>
        <v>0</v>
      </c>
      <c r="AA26" s="5">
        <f t="shared" si="6"/>
        <v>0</v>
      </c>
      <c r="AB26" s="7">
        <f t="shared" si="14"/>
        <v>0</v>
      </c>
      <c r="AC26" s="11">
        <f t="shared" si="8"/>
        <v>0</v>
      </c>
      <c r="AD26" s="7">
        <f t="shared" si="9"/>
        <v>0</v>
      </c>
      <c r="AE26" s="7">
        <f t="shared" si="10"/>
        <v>0</v>
      </c>
    </row>
    <row r="27" spans="1:31">
      <c r="A27" t="s">
        <v>688</v>
      </c>
      <c r="B27" t="s">
        <v>1926</v>
      </c>
      <c r="C27" t="s">
        <v>1927</v>
      </c>
      <c r="D27">
        <v>647.5</v>
      </c>
      <c r="E27">
        <v>191.5</v>
      </c>
      <c r="F27">
        <v>0</v>
      </c>
      <c r="G27">
        <v>0</v>
      </c>
      <c r="H27">
        <v>0</v>
      </c>
      <c r="I27">
        <v>0</v>
      </c>
      <c r="J27">
        <v>0</v>
      </c>
      <c r="L27">
        <v>1</v>
      </c>
      <c r="M27" s="1">
        <f t="shared" si="0"/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/>
      <c r="T27" s="2"/>
      <c r="U27" s="2"/>
      <c r="V27" s="4">
        <f t="shared" si="11"/>
        <v>1</v>
      </c>
      <c r="W27" s="7">
        <f t="shared" si="12"/>
        <v>0</v>
      </c>
      <c r="X27" s="7">
        <f t="shared" si="13"/>
        <v>0</v>
      </c>
      <c r="Y27" s="5">
        <f t="shared" si="4"/>
        <v>0</v>
      </c>
      <c r="Z27" s="5">
        <f t="shared" si="5"/>
        <v>0</v>
      </c>
      <c r="AA27" s="5">
        <f t="shared" si="6"/>
        <v>0</v>
      </c>
      <c r="AB27" s="7">
        <f t="shared" si="14"/>
        <v>0</v>
      </c>
      <c r="AC27" s="11">
        <f t="shared" si="8"/>
        <v>0</v>
      </c>
      <c r="AD27" s="7">
        <f t="shared" si="9"/>
        <v>0</v>
      </c>
      <c r="AE27" s="7">
        <f t="shared" si="10"/>
        <v>0</v>
      </c>
    </row>
    <row r="28" spans="1:31">
      <c r="A28" t="s">
        <v>689</v>
      </c>
      <c r="B28" t="s">
        <v>1926</v>
      </c>
      <c r="C28" t="s">
        <v>1927</v>
      </c>
      <c r="D28">
        <v>463.5</v>
      </c>
      <c r="E28">
        <v>182</v>
      </c>
      <c r="F28">
        <v>0</v>
      </c>
      <c r="G28">
        <v>0</v>
      </c>
      <c r="H28">
        <v>0</v>
      </c>
      <c r="I28">
        <v>0</v>
      </c>
      <c r="J28">
        <v>0</v>
      </c>
      <c r="L28">
        <v>1</v>
      </c>
      <c r="M28" s="1">
        <f t="shared" si="0"/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/>
      <c r="T28" s="2"/>
      <c r="U28" s="2"/>
      <c r="V28" s="4">
        <f t="shared" si="11"/>
        <v>1</v>
      </c>
      <c r="W28" s="7">
        <f t="shared" si="12"/>
        <v>0</v>
      </c>
      <c r="X28" s="7">
        <f t="shared" si="13"/>
        <v>0</v>
      </c>
      <c r="Y28" s="5">
        <f t="shared" si="4"/>
        <v>0</v>
      </c>
      <c r="Z28" s="5">
        <f t="shared" si="5"/>
        <v>0</v>
      </c>
      <c r="AA28" s="5">
        <f t="shared" si="6"/>
        <v>0</v>
      </c>
      <c r="AB28" s="7">
        <f t="shared" si="14"/>
        <v>0</v>
      </c>
      <c r="AC28" s="11">
        <f t="shared" si="8"/>
        <v>0</v>
      </c>
      <c r="AD28" s="7">
        <f t="shared" si="9"/>
        <v>0</v>
      </c>
      <c r="AE28" s="7">
        <f t="shared" si="10"/>
        <v>0</v>
      </c>
    </row>
    <row r="29" spans="1:31">
      <c r="A29" t="s">
        <v>690</v>
      </c>
      <c r="B29" t="s">
        <v>1926</v>
      </c>
      <c r="C29" t="s">
        <v>1927</v>
      </c>
      <c r="D29">
        <v>412</v>
      </c>
      <c r="E29">
        <v>321.5</v>
      </c>
      <c r="F29">
        <v>0</v>
      </c>
      <c r="G29">
        <v>0</v>
      </c>
      <c r="H29">
        <v>0</v>
      </c>
      <c r="I29">
        <v>0</v>
      </c>
      <c r="J29">
        <v>0</v>
      </c>
      <c r="L29">
        <v>1</v>
      </c>
      <c r="M29" s="1">
        <f t="shared" si="0"/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/>
      <c r="T29" s="2"/>
      <c r="U29" s="2"/>
      <c r="V29" s="4">
        <f t="shared" si="11"/>
        <v>1</v>
      </c>
      <c r="W29" s="7">
        <f t="shared" si="12"/>
        <v>0</v>
      </c>
      <c r="X29" s="7">
        <f t="shared" si="13"/>
        <v>0</v>
      </c>
      <c r="Y29" s="5">
        <f t="shared" si="4"/>
        <v>0</v>
      </c>
      <c r="Z29" s="5">
        <f t="shared" si="5"/>
        <v>0</v>
      </c>
      <c r="AA29" s="5">
        <f t="shared" si="6"/>
        <v>0</v>
      </c>
      <c r="AB29" s="7">
        <f t="shared" si="14"/>
        <v>0</v>
      </c>
      <c r="AC29" s="11">
        <f t="shared" si="8"/>
        <v>0</v>
      </c>
      <c r="AD29" s="7">
        <f t="shared" si="9"/>
        <v>0</v>
      </c>
      <c r="AE29" s="7">
        <f t="shared" si="10"/>
        <v>0</v>
      </c>
    </row>
    <row r="30" spans="1:31">
      <c r="A30" t="s">
        <v>691</v>
      </c>
      <c r="B30" t="s">
        <v>1926</v>
      </c>
      <c r="C30" t="s">
        <v>1927</v>
      </c>
      <c r="D30">
        <v>381</v>
      </c>
      <c r="E30">
        <v>232.5</v>
      </c>
      <c r="F30">
        <v>0</v>
      </c>
      <c r="G30">
        <v>0</v>
      </c>
      <c r="H30">
        <v>0</v>
      </c>
      <c r="I30">
        <v>0</v>
      </c>
      <c r="J30">
        <v>0</v>
      </c>
      <c r="L30">
        <v>1</v>
      </c>
      <c r="M30" s="1">
        <f t="shared" si="0"/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/>
      <c r="T30" s="2"/>
      <c r="U30" s="2"/>
      <c r="V30" s="4">
        <f t="shared" si="11"/>
        <v>1</v>
      </c>
      <c r="W30" s="7">
        <f t="shared" si="12"/>
        <v>0</v>
      </c>
      <c r="X30" s="7">
        <f t="shared" si="13"/>
        <v>0</v>
      </c>
      <c r="Y30" s="5">
        <f t="shared" si="4"/>
        <v>0</v>
      </c>
      <c r="Z30" s="5">
        <f t="shared" si="5"/>
        <v>0</v>
      </c>
      <c r="AA30" s="5">
        <f t="shared" si="6"/>
        <v>0</v>
      </c>
      <c r="AB30" s="7">
        <f t="shared" si="14"/>
        <v>0</v>
      </c>
      <c r="AC30" s="11">
        <f t="shared" si="8"/>
        <v>0</v>
      </c>
      <c r="AD30" s="7">
        <f t="shared" si="9"/>
        <v>0</v>
      </c>
      <c r="AE30" s="7">
        <f t="shared" si="10"/>
        <v>0</v>
      </c>
    </row>
    <row r="31" spans="1:31">
      <c r="A31" t="s">
        <v>692</v>
      </c>
      <c r="B31" t="s">
        <v>1926</v>
      </c>
      <c r="C31" t="s">
        <v>1927</v>
      </c>
      <c r="D31">
        <v>324.5</v>
      </c>
      <c r="E31">
        <v>291</v>
      </c>
      <c r="F31">
        <v>3703.2370000000001</v>
      </c>
      <c r="G31">
        <v>7</v>
      </c>
      <c r="H31">
        <v>7</v>
      </c>
      <c r="I31">
        <v>0</v>
      </c>
      <c r="J31">
        <v>7</v>
      </c>
      <c r="L31">
        <v>1</v>
      </c>
      <c r="M31" s="1">
        <f t="shared" si="0"/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/>
      <c r="T31" s="2"/>
      <c r="U31" s="2"/>
      <c r="V31" s="4">
        <f t="shared" si="11"/>
        <v>0</v>
      </c>
      <c r="W31" s="7">
        <f t="shared" si="12"/>
        <v>0</v>
      </c>
      <c r="X31" s="7">
        <f t="shared" si="13"/>
        <v>1</v>
      </c>
      <c r="Y31" s="5">
        <f t="shared" si="4"/>
        <v>0</v>
      </c>
      <c r="Z31" s="5">
        <f t="shared" si="5"/>
        <v>0</v>
      </c>
      <c r="AA31" s="5">
        <f t="shared" si="6"/>
        <v>0</v>
      </c>
      <c r="AB31" s="7">
        <f t="shared" si="14"/>
        <v>0</v>
      </c>
      <c r="AC31" s="11">
        <f t="shared" si="8"/>
        <v>0</v>
      </c>
      <c r="AD31" s="7">
        <f t="shared" si="9"/>
        <v>0</v>
      </c>
      <c r="AE31" s="7">
        <f t="shared" si="10"/>
        <v>0</v>
      </c>
    </row>
    <row r="32" spans="1:31">
      <c r="A32" t="s">
        <v>693</v>
      </c>
      <c r="B32" t="s">
        <v>1926</v>
      </c>
      <c r="C32" t="s">
        <v>1927</v>
      </c>
      <c r="D32">
        <v>316.5</v>
      </c>
      <c r="E32">
        <v>222.5</v>
      </c>
      <c r="F32">
        <v>0</v>
      </c>
      <c r="G32">
        <v>0</v>
      </c>
      <c r="H32">
        <v>0</v>
      </c>
      <c r="I32">
        <v>0</v>
      </c>
      <c r="J32">
        <v>0</v>
      </c>
      <c r="L32">
        <v>1</v>
      </c>
      <c r="M32" s="1">
        <f t="shared" si="0"/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/>
      <c r="T32" s="2"/>
      <c r="U32" s="2"/>
      <c r="V32" s="4">
        <f t="shared" si="11"/>
        <v>1</v>
      </c>
      <c r="W32" s="7">
        <f t="shared" si="12"/>
        <v>0</v>
      </c>
      <c r="X32" s="7">
        <f t="shared" si="13"/>
        <v>0</v>
      </c>
      <c r="Y32" s="5">
        <f t="shared" si="4"/>
        <v>0</v>
      </c>
      <c r="Z32" s="5">
        <f t="shared" si="5"/>
        <v>0</v>
      </c>
      <c r="AA32" s="5">
        <f t="shared" si="6"/>
        <v>0</v>
      </c>
      <c r="AB32" s="7">
        <f t="shared" si="14"/>
        <v>0</v>
      </c>
      <c r="AC32" s="11">
        <f t="shared" si="8"/>
        <v>0</v>
      </c>
      <c r="AD32" s="7">
        <f t="shared" si="9"/>
        <v>0</v>
      </c>
      <c r="AE32" s="7">
        <f t="shared" si="10"/>
        <v>0</v>
      </c>
    </row>
    <row r="33" spans="1:31">
      <c r="A33" t="s">
        <v>694</v>
      </c>
      <c r="B33" t="s">
        <v>1926</v>
      </c>
      <c r="C33" t="s">
        <v>1927</v>
      </c>
      <c r="D33">
        <v>265</v>
      </c>
      <c r="E33">
        <v>177.5</v>
      </c>
      <c r="F33">
        <v>13290.929</v>
      </c>
      <c r="G33">
        <v>17</v>
      </c>
      <c r="H33">
        <v>26</v>
      </c>
      <c r="I33">
        <v>1</v>
      </c>
      <c r="J33">
        <v>17</v>
      </c>
      <c r="L33">
        <v>1</v>
      </c>
      <c r="M33" s="1">
        <f t="shared" si="0"/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/>
      <c r="T33" s="2"/>
      <c r="U33" s="2"/>
      <c r="V33" s="4">
        <f t="shared" si="11"/>
        <v>0</v>
      </c>
      <c r="W33" s="7">
        <f t="shared" si="12"/>
        <v>1</v>
      </c>
      <c r="X33" s="7">
        <f t="shared" si="13"/>
        <v>0</v>
      </c>
      <c r="Y33" s="5">
        <f t="shared" si="4"/>
        <v>0</v>
      </c>
      <c r="Z33" s="5">
        <f t="shared" si="5"/>
        <v>0</v>
      </c>
      <c r="AA33" s="5">
        <f t="shared" si="6"/>
        <v>0</v>
      </c>
      <c r="AB33" s="7">
        <f t="shared" si="14"/>
        <v>0</v>
      </c>
      <c r="AC33" s="11">
        <f t="shared" si="8"/>
        <v>0</v>
      </c>
      <c r="AD33" s="7">
        <f t="shared" si="9"/>
        <v>0</v>
      </c>
      <c r="AE33" s="7">
        <f t="shared" si="10"/>
        <v>0</v>
      </c>
    </row>
    <row r="34" spans="1:31">
      <c r="A34" t="s">
        <v>695</v>
      </c>
      <c r="B34" t="s">
        <v>1926</v>
      </c>
      <c r="C34" t="s">
        <v>1927</v>
      </c>
      <c r="D34">
        <v>323.5</v>
      </c>
      <c r="E34">
        <v>106</v>
      </c>
      <c r="F34">
        <v>0</v>
      </c>
      <c r="G34">
        <v>0</v>
      </c>
      <c r="H34">
        <v>0</v>
      </c>
      <c r="I34">
        <v>0</v>
      </c>
      <c r="J34">
        <v>0</v>
      </c>
      <c r="L34">
        <v>1</v>
      </c>
      <c r="M34" s="1">
        <f t="shared" si="0"/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/>
      <c r="T34" s="2"/>
      <c r="U34" s="2"/>
      <c r="V34" s="4">
        <f t="shared" si="11"/>
        <v>1</v>
      </c>
      <c r="W34" s="7">
        <f t="shared" si="12"/>
        <v>0</v>
      </c>
      <c r="X34" s="7">
        <f t="shared" si="13"/>
        <v>0</v>
      </c>
      <c r="Y34" s="5">
        <f t="shared" si="4"/>
        <v>0</v>
      </c>
      <c r="Z34" s="5">
        <f t="shared" si="5"/>
        <v>0</v>
      </c>
      <c r="AA34" s="5">
        <f t="shared" si="6"/>
        <v>0</v>
      </c>
      <c r="AB34" s="7">
        <f t="shared" si="14"/>
        <v>0</v>
      </c>
      <c r="AC34" s="11">
        <f t="shared" si="8"/>
        <v>0</v>
      </c>
      <c r="AD34" s="7">
        <f t="shared" si="9"/>
        <v>0</v>
      </c>
      <c r="AE34" s="7">
        <f t="shared" si="10"/>
        <v>0</v>
      </c>
    </row>
    <row r="35" spans="1:31">
      <c r="A35" t="s">
        <v>696</v>
      </c>
      <c r="B35" t="s">
        <v>1926</v>
      </c>
      <c r="C35" t="s">
        <v>1927</v>
      </c>
      <c r="D35">
        <v>432</v>
      </c>
      <c r="E35">
        <v>43</v>
      </c>
      <c r="F35">
        <v>2918.5250000000001</v>
      </c>
      <c r="G35">
        <v>4</v>
      </c>
      <c r="H35">
        <v>5</v>
      </c>
      <c r="I35">
        <v>0</v>
      </c>
      <c r="J35">
        <v>5</v>
      </c>
      <c r="L35">
        <v>2</v>
      </c>
      <c r="M35" s="1">
        <f t="shared" si="0"/>
        <v>1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/>
      <c r="T35" s="2"/>
      <c r="U35" s="2"/>
      <c r="V35" s="4">
        <f t="shared" si="11"/>
        <v>0</v>
      </c>
      <c r="W35" s="7">
        <f t="shared" si="12"/>
        <v>0</v>
      </c>
      <c r="X35" s="7">
        <f t="shared" si="13"/>
        <v>0</v>
      </c>
      <c r="Y35" s="5">
        <f t="shared" si="4"/>
        <v>1</v>
      </c>
      <c r="Z35" s="5">
        <f t="shared" si="5"/>
        <v>0</v>
      </c>
      <c r="AA35" s="5">
        <f t="shared" si="6"/>
        <v>0</v>
      </c>
      <c r="AB35" s="7">
        <f t="shared" si="14"/>
        <v>0</v>
      </c>
      <c r="AC35" s="11">
        <f t="shared" si="8"/>
        <v>0</v>
      </c>
      <c r="AD35" s="7">
        <f t="shared" si="9"/>
        <v>0</v>
      </c>
      <c r="AE35" s="7">
        <f t="shared" si="10"/>
        <v>0</v>
      </c>
    </row>
    <row r="36" spans="1:31">
      <c r="A36" t="s">
        <v>697</v>
      </c>
      <c r="B36" t="s">
        <v>1926</v>
      </c>
      <c r="C36" t="s">
        <v>1927</v>
      </c>
      <c r="D36">
        <v>561</v>
      </c>
      <c r="E36">
        <v>87</v>
      </c>
      <c r="F36">
        <v>2624.268</v>
      </c>
      <c r="G36">
        <v>3</v>
      </c>
      <c r="H36">
        <v>5</v>
      </c>
      <c r="I36">
        <v>0</v>
      </c>
      <c r="J36">
        <v>5</v>
      </c>
      <c r="L36">
        <v>1</v>
      </c>
      <c r="M36" s="1">
        <f t="shared" si="0"/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/>
      <c r="T36" s="2"/>
      <c r="U36" s="2"/>
      <c r="V36" s="4">
        <f t="shared" si="11"/>
        <v>1</v>
      </c>
      <c r="W36" s="7">
        <f t="shared" si="12"/>
        <v>0</v>
      </c>
      <c r="X36" s="7">
        <f t="shared" si="13"/>
        <v>0</v>
      </c>
      <c r="Y36" s="5">
        <f t="shared" si="4"/>
        <v>0</v>
      </c>
      <c r="Z36" s="5">
        <f t="shared" si="5"/>
        <v>0</v>
      </c>
      <c r="AA36" s="5">
        <f t="shared" si="6"/>
        <v>0</v>
      </c>
      <c r="AB36" s="7">
        <f t="shared" si="14"/>
        <v>0</v>
      </c>
      <c r="AC36" s="11">
        <f t="shared" si="8"/>
        <v>0</v>
      </c>
      <c r="AD36" s="7">
        <f t="shared" si="9"/>
        <v>0</v>
      </c>
      <c r="AE36" s="7">
        <f t="shared" si="10"/>
        <v>0</v>
      </c>
    </row>
    <row r="37" spans="1:31">
      <c r="A37" t="s">
        <v>698</v>
      </c>
      <c r="B37" t="s">
        <v>1926</v>
      </c>
      <c r="C37" t="s">
        <v>1927</v>
      </c>
      <c r="D37">
        <v>212.5</v>
      </c>
      <c r="E37">
        <v>45.5</v>
      </c>
      <c r="F37">
        <v>13725.58</v>
      </c>
      <c r="G37">
        <v>17</v>
      </c>
      <c r="H37">
        <v>26</v>
      </c>
      <c r="I37">
        <v>1</v>
      </c>
      <c r="J37">
        <v>19</v>
      </c>
      <c r="L37">
        <v>2</v>
      </c>
      <c r="M37" s="1">
        <f t="shared" si="0"/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/>
      <c r="T37" s="2"/>
      <c r="U37" s="2"/>
      <c r="V37" s="4">
        <f t="shared" si="11"/>
        <v>0</v>
      </c>
      <c r="W37" s="7">
        <f t="shared" si="12"/>
        <v>0</v>
      </c>
      <c r="X37" s="7">
        <f t="shared" si="13"/>
        <v>0</v>
      </c>
      <c r="Y37" s="5">
        <f t="shared" si="4"/>
        <v>1</v>
      </c>
      <c r="Z37" s="5">
        <f t="shared" si="5"/>
        <v>0</v>
      </c>
      <c r="AA37" s="5">
        <f t="shared" si="6"/>
        <v>0</v>
      </c>
      <c r="AB37" s="7">
        <f t="shared" si="14"/>
        <v>0</v>
      </c>
      <c r="AC37" s="11">
        <f t="shared" si="8"/>
        <v>0</v>
      </c>
      <c r="AD37" s="7">
        <f t="shared" si="9"/>
        <v>0</v>
      </c>
      <c r="AE37" s="7">
        <f t="shared" si="10"/>
        <v>0</v>
      </c>
    </row>
    <row r="38" spans="1:31">
      <c r="A38" t="s">
        <v>699</v>
      </c>
      <c r="B38" t="s">
        <v>1926</v>
      </c>
      <c r="C38" t="s">
        <v>1927</v>
      </c>
      <c r="D38">
        <v>274.5</v>
      </c>
      <c r="E38">
        <v>34</v>
      </c>
      <c r="F38">
        <v>0</v>
      </c>
      <c r="G38">
        <v>0</v>
      </c>
      <c r="H38">
        <v>0</v>
      </c>
      <c r="I38">
        <v>0</v>
      </c>
      <c r="J38">
        <v>0</v>
      </c>
      <c r="L38">
        <v>1</v>
      </c>
      <c r="M38" s="1">
        <f t="shared" si="0"/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/>
      <c r="T38" s="2"/>
      <c r="U38" s="2"/>
      <c r="V38" s="4">
        <f t="shared" si="11"/>
        <v>1</v>
      </c>
      <c r="W38" s="7">
        <f t="shared" si="12"/>
        <v>0</v>
      </c>
      <c r="X38" s="7">
        <f t="shared" si="13"/>
        <v>0</v>
      </c>
      <c r="Y38" s="5">
        <f t="shared" si="4"/>
        <v>0</v>
      </c>
      <c r="Z38" s="5">
        <f t="shared" si="5"/>
        <v>0</v>
      </c>
      <c r="AA38" s="5">
        <f t="shared" si="6"/>
        <v>0</v>
      </c>
      <c r="AB38" s="7">
        <f t="shared" si="14"/>
        <v>0</v>
      </c>
      <c r="AC38" s="11">
        <f t="shared" si="8"/>
        <v>0</v>
      </c>
      <c r="AD38" s="7">
        <f t="shared" si="9"/>
        <v>0</v>
      </c>
      <c r="AE38" s="7">
        <f t="shared" si="10"/>
        <v>0</v>
      </c>
    </row>
    <row r="39" spans="1:31">
      <c r="A39" t="s">
        <v>700</v>
      </c>
      <c r="B39" t="s">
        <v>1926</v>
      </c>
      <c r="C39" t="s">
        <v>1927</v>
      </c>
      <c r="D39">
        <v>200.5</v>
      </c>
      <c r="E39">
        <v>130</v>
      </c>
      <c r="F39">
        <v>0</v>
      </c>
      <c r="G39">
        <v>0</v>
      </c>
      <c r="H39">
        <v>0</v>
      </c>
      <c r="I39">
        <v>0</v>
      </c>
      <c r="J39">
        <v>0</v>
      </c>
      <c r="L39">
        <v>1</v>
      </c>
      <c r="M39" s="1">
        <f t="shared" si="0"/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/>
      <c r="T39" s="2"/>
      <c r="U39" s="2"/>
      <c r="V39" s="4">
        <f t="shared" si="11"/>
        <v>1</v>
      </c>
      <c r="W39" s="7">
        <f t="shared" si="12"/>
        <v>0</v>
      </c>
      <c r="X39" s="7">
        <f t="shared" si="13"/>
        <v>0</v>
      </c>
      <c r="Y39" s="5">
        <f t="shared" si="4"/>
        <v>0</v>
      </c>
      <c r="Z39" s="5">
        <f t="shared" si="5"/>
        <v>0</v>
      </c>
      <c r="AA39" s="5">
        <f t="shared" si="6"/>
        <v>0</v>
      </c>
      <c r="AB39" s="7">
        <f t="shared" si="14"/>
        <v>0</v>
      </c>
      <c r="AC39" s="11">
        <f t="shared" si="8"/>
        <v>0</v>
      </c>
      <c r="AD39" s="7">
        <f t="shared" si="9"/>
        <v>0</v>
      </c>
      <c r="AE39" s="7">
        <f t="shared" si="10"/>
        <v>0</v>
      </c>
    </row>
    <row r="40" spans="1:31">
      <c r="A40" t="s">
        <v>701</v>
      </c>
      <c r="B40" t="s">
        <v>1926</v>
      </c>
      <c r="C40" t="s">
        <v>1927</v>
      </c>
      <c r="D40">
        <v>130</v>
      </c>
      <c r="E40">
        <v>120</v>
      </c>
      <c r="F40">
        <v>1124.1679999999999</v>
      </c>
      <c r="G40">
        <v>1</v>
      </c>
      <c r="H40">
        <v>2</v>
      </c>
      <c r="I40">
        <v>0</v>
      </c>
      <c r="J40">
        <v>2</v>
      </c>
      <c r="L40">
        <v>1</v>
      </c>
      <c r="M40" s="1">
        <f t="shared" si="0"/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/>
      <c r="T40" s="2"/>
      <c r="U40" s="2"/>
      <c r="V40" s="4">
        <f t="shared" si="11"/>
        <v>0</v>
      </c>
      <c r="W40" s="7">
        <f t="shared" si="12"/>
        <v>1</v>
      </c>
      <c r="X40" s="7">
        <f t="shared" si="13"/>
        <v>0</v>
      </c>
      <c r="Y40" s="5">
        <f t="shared" si="4"/>
        <v>0</v>
      </c>
      <c r="Z40" s="5">
        <f t="shared" si="5"/>
        <v>0</v>
      </c>
      <c r="AA40" s="5">
        <f t="shared" si="6"/>
        <v>0</v>
      </c>
      <c r="AB40" s="7">
        <f t="shared" si="14"/>
        <v>0</v>
      </c>
      <c r="AC40" s="11">
        <f t="shared" si="8"/>
        <v>0</v>
      </c>
      <c r="AD40" s="7">
        <f t="shared" si="9"/>
        <v>0</v>
      </c>
      <c r="AE40" s="7">
        <f t="shared" si="10"/>
        <v>0</v>
      </c>
    </row>
    <row r="41" spans="1:31">
      <c r="A41" t="s">
        <v>702</v>
      </c>
      <c r="B41" t="s">
        <v>1926</v>
      </c>
      <c r="C41" t="s">
        <v>1927</v>
      </c>
      <c r="D41">
        <v>134</v>
      </c>
      <c r="E41">
        <v>52.5</v>
      </c>
      <c r="F41">
        <v>0</v>
      </c>
      <c r="G41">
        <v>0</v>
      </c>
      <c r="H41">
        <v>0</v>
      </c>
      <c r="I41">
        <v>0</v>
      </c>
      <c r="J41">
        <v>0</v>
      </c>
      <c r="L41">
        <v>1</v>
      </c>
      <c r="M41" s="1">
        <f t="shared" si="0"/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/>
      <c r="T41" s="2"/>
      <c r="U41" s="2"/>
      <c r="V41" s="4">
        <f t="shared" si="11"/>
        <v>1</v>
      </c>
      <c r="W41" s="7">
        <f t="shared" si="12"/>
        <v>0</v>
      </c>
      <c r="X41" s="7">
        <f t="shared" si="13"/>
        <v>0</v>
      </c>
      <c r="Y41" s="5">
        <f t="shared" si="4"/>
        <v>0</v>
      </c>
      <c r="Z41" s="5">
        <f t="shared" si="5"/>
        <v>0</v>
      </c>
      <c r="AA41" s="5">
        <f t="shared" si="6"/>
        <v>0</v>
      </c>
      <c r="AB41" s="7">
        <f t="shared" si="14"/>
        <v>0</v>
      </c>
      <c r="AC41" s="11">
        <f t="shared" si="8"/>
        <v>0</v>
      </c>
      <c r="AD41" s="7">
        <f t="shared" si="9"/>
        <v>0</v>
      </c>
      <c r="AE41" s="7">
        <f t="shared" si="10"/>
        <v>0</v>
      </c>
    </row>
    <row r="42" spans="1:31">
      <c r="A42" t="s">
        <v>703</v>
      </c>
      <c r="B42" t="s">
        <v>1926</v>
      </c>
      <c r="C42" t="s">
        <v>1927</v>
      </c>
      <c r="D42">
        <v>212</v>
      </c>
      <c r="E42">
        <v>224.5</v>
      </c>
      <c r="F42">
        <v>0</v>
      </c>
      <c r="G42">
        <v>0</v>
      </c>
      <c r="H42">
        <v>0</v>
      </c>
      <c r="I42">
        <v>0</v>
      </c>
      <c r="J42">
        <v>0</v>
      </c>
      <c r="L42">
        <v>1</v>
      </c>
      <c r="M42" s="1">
        <f t="shared" si="0"/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/>
      <c r="T42" s="2"/>
      <c r="U42" s="2"/>
      <c r="V42" s="4">
        <f t="shared" si="11"/>
        <v>1</v>
      </c>
      <c r="W42" s="7">
        <f t="shared" si="12"/>
        <v>0</v>
      </c>
      <c r="X42" s="7">
        <f t="shared" si="13"/>
        <v>0</v>
      </c>
      <c r="Y42" s="5">
        <f t="shared" si="4"/>
        <v>0</v>
      </c>
      <c r="Z42" s="5">
        <f t="shared" si="5"/>
        <v>0</v>
      </c>
      <c r="AA42" s="5">
        <f t="shared" si="6"/>
        <v>0</v>
      </c>
      <c r="AB42" s="7">
        <f t="shared" si="14"/>
        <v>0</v>
      </c>
      <c r="AC42" s="11">
        <f t="shared" si="8"/>
        <v>0</v>
      </c>
      <c r="AD42" s="7">
        <f t="shared" si="9"/>
        <v>0</v>
      </c>
      <c r="AE42" s="7">
        <f t="shared" si="10"/>
        <v>0</v>
      </c>
    </row>
    <row r="43" spans="1:31">
      <c r="A43" t="s">
        <v>704</v>
      </c>
      <c r="B43" t="s">
        <v>1926</v>
      </c>
      <c r="C43" t="s">
        <v>1927</v>
      </c>
      <c r="D43">
        <v>213</v>
      </c>
      <c r="E43">
        <v>286</v>
      </c>
      <c r="F43">
        <v>0</v>
      </c>
      <c r="G43">
        <v>0</v>
      </c>
      <c r="H43">
        <v>0</v>
      </c>
      <c r="I43">
        <v>0</v>
      </c>
      <c r="J43">
        <v>0</v>
      </c>
      <c r="L43">
        <v>1</v>
      </c>
      <c r="M43" s="1">
        <f t="shared" si="0"/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/>
      <c r="T43" s="2"/>
      <c r="U43" s="2"/>
      <c r="V43" s="4">
        <f t="shared" si="11"/>
        <v>1</v>
      </c>
      <c r="W43" s="7">
        <f t="shared" si="12"/>
        <v>0</v>
      </c>
      <c r="X43" s="7">
        <f t="shared" si="13"/>
        <v>0</v>
      </c>
      <c r="Y43" s="5">
        <f t="shared" si="4"/>
        <v>0</v>
      </c>
      <c r="Z43" s="5">
        <f t="shared" si="5"/>
        <v>0</v>
      </c>
      <c r="AA43" s="5">
        <f t="shared" si="6"/>
        <v>0</v>
      </c>
      <c r="AB43" s="7">
        <f t="shared" si="14"/>
        <v>0</v>
      </c>
      <c r="AC43" s="11">
        <f t="shared" si="8"/>
        <v>0</v>
      </c>
      <c r="AD43" s="7">
        <f t="shared" si="9"/>
        <v>0</v>
      </c>
      <c r="AE43" s="7">
        <f t="shared" si="10"/>
        <v>0</v>
      </c>
    </row>
    <row r="44" spans="1:31">
      <c r="A44" t="s">
        <v>705</v>
      </c>
      <c r="B44" t="s">
        <v>1926</v>
      </c>
      <c r="C44" t="s">
        <v>1927</v>
      </c>
      <c r="D44">
        <v>154.5</v>
      </c>
      <c r="E44">
        <v>325</v>
      </c>
      <c r="F44">
        <v>0</v>
      </c>
      <c r="G44">
        <v>0</v>
      </c>
      <c r="H44">
        <v>0</v>
      </c>
      <c r="I44">
        <v>0</v>
      </c>
      <c r="J44">
        <v>0</v>
      </c>
      <c r="L44">
        <v>1</v>
      </c>
      <c r="M44" s="1">
        <f t="shared" si="0"/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/>
      <c r="T44" s="2"/>
      <c r="U44" s="2"/>
      <c r="V44" s="4">
        <f t="shared" si="11"/>
        <v>1</v>
      </c>
      <c r="W44" s="7">
        <f t="shared" si="12"/>
        <v>0</v>
      </c>
      <c r="X44" s="7">
        <f t="shared" si="13"/>
        <v>0</v>
      </c>
      <c r="Y44" s="5">
        <f t="shared" si="4"/>
        <v>0</v>
      </c>
      <c r="Z44" s="5">
        <f t="shared" si="5"/>
        <v>0</v>
      </c>
      <c r="AA44" s="5">
        <f t="shared" si="6"/>
        <v>0</v>
      </c>
      <c r="AB44" s="7">
        <f t="shared" si="14"/>
        <v>0</v>
      </c>
      <c r="AC44" s="11">
        <f t="shared" si="8"/>
        <v>0</v>
      </c>
      <c r="AD44" s="7">
        <f t="shared" si="9"/>
        <v>0</v>
      </c>
      <c r="AE44" s="7">
        <f t="shared" si="10"/>
        <v>0</v>
      </c>
    </row>
    <row r="45" spans="1:31">
      <c r="A45" t="s">
        <v>706</v>
      </c>
      <c r="B45" t="s">
        <v>1926</v>
      </c>
      <c r="C45" t="s">
        <v>1927</v>
      </c>
      <c r="D45">
        <v>206</v>
      </c>
      <c r="E45">
        <v>354.5</v>
      </c>
      <c r="F45">
        <v>1943.6030000000001</v>
      </c>
      <c r="G45">
        <v>3</v>
      </c>
      <c r="H45">
        <v>3</v>
      </c>
      <c r="I45">
        <v>0</v>
      </c>
      <c r="J45">
        <v>3</v>
      </c>
      <c r="L45">
        <v>2</v>
      </c>
      <c r="M45" s="1">
        <f t="shared" si="0"/>
        <v>1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/>
      <c r="T45" s="2"/>
      <c r="U45" s="2"/>
      <c r="V45" s="4">
        <f t="shared" si="11"/>
        <v>0</v>
      </c>
      <c r="W45" s="7">
        <f t="shared" si="12"/>
        <v>0</v>
      </c>
      <c r="X45" s="7">
        <f t="shared" si="13"/>
        <v>0</v>
      </c>
      <c r="Y45" s="5">
        <f t="shared" si="4"/>
        <v>1</v>
      </c>
      <c r="Z45" s="5">
        <f t="shared" si="5"/>
        <v>0</v>
      </c>
      <c r="AA45" s="5">
        <f t="shared" si="6"/>
        <v>0</v>
      </c>
      <c r="AB45" s="7">
        <f t="shared" si="14"/>
        <v>0</v>
      </c>
      <c r="AC45" s="11">
        <f t="shared" si="8"/>
        <v>0</v>
      </c>
      <c r="AD45" s="7">
        <f t="shared" si="9"/>
        <v>0</v>
      </c>
      <c r="AE45" s="7">
        <f t="shared" si="10"/>
        <v>0</v>
      </c>
    </row>
    <row r="46" spans="1:31">
      <c r="A46" t="s">
        <v>707</v>
      </c>
      <c r="B46" t="s">
        <v>1926</v>
      </c>
      <c r="C46" t="s">
        <v>1927</v>
      </c>
      <c r="D46">
        <v>73.5</v>
      </c>
      <c r="E46">
        <v>453.5</v>
      </c>
      <c r="F46">
        <v>3770.01</v>
      </c>
      <c r="G46">
        <v>3</v>
      </c>
      <c r="H46">
        <v>7</v>
      </c>
      <c r="I46">
        <v>1</v>
      </c>
      <c r="J46">
        <v>2</v>
      </c>
      <c r="L46">
        <v>1</v>
      </c>
      <c r="M46" s="1">
        <f t="shared" si="0"/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/>
      <c r="T46" s="2"/>
      <c r="U46" s="2"/>
      <c r="V46" s="4">
        <f t="shared" si="11"/>
        <v>0</v>
      </c>
      <c r="W46" s="7">
        <f t="shared" si="12"/>
        <v>0</v>
      </c>
      <c r="X46" s="7">
        <f t="shared" si="13"/>
        <v>1</v>
      </c>
      <c r="Y46" s="5">
        <f t="shared" si="4"/>
        <v>0</v>
      </c>
      <c r="Z46" s="5">
        <f t="shared" si="5"/>
        <v>0</v>
      </c>
      <c r="AA46" s="5">
        <f t="shared" si="6"/>
        <v>0</v>
      </c>
      <c r="AB46" s="7">
        <f t="shared" si="14"/>
        <v>0</v>
      </c>
      <c r="AC46" s="11">
        <f t="shared" si="8"/>
        <v>0</v>
      </c>
      <c r="AD46" s="7">
        <f t="shared" si="9"/>
        <v>0</v>
      </c>
      <c r="AE46" s="7">
        <f t="shared" si="10"/>
        <v>0</v>
      </c>
    </row>
    <row r="47" spans="1:31">
      <c r="A47" t="s">
        <v>708</v>
      </c>
      <c r="B47" t="s">
        <v>1926</v>
      </c>
      <c r="C47" t="s">
        <v>1927</v>
      </c>
      <c r="D47">
        <v>107.5</v>
      </c>
      <c r="E47">
        <v>388</v>
      </c>
      <c r="F47">
        <v>0</v>
      </c>
      <c r="G47">
        <v>0</v>
      </c>
      <c r="H47">
        <v>0</v>
      </c>
      <c r="I47">
        <v>0</v>
      </c>
      <c r="J47">
        <v>0</v>
      </c>
      <c r="L47">
        <v>1</v>
      </c>
      <c r="M47" s="1">
        <f t="shared" si="0"/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/>
      <c r="T47" s="2"/>
      <c r="U47" s="2"/>
      <c r="V47" s="4">
        <f t="shared" si="11"/>
        <v>1</v>
      </c>
      <c r="W47" s="7">
        <f t="shared" si="12"/>
        <v>0</v>
      </c>
      <c r="X47" s="7">
        <f t="shared" si="13"/>
        <v>0</v>
      </c>
      <c r="Y47" s="5">
        <f t="shared" si="4"/>
        <v>0</v>
      </c>
      <c r="Z47" s="5">
        <f t="shared" si="5"/>
        <v>0</v>
      </c>
      <c r="AA47" s="5">
        <f t="shared" si="6"/>
        <v>0</v>
      </c>
      <c r="AB47" s="7">
        <f t="shared" si="14"/>
        <v>0</v>
      </c>
      <c r="AC47" s="11">
        <f t="shared" si="8"/>
        <v>0</v>
      </c>
      <c r="AD47" s="7">
        <f t="shared" si="9"/>
        <v>0</v>
      </c>
      <c r="AE47" s="7">
        <f t="shared" si="10"/>
        <v>0</v>
      </c>
    </row>
    <row r="48" spans="1:31">
      <c r="A48" t="s">
        <v>709</v>
      </c>
      <c r="B48" t="s">
        <v>1926</v>
      </c>
      <c r="C48" t="s">
        <v>1927</v>
      </c>
      <c r="D48">
        <v>81.5</v>
      </c>
      <c r="E48">
        <v>340</v>
      </c>
      <c r="F48">
        <v>0</v>
      </c>
      <c r="G48">
        <v>0</v>
      </c>
      <c r="H48">
        <v>0</v>
      </c>
      <c r="I48">
        <v>0</v>
      </c>
      <c r="J48">
        <v>0</v>
      </c>
      <c r="L48">
        <v>1</v>
      </c>
      <c r="M48" s="1">
        <f t="shared" si="0"/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/>
      <c r="T48" s="2"/>
      <c r="U48" s="2"/>
      <c r="V48" s="4">
        <f t="shared" si="11"/>
        <v>1</v>
      </c>
      <c r="W48" s="7">
        <f t="shared" si="12"/>
        <v>0</v>
      </c>
      <c r="X48" s="7">
        <f t="shared" si="13"/>
        <v>0</v>
      </c>
      <c r="Y48" s="5">
        <f t="shared" si="4"/>
        <v>0</v>
      </c>
      <c r="Z48" s="5">
        <f t="shared" si="5"/>
        <v>0</v>
      </c>
      <c r="AA48" s="5">
        <f t="shared" si="6"/>
        <v>0</v>
      </c>
      <c r="AB48" s="7">
        <f t="shared" si="14"/>
        <v>0</v>
      </c>
      <c r="AC48" s="11">
        <f t="shared" si="8"/>
        <v>0</v>
      </c>
      <c r="AD48" s="7">
        <f t="shared" si="9"/>
        <v>0</v>
      </c>
      <c r="AE48" s="7">
        <f t="shared" si="10"/>
        <v>0</v>
      </c>
    </row>
    <row r="49" spans="1:31">
      <c r="A49" t="s">
        <v>710</v>
      </c>
      <c r="B49" t="s">
        <v>1926</v>
      </c>
      <c r="C49" t="s">
        <v>1927</v>
      </c>
      <c r="D49">
        <v>221</v>
      </c>
      <c r="E49">
        <v>430.5</v>
      </c>
      <c r="F49">
        <v>3810.6329999999998</v>
      </c>
      <c r="G49">
        <v>7</v>
      </c>
      <c r="H49">
        <v>7</v>
      </c>
      <c r="I49">
        <v>0</v>
      </c>
      <c r="J49">
        <v>7</v>
      </c>
      <c r="L49">
        <v>2</v>
      </c>
      <c r="M49" s="1">
        <f t="shared" si="0"/>
        <v>1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/>
      <c r="T49" s="2"/>
      <c r="U49" s="2"/>
      <c r="V49" s="4">
        <f t="shared" si="11"/>
        <v>0</v>
      </c>
      <c r="W49" s="7">
        <f t="shared" si="12"/>
        <v>0</v>
      </c>
      <c r="X49" s="7">
        <f t="shared" si="13"/>
        <v>0</v>
      </c>
      <c r="Y49" s="5">
        <f t="shared" si="4"/>
        <v>1</v>
      </c>
      <c r="Z49" s="5">
        <f t="shared" si="5"/>
        <v>0</v>
      </c>
      <c r="AA49" s="5">
        <f t="shared" si="6"/>
        <v>0</v>
      </c>
      <c r="AB49" s="7">
        <f t="shared" si="14"/>
        <v>0</v>
      </c>
      <c r="AC49" s="11">
        <f t="shared" si="8"/>
        <v>0</v>
      </c>
      <c r="AD49" s="7">
        <f t="shared" si="9"/>
        <v>0</v>
      </c>
      <c r="AE49" s="7">
        <f t="shared" si="10"/>
        <v>0</v>
      </c>
    </row>
    <row r="50" spans="1:31">
      <c r="A50" t="s">
        <v>711</v>
      </c>
      <c r="B50" t="s">
        <v>1926</v>
      </c>
      <c r="C50" t="s">
        <v>1927</v>
      </c>
      <c r="D50">
        <v>335.5</v>
      </c>
      <c r="E50">
        <v>431.5</v>
      </c>
      <c r="F50">
        <v>7544.5839999999998</v>
      </c>
      <c r="G50">
        <v>7</v>
      </c>
      <c r="H50">
        <v>13</v>
      </c>
      <c r="I50">
        <v>1</v>
      </c>
      <c r="J50">
        <v>8</v>
      </c>
      <c r="L50">
        <v>1</v>
      </c>
      <c r="M50" s="1">
        <f t="shared" si="0"/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/>
      <c r="T50" s="2"/>
      <c r="U50" s="2"/>
      <c r="V50" s="4">
        <f t="shared" si="11"/>
        <v>0</v>
      </c>
      <c r="W50" s="7">
        <f t="shared" si="12"/>
        <v>1</v>
      </c>
      <c r="X50" s="7">
        <f t="shared" si="13"/>
        <v>0</v>
      </c>
      <c r="Y50" s="5">
        <f t="shared" si="4"/>
        <v>0</v>
      </c>
      <c r="Z50" s="5">
        <f t="shared" si="5"/>
        <v>0</v>
      </c>
      <c r="AA50" s="5">
        <f t="shared" si="6"/>
        <v>0</v>
      </c>
      <c r="AB50" s="7">
        <f t="shared" si="14"/>
        <v>0</v>
      </c>
      <c r="AC50" s="11">
        <f t="shared" si="8"/>
        <v>0</v>
      </c>
      <c r="AD50" s="7">
        <f t="shared" si="9"/>
        <v>0</v>
      </c>
      <c r="AE50" s="7">
        <f t="shared" si="10"/>
        <v>0</v>
      </c>
    </row>
    <row r="51" spans="1:31">
      <c r="A51" t="s">
        <v>712</v>
      </c>
      <c r="B51" t="s">
        <v>1926</v>
      </c>
      <c r="C51" t="s">
        <v>1927</v>
      </c>
      <c r="D51">
        <v>384.5</v>
      </c>
      <c r="E51">
        <v>401</v>
      </c>
      <c r="F51">
        <v>0</v>
      </c>
      <c r="G51">
        <v>0</v>
      </c>
      <c r="H51">
        <v>0</v>
      </c>
      <c r="I51">
        <v>0</v>
      </c>
      <c r="J51">
        <v>0</v>
      </c>
      <c r="L51">
        <v>1</v>
      </c>
      <c r="M51" s="1">
        <f t="shared" si="0"/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/>
      <c r="T51" s="2"/>
      <c r="U51" s="2"/>
      <c r="V51" s="4">
        <f t="shared" si="11"/>
        <v>1</v>
      </c>
      <c r="W51" s="7">
        <f t="shared" si="12"/>
        <v>0</v>
      </c>
      <c r="X51" s="7">
        <f t="shared" si="13"/>
        <v>0</v>
      </c>
      <c r="Y51" s="5">
        <f t="shared" si="4"/>
        <v>0</v>
      </c>
      <c r="Z51" s="5">
        <f t="shared" si="5"/>
        <v>0</v>
      </c>
      <c r="AA51" s="5">
        <f t="shared" si="6"/>
        <v>0</v>
      </c>
      <c r="AB51" s="7">
        <f t="shared" si="14"/>
        <v>0</v>
      </c>
      <c r="AC51" s="11">
        <f t="shared" si="8"/>
        <v>0</v>
      </c>
      <c r="AD51" s="7">
        <f t="shared" si="9"/>
        <v>0</v>
      </c>
      <c r="AE51" s="7">
        <f t="shared" si="10"/>
        <v>0</v>
      </c>
    </row>
    <row r="52" spans="1:31">
      <c r="A52" t="s">
        <v>713</v>
      </c>
      <c r="B52" t="s">
        <v>1926</v>
      </c>
      <c r="C52" t="s">
        <v>1927</v>
      </c>
      <c r="D52">
        <v>490</v>
      </c>
      <c r="E52">
        <v>387</v>
      </c>
      <c r="F52">
        <v>0</v>
      </c>
      <c r="G52">
        <v>0</v>
      </c>
      <c r="H52">
        <v>0</v>
      </c>
      <c r="I52">
        <v>0</v>
      </c>
      <c r="J52">
        <v>0</v>
      </c>
      <c r="L52">
        <v>1</v>
      </c>
      <c r="M52" s="1">
        <f t="shared" si="0"/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/>
      <c r="T52" s="2"/>
      <c r="U52" s="2"/>
      <c r="V52" s="4">
        <f t="shared" si="11"/>
        <v>1</v>
      </c>
      <c r="W52" s="7">
        <f t="shared" si="12"/>
        <v>0</v>
      </c>
      <c r="X52" s="7">
        <f t="shared" si="13"/>
        <v>0</v>
      </c>
      <c r="Y52" s="5">
        <f t="shared" si="4"/>
        <v>0</v>
      </c>
      <c r="Z52" s="5">
        <f t="shared" si="5"/>
        <v>0</v>
      </c>
      <c r="AA52" s="5">
        <f t="shared" si="6"/>
        <v>0</v>
      </c>
      <c r="AB52" s="7">
        <f t="shared" si="14"/>
        <v>0</v>
      </c>
      <c r="AC52" s="11">
        <f t="shared" si="8"/>
        <v>0</v>
      </c>
      <c r="AD52" s="7">
        <f t="shared" si="9"/>
        <v>0</v>
      </c>
      <c r="AE52" s="7">
        <f t="shared" si="10"/>
        <v>0</v>
      </c>
    </row>
    <row r="53" spans="1:31">
      <c r="A53" t="s">
        <v>714</v>
      </c>
      <c r="B53" t="s">
        <v>1926</v>
      </c>
      <c r="C53" t="s">
        <v>1927</v>
      </c>
      <c r="D53">
        <v>520</v>
      </c>
      <c r="E53">
        <v>428</v>
      </c>
      <c r="F53">
        <v>0</v>
      </c>
      <c r="G53">
        <v>0</v>
      </c>
      <c r="H53">
        <v>0</v>
      </c>
      <c r="I53">
        <v>0</v>
      </c>
      <c r="J53">
        <v>0</v>
      </c>
      <c r="L53">
        <v>1</v>
      </c>
      <c r="M53" s="1">
        <f t="shared" si="0"/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/>
      <c r="T53" s="2"/>
      <c r="U53" s="2"/>
      <c r="V53" s="4">
        <f t="shared" si="11"/>
        <v>1</v>
      </c>
      <c r="W53" s="7">
        <f t="shared" si="12"/>
        <v>0</v>
      </c>
      <c r="X53" s="7">
        <f t="shared" si="13"/>
        <v>0</v>
      </c>
      <c r="Y53" s="5">
        <f t="shared" si="4"/>
        <v>0</v>
      </c>
      <c r="Z53" s="5">
        <f t="shared" si="5"/>
        <v>0</v>
      </c>
      <c r="AA53" s="5">
        <f t="shared" si="6"/>
        <v>0</v>
      </c>
      <c r="AB53" s="7">
        <f t="shared" si="14"/>
        <v>0</v>
      </c>
      <c r="AC53" s="11">
        <f t="shared" si="8"/>
        <v>0</v>
      </c>
      <c r="AD53" s="7">
        <f t="shared" si="9"/>
        <v>0</v>
      </c>
      <c r="AE53" s="7">
        <f t="shared" si="10"/>
        <v>0</v>
      </c>
    </row>
    <row r="54" spans="1:31">
      <c r="A54" t="s">
        <v>715</v>
      </c>
      <c r="B54" t="s">
        <v>1926</v>
      </c>
      <c r="C54" t="s">
        <v>1927</v>
      </c>
      <c r="D54">
        <v>587.5</v>
      </c>
      <c r="E54">
        <v>444</v>
      </c>
      <c r="F54">
        <v>1282.24</v>
      </c>
      <c r="G54">
        <v>2</v>
      </c>
      <c r="H54">
        <v>2</v>
      </c>
      <c r="I54">
        <v>0</v>
      </c>
      <c r="J54">
        <v>2</v>
      </c>
      <c r="L54">
        <v>2</v>
      </c>
      <c r="M54" s="1">
        <f t="shared" si="0"/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/>
      <c r="T54" s="2"/>
      <c r="U54" s="2"/>
      <c r="V54" s="4">
        <f t="shared" si="11"/>
        <v>0</v>
      </c>
      <c r="W54" s="7">
        <f t="shared" si="12"/>
        <v>0</v>
      </c>
      <c r="X54" s="7">
        <f t="shared" si="13"/>
        <v>0</v>
      </c>
      <c r="Y54" s="5">
        <f t="shared" si="4"/>
        <v>0</v>
      </c>
      <c r="Z54" s="5">
        <f t="shared" si="5"/>
        <v>0</v>
      </c>
      <c r="AA54" s="5">
        <f t="shared" si="6"/>
        <v>0</v>
      </c>
      <c r="AB54" s="7">
        <f t="shared" si="14"/>
        <v>0</v>
      </c>
      <c r="AC54" s="11">
        <f t="shared" si="8"/>
        <v>1</v>
      </c>
      <c r="AD54" s="7">
        <f t="shared" si="9"/>
        <v>0</v>
      </c>
      <c r="AE54" s="7">
        <f t="shared" si="10"/>
        <v>0</v>
      </c>
    </row>
    <row r="55" spans="1:31">
      <c r="A55" t="s">
        <v>716</v>
      </c>
      <c r="B55" t="s">
        <v>1926</v>
      </c>
      <c r="C55" t="s">
        <v>1927</v>
      </c>
      <c r="D55">
        <v>649.5</v>
      </c>
      <c r="E55">
        <v>447.5</v>
      </c>
      <c r="F55">
        <v>0</v>
      </c>
      <c r="G55">
        <v>0</v>
      </c>
      <c r="H55">
        <v>0</v>
      </c>
      <c r="I55">
        <v>0</v>
      </c>
      <c r="J55">
        <v>0</v>
      </c>
      <c r="L55">
        <v>2</v>
      </c>
      <c r="M55" s="1">
        <f t="shared" si="0"/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/>
      <c r="T55" s="2"/>
      <c r="U55" s="2"/>
      <c r="V55" s="4">
        <f t="shared" si="11"/>
        <v>0</v>
      </c>
      <c r="W55" s="7">
        <f t="shared" si="12"/>
        <v>0</v>
      </c>
      <c r="X55" s="7">
        <f t="shared" si="13"/>
        <v>0</v>
      </c>
      <c r="Y55" s="5">
        <f t="shared" si="4"/>
        <v>0</v>
      </c>
      <c r="Z55" s="5">
        <f t="shared" si="5"/>
        <v>0</v>
      </c>
      <c r="AA55" s="5">
        <f t="shared" si="6"/>
        <v>0</v>
      </c>
      <c r="AB55" s="7">
        <f t="shared" si="14"/>
        <v>0</v>
      </c>
      <c r="AC55" s="11">
        <f t="shared" si="8"/>
        <v>1</v>
      </c>
      <c r="AD55" s="7">
        <f t="shared" si="9"/>
        <v>0</v>
      </c>
      <c r="AE55" s="7">
        <f t="shared" si="10"/>
        <v>0</v>
      </c>
    </row>
    <row r="56" spans="1:31" s="5" customFormat="1">
      <c r="A56" s="5" t="s">
        <v>717</v>
      </c>
      <c r="B56" s="5" t="s">
        <v>1928</v>
      </c>
      <c r="C56" s="5" t="s">
        <v>1929</v>
      </c>
      <c r="D56" s="5">
        <v>543.5</v>
      </c>
      <c r="E56" s="5">
        <v>146.5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L56" s="5">
        <v>1</v>
      </c>
      <c r="M56" s="1">
        <f t="shared" si="0"/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/>
      <c r="T56" s="1"/>
      <c r="U56" s="1"/>
      <c r="V56" s="6">
        <f t="shared" si="11"/>
        <v>1</v>
      </c>
      <c r="W56" s="5">
        <f t="shared" si="12"/>
        <v>0</v>
      </c>
      <c r="X56" s="5">
        <f t="shared" si="13"/>
        <v>0</v>
      </c>
      <c r="Y56" s="5">
        <f t="shared" si="4"/>
        <v>0</v>
      </c>
      <c r="Z56" s="5">
        <f t="shared" si="5"/>
        <v>0</v>
      </c>
      <c r="AA56" s="5">
        <f t="shared" si="6"/>
        <v>0</v>
      </c>
      <c r="AB56" s="5">
        <f t="shared" si="14"/>
        <v>0</v>
      </c>
      <c r="AC56" s="5">
        <f t="shared" si="8"/>
        <v>0</v>
      </c>
      <c r="AD56" s="5">
        <f t="shared" si="9"/>
        <v>0</v>
      </c>
      <c r="AE56" s="5">
        <f t="shared" si="10"/>
        <v>0</v>
      </c>
    </row>
    <row r="57" spans="1:31">
      <c r="A57" t="s">
        <v>718</v>
      </c>
      <c r="B57" t="s">
        <v>1928</v>
      </c>
      <c r="C57" t="s">
        <v>1929</v>
      </c>
      <c r="D57">
        <v>639</v>
      </c>
      <c r="E57">
        <v>254</v>
      </c>
      <c r="F57">
        <v>0</v>
      </c>
      <c r="G57">
        <v>0</v>
      </c>
      <c r="H57">
        <v>0</v>
      </c>
      <c r="I57">
        <v>0</v>
      </c>
      <c r="J57">
        <v>0</v>
      </c>
      <c r="L57">
        <v>1</v>
      </c>
      <c r="M57" s="1">
        <f t="shared" si="0"/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/>
      <c r="T57" s="2"/>
      <c r="U57" s="2"/>
      <c r="V57" s="4">
        <f t="shared" si="11"/>
        <v>1</v>
      </c>
      <c r="W57" s="7">
        <f t="shared" si="12"/>
        <v>0</v>
      </c>
      <c r="X57" s="7">
        <f t="shared" si="13"/>
        <v>0</v>
      </c>
      <c r="Y57" s="5">
        <f t="shared" si="4"/>
        <v>0</v>
      </c>
      <c r="Z57" s="5">
        <f t="shared" si="5"/>
        <v>0</v>
      </c>
      <c r="AA57" s="5">
        <f t="shared" si="6"/>
        <v>0</v>
      </c>
      <c r="AB57" s="7">
        <f t="shared" si="14"/>
        <v>0</v>
      </c>
      <c r="AC57" s="11">
        <f t="shared" si="8"/>
        <v>0</v>
      </c>
      <c r="AD57" s="7">
        <f t="shared" si="9"/>
        <v>0</v>
      </c>
      <c r="AE57" s="7">
        <f t="shared" si="10"/>
        <v>0</v>
      </c>
    </row>
    <row r="58" spans="1:31">
      <c r="A58" t="s">
        <v>719</v>
      </c>
      <c r="B58" t="s">
        <v>1928</v>
      </c>
      <c r="C58" t="s">
        <v>1929</v>
      </c>
      <c r="D58">
        <v>557.5</v>
      </c>
      <c r="E58">
        <v>248</v>
      </c>
      <c r="F58">
        <v>0</v>
      </c>
      <c r="G58">
        <v>0</v>
      </c>
      <c r="H58">
        <v>0</v>
      </c>
      <c r="I58">
        <v>0</v>
      </c>
      <c r="J58">
        <v>0</v>
      </c>
      <c r="L58">
        <v>1</v>
      </c>
      <c r="M58" s="1">
        <f t="shared" si="0"/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/>
      <c r="T58" s="2"/>
      <c r="U58" s="2"/>
      <c r="V58" s="4">
        <f t="shared" si="11"/>
        <v>1</v>
      </c>
      <c r="W58" s="7">
        <f t="shared" si="12"/>
        <v>0</v>
      </c>
      <c r="X58" s="7">
        <f t="shared" si="13"/>
        <v>0</v>
      </c>
      <c r="Y58" s="5">
        <f t="shared" si="4"/>
        <v>0</v>
      </c>
      <c r="Z58" s="5">
        <f t="shared" si="5"/>
        <v>0</v>
      </c>
      <c r="AA58" s="5">
        <f t="shared" si="6"/>
        <v>0</v>
      </c>
      <c r="AB58" s="7">
        <f t="shared" si="14"/>
        <v>0</v>
      </c>
      <c r="AC58" s="11">
        <f t="shared" si="8"/>
        <v>0</v>
      </c>
      <c r="AD58" s="7">
        <f t="shared" si="9"/>
        <v>0</v>
      </c>
      <c r="AE58" s="7">
        <f t="shared" si="10"/>
        <v>0</v>
      </c>
    </row>
    <row r="59" spans="1:31">
      <c r="A59" t="s">
        <v>720</v>
      </c>
      <c r="B59" t="s">
        <v>1928</v>
      </c>
      <c r="C59" t="s">
        <v>1929</v>
      </c>
      <c r="D59">
        <v>537</v>
      </c>
      <c r="E59">
        <v>319</v>
      </c>
      <c r="F59">
        <v>0</v>
      </c>
      <c r="G59">
        <v>0</v>
      </c>
      <c r="H59">
        <v>0</v>
      </c>
      <c r="I59">
        <v>0</v>
      </c>
      <c r="J59">
        <v>0</v>
      </c>
      <c r="L59">
        <v>1</v>
      </c>
      <c r="M59" s="1">
        <f t="shared" si="0"/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/>
      <c r="T59" s="2"/>
      <c r="U59" s="2"/>
      <c r="V59" s="4">
        <f t="shared" si="11"/>
        <v>1</v>
      </c>
      <c r="W59" s="7">
        <f t="shared" si="12"/>
        <v>0</v>
      </c>
      <c r="X59" s="7">
        <f t="shared" si="13"/>
        <v>0</v>
      </c>
      <c r="Y59" s="5">
        <f t="shared" si="4"/>
        <v>0</v>
      </c>
      <c r="Z59" s="5">
        <f t="shared" si="5"/>
        <v>0</v>
      </c>
      <c r="AA59" s="5">
        <f t="shared" si="6"/>
        <v>0</v>
      </c>
      <c r="AB59" s="7">
        <f t="shared" si="14"/>
        <v>0</v>
      </c>
      <c r="AC59" s="11">
        <f t="shared" si="8"/>
        <v>0</v>
      </c>
      <c r="AD59" s="7">
        <f t="shared" si="9"/>
        <v>0</v>
      </c>
      <c r="AE59" s="7">
        <f t="shared" si="10"/>
        <v>0</v>
      </c>
    </row>
    <row r="60" spans="1:31">
      <c r="A60" t="s">
        <v>721</v>
      </c>
      <c r="B60" t="s">
        <v>1928</v>
      </c>
      <c r="C60" t="s">
        <v>1929</v>
      </c>
      <c r="D60">
        <v>555</v>
      </c>
      <c r="E60">
        <v>399.5</v>
      </c>
      <c r="F60">
        <v>3158.636</v>
      </c>
      <c r="G60">
        <v>5</v>
      </c>
      <c r="H60">
        <v>6</v>
      </c>
      <c r="I60">
        <v>0</v>
      </c>
      <c r="J60">
        <v>6</v>
      </c>
      <c r="L60">
        <v>2</v>
      </c>
      <c r="M60" s="1">
        <f t="shared" si="0"/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/>
      <c r="T60" s="2"/>
      <c r="U60" s="2"/>
      <c r="V60" s="4">
        <f t="shared" si="11"/>
        <v>0</v>
      </c>
      <c r="W60" s="7">
        <f t="shared" si="12"/>
        <v>0</v>
      </c>
      <c r="X60" s="7">
        <f t="shared" si="13"/>
        <v>0</v>
      </c>
      <c r="Y60" s="5">
        <f t="shared" si="4"/>
        <v>1</v>
      </c>
      <c r="Z60" s="5">
        <f t="shared" si="5"/>
        <v>0</v>
      </c>
      <c r="AA60" s="5">
        <f t="shared" si="6"/>
        <v>0</v>
      </c>
      <c r="AB60" s="7">
        <f t="shared" si="14"/>
        <v>0</v>
      </c>
      <c r="AC60" s="11">
        <f t="shared" si="8"/>
        <v>0</v>
      </c>
      <c r="AD60" s="7">
        <f t="shared" si="9"/>
        <v>0</v>
      </c>
      <c r="AE60" s="7">
        <f t="shared" si="10"/>
        <v>0</v>
      </c>
    </row>
    <row r="61" spans="1:31">
      <c r="A61" t="s">
        <v>722</v>
      </c>
      <c r="B61" t="s">
        <v>1928</v>
      </c>
      <c r="C61" t="s">
        <v>1929</v>
      </c>
      <c r="D61">
        <v>477.5</v>
      </c>
      <c r="E61">
        <v>396.5</v>
      </c>
      <c r="F61">
        <v>0</v>
      </c>
      <c r="G61">
        <v>0</v>
      </c>
      <c r="H61">
        <v>0</v>
      </c>
      <c r="I61">
        <v>0</v>
      </c>
      <c r="J61">
        <v>0</v>
      </c>
      <c r="L61">
        <v>1</v>
      </c>
      <c r="M61" s="1">
        <f t="shared" si="0"/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/>
      <c r="T61" s="2"/>
      <c r="U61" s="2"/>
      <c r="V61" s="4">
        <f t="shared" si="11"/>
        <v>1</v>
      </c>
      <c r="W61" s="7">
        <f t="shared" si="12"/>
        <v>0</v>
      </c>
      <c r="X61" s="7">
        <f t="shared" si="13"/>
        <v>0</v>
      </c>
      <c r="Y61" s="5">
        <f t="shared" si="4"/>
        <v>0</v>
      </c>
      <c r="Z61" s="5">
        <f t="shared" si="5"/>
        <v>0</v>
      </c>
      <c r="AA61" s="5">
        <f t="shared" si="6"/>
        <v>0</v>
      </c>
      <c r="AB61" s="7">
        <f t="shared" si="14"/>
        <v>0</v>
      </c>
      <c r="AC61" s="11">
        <f t="shared" si="8"/>
        <v>0</v>
      </c>
      <c r="AD61" s="7">
        <f t="shared" si="9"/>
        <v>0</v>
      </c>
      <c r="AE61" s="7">
        <f t="shared" si="10"/>
        <v>0</v>
      </c>
    </row>
    <row r="62" spans="1:31">
      <c r="A62" t="s">
        <v>723</v>
      </c>
      <c r="B62" t="s">
        <v>1928</v>
      </c>
      <c r="C62" t="s">
        <v>1929</v>
      </c>
      <c r="D62">
        <v>456.5</v>
      </c>
      <c r="E62">
        <v>329</v>
      </c>
      <c r="F62">
        <v>0</v>
      </c>
      <c r="G62">
        <v>0</v>
      </c>
      <c r="H62">
        <v>0</v>
      </c>
      <c r="I62">
        <v>0</v>
      </c>
      <c r="J62">
        <v>0</v>
      </c>
      <c r="L62">
        <v>1</v>
      </c>
      <c r="M62" s="1">
        <f t="shared" si="0"/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/>
      <c r="T62" s="2"/>
      <c r="U62" s="2"/>
      <c r="V62" s="4">
        <f t="shared" si="11"/>
        <v>1</v>
      </c>
      <c r="W62" s="7">
        <f t="shared" si="12"/>
        <v>0</v>
      </c>
      <c r="X62" s="7">
        <f t="shared" si="13"/>
        <v>0</v>
      </c>
      <c r="Y62" s="5">
        <f t="shared" si="4"/>
        <v>0</v>
      </c>
      <c r="Z62" s="5">
        <f t="shared" si="5"/>
        <v>0</v>
      </c>
      <c r="AA62" s="5">
        <f t="shared" si="6"/>
        <v>0</v>
      </c>
      <c r="AB62" s="7">
        <f t="shared" si="14"/>
        <v>0</v>
      </c>
      <c r="AC62" s="11">
        <f t="shared" si="8"/>
        <v>0</v>
      </c>
      <c r="AD62" s="7">
        <f t="shared" si="9"/>
        <v>0</v>
      </c>
      <c r="AE62" s="7">
        <f t="shared" si="10"/>
        <v>0</v>
      </c>
    </row>
    <row r="63" spans="1:31">
      <c r="A63" t="s">
        <v>724</v>
      </c>
      <c r="B63" t="s">
        <v>1928</v>
      </c>
      <c r="C63" t="s">
        <v>1929</v>
      </c>
      <c r="D63">
        <v>350.5</v>
      </c>
      <c r="E63">
        <v>439.5</v>
      </c>
      <c r="F63">
        <v>0</v>
      </c>
      <c r="G63">
        <v>0</v>
      </c>
      <c r="H63">
        <v>0</v>
      </c>
      <c r="I63">
        <v>0</v>
      </c>
      <c r="J63">
        <v>0</v>
      </c>
      <c r="L63">
        <v>2</v>
      </c>
      <c r="M63" s="1">
        <f t="shared" si="0"/>
        <v>1</v>
      </c>
      <c r="N63" s="2">
        <v>0</v>
      </c>
      <c r="O63" s="2">
        <v>1</v>
      </c>
      <c r="P63" s="2">
        <v>1</v>
      </c>
      <c r="Q63" s="2">
        <v>1</v>
      </c>
      <c r="R63" s="2">
        <v>1</v>
      </c>
      <c r="S63" s="2"/>
      <c r="T63" s="2"/>
      <c r="U63" s="2"/>
      <c r="V63" s="4">
        <f t="shared" si="11"/>
        <v>0</v>
      </c>
      <c r="W63" s="7">
        <f t="shared" si="12"/>
        <v>0</v>
      </c>
      <c r="X63" s="7">
        <f t="shared" si="13"/>
        <v>0</v>
      </c>
      <c r="Y63" s="5">
        <f t="shared" si="4"/>
        <v>0</v>
      </c>
      <c r="Z63" s="5">
        <f t="shared" si="5"/>
        <v>0</v>
      </c>
      <c r="AA63" s="5">
        <f t="shared" si="6"/>
        <v>0</v>
      </c>
      <c r="AB63" s="7">
        <f t="shared" si="14"/>
        <v>1</v>
      </c>
      <c r="AC63" s="11">
        <f t="shared" si="8"/>
        <v>0</v>
      </c>
      <c r="AD63" s="7">
        <f t="shared" si="9"/>
        <v>0</v>
      </c>
      <c r="AE63" s="7">
        <f t="shared" si="10"/>
        <v>0</v>
      </c>
    </row>
    <row r="64" spans="1:31">
      <c r="A64" t="s">
        <v>725</v>
      </c>
      <c r="B64" t="s">
        <v>1928</v>
      </c>
      <c r="C64" t="s">
        <v>1929</v>
      </c>
      <c r="D64">
        <v>374.5</v>
      </c>
      <c r="E64">
        <v>316.5</v>
      </c>
      <c r="F64">
        <v>0</v>
      </c>
      <c r="G64">
        <v>0</v>
      </c>
      <c r="H64">
        <v>0</v>
      </c>
      <c r="I64">
        <v>0</v>
      </c>
      <c r="J64">
        <v>0</v>
      </c>
      <c r="L64">
        <v>1</v>
      </c>
      <c r="M64" s="1">
        <f t="shared" si="0"/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/>
      <c r="T64" s="2"/>
      <c r="U64" s="2"/>
      <c r="V64" s="4">
        <f t="shared" si="11"/>
        <v>1</v>
      </c>
      <c r="W64" s="7">
        <f t="shared" si="12"/>
        <v>0</v>
      </c>
      <c r="X64" s="7">
        <f t="shared" si="13"/>
        <v>0</v>
      </c>
      <c r="Y64" s="5">
        <f t="shared" si="4"/>
        <v>0</v>
      </c>
      <c r="Z64" s="5">
        <f t="shared" si="5"/>
        <v>0</v>
      </c>
      <c r="AA64" s="5">
        <f t="shared" si="6"/>
        <v>0</v>
      </c>
      <c r="AB64" s="7">
        <f t="shared" si="14"/>
        <v>0</v>
      </c>
      <c r="AC64" s="11">
        <f t="shared" si="8"/>
        <v>0</v>
      </c>
      <c r="AD64" s="7">
        <f t="shared" si="9"/>
        <v>0</v>
      </c>
      <c r="AE64" s="7">
        <f t="shared" si="10"/>
        <v>0</v>
      </c>
    </row>
    <row r="65" spans="1:31">
      <c r="A65" t="s">
        <v>726</v>
      </c>
      <c r="B65" t="s">
        <v>1928</v>
      </c>
      <c r="C65" t="s">
        <v>1929</v>
      </c>
      <c r="D65">
        <v>272.5</v>
      </c>
      <c r="E65">
        <v>422</v>
      </c>
      <c r="F65">
        <v>2656.444</v>
      </c>
      <c r="G65">
        <v>4</v>
      </c>
      <c r="H65">
        <v>5</v>
      </c>
      <c r="I65">
        <v>0</v>
      </c>
      <c r="J65">
        <v>5</v>
      </c>
      <c r="L65">
        <v>1</v>
      </c>
      <c r="M65" s="1">
        <f t="shared" si="0"/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/>
      <c r="T65" s="2"/>
      <c r="U65" s="2"/>
      <c r="V65" s="4">
        <f t="shared" si="11"/>
        <v>0</v>
      </c>
      <c r="W65" s="7">
        <f t="shared" si="12"/>
        <v>0</v>
      </c>
      <c r="X65" s="7">
        <f t="shared" si="13"/>
        <v>1</v>
      </c>
      <c r="Y65" s="5">
        <f t="shared" si="4"/>
        <v>0</v>
      </c>
      <c r="Z65" s="5">
        <f t="shared" si="5"/>
        <v>0</v>
      </c>
      <c r="AA65" s="5">
        <f t="shared" si="6"/>
        <v>0</v>
      </c>
      <c r="AB65" s="7">
        <f t="shared" si="14"/>
        <v>0</v>
      </c>
      <c r="AC65" s="11">
        <f t="shared" si="8"/>
        <v>0</v>
      </c>
      <c r="AD65" s="7">
        <f t="shared" si="9"/>
        <v>0</v>
      </c>
      <c r="AE65" s="7">
        <f t="shared" si="10"/>
        <v>0</v>
      </c>
    </row>
    <row r="66" spans="1:31">
      <c r="A66" t="s">
        <v>727</v>
      </c>
      <c r="B66" t="s">
        <v>1928</v>
      </c>
      <c r="C66" t="s">
        <v>1929</v>
      </c>
      <c r="D66">
        <v>211</v>
      </c>
      <c r="E66">
        <v>461.5</v>
      </c>
      <c r="F66">
        <v>8236.3889999999992</v>
      </c>
      <c r="G66">
        <v>11</v>
      </c>
      <c r="H66">
        <v>15</v>
      </c>
      <c r="I66">
        <v>1</v>
      </c>
      <c r="J66">
        <v>12</v>
      </c>
      <c r="L66">
        <v>2</v>
      </c>
      <c r="M66" s="1">
        <f t="shared" si="0"/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/>
      <c r="T66" s="2"/>
      <c r="U66" s="2"/>
      <c r="V66" s="4">
        <f t="shared" si="11"/>
        <v>0</v>
      </c>
      <c r="W66" s="7">
        <f t="shared" si="12"/>
        <v>0</v>
      </c>
      <c r="X66" s="7">
        <f t="shared" si="13"/>
        <v>0</v>
      </c>
      <c r="Y66" s="5">
        <f t="shared" si="4"/>
        <v>1</v>
      </c>
      <c r="Z66" s="5">
        <f t="shared" si="5"/>
        <v>0</v>
      </c>
      <c r="AA66" s="5">
        <f t="shared" si="6"/>
        <v>0</v>
      </c>
      <c r="AB66" s="7">
        <f t="shared" si="14"/>
        <v>0</v>
      </c>
      <c r="AC66" s="11">
        <f t="shared" si="8"/>
        <v>0</v>
      </c>
      <c r="AD66" s="7">
        <f t="shared" si="9"/>
        <v>0</v>
      </c>
      <c r="AE66" s="7">
        <f t="shared" si="10"/>
        <v>0</v>
      </c>
    </row>
    <row r="67" spans="1:31">
      <c r="A67" t="s">
        <v>728</v>
      </c>
      <c r="B67" t="s">
        <v>1928</v>
      </c>
      <c r="C67" t="s">
        <v>1929</v>
      </c>
      <c r="D67">
        <v>124</v>
      </c>
      <c r="E67">
        <v>460</v>
      </c>
      <c r="F67">
        <v>390.822</v>
      </c>
      <c r="G67">
        <v>1</v>
      </c>
      <c r="H67">
        <v>1</v>
      </c>
      <c r="I67">
        <v>0</v>
      </c>
      <c r="J67">
        <v>1</v>
      </c>
      <c r="L67">
        <v>2</v>
      </c>
      <c r="M67" s="1">
        <f t="shared" ref="M67:M130" si="15">L67-1</f>
        <v>1</v>
      </c>
      <c r="N67" s="2">
        <v>1</v>
      </c>
      <c r="O67" s="2">
        <v>0</v>
      </c>
      <c r="P67" s="2">
        <v>0</v>
      </c>
      <c r="Q67" s="2">
        <v>0</v>
      </c>
      <c r="R67" s="2">
        <v>1</v>
      </c>
      <c r="S67" s="2">
        <v>1</v>
      </c>
      <c r="T67" s="2">
        <v>1</v>
      </c>
      <c r="U67" s="2"/>
      <c r="V67" s="4">
        <f t="shared" si="11"/>
        <v>0</v>
      </c>
      <c r="W67" s="7">
        <f t="shared" si="12"/>
        <v>0</v>
      </c>
      <c r="X67" s="7">
        <f t="shared" si="13"/>
        <v>0</v>
      </c>
      <c r="Y67" s="5">
        <f t="shared" ref="Y67:Y130" si="16">IF((M67=1)*AND(OR(N67=0,N67=1))*AND(O67=0)*AND(R67=1)*AND(S67=0)*AND(Q67=0)*AND(OR(T67=0,T67=1)),1,0)</f>
        <v>0</v>
      </c>
      <c r="Z67" s="5">
        <f t="shared" ref="Z67:Z130" si="17">IF((M67=1)*AND(N67=1)*AND(O67=0)*AND(R67=1)*AND(S67=1)*AND(T67=1),1,0)</f>
        <v>1</v>
      </c>
      <c r="AA67" s="5">
        <f t="shared" ref="AA67:AA130" si="18">IF((R67=1)*AND(Q67=1)*AND(O67=1)*AND(P67=0)*AND(N67=0),1,0)</f>
        <v>0</v>
      </c>
      <c r="AB67" s="7">
        <f t="shared" si="14"/>
        <v>0</v>
      </c>
      <c r="AC67" s="11">
        <f t="shared" ref="AC67:AC130" si="19">IF((R67=0)*AND(M67=1),1,0)</f>
        <v>0</v>
      </c>
      <c r="AD67" s="7">
        <f t="shared" ref="AD67:AD130" si="20">IF((V67+W67+X67+Y67+Z67+AA67+AB67+AC67)=0,1,0)</f>
        <v>0</v>
      </c>
      <c r="AE67" s="7">
        <f t="shared" ref="AE67:AE130" si="21">IF(SUM(V67:AD67)&gt;1,1,0)</f>
        <v>0</v>
      </c>
    </row>
    <row r="68" spans="1:31">
      <c r="A68" t="s">
        <v>729</v>
      </c>
      <c r="B68" t="s">
        <v>1928</v>
      </c>
      <c r="C68" t="s">
        <v>1929</v>
      </c>
      <c r="D68">
        <v>394.5</v>
      </c>
      <c r="E68">
        <v>54</v>
      </c>
      <c r="F68">
        <v>413.31900000000002</v>
      </c>
      <c r="G68">
        <v>1</v>
      </c>
      <c r="H68">
        <v>1</v>
      </c>
      <c r="I68">
        <v>0</v>
      </c>
      <c r="J68">
        <v>1</v>
      </c>
      <c r="L68">
        <v>2</v>
      </c>
      <c r="M68" s="1">
        <f t="shared" si="15"/>
        <v>1</v>
      </c>
      <c r="N68" s="2">
        <v>0</v>
      </c>
      <c r="O68" s="2">
        <v>1</v>
      </c>
      <c r="P68" s="2">
        <v>0</v>
      </c>
      <c r="Q68" s="2">
        <v>1</v>
      </c>
      <c r="R68" s="2">
        <v>1</v>
      </c>
      <c r="S68" s="2"/>
      <c r="T68" s="2"/>
      <c r="U68" s="2"/>
      <c r="V68" s="4">
        <f t="shared" si="11"/>
        <v>0</v>
      </c>
      <c r="W68" s="7">
        <f t="shared" si="12"/>
        <v>0</v>
      </c>
      <c r="X68" s="7">
        <f t="shared" si="13"/>
        <v>0</v>
      </c>
      <c r="Y68" s="5">
        <f t="shared" si="16"/>
        <v>0</v>
      </c>
      <c r="Z68" s="5">
        <f t="shared" si="17"/>
        <v>0</v>
      </c>
      <c r="AA68" s="5">
        <f t="shared" si="18"/>
        <v>1</v>
      </c>
      <c r="AB68" s="7">
        <f t="shared" si="14"/>
        <v>0</v>
      </c>
      <c r="AC68" s="11">
        <f t="shared" si="19"/>
        <v>0</v>
      </c>
      <c r="AD68" s="7">
        <f t="shared" si="20"/>
        <v>0</v>
      </c>
      <c r="AE68" s="7">
        <f t="shared" si="21"/>
        <v>0</v>
      </c>
    </row>
    <row r="69" spans="1:31">
      <c r="A69" t="s">
        <v>730</v>
      </c>
      <c r="B69" t="s">
        <v>1928</v>
      </c>
      <c r="C69" t="s">
        <v>1929</v>
      </c>
      <c r="D69">
        <v>109.5</v>
      </c>
      <c r="E69">
        <v>107</v>
      </c>
      <c r="F69">
        <v>0</v>
      </c>
      <c r="G69">
        <v>0</v>
      </c>
      <c r="H69">
        <v>0</v>
      </c>
      <c r="I69">
        <v>0</v>
      </c>
      <c r="J69">
        <v>0</v>
      </c>
      <c r="L69">
        <v>2</v>
      </c>
      <c r="M69" s="1">
        <f t="shared" si="15"/>
        <v>1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1</v>
      </c>
      <c r="T69" s="2">
        <v>1</v>
      </c>
      <c r="U69" s="2"/>
      <c r="V69" s="4">
        <f t="shared" si="11"/>
        <v>0</v>
      </c>
      <c r="W69" s="7">
        <f t="shared" si="12"/>
        <v>0</v>
      </c>
      <c r="X69" s="7">
        <f t="shared" si="13"/>
        <v>0</v>
      </c>
      <c r="Y69" s="5">
        <f t="shared" si="16"/>
        <v>0</v>
      </c>
      <c r="Z69" s="5">
        <f t="shared" si="17"/>
        <v>1</v>
      </c>
      <c r="AA69" s="5">
        <f t="shared" si="18"/>
        <v>0</v>
      </c>
      <c r="AB69" s="7">
        <f t="shared" si="14"/>
        <v>0</v>
      </c>
      <c r="AC69" s="11">
        <f t="shared" si="19"/>
        <v>0</v>
      </c>
      <c r="AD69" s="7">
        <f t="shared" si="20"/>
        <v>0</v>
      </c>
      <c r="AE69" s="7">
        <f t="shared" si="21"/>
        <v>0</v>
      </c>
    </row>
    <row r="70" spans="1:31">
      <c r="A70" t="s">
        <v>731</v>
      </c>
      <c r="B70" t="s">
        <v>1928</v>
      </c>
      <c r="C70" t="s">
        <v>1929</v>
      </c>
      <c r="D70">
        <v>47</v>
      </c>
      <c r="E70">
        <v>164</v>
      </c>
      <c r="F70">
        <v>0</v>
      </c>
      <c r="G70">
        <v>0</v>
      </c>
      <c r="H70">
        <v>0</v>
      </c>
      <c r="I70">
        <v>0</v>
      </c>
      <c r="J70">
        <v>0</v>
      </c>
      <c r="L70">
        <v>1</v>
      </c>
      <c r="M70" s="1">
        <f t="shared" si="15"/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/>
      <c r="T70" s="2"/>
      <c r="U70" s="2"/>
      <c r="V70" s="4">
        <f t="shared" si="11"/>
        <v>1</v>
      </c>
      <c r="W70" s="7">
        <f t="shared" si="12"/>
        <v>0</v>
      </c>
      <c r="X70" s="7">
        <f t="shared" si="13"/>
        <v>0</v>
      </c>
      <c r="Y70" s="5">
        <f t="shared" si="16"/>
        <v>0</v>
      </c>
      <c r="Z70" s="5">
        <f t="shared" si="17"/>
        <v>0</v>
      </c>
      <c r="AA70" s="5">
        <f t="shared" si="18"/>
        <v>0</v>
      </c>
      <c r="AB70" s="7">
        <f t="shared" si="14"/>
        <v>0</v>
      </c>
      <c r="AC70" s="11">
        <f t="shared" si="19"/>
        <v>0</v>
      </c>
      <c r="AD70" s="7">
        <f t="shared" si="20"/>
        <v>0</v>
      </c>
      <c r="AE70" s="7">
        <f t="shared" si="21"/>
        <v>0</v>
      </c>
    </row>
    <row r="71" spans="1:31">
      <c r="A71" t="s">
        <v>732</v>
      </c>
      <c r="B71" t="s">
        <v>1928</v>
      </c>
      <c r="C71" t="s">
        <v>1929</v>
      </c>
      <c r="D71">
        <v>90</v>
      </c>
      <c r="E71">
        <v>236</v>
      </c>
      <c r="F71">
        <v>0</v>
      </c>
      <c r="G71">
        <v>0</v>
      </c>
      <c r="H71">
        <v>0</v>
      </c>
      <c r="I71">
        <v>0</v>
      </c>
      <c r="J71">
        <v>0</v>
      </c>
      <c r="L71">
        <v>1</v>
      </c>
      <c r="M71" s="1">
        <f t="shared" si="15"/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/>
      <c r="T71" s="2"/>
      <c r="U71" s="2"/>
      <c r="V71" s="4">
        <f t="shared" si="11"/>
        <v>1</v>
      </c>
      <c r="W71" s="7">
        <f t="shared" si="12"/>
        <v>0</v>
      </c>
      <c r="X71" s="7">
        <f t="shared" si="13"/>
        <v>0</v>
      </c>
      <c r="Y71" s="5">
        <f t="shared" si="16"/>
        <v>0</v>
      </c>
      <c r="Z71" s="5">
        <f t="shared" si="17"/>
        <v>0</v>
      </c>
      <c r="AA71" s="5">
        <f t="shared" si="18"/>
        <v>0</v>
      </c>
      <c r="AB71" s="7">
        <f t="shared" si="14"/>
        <v>0</v>
      </c>
      <c r="AC71" s="11">
        <f t="shared" si="19"/>
        <v>0</v>
      </c>
      <c r="AD71" s="7">
        <f t="shared" si="20"/>
        <v>0</v>
      </c>
      <c r="AE71" s="7">
        <f t="shared" si="21"/>
        <v>0</v>
      </c>
    </row>
    <row r="72" spans="1:31">
      <c r="A72" t="s">
        <v>733</v>
      </c>
      <c r="B72" t="s">
        <v>1928</v>
      </c>
      <c r="C72" t="s">
        <v>1929</v>
      </c>
      <c r="D72">
        <v>39.5</v>
      </c>
      <c r="E72">
        <v>51.5</v>
      </c>
      <c r="F72">
        <v>0</v>
      </c>
      <c r="G72">
        <v>0</v>
      </c>
      <c r="H72">
        <v>0</v>
      </c>
      <c r="I72">
        <v>0</v>
      </c>
      <c r="J72">
        <v>0</v>
      </c>
      <c r="L72">
        <v>1</v>
      </c>
      <c r="M72" s="1">
        <f t="shared" si="15"/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/>
      <c r="T72" s="2"/>
      <c r="U72" s="2"/>
      <c r="V72" s="4">
        <f t="shared" si="11"/>
        <v>1</v>
      </c>
      <c r="W72" s="7">
        <f t="shared" si="12"/>
        <v>0</v>
      </c>
      <c r="X72" s="7">
        <f t="shared" si="13"/>
        <v>0</v>
      </c>
      <c r="Y72" s="5">
        <f t="shared" si="16"/>
        <v>0</v>
      </c>
      <c r="Z72" s="5">
        <f t="shared" si="17"/>
        <v>0</v>
      </c>
      <c r="AA72" s="5">
        <f t="shared" si="18"/>
        <v>0</v>
      </c>
      <c r="AB72" s="7">
        <f t="shared" si="14"/>
        <v>0</v>
      </c>
      <c r="AC72" s="11">
        <f t="shared" si="19"/>
        <v>0</v>
      </c>
      <c r="AD72" s="7">
        <f t="shared" si="20"/>
        <v>0</v>
      </c>
      <c r="AE72" s="7">
        <f t="shared" si="21"/>
        <v>0</v>
      </c>
    </row>
    <row r="73" spans="1:31">
      <c r="A73" t="s">
        <v>734</v>
      </c>
      <c r="B73" t="s">
        <v>1928</v>
      </c>
      <c r="C73" t="s">
        <v>1929</v>
      </c>
      <c r="D73">
        <v>200</v>
      </c>
      <c r="E73">
        <v>365</v>
      </c>
      <c r="F73">
        <v>0</v>
      </c>
      <c r="G73">
        <v>0</v>
      </c>
      <c r="H73">
        <v>0</v>
      </c>
      <c r="I73">
        <v>0</v>
      </c>
      <c r="J73">
        <v>0</v>
      </c>
      <c r="L73">
        <v>1</v>
      </c>
      <c r="M73" s="1">
        <f t="shared" si="15"/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/>
      <c r="T73" s="2"/>
      <c r="U73" s="2"/>
      <c r="V73" s="4">
        <f t="shared" si="11"/>
        <v>1</v>
      </c>
      <c r="W73" s="7">
        <f t="shared" si="12"/>
        <v>0</v>
      </c>
      <c r="X73" s="7">
        <f t="shared" si="13"/>
        <v>0</v>
      </c>
      <c r="Y73" s="5">
        <f t="shared" si="16"/>
        <v>0</v>
      </c>
      <c r="Z73" s="5">
        <f t="shared" si="17"/>
        <v>0</v>
      </c>
      <c r="AA73" s="5">
        <f t="shared" si="18"/>
        <v>0</v>
      </c>
      <c r="AB73" s="7">
        <f t="shared" si="14"/>
        <v>0</v>
      </c>
      <c r="AC73" s="11">
        <f t="shared" si="19"/>
        <v>0</v>
      </c>
      <c r="AD73" s="7">
        <f t="shared" si="20"/>
        <v>0</v>
      </c>
      <c r="AE73" s="7">
        <f t="shared" si="21"/>
        <v>0</v>
      </c>
    </row>
    <row r="74" spans="1:31">
      <c r="A74" t="s">
        <v>735</v>
      </c>
      <c r="B74" t="s">
        <v>1928</v>
      </c>
      <c r="C74" t="s">
        <v>1929</v>
      </c>
      <c r="D74">
        <v>204</v>
      </c>
      <c r="E74">
        <v>289.5</v>
      </c>
      <c r="F74">
        <v>0</v>
      </c>
      <c r="G74">
        <v>0</v>
      </c>
      <c r="H74">
        <v>0</v>
      </c>
      <c r="I74">
        <v>0</v>
      </c>
      <c r="J74">
        <v>0</v>
      </c>
      <c r="L74">
        <v>1</v>
      </c>
      <c r="M74" s="1">
        <f t="shared" si="15"/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/>
      <c r="T74" s="2"/>
      <c r="U74" s="2"/>
      <c r="V74" s="4">
        <f t="shared" si="11"/>
        <v>1</v>
      </c>
      <c r="W74" s="7">
        <f t="shared" si="12"/>
        <v>0</v>
      </c>
      <c r="X74" s="7">
        <f t="shared" si="13"/>
        <v>0</v>
      </c>
      <c r="Y74" s="5">
        <f t="shared" si="16"/>
        <v>0</v>
      </c>
      <c r="Z74" s="5">
        <f t="shared" si="17"/>
        <v>0</v>
      </c>
      <c r="AA74" s="5">
        <f t="shared" si="18"/>
        <v>0</v>
      </c>
      <c r="AB74" s="7">
        <f t="shared" si="14"/>
        <v>0</v>
      </c>
      <c r="AC74" s="11">
        <f t="shared" si="19"/>
        <v>0</v>
      </c>
      <c r="AD74" s="7">
        <f t="shared" si="20"/>
        <v>0</v>
      </c>
      <c r="AE74" s="7">
        <f t="shared" si="21"/>
        <v>0</v>
      </c>
    </row>
    <row r="75" spans="1:31">
      <c r="A75" t="s">
        <v>736</v>
      </c>
      <c r="B75" t="s">
        <v>1928</v>
      </c>
      <c r="C75" t="s">
        <v>1929</v>
      </c>
      <c r="D75">
        <v>273</v>
      </c>
      <c r="E75">
        <v>348.5</v>
      </c>
      <c r="F75">
        <v>234.08600000000001</v>
      </c>
      <c r="G75">
        <v>1</v>
      </c>
      <c r="H75">
        <v>0</v>
      </c>
      <c r="I75">
        <v>0</v>
      </c>
      <c r="J75">
        <v>0</v>
      </c>
      <c r="L75">
        <v>1</v>
      </c>
      <c r="M75" s="1">
        <f t="shared" si="15"/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/>
      <c r="T75" s="2"/>
      <c r="U75" s="2"/>
      <c r="V75" s="4">
        <f t="shared" si="11"/>
        <v>1</v>
      </c>
      <c r="W75" s="7">
        <f t="shared" si="12"/>
        <v>0</v>
      </c>
      <c r="X75" s="7">
        <f t="shared" si="13"/>
        <v>0</v>
      </c>
      <c r="Y75" s="5">
        <f t="shared" si="16"/>
        <v>0</v>
      </c>
      <c r="Z75" s="5">
        <f t="shared" si="17"/>
        <v>0</v>
      </c>
      <c r="AA75" s="5">
        <f t="shared" si="18"/>
        <v>0</v>
      </c>
      <c r="AB75" s="7">
        <f t="shared" si="14"/>
        <v>0</v>
      </c>
      <c r="AC75" s="11">
        <f t="shared" si="19"/>
        <v>0</v>
      </c>
      <c r="AD75" s="7">
        <f t="shared" si="20"/>
        <v>0</v>
      </c>
      <c r="AE75" s="7">
        <f t="shared" si="21"/>
        <v>0</v>
      </c>
    </row>
    <row r="76" spans="1:31">
      <c r="A76" t="s">
        <v>737</v>
      </c>
      <c r="B76" t="s">
        <v>1928</v>
      </c>
      <c r="C76" t="s">
        <v>1929</v>
      </c>
      <c r="D76">
        <v>299.5</v>
      </c>
      <c r="E76">
        <v>295.5</v>
      </c>
      <c r="F76">
        <v>0</v>
      </c>
      <c r="G76">
        <v>0</v>
      </c>
      <c r="H76">
        <v>0</v>
      </c>
      <c r="I76">
        <v>0</v>
      </c>
      <c r="J76">
        <v>0</v>
      </c>
      <c r="L76">
        <v>1</v>
      </c>
      <c r="M76" s="1">
        <f t="shared" si="15"/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/>
      <c r="T76" s="2"/>
      <c r="U76" s="2"/>
      <c r="V76" s="4">
        <f t="shared" si="11"/>
        <v>1</v>
      </c>
      <c r="W76" s="7">
        <f t="shared" si="12"/>
        <v>0</v>
      </c>
      <c r="X76" s="7">
        <f t="shared" si="13"/>
        <v>0</v>
      </c>
      <c r="Y76" s="5">
        <f t="shared" si="16"/>
        <v>0</v>
      </c>
      <c r="Z76" s="5">
        <f t="shared" si="17"/>
        <v>0</v>
      </c>
      <c r="AA76" s="5">
        <f t="shared" si="18"/>
        <v>0</v>
      </c>
      <c r="AB76" s="7">
        <f t="shared" si="14"/>
        <v>0</v>
      </c>
      <c r="AC76" s="11">
        <f t="shared" si="19"/>
        <v>0</v>
      </c>
      <c r="AD76" s="7">
        <f t="shared" si="20"/>
        <v>0</v>
      </c>
      <c r="AE76" s="7">
        <f t="shared" si="21"/>
        <v>0</v>
      </c>
    </row>
    <row r="77" spans="1:31">
      <c r="A77" t="s">
        <v>738</v>
      </c>
      <c r="B77" t="s">
        <v>1928</v>
      </c>
      <c r="C77" t="s">
        <v>1929</v>
      </c>
      <c r="D77">
        <v>246.5</v>
      </c>
      <c r="E77">
        <v>226</v>
      </c>
      <c r="F77">
        <v>11093.592000000001</v>
      </c>
      <c r="G77">
        <v>15</v>
      </c>
      <c r="H77">
        <v>21</v>
      </c>
      <c r="I77">
        <v>1</v>
      </c>
      <c r="J77">
        <v>15</v>
      </c>
      <c r="L77">
        <v>1</v>
      </c>
      <c r="M77" s="1">
        <f t="shared" si="15"/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/>
      <c r="T77" s="2"/>
      <c r="U77" s="2"/>
      <c r="V77" s="4">
        <f t="shared" si="11"/>
        <v>0</v>
      </c>
      <c r="W77" s="7">
        <f t="shared" si="12"/>
        <v>0</v>
      </c>
      <c r="X77" s="7">
        <f t="shared" si="13"/>
        <v>1</v>
      </c>
      <c r="Y77" s="5">
        <f t="shared" si="16"/>
        <v>0</v>
      </c>
      <c r="Z77" s="5">
        <f t="shared" si="17"/>
        <v>0</v>
      </c>
      <c r="AA77" s="5">
        <f t="shared" si="18"/>
        <v>0</v>
      </c>
      <c r="AB77" s="7">
        <f t="shared" si="14"/>
        <v>0</v>
      </c>
      <c r="AC77" s="11">
        <f t="shared" si="19"/>
        <v>0</v>
      </c>
      <c r="AD77" s="7">
        <f t="shared" si="20"/>
        <v>0</v>
      </c>
      <c r="AE77" s="7">
        <f t="shared" si="21"/>
        <v>0</v>
      </c>
    </row>
    <row r="78" spans="1:31">
      <c r="A78" t="s">
        <v>739</v>
      </c>
      <c r="B78" t="s">
        <v>1928</v>
      </c>
      <c r="C78" t="s">
        <v>1929</v>
      </c>
      <c r="D78">
        <v>439</v>
      </c>
      <c r="E78">
        <v>256</v>
      </c>
      <c r="F78">
        <v>0</v>
      </c>
      <c r="G78">
        <v>0</v>
      </c>
      <c r="H78">
        <v>0</v>
      </c>
      <c r="I78">
        <v>0</v>
      </c>
      <c r="J78">
        <v>0</v>
      </c>
      <c r="L78">
        <v>1</v>
      </c>
      <c r="M78" s="1">
        <f t="shared" si="15"/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/>
      <c r="T78" s="2"/>
      <c r="U78" s="2"/>
      <c r="V78" s="4">
        <f t="shared" si="11"/>
        <v>1</v>
      </c>
      <c r="W78" s="7">
        <f t="shared" si="12"/>
        <v>0</v>
      </c>
      <c r="X78" s="7">
        <f t="shared" si="13"/>
        <v>0</v>
      </c>
      <c r="Y78" s="5">
        <f t="shared" si="16"/>
        <v>0</v>
      </c>
      <c r="Z78" s="5">
        <f t="shared" si="17"/>
        <v>0</v>
      </c>
      <c r="AA78" s="5">
        <f t="shared" si="18"/>
        <v>0</v>
      </c>
      <c r="AB78" s="7">
        <f t="shared" si="14"/>
        <v>0</v>
      </c>
      <c r="AC78" s="11">
        <f t="shared" si="19"/>
        <v>0</v>
      </c>
      <c r="AD78" s="7">
        <f t="shared" si="20"/>
        <v>0</v>
      </c>
      <c r="AE78" s="7">
        <f t="shared" si="21"/>
        <v>0</v>
      </c>
    </row>
    <row r="79" spans="1:31">
      <c r="A79" t="s">
        <v>740</v>
      </c>
      <c r="B79" t="s">
        <v>1928</v>
      </c>
      <c r="C79" t="s">
        <v>1929</v>
      </c>
      <c r="D79">
        <v>446</v>
      </c>
      <c r="E79">
        <v>201</v>
      </c>
      <c r="F79">
        <v>0</v>
      </c>
      <c r="G79">
        <v>0</v>
      </c>
      <c r="H79">
        <v>0</v>
      </c>
      <c r="I79">
        <v>0</v>
      </c>
      <c r="J79">
        <v>0</v>
      </c>
      <c r="L79">
        <v>1</v>
      </c>
      <c r="M79" s="1">
        <f t="shared" si="15"/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/>
      <c r="T79" s="2"/>
      <c r="U79" s="2"/>
      <c r="V79" s="4">
        <f t="shared" si="11"/>
        <v>1</v>
      </c>
      <c r="W79" s="7">
        <f t="shared" si="12"/>
        <v>0</v>
      </c>
      <c r="X79" s="7">
        <f t="shared" si="13"/>
        <v>0</v>
      </c>
      <c r="Y79" s="5">
        <f t="shared" si="16"/>
        <v>0</v>
      </c>
      <c r="Z79" s="5">
        <f t="shared" si="17"/>
        <v>0</v>
      </c>
      <c r="AA79" s="5">
        <f t="shared" si="18"/>
        <v>0</v>
      </c>
      <c r="AB79" s="7">
        <f t="shared" si="14"/>
        <v>0</v>
      </c>
      <c r="AC79" s="11">
        <f t="shared" si="19"/>
        <v>0</v>
      </c>
      <c r="AD79" s="7">
        <f t="shared" si="20"/>
        <v>0</v>
      </c>
      <c r="AE79" s="7">
        <f t="shared" si="21"/>
        <v>0</v>
      </c>
    </row>
    <row r="80" spans="1:31" s="5" customFormat="1">
      <c r="A80" s="5" t="s">
        <v>741</v>
      </c>
      <c r="B80" s="5" t="s">
        <v>1930</v>
      </c>
      <c r="C80" s="5" t="s">
        <v>1931</v>
      </c>
      <c r="D80" s="5">
        <v>276</v>
      </c>
      <c r="E80" s="5">
        <v>108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L80" s="5">
        <v>1</v>
      </c>
      <c r="M80" s="1">
        <f t="shared" si="15"/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/>
      <c r="T80" s="1"/>
      <c r="U80" s="1"/>
      <c r="V80" s="6">
        <f t="shared" si="11"/>
        <v>1</v>
      </c>
      <c r="W80" s="5">
        <f t="shared" si="12"/>
        <v>0</v>
      </c>
      <c r="X80" s="5">
        <f t="shared" si="13"/>
        <v>0</v>
      </c>
      <c r="Y80" s="5">
        <f t="shared" si="16"/>
        <v>0</v>
      </c>
      <c r="Z80" s="5">
        <f t="shared" si="17"/>
        <v>0</v>
      </c>
      <c r="AA80" s="5">
        <f t="shared" si="18"/>
        <v>0</v>
      </c>
      <c r="AB80" s="5">
        <f t="shared" si="14"/>
        <v>0</v>
      </c>
      <c r="AC80" s="5">
        <f t="shared" si="19"/>
        <v>0</v>
      </c>
      <c r="AD80" s="5">
        <f t="shared" si="20"/>
        <v>0</v>
      </c>
      <c r="AE80" s="5">
        <f t="shared" si="21"/>
        <v>0</v>
      </c>
    </row>
    <row r="81" spans="1:31">
      <c r="A81" t="s">
        <v>742</v>
      </c>
      <c r="B81" t="s">
        <v>1930</v>
      </c>
      <c r="C81" t="s">
        <v>1931</v>
      </c>
      <c r="D81">
        <v>406.5</v>
      </c>
      <c r="E81">
        <v>167.5</v>
      </c>
      <c r="F81">
        <v>0</v>
      </c>
      <c r="G81">
        <v>0</v>
      </c>
      <c r="H81">
        <v>0</v>
      </c>
      <c r="I81">
        <v>0</v>
      </c>
      <c r="J81">
        <v>0</v>
      </c>
      <c r="L81">
        <v>1</v>
      </c>
      <c r="M81" s="1">
        <f t="shared" si="15"/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/>
      <c r="T81" s="2"/>
      <c r="U81" s="2"/>
      <c r="V81" s="4">
        <f t="shared" si="11"/>
        <v>1</v>
      </c>
      <c r="W81" s="7">
        <f t="shared" si="12"/>
        <v>0</v>
      </c>
      <c r="X81" s="7">
        <f t="shared" si="13"/>
        <v>0</v>
      </c>
      <c r="Y81" s="5">
        <f t="shared" si="16"/>
        <v>0</v>
      </c>
      <c r="Z81" s="5">
        <f t="shared" si="17"/>
        <v>0</v>
      </c>
      <c r="AA81" s="5">
        <f t="shared" si="18"/>
        <v>0</v>
      </c>
      <c r="AB81" s="7">
        <f t="shared" si="14"/>
        <v>0</v>
      </c>
      <c r="AC81" s="11">
        <f t="shared" si="19"/>
        <v>0</v>
      </c>
      <c r="AD81" s="7">
        <f t="shared" si="20"/>
        <v>0</v>
      </c>
      <c r="AE81" s="7">
        <f t="shared" si="21"/>
        <v>0</v>
      </c>
    </row>
    <row r="82" spans="1:31">
      <c r="A82" t="s">
        <v>743</v>
      </c>
      <c r="B82" t="s">
        <v>1930</v>
      </c>
      <c r="C82" t="s">
        <v>1931</v>
      </c>
      <c r="D82">
        <v>496.5</v>
      </c>
      <c r="E82">
        <v>186</v>
      </c>
      <c r="F82">
        <v>3381.74</v>
      </c>
      <c r="G82">
        <v>6</v>
      </c>
      <c r="H82">
        <v>7</v>
      </c>
      <c r="I82">
        <v>0</v>
      </c>
      <c r="J82">
        <v>7</v>
      </c>
      <c r="L82">
        <v>2</v>
      </c>
      <c r="M82" s="1">
        <f t="shared" si="15"/>
        <v>1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/>
      <c r="T82" s="2"/>
      <c r="U82" s="2"/>
      <c r="V82" s="4">
        <f t="shared" si="11"/>
        <v>0</v>
      </c>
      <c r="W82" s="7">
        <f t="shared" si="12"/>
        <v>0</v>
      </c>
      <c r="X82" s="7">
        <f t="shared" si="13"/>
        <v>0</v>
      </c>
      <c r="Y82" s="5">
        <f t="shared" si="16"/>
        <v>1</v>
      </c>
      <c r="Z82" s="5">
        <f t="shared" si="17"/>
        <v>0</v>
      </c>
      <c r="AA82" s="5">
        <f t="shared" si="18"/>
        <v>0</v>
      </c>
      <c r="AB82" s="7">
        <f t="shared" si="14"/>
        <v>0</v>
      </c>
      <c r="AC82" s="11">
        <f t="shared" si="19"/>
        <v>0</v>
      </c>
      <c r="AD82" s="7">
        <f t="shared" si="20"/>
        <v>0</v>
      </c>
      <c r="AE82" s="7">
        <f t="shared" si="21"/>
        <v>0</v>
      </c>
    </row>
    <row r="83" spans="1:31">
      <c r="A83" t="s">
        <v>744</v>
      </c>
      <c r="B83" t="s">
        <v>1930</v>
      </c>
      <c r="C83" t="s">
        <v>1931</v>
      </c>
      <c r="D83">
        <v>546.5</v>
      </c>
      <c r="E83">
        <v>253</v>
      </c>
      <c r="F83">
        <v>0</v>
      </c>
      <c r="G83">
        <v>0</v>
      </c>
      <c r="H83">
        <v>0</v>
      </c>
      <c r="I83">
        <v>0</v>
      </c>
      <c r="J83">
        <v>0</v>
      </c>
      <c r="L83">
        <v>1</v>
      </c>
      <c r="M83" s="1">
        <f t="shared" si="15"/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/>
      <c r="T83" s="2"/>
      <c r="U83" s="2"/>
      <c r="V83" s="4">
        <f t="shared" si="11"/>
        <v>1</v>
      </c>
      <c r="W83" s="7">
        <f t="shared" si="12"/>
        <v>0</v>
      </c>
      <c r="X83" s="7">
        <f t="shared" si="13"/>
        <v>0</v>
      </c>
      <c r="Y83" s="5">
        <f t="shared" si="16"/>
        <v>0</v>
      </c>
      <c r="Z83" s="5">
        <f t="shared" si="17"/>
        <v>0</v>
      </c>
      <c r="AA83" s="5">
        <f t="shared" si="18"/>
        <v>0</v>
      </c>
      <c r="AB83" s="7">
        <f t="shared" si="14"/>
        <v>0</v>
      </c>
      <c r="AC83" s="11">
        <f t="shared" si="19"/>
        <v>0</v>
      </c>
      <c r="AD83" s="7">
        <f t="shared" si="20"/>
        <v>0</v>
      </c>
      <c r="AE83" s="7">
        <f t="shared" si="21"/>
        <v>0</v>
      </c>
    </row>
    <row r="84" spans="1:31">
      <c r="A84" t="s">
        <v>745</v>
      </c>
      <c r="B84" t="s">
        <v>1930</v>
      </c>
      <c r="C84" t="s">
        <v>1931</v>
      </c>
      <c r="D84">
        <v>614</v>
      </c>
      <c r="E84">
        <v>348</v>
      </c>
      <c r="F84">
        <v>0</v>
      </c>
      <c r="G84">
        <v>0</v>
      </c>
      <c r="H84">
        <v>0</v>
      </c>
      <c r="I84">
        <v>0</v>
      </c>
      <c r="J84">
        <v>0</v>
      </c>
      <c r="L84">
        <v>2</v>
      </c>
      <c r="M84" s="1">
        <f t="shared" si="15"/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/>
      <c r="T84" s="2"/>
      <c r="U84" s="2"/>
      <c r="V84" s="4">
        <f t="shared" si="11"/>
        <v>0</v>
      </c>
      <c r="W84" s="7">
        <f t="shared" si="12"/>
        <v>0</v>
      </c>
      <c r="X84" s="7">
        <f t="shared" si="13"/>
        <v>0</v>
      </c>
      <c r="Y84" s="5">
        <f t="shared" si="16"/>
        <v>1</v>
      </c>
      <c r="Z84" s="5">
        <f t="shared" si="17"/>
        <v>0</v>
      </c>
      <c r="AA84" s="5">
        <f t="shared" si="18"/>
        <v>0</v>
      </c>
      <c r="AB84" s="7">
        <f t="shared" si="14"/>
        <v>0</v>
      </c>
      <c r="AC84" s="11">
        <f t="shared" si="19"/>
        <v>0</v>
      </c>
      <c r="AD84" s="7">
        <f t="shared" si="20"/>
        <v>0</v>
      </c>
      <c r="AE84" s="7">
        <f t="shared" si="21"/>
        <v>0</v>
      </c>
    </row>
    <row r="85" spans="1:31">
      <c r="A85" t="s">
        <v>746</v>
      </c>
      <c r="B85" t="s">
        <v>1930</v>
      </c>
      <c r="C85" t="s">
        <v>1931</v>
      </c>
      <c r="D85">
        <v>613</v>
      </c>
      <c r="E85">
        <v>179</v>
      </c>
      <c r="F85">
        <v>0</v>
      </c>
      <c r="G85">
        <v>0</v>
      </c>
      <c r="H85">
        <v>0</v>
      </c>
      <c r="I85">
        <v>0</v>
      </c>
      <c r="J85">
        <v>0</v>
      </c>
      <c r="L85">
        <v>2</v>
      </c>
      <c r="M85" s="1">
        <f t="shared" si="15"/>
        <v>1</v>
      </c>
      <c r="N85" s="2">
        <v>0</v>
      </c>
      <c r="O85" s="2">
        <v>1</v>
      </c>
      <c r="P85" s="2">
        <v>0</v>
      </c>
      <c r="Q85" s="2">
        <v>1</v>
      </c>
      <c r="R85" s="2">
        <v>1</v>
      </c>
      <c r="S85" s="2"/>
      <c r="T85" s="2"/>
      <c r="U85" s="2"/>
      <c r="V85" s="4">
        <f t="shared" si="11"/>
        <v>0</v>
      </c>
      <c r="W85" s="7">
        <f t="shared" si="12"/>
        <v>0</v>
      </c>
      <c r="X85" s="7">
        <f t="shared" si="13"/>
        <v>0</v>
      </c>
      <c r="Y85" s="5">
        <f t="shared" si="16"/>
        <v>0</v>
      </c>
      <c r="Z85" s="5">
        <f t="shared" si="17"/>
        <v>0</v>
      </c>
      <c r="AA85" s="5">
        <f t="shared" si="18"/>
        <v>1</v>
      </c>
      <c r="AB85" s="7">
        <f t="shared" si="14"/>
        <v>0</v>
      </c>
      <c r="AC85" s="11">
        <f t="shared" si="19"/>
        <v>0</v>
      </c>
      <c r="AD85" s="7">
        <f t="shared" si="20"/>
        <v>0</v>
      </c>
      <c r="AE85" s="7">
        <f t="shared" si="21"/>
        <v>0</v>
      </c>
    </row>
    <row r="86" spans="1:31">
      <c r="A86" t="s">
        <v>747</v>
      </c>
      <c r="B86" t="s">
        <v>1930</v>
      </c>
      <c r="C86" t="s">
        <v>1931</v>
      </c>
      <c r="D86">
        <v>543.5</v>
      </c>
      <c r="E86">
        <v>91.5</v>
      </c>
      <c r="F86">
        <v>584.06399999999996</v>
      </c>
      <c r="G86">
        <v>1</v>
      </c>
      <c r="H86">
        <v>1</v>
      </c>
      <c r="I86">
        <v>0</v>
      </c>
      <c r="J86">
        <v>1</v>
      </c>
      <c r="L86">
        <v>1</v>
      </c>
      <c r="M86" s="1">
        <f t="shared" si="15"/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/>
      <c r="T86" s="2"/>
      <c r="U86" s="2"/>
      <c r="V86" s="4">
        <f t="shared" si="11"/>
        <v>0</v>
      </c>
      <c r="W86" s="7">
        <f t="shared" si="12"/>
        <v>1</v>
      </c>
      <c r="X86" s="7">
        <f t="shared" si="13"/>
        <v>0</v>
      </c>
      <c r="Y86" s="5">
        <f t="shared" si="16"/>
        <v>0</v>
      </c>
      <c r="Z86" s="5">
        <f t="shared" si="17"/>
        <v>0</v>
      </c>
      <c r="AA86" s="5">
        <f t="shared" si="18"/>
        <v>0</v>
      </c>
      <c r="AB86" s="7">
        <f t="shared" si="14"/>
        <v>0</v>
      </c>
      <c r="AC86" s="11">
        <f t="shared" si="19"/>
        <v>0</v>
      </c>
      <c r="AD86" s="7">
        <f t="shared" si="20"/>
        <v>0</v>
      </c>
      <c r="AE86" s="7">
        <f t="shared" si="21"/>
        <v>0</v>
      </c>
    </row>
    <row r="87" spans="1:31">
      <c r="A87" t="s">
        <v>748</v>
      </c>
      <c r="B87" t="s">
        <v>1930</v>
      </c>
      <c r="C87" t="s">
        <v>1931</v>
      </c>
      <c r="D87">
        <v>611</v>
      </c>
      <c r="E87">
        <v>114</v>
      </c>
      <c r="F87">
        <v>0</v>
      </c>
      <c r="G87">
        <v>0</v>
      </c>
      <c r="H87">
        <v>0</v>
      </c>
      <c r="I87">
        <v>0</v>
      </c>
      <c r="J87">
        <v>0</v>
      </c>
      <c r="L87">
        <v>1</v>
      </c>
      <c r="M87" s="1">
        <f t="shared" si="15"/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/>
      <c r="T87" s="2"/>
      <c r="U87" s="2"/>
      <c r="V87" s="4">
        <f t="shared" ref="V87:V150" si="22">IF((M87=0)*AND(R87=0)*AND(P87=1)*AND(Q87=0),1,0)</f>
        <v>1</v>
      </c>
      <c r="W87" s="7">
        <f t="shared" ref="W87:W150" si="23">IF((M87=0)*AND(R87=0)*AND(P87=0)*AND(Q87=0),1,0)</f>
        <v>0</v>
      </c>
      <c r="X87" s="7">
        <f t="shared" ref="X87:X150" si="24">IF((R87=1)*AND(M87=0)*AND(Q87=0),1,0)</f>
        <v>0</v>
      </c>
      <c r="Y87" s="5">
        <f t="shared" si="16"/>
        <v>0</v>
      </c>
      <c r="Z87" s="5">
        <f t="shared" si="17"/>
        <v>0</v>
      </c>
      <c r="AA87" s="5">
        <f t="shared" si="18"/>
        <v>0</v>
      </c>
      <c r="AB87" s="7">
        <f t="shared" ref="AB87:AB150" si="25">IF((R87=1)*AND(Q87=1)*AND(O87=1)*AND(P87=1),1,0)</f>
        <v>0</v>
      </c>
      <c r="AC87" s="11">
        <f t="shared" si="19"/>
        <v>0</v>
      </c>
      <c r="AD87" s="7">
        <f t="shared" si="20"/>
        <v>0</v>
      </c>
      <c r="AE87" s="7">
        <f t="shared" si="21"/>
        <v>0</v>
      </c>
    </row>
    <row r="88" spans="1:31">
      <c r="A88" t="s">
        <v>749</v>
      </c>
      <c r="B88" t="s">
        <v>1930</v>
      </c>
      <c r="C88" t="s">
        <v>1931</v>
      </c>
      <c r="D88">
        <v>650</v>
      </c>
      <c r="E88">
        <v>53</v>
      </c>
      <c r="F88">
        <v>2486.3890000000001</v>
      </c>
      <c r="G88">
        <v>4</v>
      </c>
      <c r="H88">
        <v>5</v>
      </c>
      <c r="I88">
        <v>0</v>
      </c>
      <c r="J88">
        <v>5</v>
      </c>
      <c r="L88">
        <v>1</v>
      </c>
      <c r="M88" s="1">
        <f t="shared" si="15"/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/>
      <c r="T88" s="2"/>
      <c r="U88" s="2"/>
      <c r="V88" s="4">
        <f t="shared" si="22"/>
        <v>0</v>
      </c>
      <c r="W88" s="7">
        <f t="shared" si="23"/>
        <v>1</v>
      </c>
      <c r="X88" s="7">
        <f t="shared" si="24"/>
        <v>0</v>
      </c>
      <c r="Y88" s="5">
        <f t="shared" si="16"/>
        <v>0</v>
      </c>
      <c r="Z88" s="5">
        <f t="shared" si="17"/>
        <v>0</v>
      </c>
      <c r="AA88" s="5">
        <f t="shared" si="18"/>
        <v>0</v>
      </c>
      <c r="AB88" s="7">
        <f t="shared" si="25"/>
        <v>0</v>
      </c>
      <c r="AC88" s="11">
        <f t="shared" si="19"/>
        <v>0</v>
      </c>
      <c r="AD88" s="7">
        <f t="shared" si="20"/>
        <v>0</v>
      </c>
      <c r="AE88" s="7">
        <f t="shared" si="21"/>
        <v>0</v>
      </c>
    </row>
    <row r="89" spans="1:31">
      <c r="A89" t="s">
        <v>750</v>
      </c>
      <c r="B89" t="s">
        <v>1930</v>
      </c>
      <c r="C89" t="s">
        <v>1931</v>
      </c>
      <c r="D89">
        <v>510.5</v>
      </c>
      <c r="E89">
        <v>369</v>
      </c>
      <c r="F89">
        <v>0</v>
      </c>
      <c r="G89">
        <v>0</v>
      </c>
      <c r="H89">
        <v>0</v>
      </c>
      <c r="I89">
        <v>0</v>
      </c>
      <c r="J89">
        <v>0</v>
      </c>
      <c r="L89">
        <v>1</v>
      </c>
      <c r="M89" s="1">
        <f t="shared" si="15"/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/>
      <c r="T89" s="2"/>
      <c r="U89" s="2"/>
      <c r="V89" s="4">
        <f t="shared" si="22"/>
        <v>1</v>
      </c>
      <c r="W89" s="7">
        <f t="shared" si="23"/>
        <v>0</v>
      </c>
      <c r="X89" s="7">
        <f t="shared" si="24"/>
        <v>0</v>
      </c>
      <c r="Y89" s="5">
        <f t="shared" si="16"/>
        <v>0</v>
      </c>
      <c r="Z89" s="5">
        <f t="shared" si="17"/>
        <v>0</v>
      </c>
      <c r="AA89" s="5">
        <f t="shared" si="18"/>
        <v>0</v>
      </c>
      <c r="AB89" s="7">
        <f t="shared" si="25"/>
        <v>0</v>
      </c>
      <c r="AC89" s="11">
        <f t="shared" si="19"/>
        <v>0</v>
      </c>
      <c r="AD89" s="7">
        <f t="shared" si="20"/>
        <v>0</v>
      </c>
      <c r="AE89" s="7">
        <f t="shared" si="21"/>
        <v>0</v>
      </c>
    </row>
    <row r="90" spans="1:31">
      <c r="A90" t="s">
        <v>751</v>
      </c>
      <c r="B90" t="s">
        <v>1930</v>
      </c>
      <c r="C90" t="s">
        <v>1931</v>
      </c>
      <c r="D90">
        <v>572.5</v>
      </c>
      <c r="E90">
        <v>460</v>
      </c>
      <c r="F90">
        <v>7842.8950000000004</v>
      </c>
      <c r="G90">
        <v>6</v>
      </c>
      <c r="H90">
        <v>14</v>
      </c>
      <c r="I90">
        <v>1</v>
      </c>
      <c r="J90">
        <v>6</v>
      </c>
      <c r="L90">
        <v>1</v>
      </c>
      <c r="M90" s="1">
        <f t="shared" si="15"/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/>
      <c r="T90" s="2"/>
      <c r="U90" s="2"/>
      <c r="V90" s="4">
        <f t="shared" si="22"/>
        <v>0</v>
      </c>
      <c r="W90" s="7">
        <f t="shared" si="23"/>
        <v>0</v>
      </c>
      <c r="X90" s="7">
        <f t="shared" si="24"/>
        <v>1</v>
      </c>
      <c r="Y90" s="5">
        <f t="shared" si="16"/>
        <v>0</v>
      </c>
      <c r="Z90" s="5">
        <f t="shared" si="17"/>
        <v>0</v>
      </c>
      <c r="AA90" s="5">
        <f t="shared" si="18"/>
        <v>0</v>
      </c>
      <c r="AB90" s="7">
        <f t="shared" si="25"/>
        <v>0</v>
      </c>
      <c r="AC90" s="11">
        <f t="shared" si="19"/>
        <v>0</v>
      </c>
      <c r="AD90" s="7">
        <f t="shared" si="20"/>
        <v>0</v>
      </c>
      <c r="AE90" s="7">
        <f t="shared" si="21"/>
        <v>0</v>
      </c>
    </row>
    <row r="91" spans="1:31">
      <c r="A91" t="s">
        <v>752</v>
      </c>
      <c r="B91" t="s">
        <v>1930</v>
      </c>
      <c r="C91" t="s">
        <v>1931</v>
      </c>
      <c r="D91">
        <v>482</v>
      </c>
      <c r="E91">
        <v>465</v>
      </c>
      <c r="F91">
        <v>8090.893</v>
      </c>
      <c r="G91">
        <v>10</v>
      </c>
      <c r="H91">
        <v>15</v>
      </c>
      <c r="I91">
        <v>1</v>
      </c>
      <c r="J91">
        <v>12</v>
      </c>
      <c r="L91">
        <v>2</v>
      </c>
      <c r="M91" s="1">
        <f t="shared" si="15"/>
        <v>1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/>
      <c r="T91" s="2"/>
      <c r="U91" s="2"/>
      <c r="V91" s="4">
        <f t="shared" si="22"/>
        <v>0</v>
      </c>
      <c r="W91" s="7">
        <f t="shared" si="23"/>
        <v>0</v>
      </c>
      <c r="X91" s="7">
        <f t="shared" si="24"/>
        <v>0</v>
      </c>
      <c r="Y91" s="5">
        <f t="shared" si="16"/>
        <v>1</v>
      </c>
      <c r="Z91" s="5">
        <f t="shared" si="17"/>
        <v>0</v>
      </c>
      <c r="AA91" s="5">
        <f t="shared" si="18"/>
        <v>0</v>
      </c>
      <c r="AB91" s="7">
        <f t="shared" si="25"/>
        <v>0</v>
      </c>
      <c r="AC91" s="11">
        <f t="shared" si="19"/>
        <v>0</v>
      </c>
      <c r="AD91" s="7">
        <f t="shared" si="20"/>
        <v>0</v>
      </c>
      <c r="AE91" s="7">
        <f t="shared" si="21"/>
        <v>0</v>
      </c>
    </row>
    <row r="92" spans="1:31">
      <c r="A92" t="s">
        <v>753</v>
      </c>
      <c r="B92" t="s">
        <v>1930</v>
      </c>
      <c r="C92" t="s">
        <v>1931</v>
      </c>
      <c r="D92">
        <v>403.5</v>
      </c>
      <c r="E92">
        <v>476</v>
      </c>
      <c r="F92">
        <v>3478.3789999999999</v>
      </c>
      <c r="G92">
        <v>5</v>
      </c>
      <c r="H92">
        <v>6</v>
      </c>
      <c r="I92">
        <v>0</v>
      </c>
      <c r="J92">
        <v>6</v>
      </c>
      <c r="L92">
        <v>1</v>
      </c>
      <c r="M92" s="1">
        <f t="shared" si="15"/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/>
      <c r="T92" s="2"/>
      <c r="U92" s="2"/>
      <c r="V92" s="4">
        <f t="shared" si="22"/>
        <v>0</v>
      </c>
      <c r="W92" s="7">
        <f t="shared" si="23"/>
        <v>1</v>
      </c>
      <c r="X92" s="7">
        <f t="shared" si="24"/>
        <v>0</v>
      </c>
      <c r="Y92" s="5">
        <f t="shared" si="16"/>
        <v>0</v>
      </c>
      <c r="Z92" s="5">
        <f t="shared" si="17"/>
        <v>0</v>
      </c>
      <c r="AA92" s="5">
        <f t="shared" si="18"/>
        <v>0</v>
      </c>
      <c r="AB92" s="7">
        <f t="shared" si="25"/>
        <v>0</v>
      </c>
      <c r="AC92" s="11">
        <f t="shared" si="19"/>
        <v>0</v>
      </c>
      <c r="AD92" s="7">
        <f t="shared" si="20"/>
        <v>0</v>
      </c>
      <c r="AE92" s="7">
        <f t="shared" si="21"/>
        <v>0</v>
      </c>
    </row>
    <row r="93" spans="1:31">
      <c r="A93" t="s">
        <v>754</v>
      </c>
      <c r="B93" t="s">
        <v>1930</v>
      </c>
      <c r="C93" t="s">
        <v>1931</v>
      </c>
      <c r="D93">
        <v>280.5</v>
      </c>
      <c r="E93">
        <v>460</v>
      </c>
      <c r="F93">
        <v>1875.8340000000001</v>
      </c>
      <c r="G93">
        <v>3</v>
      </c>
      <c r="H93">
        <v>3</v>
      </c>
      <c r="I93">
        <v>0</v>
      </c>
      <c r="J93">
        <v>3</v>
      </c>
      <c r="L93">
        <v>2</v>
      </c>
      <c r="M93" s="1">
        <f t="shared" si="15"/>
        <v>1</v>
      </c>
      <c r="N93" s="2">
        <v>1</v>
      </c>
      <c r="O93" s="2">
        <v>0</v>
      </c>
      <c r="P93" s="2">
        <v>0</v>
      </c>
      <c r="Q93" s="2">
        <v>0</v>
      </c>
      <c r="R93" s="2">
        <v>1</v>
      </c>
      <c r="S93" s="2">
        <v>1</v>
      </c>
      <c r="T93" s="2">
        <v>1</v>
      </c>
      <c r="U93" s="2"/>
      <c r="V93" s="4">
        <f t="shared" si="22"/>
        <v>0</v>
      </c>
      <c r="W93" s="7">
        <f t="shared" si="23"/>
        <v>0</v>
      </c>
      <c r="X93" s="7">
        <f t="shared" si="24"/>
        <v>0</v>
      </c>
      <c r="Y93" s="5">
        <f t="shared" si="16"/>
        <v>0</v>
      </c>
      <c r="Z93" s="5">
        <f t="shared" si="17"/>
        <v>1</v>
      </c>
      <c r="AA93" s="5">
        <f t="shared" si="18"/>
        <v>0</v>
      </c>
      <c r="AB93" s="7">
        <f t="shared" si="25"/>
        <v>0</v>
      </c>
      <c r="AC93" s="11">
        <f t="shared" si="19"/>
        <v>0</v>
      </c>
      <c r="AD93" s="7">
        <f t="shared" si="20"/>
        <v>0</v>
      </c>
      <c r="AE93" s="7">
        <f t="shared" si="21"/>
        <v>0</v>
      </c>
    </row>
    <row r="94" spans="1:31">
      <c r="A94" t="s">
        <v>755</v>
      </c>
      <c r="B94" t="s">
        <v>1930</v>
      </c>
      <c r="C94" t="s">
        <v>1931</v>
      </c>
      <c r="D94">
        <v>327</v>
      </c>
      <c r="E94">
        <v>432.5</v>
      </c>
      <c r="F94">
        <v>0</v>
      </c>
      <c r="G94">
        <v>0</v>
      </c>
      <c r="H94">
        <v>0</v>
      </c>
      <c r="I94">
        <v>0</v>
      </c>
      <c r="J94">
        <v>0</v>
      </c>
      <c r="L94">
        <v>1</v>
      </c>
      <c r="M94" s="1">
        <f t="shared" si="15"/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/>
      <c r="T94" s="2"/>
      <c r="U94" s="2"/>
      <c r="V94" s="4">
        <f t="shared" si="22"/>
        <v>1</v>
      </c>
      <c r="W94" s="7">
        <f t="shared" si="23"/>
        <v>0</v>
      </c>
      <c r="X94" s="7">
        <f t="shared" si="24"/>
        <v>0</v>
      </c>
      <c r="Y94" s="5">
        <f t="shared" si="16"/>
        <v>0</v>
      </c>
      <c r="Z94" s="5">
        <f t="shared" si="17"/>
        <v>0</v>
      </c>
      <c r="AA94" s="5">
        <f t="shared" si="18"/>
        <v>0</v>
      </c>
      <c r="AB94" s="7">
        <f t="shared" si="25"/>
        <v>0</v>
      </c>
      <c r="AC94" s="11">
        <f t="shared" si="19"/>
        <v>0</v>
      </c>
      <c r="AD94" s="7">
        <f t="shared" si="20"/>
        <v>0</v>
      </c>
      <c r="AE94" s="7">
        <f t="shared" si="21"/>
        <v>0</v>
      </c>
    </row>
    <row r="95" spans="1:31">
      <c r="A95" t="s">
        <v>756</v>
      </c>
      <c r="B95" t="s">
        <v>1930</v>
      </c>
      <c r="C95" t="s">
        <v>1931</v>
      </c>
      <c r="D95">
        <v>328</v>
      </c>
      <c r="E95">
        <v>348</v>
      </c>
      <c r="F95">
        <v>1205.22</v>
      </c>
      <c r="G95">
        <v>2</v>
      </c>
      <c r="H95">
        <v>2</v>
      </c>
      <c r="I95">
        <v>0</v>
      </c>
      <c r="J95">
        <v>2</v>
      </c>
      <c r="L95">
        <v>2</v>
      </c>
      <c r="M95" s="1">
        <f t="shared" si="15"/>
        <v>1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/>
      <c r="T95" s="2"/>
      <c r="U95" s="2"/>
      <c r="V95" s="4">
        <f t="shared" si="22"/>
        <v>0</v>
      </c>
      <c r="W95" s="7">
        <f t="shared" si="23"/>
        <v>0</v>
      </c>
      <c r="X95" s="7">
        <f t="shared" si="24"/>
        <v>0</v>
      </c>
      <c r="Y95" s="5">
        <f t="shared" si="16"/>
        <v>1</v>
      </c>
      <c r="Z95" s="5">
        <f t="shared" si="17"/>
        <v>0</v>
      </c>
      <c r="AA95" s="5">
        <f t="shared" si="18"/>
        <v>0</v>
      </c>
      <c r="AB95" s="7">
        <f t="shared" si="25"/>
        <v>0</v>
      </c>
      <c r="AC95" s="11">
        <f t="shared" si="19"/>
        <v>0</v>
      </c>
      <c r="AD95" s="7">
        <f t="shared" si="20"/>
        <v>0</v>
      </c>
      <c r="AE95" s="7">
        <f t="shared" si="21"/>
        <v>0</v>
      </c>
    </row>
    <row r="96" spans="1:31">
      <c r="A96" t="s">
        <v>757</v>
      </c>
      <c r="B96" t="s">
        <v>1930</v>
      </c>
      <c r="C96" t="s">
        <v>1931</v>
      </c>
      <c r="D96">
        <v>352</v>
      </c>
      <c r="E96">
        <v>276</v>
      </c>
      <c r="F96">
        <v>3313.002</v>
      </c>
      <c r="G96">
        <v>5</v>
      </c>
      <c r="H96">
        <v>6</v>
      </c>
      <c r="I96">
        <v>0</v>
      </c>
      <c r="J96">
        <v>6</v>
      </c>
      <c r="L96">
        <v>2</v>
      </c>
      <c r="M96" s="1">
        <f t="shared" si="15"/>
        <v>1</v>
      </c>
      <c r="N96" s="2">
        <v>1</v>
      </c>
      <c r="O96" s="2">
        <v>0</v>
      </c>
      <c r="P96" s="2">
        <v>0</v>
      </c>
      <c r="Q96" s="2">
        <v>0</v>
      </c>
      <c r="R96" s="2">
        <v>1</v>
      </c>
      <c r="S96" s="2"/>
      <c r="T96" s="2"/>
      <c r="U96" s="2"/>
      <c r="V96" s="4">
        <f t="shared" si="22"/>
        <v>0</v>
      </c>
      <c r="W96" s="7">
        <f t="shared" si="23"/>
        <v>0</v>
      </c>
      <c r="X96" s="7">
        <f t="shared" si="24"/>
        <v>0</v>
      </c>
      <c r="Y96" s="5">
        <f t="shared" si="16"/>
        <v>1</v>
      </c>
      <c r="Z96" s="5">
        <f t="shared" si="17"/>
        <v>0</v>
      </c>
      <c r="AA96" s="5">
        <f t="shared" si="18"/>
        <v>0</v>
      </c>
      <c r="AB96" s="7">
        <f t="shared" si="25"/>
        <v>0</v>
      </c>
      <c r="AC96" s="11">
        <f t="shared" si="19"/>
        <v>0</v>
      </c>
      <c r="AD96" s="7">
        <f t="shared" si="20"/>
        <v>0</v>
      </c>
      <c r="AE96" s="7">
        <f t="shared" si="21"/>
        <v>0</v>
      </c>
    </row>
    <row r="97" spans="1:31">
      <c r="A97" t="s">
        <v>758</v>
      </c>
      <c r="B97" t="s">
        <v>1930</v>
      </c>
      <c r="C97" t="s">
        <v>1931</v>
      </c>
      <c r="D97">
        <v>285.5</v>
      </c>
      <c r="E97">
        <v>200</v>
      </c>
      <c r="F97">
        <v>5064.1760000000004</v>
      </c>
      <c r="G97">
        <v>9</v>
      </c>
      <c r="H97">
        <v>9</v>
      </c>
      <c r="I97">
        <v>0</v>
      </c>
      <c r="J97">
        <v>9</v>
      </c>
      <c r="L97">
        <v>2</v>
      </c>
      <c r="M97" s="1">
        <f t="shared" si="15"/>
        <v>1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/>
      <c r="T97" s="2"/>
      <c r="U97" s="2"/>
      <c r="V97" s="4">
        <f t="shared" si="22"/>
        <v>0</v>
      </c>
      <c r="W97" s="7">
        <f t="shared" si="23"/>
        <v>0</v>
      </c>
      <c r="X97" s="7">
        <f t="shared" si="24"/>
        <v>0</v>
      </c>
      <c r="Y97" s="5">
        <f t="shared" si="16"/>
        <v>1</v>
      </c>
      <c r="Z97" s="5">
        <f t="shared" si="17"/>
        <v>0</v>
      </c>
      <c r="AA97" s="5">
        <f t="shared" si="18"/>
        <v>0</v>
      </c>
      <c r="AB97" s="7">
        <f t="shared" si="25"/>
        <v>0</v>
      </c>
      <c r="AC97" s="11">
        <f t="shared" si="19"/>
        <v>0</v>
      </c>
      <c r="AD97" s="7">
        <f t="shared" si="20"/>
        <v>0</v>
      </c>
      <c r="AE97" s="7">
        <f t="shared" si="21"/>
        <v>0</v>
      </c>
    </row>
    <row r="98" spans="1:31">
      <c r="A98" t="s">
        <v>759</v>
      </c>
      <c r="B98" t="s">
        <v>1930</v>
      </c>
      <c r="C98" t="s">
        <v>1931</v>
      </c>
      <c r="D98">
        <v>202.5</v>
      </c>
      <c r="E98">
        <v>167.5</v>
      </c>
      <c r="F98">
        <v>1867.4780000000001</v>
      </c>
      <c r="G98">
        <v>4</v>
      </c>
      <c r="H98">
        <v>4</v>
      </c>
      <c r="I98">
        <v>0</v>
      </c>
      <c r="J98">
        <v>4</v>
      </c>
      <c r="L98">
        <v>1</v>
      </c>
      <c r="M98" s="1">
        <f t="shared" si="15"/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/>
      <c r="T98" s="2"/>
      <c r="U98" s="2"/>
      <c r="V98" s="4">
        <f t="shared" si="22"/>
        <v>0</v>
      </c>
      <c r="W98" s="7">
        <f t="shared" si="23"/>
        <v>1</v>
      </c>
      <c r="X98" s="7">
        <f t="shared" si="24"/>
        <v>0</v>
      </c>
      <c r="Y98" s="5">
        <f t="shared" si="16"/>
        <v>0</v>
      </c>
      <c r="Z98" s="5">
        <f t="shared" si="17"/>
        <v>0</v>
      </c>
      <c r="AA98" s="5">
        <f t="shared" si="18"/>
        <v>0</v>
      </c>
      <c r="AB98" s="7">
        <f t="shared" si="25"/>
        <v>0</v>
      </c>
      <c r="AC98" s="11">
        <f t="shared" si="19"/>
        <v>0</v>
      </c>
      <c r="AD98" s="7">
        <f t="shared" si="20"/>
        <v>0</v>
      </c>
      <c r="AE98" s="7">
        <f t="shared" si="21"/>
        <v>0</v>
      </c>
    </row>
    <row r="99" spans="1:31">
      <c r="A99" t="s">
        <v>760</v>
      </c>
      <c r="B99" t="s">
        <v>1930</v>
      </c>
      <c r="C99" t="s">
        <v>1931</v>
      </c>
      <c r="D99">
        <v>240</v>
      </c>
      <c r="E99">
        <v>240</v>
      </c>
      <c r="F99">
        <v>0</v>
      </c>
      <c r="G99">
        <v>0</v>
      </c>
      <c r="H99">
        <v>0</v>
      </c>
      <c r="I99">
        <v>0</v>
      </c>
      <c r="J99">
        <v>0</v>
      </c>
      <c r="L99">
        <v>1</v>
      </c>
      <c r="M99" s="1">
        <f t="shared" si="15"/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/>
      <c r="T99" s="2"/>
      <c r="U99" s="2"/>
      <c r="V99" s="4">
        <f t="shared" si="22"/>
        <v>1</v>
      </c>
      <c r="W99" s="7">
        <f t="shared" si="23"/>
        <v>0</v>
      </c>
      <c r="X99" s="7">
        <f t="shared" si="24"/>
        <v>0</v>
      </c>
      <c r="Y99" s="5">
        <f t="shared" si="16"/>
        <v>0</v>
      </c>
      <c r="Z99" s="5">
        <f t="shared" si="17"/>
        <v>0</v>
      </c>
      <c r="AA99" s="5">
        <f t="shared" si="18"/>
        <v>0</v>
      </c>
      <c r="AB99" s="7">
        <f t="shared" si="25"/>
        <v>0</v>
      </c>
      <c r="AC99" s="11">
        <f t="shared" si="19"/>
        <v>0</v>
      </c>
      <c r="AD99" s="7">
        <f t="shared" si="20"/>
        <v>0</v>
      </c>
      <c r="AE99" s="7">
        <f t="shared" si="21"/>
        <v>0</v>
      </c>
    </row>
    <row r="100" spans="1:31">
      <c r="A100" t="s">
        <v>761</v>
      </c>
      <c r="B100" t="s">
        <v>1930</v>
      </c>
      <c r="C100" t="s">
        <v>1931</v>
      </c>
      <c r="D100">
        <v>127</v>
      </c>
      <c r="E100">
        <v>198.5</v>
      </c>
      <c r="F100">
        <v>7298.2349999999997</v>
      </c>
      <c r="G100">
        <v>9</v>
      </c>
      <c r="H100">
        <v>13</v>
      </c>
      <c r="I100">
        <v>1</v>
      </c>
      <c r="J100">
        <v>9</v>
      </c>
      <c r="L100">
        <v>2</v>
      </c>
      <c r="M100" s="1">
        <f t="shared" si="15"/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/>
      <c r="T100" s="2"/>
      <c r="U100" s="2"/>
      <c r="V100" s="4">
        <f t="shared" si="22"/>
        <v>0</v>
      </c>
      <c r="W100" s="7">
        <f t="shared" si="23"/>
        <v>0</v>
      </c>
      <c r="X100" s="7">
        <f t="shared" si="24"/>
        <v>0</v>
      </c>
      <c r="Y100" s="5">
        <f t="shared" si="16"/>
        <v>1</v>
      </c>
      <c r="Z100" s="5">
        <f t="shared" si="17"/>
        <v>0</v>
      </c>
      <c r="AA100" s="5">
        <f t="shared" si="18"/>
        <v>0</v>
      </c>
      <c r="AB100" s="7">
        <f t="shared" si="25"/>
        <v>0</v>
      </c>
      <c r="AC100" s="11">
        <f t="shared" si="19"/>
        <v>0</v>
      </c>
      <c r="AD100" s="7">
        <f t="shared" si="20"/>
        <v>0</v>
      </c>
      <c r="AE100" s="7">
        <f t="shared" si="21"/>
        <v>0</v>
      </c>
    </row>
    <row r="101" spans="1:31">
      <c r="A101" t="s">
        <v>762</v>
      </c>
      <c r="B101" t="s">
        <v>1930</v>
      </c>
      <c r="C101" t="s">
        <v>1931</v>
      </c>
      <c r="D101">
        <v>80</v>
      </c>
      <c r="E101">
        <v>151</v>
      </c>
      <c r="F101">
        <v>7403.5219999999999</v>
      </c>
      <c r="G101">
        <v>8</v>
      </c>
      <c r="H101">
        <v>14</v>
      </c>
      <c r="I101">
        <v>1</v>
      </c>
      <c r="J101">
        <v>10</v>
      </c>
      <c r="L101">
        <v>1</v>
      </c>
      <c r="M101" s="1">
        <f t="shared" si="15"/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/>
      <c r="T101" s="2"/>
      <c r="U101" s="2"/>
      <c r="V101" s="4">
        <f t="shared" si="22"/>
        <v>1</v>
      </c>
      <c r="W101" s="7">
        <f t="shared" si="23"/>
        <v>0</v>
      </c>
      <c r="X101" s="7">
        <f t="shared" si="24"/>
        <v>0</v>
      </c>
      <c r="Y101" s="5">
        <f t="shared" si="16"/>
        <v>0</v>
      </c>
      <c r="Z101" s="5">
        <f t="shared" si="17"/>
        <v>0</v>
      </c>
      <c r="AA101" s="5">
        <f t="shared" si="18"/>
        <v>0</v>
      </c>
      <c r="AB101" s="7">
        <f t="shared" si="25"/>
        <v>0</v>
      </c>
      <c r="AC101" s="11">
        <f t="shared" si="19"/>
        <v>0</v>
      </c>
      <c r="AD101" s="7">
        <f t="shared" si="20"/>
        <v>0</v>
      </c>
      <c r="AE101" s="7">
        <f t="shared" si="21"/>
        <v>0</v>
      </c>
    </row>
    <row r="102" spans="1:31">
      <c r="A102" t="s">
        <v>763</v>
      </c>
      <c r="B102" t="s">
        <v>1930</v>
      </c>
      <c r="C102" t="s">
        <v>1931</v>
      </c>
      <c r="D102">
        <v>101.5</v>
      </c>
      <c r="E102">
        <v>281.5</v>
      </c>
      <c r="F102">
        <v>3254.4360000000001</v>
      </c>
      <c r="G102">
        <v>4</v>
      </c>
      <c r="H102">
        <v>6</v>
      </c>
      <c r="I102">
        <v>1</v>
      </c>
      <c r="J102">
        <v>3</v>
      </c>
      <c r="L102">
        <v>2</v>
      </c>
      <c r="M102" s="1">
        <f t="shared" si="15"/>
        <v>1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s="2"/>
      <c r="T102" s="2"/>
      <c r="U102" s="2"/>
      <c r="V102" s="4">
        <f t="shared" si="22"/>
        <v>0</v>
      </c>
      <c r="W102" s="7">
        <f t="shared" si="23"/>
        <v>0</v>
      </c>
      <c r="X102" s="7">
        <f t="shared" si="24"/>
        <v>0</v>
      </c>
      <c r="Y102" s="5">
        <f t="shared" si="16"/>
        <v>1</v>
      </c>
      <c r="Z102" s="5">
        <f t="shared" si="17"/>
        <v>0</v>
      </c>
      <c r="AA102" s="5">
        <f t="shared" si="18"/>
        <v>0</v>
      </c>
      <c r="AB102" s="7">
        <f t="shared" si="25"/>
        <v>0</v>
      </c>
      <c r="AC102" s="11">
        <f t="shared" si="19"/>
        <v>0</v>
      </c>
      <c r="AD102" s="7">
        <f t="shared" si="20"/>
        <v>0</v>
      </c>
      <c r="AE102" s="7">
        <f t="shared" si="21"/>
        <v>0</v>
      </c>
    </row>
    <row r="103" spans="1:31">
      <c r="A103" t="s">
        <v>764</v>
      </c>
      <c r="B103" t="s">
        <v>1930</v>
      </c>
      <c r="C103" t="s">
        <v>1931</v>
      </c>
      <c r="D103">
        <v>176.5</v>
      </c>
      <c r="E103">
        <v>275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1</v>
      </c>
      <c r="M103" s="1">
        <f t="shared" si="15"/>
        <v>0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 s="2"/>
      <c r="T103" s="2"/>
      <c r="U103" s="2"/>
      <c r="V103" s="4">
        <f t="shared" si="22"/>
        <v>0</v>
      </c>
      <c r="W103" s="7">
        <f t="shared" si="23"/>
        <v>0</v>
      </c>
      <c r="X103" s="7">
        <f t="shared" si="24"/>
        <v>1</v>
      </c>
      <c r="Y103" s="5">
        <f t="shared" si="16"/>
        <v>0</v>
      </c>
      <c r="Z103" s="5">
        <f t="shared" si="17"/>
        <v>0</v>
      </c>
      <c r="AA103" s="5">
        <f t="shared" si="18"/>
        <v>0</v>
      </c>
      <c r="AB103" s="7">
        <f t="shared" si="25"/>
        <v>0</v>
      </c>
      <c r="AC103" s="11">
        <f t="shared" si="19"/>
        <v>0</v>
      </c>
      <c r="AD103" s="7">
        <f t="shared" si="20"/>
        <v>0</v>
      </c>
      <c r="AE103" s="7">
        <f t="shared" si="21"/>
        <v>0</v>
      </c>
    </row>
    <row r="104" spans="1:31">
      <c r="A104" t="s">
        <v>765</v>
      </c>
      <c r="B104" t="s">
        <v>1930</v>
      </c>
      <c r="C104" t="s">
        <v>1931</v>
      </c>
      <c r="D104">
        <v>227.5</v>
      </c>
      <c r="E104">
        <v>313.5</v>
      </c>
      <c r="F104">
        <v>2780.8359999999998</v>
      </c>
      <c r="G104">
        <v>4</v>
      </c>
      <c r="H104">
        <v>5</v>
      </c>
      <c r="I104">
        <v>0</v>
      </c>
      <c r="J104">
        <v>5</v>
      </c>
      <c r="L104">
        <v>1</v>
      </c>
      <c r="M104" s="1">
        <f t="shared" si="15"/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/>
      <c r="T104" s="2"/>
      <c r="U104" s="2"/>
      <c r="V104" s="4">
        <f t="shared" si="22"/>
        <v>0</v>
      </c>
      <c r="W104" s="7">
        <f t="shared" si="23"/>
        <v>1</v>
      </c>
      <c r="X104" s="7">
        <f t="shared" si="24"/>
        <v>0</v>
      </c>
      <c r="Y104" s="5">
        <f t="shared" si="16"/>
        <v>0</v>
      </c>
      <c r="Z104" s="5">
        <f t="shared" si="17"/>
        <v>0</v>
      </c>
      <c r="AA104" s="5">
        <f t="shared" si="18"/>
        <v>0</v>
      </c>
      <c r="AB104" s="7">
        <f t="shared" si="25"/>
        <v>0</v>
      </c>
      <c r="AC104" s="11">
        <f t="shared" si="19"/>
        <v>0</v>
      </c>
      <c r="AD104" s="7">
        <f t="shared" si="20"/>
        <v>0</v>
      </c>
      <c r="AE104" s="7">
        <f t="shared" si="21"/>
        <v>0</v>
      </c>
    </row>
    <row r="105" spans="1:31">
      <c r="A105" t="s">
        <v>766</v>
      </c>
      <c r="B105" t="s">
        <v>1930</v>
      </c>
      <c r="C105" t="s">
        <v>1931</v>
      </c>
      <c r="D105">
        <v>197.5</v>
      </c>
      <c r="E105">
        <v>398</v>
      </c>
      <c r="F105">
        <v>0</v>
      </c>
      <c r="G105">
        <v>0</v>
      </c>
      <c r="H105">
        <v>0</v>
      </c>
      <c r="I105">
        <v>0</v>
      </c>
      <c r="J105">
        <v>0</v>
      </c>
      <c r="L105">
        <v>1</v>
      </c>
      <c r="M105" s="1">
        <f t="shared" si="15"/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/>
      <c r="T105" s="2"/>
      <c r="U105" s="2"/>
      <c r="V105" s="4">
        <f t="shared" si="22"/>
        <v>1</v>
      </c>
      <c r="W105" s="7">
        <f t="shared" si="23"/>
        <v>0</v>
      </c>
      <c r="X105" s="7">
        <f t="shared" si="24"/>
        <v>0</v>
      </c>
      <c r="Y105" s="5">
        <f t="shared" si="16"/>
        <v>0</v>
      </c>
      <c r="Z105" s="5">
        <f t="shared" si="17"/>
        <v>0</v>
      </c>
      <c r="AA105" s="5">
        <f t="shared" si="18"/>
        <v>0</v>
      </c>
      <c r="AB105" s="7">
        <f t="shared" si="25"/>
        <v>0</v>
      </c>
      <c r="AC105" s="11">
        <f t="shared" si="19"/>
        <v>0</v>
      </c>
      <c r="AD105" s="7">
        <f t="shared" si="20"/>
        <v>0</v>
      </c>
      <c r="AE105" s="7">
        <f t="shared" si="21"/>
        <v>0</v>
      </c>
    </row>
    <row r="106" spans="1:31">
      <c r="A106" t="s">
        <v>767</v>
      </c>
      <c r="B106" t="s">
        <v>1930</v>
      </c>
      <c r="C106" t="s">
        <v>1931</v>
      </c>
      <c r="D106">
        <v>266.5</v>
      </c>
      <c r="E106">
        <v>373.5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1</v>
      </c>
      <c r="M106" s="1">
        <f t="shared" si="15"/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/>
      <c r="T106" s="2"/>
      <c r="U106" s="2"/>
      <c r="V106" s="4">
        <f t="shared" si="22"/>
        <v>1</v>
      </c>
      <c r="W106" s="7">
        <f t="shared" si="23"/>
        <v>0</v>
      </c>
      <c r="X106" s="7">
        <f t="shared" si="24"/>
        <v>0</v>
      </c>
      <c r="Y106" s="5">
        <f t="shared" si="16"/>
        <v>0</v>
      </c>
      <c r="Z106" s="5">
        <f t="shared" si="17"/>
        <v>0</v>
      </c>
      <c r="AA106" s="5">
        <f t="shared" si="18"/>
        <v>0</v>
      </c>
      <c r="AB106" s="7">
        <f t="shared" si="25"/>
        <v>0</v>
      </c>
      <c r="AC106" s="11">
        <f t="shared" si="19"/>
        <v>0</v>
      </c>
      <c r="AD106" s="7">
        <f t="shared" si="20"/>
        <v>0</v>
      </c>
      <c r="AE106" s="7">
        <f t="shared" si="21"/>
        <v>0</v>
      </c>
    </row>
    <row r="107" spans="1:31">
      <c r="A107" t="s">
        <v>768</v>
      </c>
      <c r="B107" t="s">
        <v>1930</v>
      </c>
      <c r="C107" t="s">
        <v>1931</v>
      </c>
      <c r="D107">
        <v>158</v>
      </c>
      <c r="E107">
        <v>80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2</v>
      </c>
      <c r="M107" s="1">
        <f t="shared" si="15"/>
        <v>1</v>
      </c>
      <c r="N107" s="2">
        <v>0</v>
      </c>
      <c r="O107" s="2">
        <v>1</v>
      </c>
      <c r="P107" s="2">
        <v>0</v>
      </c>
      <c r="Q107" s="2">
        <v>1</v>
      </c>
      <c r="R107" s="2">
        <v>1</v>
      </c>
      <c r="S107" s="2"/>
      <c r="T107" s="2"/>
      <c r="U107" s="2"/>
      <c r="V107" s="4">
        <f t="shared" si="22"/>
        <v>0</v>
      </c>
      <c r="W107" s="7">
        <f t="shared" si="23"/>
        <v>0</v>
      </c>
      <c r="X107" s="7">
        <f t="shared" si="24"/>
        <v>0</v>
      </c>
      <c r="Y107" s="5">
        <f t="shared" si="16"/>
        <v>0</v>
      </c>
      <c r="Z107" s="5">
        <f t="shared" si="17"/>
        <v>0</v>
      </c>
      <c r="AA107" s="5">
        <f t="shared" si="18"/>
        <v>1</v>
      </c>
      <c r="AB107" s="7">
        <f t="shared" si="25"/>
        <v>0</v>
      </c>
      <c r="AC107" s="11">
        <f t="shared" si="19"/>
        <v>0</v>
      </c>
      <c r="AD107" s="7">
        <f t="shared" si="20"/>
        <v>0</v>
      </c>
      <c r="AE107" s="7">
        <f t="shared" si="21"/>
        <v>0</v>
      </c>
    </row>
    <row r="108" spans="1:31" s="5" customFormat="1">
      <c r="A108" s="5" t="s">
        <v>769</v>
      </c>
      <c r="B108" s="5" t="s">
        <v>1932</v>
      </c>
      <c r="C108" s="5" t="s">
        <v>1933</v>
      </c>
      <c r="D108" s="5">
        <v>431.5</v>
      </c>
      <c r="E108" s="5">
        <v>141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L108" s="5">
        <v>2</v>
      </c>
      <c r="M108" s="1">
        <f t="shared" si="15"/>
        <v>1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/>
      <c r="T108" s="1"/>
      <c r="U108" s="1"/>
      <c r="V108" s="6">
        <f t="shared" si="22"/>
        <v>0</v>
      </c>
      <c r="W108" s="5">
        <f t="shared" si="23"/>
        <v>0</v>
      </c>
      <c r="X108" s="5">
        <f t="shared" si="24"/>
        <v>0</v>
      </c>
      <c r="Y108" s="5">
        <f t="shared" si="16"/>
        <v>1</v>
      </c>
      <c r="Z108" s="5">
        <f t="shared" si="17"/>
        <v>0</v>
      </c>
      <c r="AA108" s="5">
        <f t="shared" si="18"/>
        <v>0</v>
      </c>
      <c r="AB108" s="5">
        <f t="shared" si="25"/>
        <v>0</v>
      </c>
      <c r="AC108" s="5">
        <f t="shared" si="19"/>
        <v>0</v>
      </c>
      <c r="AD108" s="5">
        <f t="shared" si="20"/>
        <v>0</v>
      </c>
      <c r="AE108" s="5">
        <f t="shared" si="21"/>
        <v>0</v>
      </c>
    </row>
    <row r="109" spans="1:31">
      <c r="A109" t="s">
        <v>770</v>
      </c>
      <c r="B109" t="s">
        <v>1932</v>
      </c>
      <c r="C109" t="s">
        <v>1933</v>
      </c>
      <c r="D109">
        <v>347</v>
      </c>
      <c r="E109">
        <v>214.5</v>
      </c>
      <c r="F109">
        <v>0</v>
      </c>
      <c r="G109">
        <v>0</v>
      </c>
      <c r="H109">
        <v>0</v>
      </c>
      <c r="I109">
        <v>0</v>
      </c>
      <c r="J109">
        <v>0</v>
      </c>
      <c r="L109">
        <v>1</v>
      </c>
      <c r="M109" s="1">
        <f t="shared" si="15"/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/>
      <c r="T109" s="2"/>
      <c r="U109" s="2"/>
      <c r="V109" s="4">
        <f t="shared" si="22"/>
        <v>0</v>
      </c>
      <c r="W109" s="7">
        <f t="shared" si="23"/>
        <v>1</v>
      </c>
      <c r="X109" s="7">
        <f t="shared" si="24"/>
        <v>0</v>
      </c>
      <c r="Y109" s="5">
        <f t="shared" si="16"/>
        <v>0</v>
      </c>
      <c r="Z109" s="5">
        <f t="shared" si="17"/>
        <v>0</v>
      </c>
      <c r="AA109" s="5">
        <f t="shared" si="18"/>
        <v>0</v>
      </c>
      <c r="AB109" s="7">
        <f t="shared" si="25"/>
        <v>0</v>
      </c>
      <c r="AC109" s="11">
        <f t="shared" si="19"/>
        <v>0</v>
      </c>
      <c r="AD109" s="7">
        <f t="shared" si="20"/>
        <v>0</v>
      </c>
      <c r="AE109" s="7">
        <f t="shared" si="21"/>
        <v>0</v>
      </c>
    </row>
    <row r="110" spans="1:31">
      <c r="A110" t="s">
        <v>771</v>
      </c>
      <c r="B110" t="s">
        <v>1932</v>
      </c>
      <c r="C110" t="s">
        <v>1933</v>
      </c>
      <c r="D110">
        <v>242.5</v>
      </c>
      <c r="E110">
        <v>163.5</v>
      </c>
      <c r="F110">
        <v>561.67100000000005</v>
      </c>
      <c r="G110">
        <v>1</v>
      </c>
      <c r="H110">
        <v>1</v>
      </c>
      <c r="I110">
        <v>0</v>
      </c>
      <c r="J110">
        <v>1</v>
      </c>
      <c r="L110">
        <v>2</v>
      </c>
      <c r="M110" s="1">
        <f t="shared" si="15"/>
        <v>1</v>
      </c>
      <c r="N110" s="2">
        <v>1</v>
      </c>
      <c r="O110" s="2">
        <v>0</v>
      </c>
      <c r="P110" s="2">
        <v>0</v>
      </c>
      <c r="Q110" s="2">
        <v>0</v>
      </c>
      <c r="R110" s="2">
        <v>1</v>
      </c>
      <c r="S110" s="2"/>
      <c r="T110" s="2"/>
      <c r="U110" s="2"/>
      <c r="V110" s="4">
        <f t="shared" si="22"/>
        <v>0</v>
      </c>
      <c r="W110" s="7">
        <f t="shared" si="23"/>
        <v>0</v>
      </c>
      <c r="X110" s="7">
        <f t="shared" si="24"/>
        <v>0</v>
      </c>
      <c r="Y110" s="5">
        <f t="shared" si="16"/>
        <v>1</v>
      </c>
      <c r="Z110" s="5">
        <f t="shared" si="17"/>
        <v>0</v>
      </c>
      <c r="AA110" s="5">
        <f t="shared" si="18"/>
        <v>0</v>
      </c>
      <c r="AB110" s="7">
        <f t="shared" si="25"/>
        <v>0</v>
      </c>
      <c r="AC110" s="11">
        <f t="shared" si="19"/>
        <v>0</v>
      </c>
      <c r="AD110" s="7">
        <f t="shared" si="20"/>
        <v>0</v>
      </c>
      <c r="AE110" s="7">
        <f t="shared" si="21"/>
        <v>0</v>
      </c>
    </row>
    <row r="111" spans="1:31">
      <c r="A111" t="s">
        <v>772</v>
      </c>
      <c r="B111" t="s">
        <v>1932</v>
      </c>
      <c r="C111" t="s">
        <v>1933</v>
      </c>
      <c r="D111">
        <v>213.5</v>
      </c>
      <c r="E111">
        <v>68</v>
      </c>
      <c r="F111">
        <v>2358.4140000000002</v>
      </c>
      <c r="G111">
        <v>5</v>
      </c>
      <c r="H111">
        <v>5</v>
      </c>
      <c r="I111">
        <v>0</v>
      </c>
      <c r="J111">
        <v>5</v>
      </c>
      <c r="L111">
        <v>1</v>
      </c>
      <c r="M111" s="1">
        <f t="shared" si="15"/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/>
      <c r="T111" s="2"/>
      <c r="U111" s="2"/>
      <c r="V111" s="4">
        <f t="shared" si="22"/>
        <v>0</v>
      </c>
      <c r="W111" s="7">
        <f t="shared" si="23"/>
        <v>0</v>
      </c>
      <c r="X111" s="7">
        <f t="shared" si="24"/>
        <v>1</v>
      </c>
      <c r="Y111" s="5">
        <f t="shared" si="16"/>
        <v>0</v>
      </c>
      <c r="Z111" s="5">
        <f t="shared" si="17"/>
        <v>0</v>
      </c>
      <c r="AA111" s="5">
        <f t="shared" si="18"/>
        <v>0</v>
      </c>
      <c r="AB111" s="7">
        <f t="shared" si="25"/>
        <v>0</v>
      </c>
      <c r="AC111" s="11">
        <f t="shared" si="19"/>
        <v>0</v>
      </c>
      <c r="AD111" s="7">
        <f t="shared" si="20"/>
        <v>0</v>
      </c>
      <c r="AE111" s="7">
        <f t="shared" si="21"/>
        <v>0</v>
      </c>
    </row>
    <row r="112" spans="1:31">
      <c r="A112" t="s">
        <v>773</v>
      </c>
      <c r="B112" t="s">
        <v>1932</v>
      </c>
      <c r="C112" t="s">
        <v>1933</v>
      </c>
      <c r="D112">
        <v>291</v>
      </c>
      <c r="E112">
        <v>97</v>
      </c>
      <c r="F112">
        <v>0</v>
      </c>
      <c r="G112">
        <v>0</v>
      </c>
      <c r="H112">
        <v>0</v>
      </c>
      <c r="I112">
        <v>0</v>
      </c>
      <c r="J112">
        <v>0</v>
      </c>
      <c r="L112">
        <v>2</v>
      </c>
      <c r="M112" s="1">
        <f t="shared" si="15"/>
        <v>1</v>
      </c>
      <c r="N112" s="2">
        <v>0</v>
      </c>
      <c r="O112" s="2">
        <v>1</v>
      </c>
      <c r="P112" s="2">
        <v>0</v>
      </c>
      <c r="Q112" s="2">
        <v>1</v>
      </c>
      <c r="R112" s="2">
        <v>1</v>
      </c>
      <c r="S112" s="2"/>
      <c r="T112" s="2"/>
      <c r="U112" s="2"/>
      <c r="V112" s="4">
        <f t="shared" si="22"/>
        <v>0</v>
      </c>
      <c r="W112" s="7">
        <f t="shared" si="23"/>
        <v>0</v>
      </c>
      <c r="X112" s="7">
        <f t="shared" si="24"/>
        <v>0</v>
      </c>
      <c r="Y112" s="5">
        <f t="shared" si="16"/>
        <v>0</v>
      </c>
      <c r="Z112" s="5">
        <f t="shared" si="17"/>
        <v>0</v>
      </c>
      <c r="AA112" s="5">
        <f t="shared" si="18"/>
        <v>1</v>
      </c>
      <c r="AB112" s="7">
        <f t="shared" si="25"/>
        <v>0</v>
      </c>
      <c r="AC112" s="11">
        <f t="shared" si="19"/>
        <v>0</v>
      </c>
      <c r="AD112" s="7">
        <f t="shared" si="20"/>
        <v>0</v>
      </c>
      <c r="AE112" s="7">
        <f t="shared" si="21"/>
        <v>0</v>
      </c>
    </row>
    <row r="113" spans="1:31">
      <c r="A113" t="s">
        <v>774</v>
      </c>
      <c r="B113" t="s">
        <v>1932</v>
      </c>
      <c r="C113" t="s">
        <v>1933</v>
      </c>
      <c r="D113">
        <v>367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2</v>
      </c>
      <c r="M113" s="1">
        <f t="shared" si="15"/>
        <v>1</v>
      </c>
      <c r="N113" s="2">
        <v>0</v>
      </c>
      <c r="O113" s="2">
        <v>1</v>
      </c>
      <c r="P113" s="2">
        <v>1</v>
      </c>
      <c r="Q113" s="2">
        <v>1</v>
      </c>
      <c r="R113" s="2">
        <v>1</v>
      </c>
      <c r="S113" s="2"/>
      <c r="T113" s="2"/>
      <c r="U113" s="2" t="s">
        <v>1848</v>
      </c>
      <c r="V113" s="4">
        <f t="shared" si="22"/>
        <v>0</v>
      </c>
      <c r="W113" s="7">
        <f t="shared" si="23"/>
        <v>0</v>
      </c>
      <c r="X113" s="7">
        <f t="shared" si="24"/>
        <v>0</v>
      </c>
      <c r="Y113" s="5">
        <f t="shared" si="16"/>
        <v>0</v>
      </c>
      <c r="Z113" s="5">
        <f t="shared" si="17"/>
        <v>0</v>
      </c>
      <c r="AA113" s="5">
        <f t="shared" si="18"/>
        <v>0</v>
      </c>
      <c r="AB113" s="7">
        <f t="shared" si="25"/>
        <v>1</v>
      </c>
      <c r="AC113" s="11">
        <f t="shared" si="19"/>
        <v>0</v>
      </c>
      <c r="AD113" s="7">
        <f t="shared" si="20"/>
        <v>0</v>
      </c>
      <c r="AE113" s="7">
        <f t="shared" si="21"/>
        <v>0</v>
      </c>
    </row>
    <row r="114" spans="1:31">
      <c r="A114" t="s">
        <v>775</v>
      </c>
      <c r="B114" t="s">
        <v>1932</v>
      </c>
      <c r="C114" t="s">
        <v>1933</v>
      </c>
      <c r="D114">
        <v>590.5</v>
      </c>
      <c r="E114">
        <v>151</v>
      </c>
      <c r="F114">
        <v>595.97500000000002</v>
      </c>
      <c r="G114">
        <v>1</v>
      </c>
      <c r="H114">
        <v>1</v>
      </c>
      <c r="I114">
        <v>0</v>
      </c>
      <c r="J114">
        <v>1</v>
      </c>
      <c r="L114">
        <v>1</v>
      </c>
      <c r="M114" s="1">
        <f t="shared" si="15"/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/>
      <c r="T114" s="2"/>
      <c r="U114" s="2"/>
      <c r="V114" s="4">
        <f t="shared" si="22"/>
        <v>1</v>
      </c>
      <c r="W114" s="7">
        <f t="shared" si="23"/>
        <v>0</v>
      </c>
      <c r="X114" s="7">
        <f t="shared" si="24"/>
        <v>0</v>
      </c>
      <c r="Y114" s="5">
        <f t="shared" si="16"/>
        <v>0</v>
      </c>
      <c r="Z114" s="5">
        <f t="shared" si="17"/>
        <v>0</v>
      </c>
      <c r="AA114" s="5">
        <f t="shared" si="18"/>
        <v>0</v>
      </c>
      <c r="AB114" s="7">
        <f t="shared" si="25"/>
        <v>0</v>
      </c>
      <c r="AC114" s="11">
        <f t="shared" si="19"/>
        <v>0</v>
      </c>
      <c r="AD114" s="7">
        <f t="shared" si="20"/>
        <v>0</v>
      </c>
      <c r="AE114" s="7">
        <f t="shared" si="21"/>
        <v>0</v>
      </c>
    </row>
    <row r="115" spans="1:31">
      <c r="A115" t="s">
        <v>776</v>
      </c>
      <c r="B115" t="s">
        <v>1932</v>
      </c>
      <c r="C115" t="s">
        <v>1933</v>
      </c>
      <c r="D115">
        <v>577</v>
      </c>
      <c r="E115">
        <v>253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2</v>
      </c>
      <c r="M115" s="1">
        <f t="shared" si="15"/>
        <v>1</v>
      </c>
      <c r="N115" s="2">
        <v>0</v>
      </c>
      <c r="O115" s="2">
        <v>1</v>
      </c>
      <c r="P115" s="2">
        <v>1</v>
      </c>
      <c r="Q115" s="2">
        <v>1</v>
      </c>
      <c r="R115" s="2">
        <v>1</v>
      </c>
      <c r="S115" s="2"/>
      <c r="T115" s="2"/>
      <c r="U115" s="2"/>
      <c r="V115" s="4">
        <f t="shared" si="22"/>
        <v>0</v>
      </c>
      <c r="W115" s="7">
        <f t="shared" si="23"/>
        <v>0</v>
      </c>
      <c r="X115" s="7">
        <f t="shared" si="24"/>
        <v>0</v>
      </c>
      <c r="Y115" s="5">
        <f t="shared" si="16"/>
        <v>0</v>
      </c>
      <c r="Z115" s="5">
        <f t="shared" si="17"/>
        <v>0</v>
      </c>
      <c r="AA115" s="5">
        <f t="shared" si="18"/>
        <v>0</v>
      </c>
      <c r="AB115" s="7">
        <f t="shared" si="25"/>
        <v>1</v>
      </c>
      <c r="AC115" s="11">
        <f t="shared" si="19"/>
        <v>0</v>
      </c>
      <c r="AD115" s="7">
        <f t="shared" si="20"/>
        <v>0</v>
      </c>
      <c r="AE115" s="7">
        <f t="shared" si="21"/>
        <v>0</v>
      </c>
    </row>
    <row r="116" spans="1:31">
      <c r="A116" t="s">
        <v>777</v>
      </c>
      <c r="B116" t="s">
        <v>1932</v>
      </c>
      <c r="C116" t="s">
        <v>1933</v>
      </c>
      <c r="D116">
        <v>481.5</v>
      </c>
      <c r="E116">
        <v>298.5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1</v>
      </c>
      <c r="M116" s="1">
        <f t="shared" si="15"/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/>
      <c r="T116" s="2"/>
      <c r="U116" s="2"/>
      <c r="V116" s="4">
        <f t="shared" si="22"/>
        <v>1</v>
      </c>
      <c r="W116" s="7">
        <f t="shared" si="23"/>
        <v>0</v>
      </c>
      <c r="X116" s="7">
        <f t="shared" si="24"/>
        <v>0</v>
      </c>
      <c r="Y116" s="5">
        <f t="shared" si="16"/>
        <v>0</v>
      </c>
      <c r="Z116" s="5">
        <f t="shared" si="17"/>
        <v>0</v>
      </c>
      <c r="AA116" s="5">
        <f t="shared" si="18"/>
        <v>0</v>
      </c>
      <c r="AB116" s="7">
        <f t="shared" si="25"/>
        <v>0</v>
      </c>
      <c r="AC116" s="11">
        <f t="shared" si="19"/>
        <v>0</v>
      </c>
      <c r="AD116" s="7">
        <f t="shared" si="20"/>
        <v>0</v>
      </c>
      <c r="AE116" s="7">
        <f t="shared" si="21"/>
        <v>0</v>
      </c>
    </row>
    <row r="117" spans="1:31">
      <c r="A117" t="s">
        <v>778</v>
      </c>
      <c r="B117" t="s">
        <v>1932</v>
      </c>
      <c r="C117" t="s">
        <v>1933</v>
      </c>
      <c r="D117">
        <v>400.5</v>
      </c>
      <c r="E117">
        <v>295.5</v>
      </c>
      <c r="F117">
        <v>10797.769</v>
      </c>
      <c r="G117">
        <v>14</v>
      </c>
      <c r="H117">
        <v>20</v>
      </c>
      <c r="I117">
        <v>1</v>
      </c>
      <c r="J117">
        <v>11</v>
      </c>
      <c r="L117">
        <v>1</v>
      </c>
      <c r="M117" s="1">
        <f t="shared" si="15"/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/>
      <c r="T117" s="2"/>
      <c r="U117" s="2"/>
      <c r="V117" s="4">
        <f t="shared" si="22"/>
        <v>0</v>
      </c>
      <c r="W117" s="7">
        <f t="shared" si="23"/>
        <v>1</v>
      </c>
      <c r="X117" s="7">
        <f t="shared" si="24"/>
        <v>0</v>
      </c>
      <c r="Y117" s="5">
        <f t="shared" si="16"/>
        <v>0</v>
      </c>
      <c r="Z117" s="5">
        <f t="shared" si="17"/>
        <v>0</v>
      </c>
      <c r="AA117" s="5">
        <f t="shared" si="18"/>
        <v>0</v>
      </c>
      <c r="AB117" s="7">
        <f t="shared" si="25"/>
        <v>0</v>
      </c>
      <c r="AC117" s="11">
        <f t="shared" si="19"/>
        <v>0</v>
      </c>
      <c r="AD117" s="7">
        <f t="shared" si="20"/>
        <v>0</v>
      </c>
      <c r="AE117" s="7">
        <f t="shared" si="21"/>
        <v>0</v>
      </c>
    </row>
    <row r="118" spans="1:31">
      <c r="A118" t="s">
        <v>779</v>
      </c>
      <c r="B118" t="s">
        <v>1932</v>
      </c>
      <c r="C118" t="s">
        <v>1933</v>
      </c>
      <c r="D118">
        <v>231</v>
      </c>
      <c r="E118">
        <v>248.5</v>
      </c>
      <c r="F118">
        <v>0</v>
      </c>
      <c r="G118">
        <v>0</v>
      </c>
      <c r="H118">
        <v>0</v>
      </c>
      <c r="I118">
        <v>0</v>
      </c>
      <c r="J118">
        <v>0</v>
      </c>
      <c r="L118">
        <v>1</v>
      </c>
      <c r="M118" s="1">
        <f t="shared" si="15"/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/>
      <c r="T118" s="2"/>
      <c r="U118" s="2"/>
      <c r="V118" s="4">
        <f t="shared" si="22"/>
        <v>1</v>
      </c>
      <c r="W118" s="7">
        <f t="shared" si="23"/>
        <v>0</v>
      </c>
      <c r="X118" s="7">
        <f t="shared" si="24"/>
        <v>0</v>
      </c>
      <c r="Y118" s="5">
        <f t="shared" si="16"/>
        <v>0</v>
      </c>
      <c r="Z118" s="5">
        <f t="shared" si="17"/>
        <v>0</v>
      </c>
      <c r="AA118" s="5">
        <f t="shared" si="18"/>
        <v>0</v>
      </c>
      <c r="AB118" s="7">
        <f t="shared" si="25"/>
        <v>0</v>
      </c>
      <c r="AC118" s="11">
        <f t="shared" si="19"/>
        <v>0</v>
      </c>
      <c r="AD118" s="7">
        <f t="shared" si="20"/>
        <v>0</v>
      </c>
      <c r="AE118" s="7">
        <f t="shared" si="21"/>
        <v>0</v>
      </c>
    </row>
    <row r="119" spans="1:31">
      <c r="A119" t="s">
        <v>780</v>
      </c>
      <c r="B119" t="s">
        <v>1932</v>
      </c>
      <c r="C119" t="s">
        <v>1933</v>
      </c>
      <c r="D119">
        <v>304.5</v>
      </c>
      <c r="E119">
        <v>262.5</v>
      </c>
      <c r="F119">
        <v>956.43600000000004</v>
      </c>
      <c r="G119">
        <v>2</v>
      </c>
      <c r="H119">
        <v>2</v>
      </c>
      <c r="I119">
        <v>0</v>
      </c>
      <c r="J119">
        <v>2</v>
      </c>
      <c r="L119">
        <v>2</v>
      </c>
      <c r="M119" s="1">
        <f t="shared" si="15"/>
        <v>1</v>
      </c>
      <c r="N119" s="2">
        <v>1</v>
      </c>
      <c r="O119" s="2">
        <v>0</v>
      </c>
      <c r="P119" s="2">
        <v>0</v>
      </c>
      <c r="Q119" s="2">
        <v>0</v>
      </c>
      <c r="R119" s="2">
        <v>1</v>
      </c>
      <c r="S119" s="2"/>
      <c r="T119" s="2"/>
      <c r="U119" s="2"/>
      <c r="V119" s="4">
        <f t="shared" si="22"/>
        <v>0</v>
      </c>
      <c r="W119" s="7">
        <f t="shared" si="23"/>
        <v>0</v>
      </c>
      <c r="X119" s="7">
        <f t="shared" si="24"/>
        <v>0</v>
      </c>
      <c r="Y119" s="5">
        <f t="shared" si="16"/>
        <v>1</v>
      </c>
      <c r="Z119" s="5">
        <f t="shared" si="17"/>
        <v>0</v>
      </c>
      <c r="AA119" s="5">
        <f t="shared" si="18"/>
        <v>0</v>
      </c>
      <c r="AB119" s="7">
        <f t="shared" si="25"/>
        <v>0</v>
      </c>
      <c r="AC119" s="11">
        <f t="shared" si="19"/>
        <v>0</v>
      </c>
      <c r="AD119" s="7">
        <f t="shared" si="20"/>
        <v>0</v>
      </c>
      <c r="AE119" s="7">
        <f t="shared" si="21"/>
        <v>0</v>
      </c>
    </row>
    <row r="120" spans="1:31">
      <c r="A120" t="s">
        <v>781</v>
      </c>
      <c r="B120" t="s">
        <v>1932</v>
      </c>
      <c r="C120" t="s">
        <v>1933</v>
      </c>
      <c r="D120">
        <v>317.5</v>
      </c>
      <c r="E120">
        <v>466</v>
      </c>
      <c r="F120">
        <v>6798.8329999999996</v>
      </c>
      <c r="G120">
        <v>8</v>
      </c>
      <c r="H120">
        <v>12</v>
      </c>
      <c r="I120">
        <v>1</v>
      </c>
      <c r="J120">
        <v>8</v>
      </c>
      <c r="L120">
        <v>1</v>
      </c>
      <c r="M120" s="1">
        <f t="shared" si="15"/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/>
      <c r="T120" s="2"/>
      <c r="U120" s="2"/>
      <c r="V120" s="4">
        <f t="shared" si="22"/>
        <v>1</v>
      </c>
      <c r="W120" s="7">
        <f t="shared" si="23"/>
        <v>0</v>
      </c>
      <c r="X120" s="7">
        <f t="shared" si="24"/>
        <v>0</v>
      </c>
      <c r="Y120" s="5">
        <f t="shared" si="16"/>
        <v>0</v>
      </c>
      <c r="Z120" s="5">
        <f t="shared" si="17"/>
        <v>0</v>
      </c>
      <c r="AA120" s="5">
        <f t="shared" si="18"/>
        <v>0</v>
      </c>
      <c r="AB120" s="7">
        <f t="shared" si="25"/>
        <v>0</v>
      </c>
      <c r="AC120" s="11">
        <f t="shared" si="19"/>
        <v>0</v>
      </c>
      <c r="AD120" s="7">
        <f t="shared" si="20"/>
        <v>0</v>
      </c>
      <c r="AE120" s="7">
        <f t="shared" si="21"/>
        <v>0</v>
      </c>
    </row>
    <row r="121" spans="1:31">
      <c r="A121" t="s">
        <v>782</v>
      </c>
      <c r="B121" t="s">
        <v>1932</v>
      </c>
      <c r="C121" t="s">
        <v>1933</v>
      </c>
      <c r="D121">
        <v>229</v>
      </c>
      <c r="E121">
        <v>462.5</v>
      </c>
      <c r="F121">
        <v>10916.23</v>
      </c>
      <c r="G121">
        <v>19</v>
      </c>
      <c r="H121">
        <v>22</v>
      </c>
      <c r="I121">
        <v>1</v>
      </c>
      <c r="J121">
        <v>17</v>
      </c>
      <c r="L121">
        <v>1</v>
      </c>
      <c r="M121" s="1">
        <f t="shared" si="15"/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/>
      <c r="T121" s="2"/>
      <c r="U121" s="2"/>
      <c r="V121" s="4">
        <f t="shared" si="22"/>
        <v>0</v>
      </c>
      <c r="W121" s="7">
        <f t="shared" si="23"/>
        <v>1</v>
      </c>
      <c r="X121" s="7">
        <f t="shared" si="24"/>
        <v>0</v>
      </c>
      <c r="Y121" s="5">
        <f t="shared" si="16"/>
        <v>0</v>
      </c>
      <c r="Z121" s="5">
        <f t="shared" si="17"/>
        <v>0</v>
      </c>
      <c r="AA121" s="5">
        <f t="shared" si="18"/>
        <v>0</v>
      </c>
      <c r="AB121" s="7">
        <f t="shared" si="25"/>
        <v>0</v>
      </c>
      <c r="AC121" s="11">
        <f t="shared" si="19"/>
        <v>0</v>
      </c>
      <c r="AD121" s="7">
        <f t="shared" si="20"/>
        <v>0</v>
      </c>
      <c r="AE121" s="7">
        <f t="shared" si="21"/>
        <v>0</v>
      </c>
    </row>
    <row r="122" spans="1:31">
      <c r="A122" t="s">
        <v>783</v>
      </c>
      <c r="B122" t="s">
        <v>1932</v>
      </c>
      <c r="C122" t="s">
        <v>1933</v>
      </c>
      <c r="D122">
        <v>161</v>
      </c>
      <c r="E122">
        <v>434.5</v>
      </c>
      <c r="F122">
        <v>3505.6179999999999</v>
      </c>
      <c r="G122">
        <v>4</v>
      </c>
      <c r="H122">
        <v>7</v>
      </c>
      <c r="I122">
        <v>1</v>
      </c>
      <c r="J122">
        <v>3</v>
      </c>
      <c r="L122">
        <v>2</v>
      </c>
      <c r="M122" s="1">
        <f t="shared" si="15"/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/>
      <c r="T122" s="2"/>
      <c r="U122" s="2"/>
      <c r="V122" s="4">
        <f t="shared" si="22"/>
        <v>0</v>
      </c>
      <c r="W122" s="7">
        <f t="shared" si="23"/>
        <v>0</v>
      </c>
      <c r="X122" s="7">
        <f t="shared" si="24"/>
        <v>0</v>
      </c>
      <c r="Y122" s="5">
        <f t="shared" si="16"/>
        <v>1</v>
      </c>
      <c r="Z122" s="5">
        <f t="shared" si="17"/>
        <v>0</v>
      </c>
      <c r="AA122" s="5">
        <f t="shared" si="18"/>
        <v>0</v>
      </c>
      <c r="AB122" s="7">
        <f t="shared" si="25"/>
        <v>0</v>
      </c>
      <c r="AC122" s="11">
        <f t="shared" si="19"/>
        <v>0</v>
      </c>
      <c r="AD122" s="7">
        <f t="shared" si="20"/>
        <v>0</v>
      </c>
      <c r="AE122" s="7">
        <f t="shared" si="21"/>
        <v>0</v>
      </c>
    </row>
    <row r="123" spans="1:31">
      <c r="A123" t="s">
        <v>784</v>
      </c>
      <c r="B123" t="s">
        <v>1932</v>
      </c>
      <c r="C123" t="s">
        <v>1933</v>
      </c>
      <c r="D123">
        <v>215.5</v>
      </c>
      <c r="E123">
        <v>346.5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2</v>
      </c>
      <c r="M123" s="1">
        <f t="shared" si="15"/>
        <v>1</v>
      </c>
      <c r="N123" s="2">
        <v>0</v>
      </c>
      <c r="O123" s="2">
        <v>1</v>
      </c>
      <c r="P123" s="2">
        <v>0</v>
      </c>
      <c r="Q123" s="2">
        <v>1</v>
      </c>
      <c r="R123" s="2">
        <v>1</v>
      </c>
      <c r="S123" s="2"/>
      <c r="T123" s="2"/>
      <c r="U123" s="2"/>
      <c r="V123" s="4">
        <f t="shared" si="22"/>
        <v>0</v>
      </c>
      <c r="W123" s="7">
        <f t="shared" si="23"/>
        <v>0</v>
      </c>
      <c r="X123" s="7">
        <f t="shared" si="24"/>
        <v>0</v>
      </c>
      <c r="Y123" s="5">
        <f t="shared" si="16"/>
        <v>0</v>
      </c>
      <c r="Z123" s="5">
        <f t="shared" si="17"/>
        <v>0</v>
      </c>
      <c r="AA123" s="5">
        <f t="shared" si="18"/>
        <v>1</v>
      </c>
      <c r="AB123" s="7">
        <f t="shared" si="25"/>
        <v>0</v>
      </c>
      <c r="AC123" s="11">
        <f t="shared" si="19"/>
        <v>0</v>
      </c>
      <c r="AD123" s="7">
        <f t="shared" si="20"/>
        <v>0</v>
      </c>
      <c r="AE123" s="7">
        <f t="shared" si="21"/>
        <v>0</v>
      </c>
    </row>
    <row r="124" spans="1:31">
      <c r="A124" t="s">
        <v>785</v>
      </c>
      <c r="B124" t="s">
        <v>1932</v>
      </c>
      <c r="C124" t="s">
        <v>1933</v>
      </c>
      <c r="D124">
        <v>155.5</v>
      </c>
      <c r="E124">
        <v>285.5</v>
      </c>
      <c r="F124">
        <v>2168.7730000000001</v>
      </c>
      <c r="G124">
        <v>4</v>
      </c>
      <c r="H124">
        <v>4</v>
      </c>
      <c r="I124">
        <v>0</v>
      </c>
      <c r="J124">
        <v>4</v>
      </c>
      <c r="L124">
        <v>2</v>
      </c>
      <c r="M124" s="1">
        <f t="shared" si="15"/>
        <v>1</v>
      </c>
      <c r="N124" s="2">
        <v>1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1</v>
      </c>
      <c r="U124" s="2"/>
      <c r="V124" s="4">
        <f t="shared" si="22"/>
        <v>0</v>
      </c>
      <c r="W124" s="7">
        <f t="shared" si="23"/>
        <v>0</v>
      </c>
      <c r="X124" s="7">
        <f t="shared" si="24"/>
        <v>0</v>
      </c>
      <c r="Y124" s="5">
        <f t="shared" si="16"/>
        <v>0</v>
      </c>
      <c r="Z124" s="5">
        <f t="shared" si="17"/>
        <v>1</v>
      </c>
      <c r="AA124" s="5">
        <f t="shared" si="18"/>
        <v>0</v>
      </c>
      <c r="AB124" s="7">
        <f t="shared" si="25"/>
        <v>0</v>
      </c>
      <c r="AC124" s="11">
        <f t="shared" si="19"/>
        <v>0</v>
      </c>
      <c r="AD124" s="7">
        <f t="shared" si="20"/>
        <v>0</v>
      </c>
      <c r="AE124" s="7">
        <f t="shared" si="21"/>
        <v>0</v>
      </c>
    </row>
    <row r="125" spans="1:31">
      <c r="A125" t="s">
        <v>786</v>
      </c>
      <c r="B125" t="s">
        <v>1932</v>
      </c>
      <c r="C125" t="s">
        <v>1933</v>
      </c>
      <c r="D125">
        <v>157.5</v>
      </c>
      <c r="E125">
        <v>207</v>
      </c>
      <c r="F125">
        <v>0</v>
      </c>
      <c r="G125">
        <v>0</v>
      </c>
      <c r="H125">
        <v>0</v>
      </c>
      <c r="I125">
        <v>0</v>
      </c>
      <c r="J125">
        <v>0</v>
      </c>
      <c r="L125">
        <v>2</v>
      </c>
      <c r="M125" s="1">
        <f t="shared" si="15"/>
        <v>1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s="2">
        <v>1</v>
      </c>
      <c r="T125" s="2">
        <v>1</v>
      </c>
      <c r="U125" s="2"/>
      <c r="V125" s="4">
        <f t="shared" si="22"/>
        <v>0</v>
      </c>
      <c r="W125" s="7">
        <f t="shared" si="23"/>
        <v>0</v>
      </c>
      <c r="X125" s="7">
        <f t="shared" si="24"/>
        <v>0</v>
      </c>
      <c r="Y125" s="5">
        <f t="shared" si="16"/>
        <v>0</v>
      </c>
      <c r="Z125" s="5">
        <f t="shared" si="17"/>
        <v>1</v>
      </c>
      <c r="AA125" s="5">
        <f t="shared" si="18"/>
        <v>0</v>
      </c>
      <c r="AB125" s="7">
        <f t="shared" si="25"/>
        <v>0</v>
      </c>
      <c r="AC125" s="11">
        <f t="shared" si="19"/>
        <v>0</v>
      </c>
      <c r="AD125" s="7">
        <f t="shared" si="20"/>
        <v>0</v>
      </c>
      <c r="AE125" s="7">
        <f t="shared" si="21"/>
        <v>0</v>
      </c>
    </row>
    <row r="126" spans="1:31">
      <c r="A126" t="s">
        <v>787</v>
      </c>
      <c r="B126" t="s">
        <v>1932</v>
      </c>
      <c r="C126" t="s">
        <v>1933</v>
      </c>
      <c r="D126">
        <v>119.5</v>
      </c>
      <c r="E126">
        <v>330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1</v>
      </c>
      <c r="M126" s="1">
        <f t="shared" si="15"/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/>
      <c r="T126" s="2"/>
      <c r="U126" s="2"/>
      <c r="V126" s="4">
        <f t="shared" si="22"/>
        <v>1</v>
      </c>
      <c r="W126" s="7">
        <f t="shared" si="23"/>
        <v>0</v>
      </c>
      <c r="X126" s="7">
        <f t="shared" si="24"/>
        <v>0</v>
      </c>
      <c r="Y126" s="5">
        <f t="shared" si="16"/>
        <v>0</v>
      </c>
      <c r="Z126" s="5">
        <f t="shared" si="17"/>
        <v>0</v>
      </c>
      <c r="AA126" s="5">
        <f t="shared" si="18"/>
        <v>0</v>
      </c>
      <c r="AB126" s="7">
        <f t="shared" si="25"/>
        <v>0</v>
      </c>
      <c r="AC126" s="11">
        <f t="shared" si="19"/>
        <v>0</v>
      </c>
      <c r="AD126" s="7">
        <f t="shared" si="20"/>
        <v>0</v>
      </c>
      <c r="AE126" s="7">
        <f t="shared" si="21"/>
        <v>0</v>
      </c>
    </row>
    <row r="127" spans="1:31">
      <c r="A127" t="s">
        <v>788</v>
      </c>
      <c r="B127" t="s">
        <v>1932</v>
      </c>
      <c r="C127" t="s">
        <v>1933</v>
      </c>
      <c r="D127">
        <v>532</v>
      </c>
      <c r="E127">
        <v>369.5</v>
      </c>
      <c r="F127">
        <v>3942.509</v>
      </c>
      <c r="G127">
        <v>5</v>
      </c>
      <c r="H127">
        <v>8</v>
      </c>
      <c r="I127">
        <v>1</v>
      </c>
      <c r="J127">
        <v>5</v>
      </c>
      <c r="L127">
        <v>1</v>
      </c>
      <c r="M127" s="1">
        <f t="shared" si="15"/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/>
      <c r="T127" s="2"/>
      <c r="U127" s="2"/>
      <c r="V127" s="4">
        <f t="shared" si="22"/>
        <v>0</v>
      </c>
      <c r="W127" s="7">
        <f t="shared" si="23"/>
        <v>0</v>
      </c>
      <c r="X127" s="7">
        <f t="shared" si="24"/>
        <v>1</v>
      </c>
      <c r="Y127" s="5">
        <f t="shared" si="16"/>
        <v>0</v>
      </c>
      <c r="Z127" s="5">
        <f t="shared" si="17"/>
        <v>0</v>
      </c>
      <c r="AA127" s="5">
        <f t="shared" si="18"/>
        <v>0</v>
      </c>
      <c r="AB127" s="7">
        <f t="shared" si="25"/>
        <v>0</v>
      </c>
      <c r="AC127" s="11">
        <f t="shared" si="19"/>
        <v>0</v>
      </c>
      <c r="AD127" s="7">
        <f t="shared" si="20"/>
        <v>0</v>
      </c>
      <c r="AE127" s="7">
        <f t="shared" si="21"/>
        <v>0</v>
      </c>
    </row>
    <row r="128" spans="1:31">
      <c r="A128" t="s">
        <v>789</v>
      </c>
      <c r="B128" t="s">
        <v>1932</v>
      </c>
      <c r="C128" t="s">
        <v>1933</v>
      </c>
      <c r="D128">
        <v>548</v>
      </c>
      <c r="E128">
        <v>452</v>
      </c>
      <c r="F128">
        <v>1433.873</v>
      </c>
      <c r="G128">
        <v>3</v>
      </c>
      <c r="H128">
        <v>3</v>
      </c>
      <c r="I128">
        <v>0</v>
      </c>
      <c r="J128">
        <v>3</v>
      </c>
      <c r="L128">
        <v>1</v>
      </c>
      <c r="M128" s="1">
        <f t="shared" si="15"/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/>
      <c r="T128" s="2"/>
      <c r="U128" s="2"/>
      <c r="V128" s="4">
        <f t="shared" si="22"/>
        <v>1</v>
      </c>
      <c r="W128" s="7">
        <f t="shared" si="23"/>
        <v>0</v>
      </c>
      <c r="X128" s="7">
        <f t="shared" si="24"/>
        <v>0</v>
      </c>
      <c r="Y128" s="5">
        <f t="shared" si="16"/>
        <v>0</v>
      </c>
      <c r="Z128" s="5">
        <f t="shared" si="17"/>
        <v>0</v>
      </c>
      <c r="AA128" s="5">
        <f t="shared" si="18"/>
        <v>0</v>
      </c>
      <c r="AB128" s="7">
        <f t="shared" si="25"/>
        <v>0</v>
      </c>
      <c r="AC128" s="11">
        <f t="shared" si="19"/>
        <v>0</v>
      </c>
      <c r="AD128" s="7">
        <f t="shared" si="20"/>
        <v>0</v>
      </c>
      <c r="AE128" s="7">
        <f t="shared" si="21"/>
        <v>0</v>
      </c>
    </row>
    <row r="129" spans="1:31">
      <c r="A129" t="s">
        <v>790</v>
      </c>
      <c r="B129" t="s">
        <v>1932</v>
      </c>
      <c r="C129" t="s">
        <v>1933</v>
      </c>
      <c r="D129">
        <v>641.5</v>
      </c>
      <c r="E129">
        <v>453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1</v>
      </c>
      <c r="M129" s="1">
        <f t="shared" si="15"/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/>
      <c r="T129" s="2"/>
      <c r="U129" s="2"/>
      <c r="V129" s="4">
        <f t="shared" si="22"/>
        <v>1</v>
      </c>
      <c r="W129" s="7">
        <f t="shared" si="23"/>
        <v>0</v>
      </c>
      <c r="X129" s="7">
        <f t="shared" si="24"/>
        <v>0</v>
      </c>
      <c r="Y129" s="5">
        <f t="shared" si="16"/>
        <v>0</v>
      </c>
      <c r="Z129" s="5">
        <f t="shared" si="17"/>
        <v>0</v>
      </c>
      <c r="AA129" s="5">
        <f t="shared" si="18"/>
        <v>0</v>
      </c>
      <c r="AB129" s="7">
        <f t="shared" si="25"/>
        <v>0</v>
      </c>
      <c r="AC129" s="11">
        <f t="shared" si="19"/>
        <v>0</v>
      </c>
      <c r="AD129" s="7">
        <f t="shared" si="20"/>
        <v>0</v>
      </c>
      <c r="AE129" s="7">
        <f t="shared" si="21"/>
        <v>0</v>
      </c>
    </row>
    <row r="130" spans="1:31" s="5" customFormat="1">
      <c r="A130" s="5" t="s">
        <v>791</v>
      </c>
      <c r="B130" s="5" t="s">
        <v>1934</v>
      </c>
      <c r="C130" s="5" t="s">
        <v>1935</v>
      </c>
      <c r="D130" s="5">
        <v>631.5</v>
      </c>
      <c r="E130" s="5">
        <v>329</v>
      </c>
      <c r="F130" s="5">
        <v>1623.37</v>
      </c>
      <c r="G130" s="5">
        <v>4</v>
      </c>
      <c r="H130" s="5">
        <v>4</v>
      </c>
      <c r="I130" s="5">
        <v>0</v>
      </c>
      <c r="J130" s="5">
        <v>4</v>
      </c>
      <c r="L130" s="5">
        <v>1</v>
      </c>
      <c r="M130" s="1">
        <f t="shared" si="15"/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/>
      <c r="T130" s="1"/>
      <c r="U130" s="1" t="s">
        <v>1849</v>
      </c>
      <c r="V130" s="6">
        <f t="shared" si="22"/>
        <v>0</v>
      </c>
      <c r="W130" s="5">
        <f t="shared" si="23"/>
        <v>0</v>
      </c>
      <c r="X130" s="5">
        <f t="shared" si="24"/>
        <v>1</v>
      </c>
      <c r="Y130" s="5">
        <f t="shared" si="16"/>
        <v>0</v>
      </c>
      <c r="Z130" s="5">
        <f t="shared" si="17"/>
        <v>0</v>
      </c>
      <c r="AA130" s="5">
        <f t="shared" si="18"/>
        <v>0</v>
      </c>
      <c r="AB130" s="5">
        <f t="shared" si="25"/>
        <v>0</v>
      </c>
      <c r="AC130" s="5">
        <f t="shared" si="19"/>
        <v>0</v>
      </c>
      <c r="AD130" s="5">
        <f t="shared" si="20"/>
        <v>0</v>
      </c>
      <c r="AE130" s="5">
        <f t="shared" si="21"/>
        <v>0</v>
      </c>
    </row>
    <row r="131" spans="1:31">
      <c r="A131" t="s">
        <v>792</v>
      </c>
      <c r="B131" t="s">
        <v>1934</v>
      </c>
      <c r="C131" t="s">
        <v>1935</v>
      </c>
      <c r="D131">
        <v>550</v>
      </c>
      <c r="E131">
        <v>284.5</v>
      </c>
      <c r="F131">
        <v>0</v>
      </c>
      <c r="G131">
        <v>0</v>
      </c>
      <c r="H131">
        <v>0</v>
      </c>
      <c r="I131">
        <v>0</v>
      </c>
      <c r="J131">
        <v>0</v>
      </c>
      <c r="L131">
        <v>0</v>
      </c>
      <c r="M131" s="1">
        <f t="shared" ref="M131:M194" si="26">L131-1</f>
        <v>-1</v>
      </c>
      <c r="N131" s="2"/>
      <c r="O131" s="2"/>
      <c r="P131" s="2"/>
      <c r="Q131" s="2"/>
      <c r="R131" s="2"/>
      <c r="S131" s="2"/>
      <c r="T131" s="2"/>
      <c r="U131" s="2"/>
      <c r="V131" s="4">
        <f t="shared" si="22"/>
        <v>0</v>
      </c>
      <c r="W131" s="7">
        <f t="shared" si="23"/>
        <v>0</v>
      </c>
      <c r="X131" s="7">
        <f t="shared" si="24"/>
        <v>0</v>
      </c>
      <c r="Y131" s="5">
        <f t="shared" ref="Y131:Y194" si="27">IF((M131=1)*AND(OR(N131=0,N131=1))*AND(O131=0)*AND(R131=1)*AND(S131=0)*AND(Q131=0)*AND(OR(T131=0,T131=1)),1,0)</f>
        <v>0</v>
      </c>
      <c r="Z131" s="5">
        <f t="shared" ref="Z131:Z194" si="28">IF((M131=1)*AND(N131=1)*AND(O131=0)*AND(R131=1)*AND(S131=1)*AND(T131=1),1,0)</f>
        <v>0</v>
      </c>
      <c r="AA131" s="5">
        <f t="shared" ref="AA131:AA194" si="29">IF((R131=1)*AND(Q131=1)*AND(O131=1)*AND(P131=0)*AND(N131=0),1,0)</f>
        <v>0</v>
      </c>
      <c r="AB131" s="7">
        <f t="shared" si="25"/>
        <v>0</v>
      </c>
      <c r="AC131" s="11">
        <f t="shared" ref="AC131:AC194" si="30">IF((R131=0)*AND(M131=1),1,0)</f>
        <v>0</v>
      </c>
      <c r="AD131" s="7">
        <f t="shared" ref="AD131:AD194" si="31">IF((V131+W131+X131+Y131+Z131+AA131+AB131+AC131)=0,1,0)</f>
        <v>1</v>
      </c>
      <c r="AE131" s="7">
        <f t="shared" ref="AE131:AE194" si="32">IF(SUM(V131:AD131)&gt;1,1,0)</f>
        <v>0</v>
      </c>
    </row>
    <row r="132" spans="1:31">
      <c r="A132" t="s">
        <v>793</v>
      </c>
      <c r="B132" t="s">
        <v>1934</v>
      </c>
      <c r="C132" t="s">
        <v>1935</v>
      </c>
      <c r="D132">
        <v>596</v>
      </c>
      <c r="E132">
        <v>397</v>
      </c>
      <c r="F132">
        <v>3528.433</v>
      </c>
      <c r="G132">
        <v>7</v>
      </c>
      <c r="H132">
        <v>7</v>
      </c>
      <c r="I132">
        <v>0</v>
      </c>
      <c r="J132">
        <v>7</v>
      </c>
      <c r="L132">
        <v>1</v>
      </c>
      <c r="M132" s="1">
        <f t="shared" si="26"/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/>
      <c r="T132" s="2"/>
      <c r="U132" s="2"/>
      <c r="V132" s="4">
        <f t="shared" si="22"/>
        <v>0</v>
      </c>
      <c r="W132" s="7">
        <f t="shared" si="23"/>
        <v>1</v>
      </c>
      <c r="X132" s="7">
        <f t="shared" si="24"/>
        <v>0</v>
      </c>
      <c r="Y132" s="5">
        <f t="shared" si="27"/>
        <v>0</v>
      </c>
      <c r="Z132" s="5">
        <f t="shared" si="28"/>
        <v>0</v>
      </c>
      <c r="AA132" s="5">
        <f t="shared" si="29"/>
        <v>0</v>
      </c>
      <c r="AB132" s="7">
        <f t="shared" si="25"/>
        <v>0</v>
      </c>
      <c r="AC132" s="11">
        <f t="shared" si="30"/>
        <v>0</v>
      </c>
      <c r="AD132" s="7">
        <f t="shared" si="31"/>
        <v>0</v>
      </c>
      <c r="AE132" s="7">
        <f t="shared" si="32"/>
        <v>0</v>
      </c>
    </row>
    <row r="133" spans="1:31">
      <c r="A133" t="s">
        <v>794</v>
      </c>
      <c r="B133" t="s">
        <v>1934</v>
      </c>
      <c r="C133" t="s">
        <v>1935</v>
      </c>
      <c r="D133">
        <v>574.5</v>
      </c>
      <c r="E133">
        <v>465.5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1</v>
      </c>
      <c r="M133" s="1">
        <f t="shared" si="26"/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/>
      <c r="T133" s="2"/>
      <c r="U133" s="2"/>
      <c r="V133" s="4">
        <f t="shared" si="22"/>
        <v>1</v>
      </c>
      <c r="W133" s="7">
        <f t="shared" si="23"/>
        <v>0</v>
      </c>
      <c r="X133" s="7">
        <f t="shared" si="24"/>
        <v>0</v>
      </c>
      <c r="Y133" s="5">
        <f t="shared" si="27"/>
        <v>0</v>
      </c>
      <c r="Z133" s="5">
        <f t="shared" si="28"/>
        <v>0</v>
      </c>
      <c r="AA133" s="5">
        <f t="shared" si="29"/>
        <v>0</v>
      </c>
      <c r="AB133" s="7">
        <f t="shared" si="25"/>
        <v>0</v>
      </c>
      <c r="AC133" s="11">
        <f t="shared" si="30"/>
        <v>0</v>
      </c>
      <c r="AD133" s="7">
        <f t="shared" si="31"/>
        <v>0</v>
      </c>
      <c r="AE133" s="7">
        <f t="shared" si="32"/>
        <v>0</v>
      </c>
    </row>
    <row r="134" spans="1:31">
      <c r="A134" t="s">
        <v>795</v>
      </c>
      <c r="B134" t="s">
        <v>1934</v>
      </c>
      <c r="C134" t="s">
        <v>1935</v>
      </c>
      <c r="D134">
        <v>471.5</v>
      </c>
      <c r="E134">
        <v>373</v>
      </c>
      <c r="F134">
        <v>5431.5680000000002</v>
      </c>
      <c r="G134">
        <v>10</v>
      </c>
      <c r="H134">
        <v>11</v>
      </c>
      <c r="I134">
        <v>0</v>
      </c>
      <c r="J134">
        <v>11</v>
      </c>
      <c r="L134">
        <v>1</v>
      </c>
      <c r="M134" s="1">
        <f t="shared" si="26"/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/>
      <c r="T134" s="2"/>
      <c r="U134" s="2"/>
      <c r="V134" s="4">
        <f t="shared" si="22"/>
        <v>0</v>
      </c>
      <c r="W134" s="7">
        <f t="shared" si="23"/>
        <v>0</v>
      </c>
      <c r="X134" s="7">
        <f t="shared" si="24"/>
        <v>1</v>
      </c>
      <c r="Y134" s="5">
        <f t="shared" si="27"/>
        <v>0</v>
      </c>
      <c r="Z134" s="5">
        <f t="shared" si="28"/>
        <v>0</v>
      </c>
      <c r="AA134" s="5">
        <f t="shared" si="29"/>
        <v>0</v>
      </c>
      <c r="AB134" s="7">
        <f t="shared" si="25"/>
        <v>0</v>
      </c>
      <c r="AC134" s="11">
        <f t="shared" si="30"/>
        <v>0</v>
      </c>
      <c r="AD134" s="7">
        <f t="shared" si="31"/>
        <v>0</v>
      </c>
      <c r="AE134" s="7">
        <f t="shared" si="32"/>
        <v>0</v>
      </c>
    </row>
    <row r="135" spans="1:31">
      <c r="A135" t="s">
        <v>796</v>
      </c>
      <c r="B135" t="s">
        <v>1934</v>
      </c>
      <c r="C135" t="s">
        <v>1935</v>
      </c>
      <c r="D135">
        <v>413</v>
      </c>
      <c r="E135">
        <v>403.5</v>
      </c>
      <c r="F135">
        <v>3073.8679999999999</v>
      </c>
      <c r="G135">
        <v>5</v>
      </c>
      <c r="H135">
        <v>6</v>
      </c>
      <c r="I135">
        <v>0</v>
      </c>
      <c r="J135">
        <v>6</v>
      </c>
      <c r="L135">
        <v>1</v>
      </c>
      <c r="M135" s="1">
        <f t="shared" si="26"/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/>
      <c r="T135" s="2"/>
      <c r="U135" s="2"/>
      <c r="V135" s="4">
        <f t="shared" si="22"/>
        <v>0</v>
      </c>
      <c r="W135" s="7">
        <f t="shared" si="23"/>
        <v>0</v>
      </c>
      <c r="X135" s="7">
        <f t="shared" si="24"/>
        <v>1</v>
      </c>
      <c r="Y135" s="5">
        <f t="shared" si="27"/>
        <v>0</v>
      </c>
      <c r="Z135" s="5">
        <f t="shared" si="28"/>
        <v>0</v>
      </c>
      <c r="AA135" s="5">
        <f t="shared" si="29"/>
        <v>0</v>
      </c>
      <c r="AB135" s="7">
        <f t="shared" si="25"/>
        <v>0</v>
      </c>
      <c r="AC135" s="11">
        <f t="shared" si="30"/>
        <v>0</v>
      </c>
      <c r="AD135" s="7">
        <f t="shared" si="31"/>
        <v>0</v>
      </c>
      <c r="AE135" s="7">
        <f t="shared" si="32"/>
        <v>0</v>
      </c>
    </row>
    <row r="136" spans="1:31">
      <c r="A136" t="s">
        <v>797</v>
      </c>
      <c r="B136" t="s">
        <v>1934</v>
      </c>
      <c r="C136" t="s">
        <v>1935</v>
      </c>
      <c r="D136">
        <v>422.5</v>
      </c>
      <c r="E136">
        <v>479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1</v>
      </c>
      <c r="M136" s="1">
        <f t="shared" si="26"/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/>
      <c r="T136" s="2"/>
      <c r="U136" s="2"/>
      <c r="V136" s="4">
        <f t="shared" si="22"/>
        <v>1</v>
      </c>
      <c r="W136" s="7">
        <f t="shared" si="23"/>
        <v>0</v>
      </c>
      <c r="X136" s="7">
        <f t="shared" si="24"/>
        <v>0</v>
      </c>
      <c r="Y136" s="5">
        <f t="shared" si="27"/>
        <v>0</v>
      </c>
      <c r="Z136" s="5">
        <f t="shared" si="28"/>
        <v>0</v>
      </c>
      <c r="AA136" s="5">
        <f t="shared" si="29"/>
        <v>0</v>
      </c>
      <c r="AB136" s="7">
        <f t="shared" si="25"/>
        <v>0</v>
      </c>
      <c r="AC136" s="11">
        <f t="shared" si="30"/>
        <v>0</v>
      </c>
      <c r="AD136" s="7">
        <f t="shared" si="31"/>
        <v>0</v>
      </c>
      <c r="AE136" s="7">
        <f t="shared" si="32"/>
        <v>0</v>
      </c>
    </row>
    <row r="137" spans="1:31">
      <c r="A137" t="s">
        <v>798</v>
      </c>
      <c r="B137" t="s">
        <v>1934</v>
      </c>
      <c r="C137" t="s">
        <v>1935</v>
      </c>
      <c r="D137">
        <v>497.5</v>
      </c>
      <c r="E137">
        <v>479.5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1</v>
      </c>
      <c r="M137" s="1">
        <f t="shared" si="26"/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/>
      <c r="T137" s="2"/>
      <c r="U137" s="2"/>
      <c r="V137" s="4">
        <f t="shared" si="22"/>
        <v>1</v>
      </c>
      <c r="W137" s="7">
        <f t="shared" si="23"/>
        <v>0</v>
      </c>
      <c r="X137" s="7">
        <f t="shared" si="24"/>
        <v>0</v>
      </c>
      <c r="Y137" s="5">
        <f t="shared" si="27"/>
        <v>0</v>
      </c>
      <c r="Z137" s="5">
        <f t="shared" si="28"/>
        <v>0</v>
      </c>
      <c r="AA137" s="5">
        <f t="shared" si="29"/>
        <v>0</v>
      </c>
      <c r="AB137" s="7">
        <f t="shared" si="25"/>
        <v>0</v>
      </c>
      <c r="AC137" s="11">
        <f t="shared" si="30"/>
        <v>0</v>
      </c>
      <c r="AD137" s="7">
        <f t="shared" si="31"/>
        <v>0</v>
      </c>
      <c r="AE137" s="7">
        <f t="shared" si="32"/>
        <v>0</v>
      </c>
    </row>
    <row r="138" spans="1:31">
      <c r="A138" t="s">
        <v>799</v>
      </c>
      <c r="B138" t="s">
        <v>1934</v>
      </c>
      <c r="C138" t="s">
        <v>1935</v>
      </c>
      <c r="D138">
        <v>317.5</v>
      </c>
      <c r="E138">
        <v>464</v>
      </c>
      <c r="F138">
        <v>4152.6760000000004</v>
      </c>
      <c r="G138">
        <v>5</v>
      </c>
      <c r="H138">
        <v>7</v>
      </c>
      <c r="I138">
        <v>1</v>
      </c>
      <c r="J138">
        <v>4</v>
      </c>
      <c r="L138">
        <v>1</v>
      </c>
      <c r="M138" s="1">
        <f t="shared" si="26"/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/>
      <c r="T138" s="2"/>
      <c r="U138" s="2"/>
      <c r="V138" s="4">
        <f t="shared" si="22"/>
        <v>0</v>
      </c>
      <c r="W138" s="7">
        <f t="shared" si="23"/>
        <v>0</v>
      </c>
      <c r="X138" s="7">
        <f t="shared" si="24"/>
        <v>1</v>
      </c>
      <c r="Y138" s="5">
        <f t="shared" si="27"/>
        <v>0</v>
      </c>
      <c r="Z138" s="5">
        <f t="shared" si="28"/>
        <v>0</v>
      </c>
      <c r="AA138" s="5">
        <f t="shared" si="29"/>
        <v>0</v>
      </c>
      <c r="AB138" s="7">
        <f t="shared" si="25"/>
        <v>0</v>
      </c>
      <c r="AC138" s="11">
        <f t="shared" si="30"/>
        <v>0</v>
      </c>
      <c r="AD138" s="7">
        <f t="shared" si="31"/>
        <v>0</v>
      </c>
      <c r="AE138" s="7">
        <f t="shared" si="32"/>
        <v>0</v>
      </c>
    </row>
    <row r="139" spans="1:31">
      <c r="A139" t="s">
        <v>800</v>
      </c>
      <c r="B139" t="s">
        <v>1934</v>
      </c>
      <c r="C139" t="s">
        <v>1935</v>
      </c>
      <c r="D139">
        <v>220</v>
      </c>
      <c r="E139">
        <v>222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2</v>
      </c>
      <c r="M139" s="1">
        <f t="shared" si="26"/>
        <v>1</v>
      </c>
      <c r="N139" s="2">
        <v>1</v>
      </c>
      <c r="O139" s="2">
        <v>0</v>
      </c>
      <c r="P139" s="2">
        <v>0</v>
      </c>
      <c r="Q139" s="2">
        <v>0</v>
      </c>
      <c r="R139" s="2">
        <v>1</v>
      </c>
      <c r="S139" s="2">
        <v>1</v>
      </c>
      <c r="T139" s="2">
        <v>1</v>
      </c>
      <c r="U139" s="2"/>
      <c r="V139" s="4">
        <f t="shared" si="22"/>
        <v>0</v>
      </c>
      <c r="W139" s="7">
        <f t="shared" si="23"/>
        <v>0</v>
      </c>
      <c r="X139" s="7">
        <f t="shared" si="24"/>
        <v>0</v>
      </c>
      <c r="Y139" s="5">
        <f t="shared" si="27"/>
        <v>0</v>
      </c>
      <c r="Z139" s="5">
        <f t="shared" si="28"/>
        <v>1</v>
      </c>
      <c r="AA139" s="5">
        <f t="shared" si="29"/>
        <v>0</v>
      </c>
      <c r="AB139" s="7">
        <f t="shared" si="25"/>
        <v>0</v>
      </c>
      <c r="AC139" s="11">
        <f t="shared" si="30"/>
        <v>0</v>
      </c>
      <c r="AD139" s="7">
        <f t="shared" si="31"/>
        <v>0</v>
      </c>
      <c r="AE139" s="7">
        <f t="shared" si="32"/>
        <v>0</v>
      </c>
    </row>
    <row r="140" spans="1:31">
      <c r="A140" t="s">
        <v>801</v>
      </c>
      <c r="B140" t="s">
        <v>1934</v>
      </c>
      <c r="C140" t="s">
        <v>1935</v>
      </c>
      <c r="D140">
        <v>287</v>
      </c>
      <c r="E140">
        <v>163.5</v>
      </c>
      <c r="F140">
        <v>3219.1779999999999</v>
      </c>
      <c r="G140">
        <v>8</v>
      </c>
      <c r="H140">
        <v>8</v>
      </c>
      <c r="I140">
        <v>0</v>
      </c>
      <c r="J140">
        <v>8</v>
      </c>
      <c r="L140">
        <v>0</v>
      </c>
      <c r="M140" s="1">
        <f t="shared" si="26"/>
        <v>-1</v>
      </c>
      <c r="N140" s="2"/>
      <c r="O140" s="2"/>
      <c r="P140" s="2"/>
      <c r="Q140" s="2"/>
      <c r="R140" s="2"/>
      <c r="S140" s="2"/>
      <c r="T140" s="2"/>
      <c r="U140" s="2"/>
      <c r="V140" s="4">
        <f t="shared" si="22"/>
        <v>0</v>
      </c>
      <c r="W140" s="7">
        <f t="shared" si="23"/>
        <v>0</v>
      </c>
      <c r="X140" s="7">
        <f t="shared" si="24"/>
        <v>0</v>
      </c>
      <c r="Y140" s="5">
        <f t="shared" si="27"/>
        <v>0</v>
      </c>
      <c r="Z140" s="5">
        <f t="shared" si="28"/>
        <v>0</v>
      </c>
      <c r="AA140" s="5">
        <f t="shared" si="29"/>
        <v>0</v>
      </c>
      <c r="AB140" s="7">
        <f t="shared" si="25"/>
        <v>0</v>
      </c>
      <c r="AC140" s="11">
        <f t="shared" si="30"/>
        <v>0</v>
      </c>
      <c r="AD140" s="7">
        <f t="shared" si="31"/>
        <v>1</v>
      </c>
      <c r="AE140" s="7">
        <f t="shared" si="32"/>
        <v>0</v>
      </c>
    </row>
    <row r="141" spans="1:31">
      <c r="A141" t="s">
        <v>802</v>
      </c>
      <c r="B141" t="s">
        <v>1934</v>
      </c>
      <c r="C141" t="s">
        <v>1935</v>
      </c>
      <c r="D141">
        <v>364</v>
      </c>
      <c r="E141">
        <v>220</v>
      </c>
      <c r="F141">
        <v>927.17899999999997</v>
      </c>
      <c r="G141">
        <v>2</v>
      </c>
      <c r="H141">
        <v>2</v>
      </c>
      <c r="I141">
        <v>0</v>
      </c>
      <c r="J141">
        <v>2</v>
      </c>
      <c r="L141">
        <v>0</v>
      </c>
      <c r="M141" s="1">
        <f t="shared" si="26"/>
        <v>-1</v>
      </c>
      <c r="N141" s="2"/>
      <c r="O141" s="2"/>
      <c r="P141" s="2"/>
      <c r="Q141" s="2"/>
      <c r="R141" s="2"/>
      <c r="S141" s="2"/>
      <c r="T141" s="2"/>
      <c r="U141" s="2"/>
      <c r="V141" s="4">
        <f t="shared" si="22"/>
        <v>0</v>
      </c>
      <c r="W141" s="7">
        <f t="shared" si="23"/>
        <v>0</v>
      </c>
      <c r="X141" s="7">
        <f t="shared" si="24"/>
        <v>0</v>
      </c>
      <c r="Y141" s="5">
        <f t="shared" si="27"/>
        <v>0</v>
      </c>
      <c r="Z141" s="5">
        <f t="shared" si="28"/>
        <v>0</v>
      </c>
      <c r="AA141" s="5">
        <f t="shared" si="29"/>
        <v>0</v>
      </c>
      <c r="AB141" s="7">
        <f t="shared" si="25"/>
        <v>0</v>
      </c>
      <c r="AC141" s="11">
        <f t="shared" si="30"/>
        <v>0</v>
      </c>
      <c r="AD141" s="7">
        <f t="shared" si="31"/>
        <v>1</v>
      </c>
      <c r="AE141" s="7">
        <f t="shared" si="32"/>
        <v>0</v>
      </c>
    </row>
    <row r="142" spans="1:31">
      <c r="A142" t="s">
        <v>803</v>
      </c>
      <c r="B142" t="s">
        <v>1934</v>
      </c>
      <c r="C142" t="s">
        <v>1935</v>
      </c>
      <c r="D142">
        <v>277</v>
      </c>
      <c r="E142">
        <v>244.5</v>
      </c>
      <c r="F142">
        <v>10267.745000000001</v>
      </c>
      <c r="G142">
        <v>10</v>
      </c>
      <c r="H142">
        <v>19</v>
      </c>
      <c r="I142">
        <v>1</v>
      </c>
      <c r="J142">
        <v>11</v>
      </c>
      <c r="L142">
        <v>1</v>
      </c>
      <c r="M142" s="1">
        <f t="shared" si="26"/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/>
      <c r="T142" s="2"/>
      <c r="U142" s="2"/>
      <c r="V142" s="4">
        <f t="shared" si="22"/>
        <v>0</v>
      </c>
      <c r="W142" s="7">
        <f t="shared" si="23"/>
        <v>1</v>
      </c>
      <c r="X142" s="7">
        <f t="shared" si="24"/>
        <v>0</v>
      </c>
      <c r="Y142" s="5">
        <f t="shared" si="27"/>
        <v>0</v>
      </c>
      <c r="Z142" s="5">
        <f t="shared" si="28"/>
        <v>0</v>
      </c>
      <c r="AA142" s="5">
        <f t="shared" si="29"/>
        <v>0</v>
      </c>
      <c r="AB142" s="7">
        <f t="shared" si="25"/>
        <v>0</v>
      </c>
      <c r="AC142" s="11">
        <f t="shared" si="30"/>
        <v>0</v>
      </c>
      <c r="AD142" s="7">
        <f t="shared" si="31"/>
        <v>0</v>
      </c>
      <c r="AE142" s="7">
        <f t="shared" si="32"/>
        <v>0</v>
      </c>
    </row>
    <row r="143" spans="1:31">
      <c r="A143" t="s">
        <v>804</v>
      </c>
      <c r="B143" t="s">
        <v>1934</v>
      </c>
      <c r="C143" t="s">
        <v>1935</v>
      </c>
      <c r="D143">
        <v>274</v>
      </c>
      <c r="E143">
        <v>324</v>
      </c>
      <c r="F143">
        <v>6017.9260000000004</v>
      </c>
      <c r="G143">
        <v>10</v>
      </c>
      <c r="H143">
        <v>13</v>
      </c>
      <c r="I143">
        <v>0</v>
      </c>
      <c r="J143">
        <v>13</v>
      </c>
      <c r="L143">
        <v>0</v>
      </c>
      <c r="M143" s="1">
        <f t="shared" si="26"/>
        <v>-1</v>
      </c>
      <c r="N143" s="2"/>
      <c r="O143" s="2"/>
      <c r="P143" s="2"/>
      <c r="Q143" s="2"/>
      <c r="R143" s="2"/>
      <c r="S143" s="2"/>
      <c r="T143" s="2"/>
      <c r="U143" s="2"/>
      <c r="V143" s="4">
        <f t="shared" si="22"/>
        <v>0</v>
      </c>
      <c r="W143" s="7">
        <f t="shared" si="23"/>
        <v>0</v>
      </c>
      <c r="X143" s="7">
        <f t="shared" si="24"/>
        <v>0</v>
      </c>
      <c r="Y143" s="5">
        <f t="shared" si="27"/>
        <v>0</v>
      </c>
      <c r="Z143" s="5">
        <f t="shared" si="28"/>
        <v>0</v>
      </c>
      <c r="AA143" s="5">
        <f t="shared" si="29"/>
        <v>0</v>
      </c>
      <c r="AB143" s="7">
        <f t="shared" si="25"/>
        <v>0</v>
      </c>
      <c r="AC143" s="11">
        <f t="shared" si="30"/>
        <v>0</v>
      </c>
      <c r="AD143" s="7">
        <f t="shared" si="31"/>
        <v>1</v>
      </c>
      <c r="AE143" s="7">
        <f t="shared" si="32"/>
        <v>0</v>
      </c>
    </row>
    <row r="144" spans="1:31">
      <c r="A144" t="s">
        <v>805</v>
      </c>
      <c r="B144" t="s">
        <v>1934</v>
      </c>
      <c r="C144" t="s">
        <v>1935</v>
      </c>
      <c r="D144">
        <v>460.5</v>
      </c>
      <c r="E144">
        <v>281.5</v>
      </c>
      <c r="F144">
        <v>5841.0079999999998</v>
      </c>
      <c r="G144">
        <v>11</v>
      </c>
      <c r="H144">
        <v>12</v>
      </c>
      <c r="I144">
        <v>0</v>
      </c>
      <c r="J144">
        <v>12</v>
      </c>
      <c r="L144">
        <v>2</v>
      </c>
      <c r="M144" s="1">
        <f t="shared" si="26"/>
        <v>1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/>
      <c r="T144" s="2"/>
      <c r="U144" s="2"/>
      <c r="V144" s="4">
        <f t="shared" si="22"/>
        <v>0</v>
      </c>
      <c r="W144" s="7">
        <f t="shared" si="23"/>
        <v>0</v>
      </c>
      <c r="X144" s="7">
        <f t="shared" si="24"/>
        <v>0</v>
      </c>
      <c r="Y144" s="5">
        <f t="shared" si="27"/>
        <v>1</v>
      </c>
      <c r="Z144" s="5">
        <f t="shared" si="28"/>
        <v>0</v>
      </c>
      <c r="AA144" s="5">
        <f t="shared" si="29"/>
        <v>0</v>
      </c>
      <c r="AB144" s="7">
        <f t="shared" si="25"/>
        <v>0</v>
      </c>
      <c r="AC144" s="11">
        <f t="shared" si="30"/>
        <v>0</v>
      </c>
      <c r="AD144" s="7">
        <f t="shared" si="31"/>
        <v>0</v>
      </c>
      <c r="AE144" s="7">
        <f t="shared" si="32"/>
        <v>0</v>
      </c>
    </row>
    <row r="145" spans="1:31">
      <c r="A145" t="s">
        <v>806</v>
      </c>
      <c r="B145" t="s">
        <v>1934</v>
      </c>
      <c r="C145" t="s">
        <v>1935</v>
      </c>
      <c r="D145">
        <v>458</v>
      </c>
      <c r="E145">
        <v>213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1</v>
      </c>
      <c r="M145" s="1">
        <f t="shared" si="26"/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/>
      <c r="T145" s="2"/>
      <c r="U145" s="2"/>
      <c r="V145" s="4">
        <f t="shared" si="22"/>
        <v>1</v>
      </c>
      <c r="W145" s="7">
        <f t="shared" si="23"/>
        <v>0</v>
      </c>
      <c r="X145" s="7">
        <f t="shared" si="24"/>
        <v>0</v>
      </c>
      <c r="Y145" s="5">
        <f t="shared" si="27"/>
        <v>0</v>
      </c>
      <c r="Z145" s="5">
        <f t="shared" si="28"/>
        <v>0</v>
      </c>
      <c r="AA145" s="5">
        <f t="shared" si="29"/>
        <v>0</v>
      </c>
      <c r="AB145" s="7">
        <f t="shared" si="25"/>
        <v>0</v>
      </c>
      <c r="AC145" s="11">
        <f t="shared" si="30"/>
        <v>0</v>
      </c>
      <c r="AD145" s="7">
        <f t="shared" si="31"/>
        <v>0</v>
      </c>
      <c r="AE145" s="7">
        <f t="shared" si="32"/>
        <v>0</v>
      </c>
    </row>
    <row r="146" spans="1:31">
      <c r="A146" t="s">
        <v>807</v>
      </c>
      <c r="B146" t="s">
        <v>1934</v>
      </c>
      <c r="C146" t="s">
        <v>1935</v>
      </c>
      <c r="D146">
        <v>467.5</v>
      </c>
      <c r="E146">
        <v>149.5</v>
      </c>
      <c r="F146">
        <v>4015.9839999999999</v>
      </c>
      <c r="G146">
        <v>5</v>
      </c>
      <c r="H146">
        <v>8</v>
      </c>
      <c r="I146">
        <v>1</v>
      </c>
      <c r="J146">
        <v>4</v>
      </c>
      <c r="L146">
        <v>1</v>
      </c>
      <c r="M146" s="1">
        <f t="shared" si="26"/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/>
      <c r="T146" s="2"/>
      <c r="U146" s="2"/>
      <c r="V146" s="4">
        <f t="shared" si="22"/>
        <v>0</v>
      </c>
      <c r="W146" s="7">
        <f t="shared" si="23"/>
        <v>1</v>
      </c>
      <c r="X146" s="7">
        <f t="shared" si="24"/>
        <v>0</v>
      </c>
      <c r="Y146" s="5">
        <f t="shared" si="27"/>
        <v>0</v>
      </c>
      <c r="Z146" s="5">
        <f t="shared" si="28"/>
        <v>0</v>
      </c>
      <c r="AA146" s="5">
        <f t="shared" si="29"/>
        <v>0</v>
      </c>
      <c r="AB146" s="7">
        <f t="shared" si="25"/>
        <v>0</v>
      </c>
      <c r="AC146" s="11">
        <f t="shared" si="30"/>
        <v>0</v>
      </c>
      <c r="AD146" s="7">
        <f t="shared" si="31"/>
        <v>0</v>
      </c>
      <c r="AE146" s="7">
        <f t="shared" si="32"/>
        <v>0</v>
      </c>
    </row>
    <row r="147" spans="1:31">
      <c r="A147" t="s">
        <v>808</v>
      </c>
      <c r="B147" t="s">
        <v>1934</v>
      </c>
      <c r="C147" t="s">
        <v>1935</v>
      </c>
      <c r="D147">
        <v>548.5</v>
      </c>
      <c r="E147">
        <v>206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0</v>
      </c>
      <c r="M147" s="1">
        <f t="shared" si="26"/>
        <v>-1</v>
      </c>
      <c r="N147" s="2"/>
      <c r="O147" s="2"/>
      <c r="P147" s="2"/>
      <c r="Q147" s="2"/>
      <c r="R147" s="2"/>
      <c r="S147" s="2"/>
      <c r="T147" s="2"/>
      <c r="U147" s="2"/>
      <c r="V147" s="4">
        <f t="shared" si="22"/>
        <v>0</v>
      </c>
      <c r="W147" s="7">
        <f t="shared" si="23"/>
        <v>0</v>
      </c>
      <c r="X147" s="7">
        <f t="shared" si="24"/>
        <v>0</v>
      </c>
      <c r="Y147" s="5">
        <f t="shared" si="27"/>
        <v>0</v>
      </c>
      <c r="Z147" s="5">
        <f t="shared" si="28"/>
        <v>0</v>
      </c>
      <c r="AA147" s="5">
        <f t="shared" si="29"/>
        <v>0</v>
      </c>
      <c r="AB147" s="7">
        <f t="shared" si="25"/>
        <v>0</v>
      </c>
      <c r="AC147" s="11">
        <f t="shared" si="30"/>
        <v>0</v>
      </c>
      <c r="AD147" s="7">
        <f t="shared" si="31"/>
        <v>1</v>
      </c>
      <c r="AE147" s="7">
        <f t="shared" si="32"/>
        <v>0</v>
      </c>
    </row>
    <row r="148" spans="1:31">
      <c r="A148" t="s">
        <v>809</v>
      </c>
      <c r="B148" t="s">
        <v>1934</v>
      </c>
      <c r="C148" t="s">
        <v>1935</v>
      </c>
      <c r="D148">
        <v>636</v>
      </c>
      <c r="E148">
        <v>149</v>
      </c>
      <c r="F148">
        <v>2122.3939999999998</v>
      </c>
      <c r="G148">
        <v>4</v>
      </c>
      <c r="H148">
        <v>4</v>
      </c>
      <c r="I148">
        <v>0</v>
      </c>
      <c r="J148">
        <v>4</v>
      </c>
      <c r="L148">
        <v>2</v>
      </c>
      <c r="M148" s="1">
        <f t="shared" si="26"/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/>
      <c r="T148" s="2"/>
      <c r="U148" s="2"/>
      <c r="V148" s="4">
        <f t="shared" si="22"/>
        <v>0</v>
      </c>
      <c r="W148" s="7">
        <f t="shared" si="23"/>
        <v>0</v>
      </c>
      <c r="X148" s="7">
        <f t="shared" si="24"/>
        <v>0</v>
      </c>
      <c r="Y148" s="5">
        <f t="shared" si="27"/>
        <v>0</v>
      </c>
      <c r="Z148" s="5">
        <f t="shared" si="28"/>
        <v>0</v>
      </c>
      <c r="AA148" s="5">
        <f t="shared" si="29"/>
        <v>0</v>
      </c>
      <c r="AB148" s="7">
        <f t="shared" si="25"/>
        <v>0</v>
      </c>
      <c r="AC148" s="11">
        <f t="shared" si="30"/>
        <v>1</v>
      </c>
      <c r="AD148" s="7">
        <f t="shared" si="31"/>
        <v>0</v>
      </c>
      <c r="AE148" s="7">
        <f t="shared" si="32"/>
        <v>0</v>
      </c>
    </row>
    <row r="149" spans="1:31">
      <c r="A149" t="s">
        <v>810</v>
      </c>
      <c r="B149" t="s">
        <v>1934</v>
      </c>
      <c r="C149" t="s">
        <v>1935</v>
      </c>
      <c r="D149">
        <v>341</v>
      </c>
      <c r="E149">
        <v>80</v>
      </c>
      <c r="F149">
        <v>0</v>
      </c>
      <c r="G149">
        <v>0</v>
      </c>
      <c r="H149">
        <v>0</v>
      </c>
      <c r="I149">
        <v>0</v>
      </c>
      <c r="J149">
        <v>0</v>
      </c>
      <c r="L149">
        <v>0</v>
      </c>
      <c r="M149" s="1">
        <f t="shared" si="26"/>
        <v>-1</v>
      </c>
      <c r="N149" s="2"/>
      <c r="O149" s="2"/>
      <c r="P149" s="2"/>
      <c r="Q149" s="2"/>
      <c r="R149" s="2"/>
      <c r="S149" s="2"/>
      <c r="T149" s="2"/>
      <c r="U149" s="2"/>
      <c r="V149" s="4">
        <f t="shared" si="22"/>
        <v>0</v>
      </c>
      <c r="W149" s="7">
        <f t="shared" si="23"/>
        <v>0</v>
      </c>
      <c r="X149" s="7">
        <f t="shared" si="24"/>
        <v>0</v>
      </c>
      <c r="Y149" s="5">
        <f t="shared" si="27"/>
        <v>0</v>
      </c>
      <c r="Z149" s="5">
        <f t="shared" si="28"/>
        <v>0</v>
      </c>
      <c r="AA149" s="5">
        <f t="shared" si="29"/>
        <v>0</v>
      </c>
      <c r="AB149" s="7">
        <f t="shared" si="25"/>
        <v>0</v>
      </c>
      <c r="AC149" s="11">
        <f t="shared" si="30"/>
        <v>0</v>
      </c>
      <c r="AD149" s="7">
        <f t="shared" si="31"/>
        <v>1</v>
      </c>
      <c r="AE149" s="7">
        <f t="shared" si="32"/>
        <v>0</v>
      </c>
    </row>
    <row r="150" spans="1:31">
      <c r="A150" t="s">
        <v>811</v>
      </c>
      <c r="B150" t="s">
        <v>1934</v>
      </c>
      <c r="C150" t="s">
        <v>1935</v>
      </c>
      <c r="D150">
        <v>401</v>
      </c>
      <c r="E150">
        <v>55</v>
      </c>
      <c r="F150">
        <v>0</v>
      </c>
      <c r="G150">
        <v>0</v>
      </c>
      <c r="H150">
        <v>0</v>
      </c>
      <c r="I150">
        <v>0</v>
      </c>
      <c r="J150">
        <v>0</v>
      </c>
      <c r="L150">
        <v>0</v>
      </c>
      <c r="M150" s="1">
        <f t="shared" si="26"/>
        <v>-1</v>
      </c>
      <c r="N150" s="2"/>
      <c r="O150" s="2"/>
      <c r="P150" s="2"/>
      <c r="Q150" s="2"/>
      <c r="R150" s="2"/>
      <c r="S150" s="2"/>
      <c r="T150" s="2"/>
      <c r="U150" s="2"/>
      <c r="V150" s="4">
        <f t="shared" si="22"/>
        <v>0</v>
      </c>
      <c r="W150" s="7">
        <f t="shared" si="23"/>
        <v>0</v>
      </c>
      <c r="X150" s="7">
        <f t="shared" si="24"/>
        <v>0</v>
      </c>
      <c r="Y150" s="5">
        <f t="shared" si="27"/>
        <v>0</v>
      </c>
      <c r="Z150" s="5">
        <f t="shared" si="28"/>
        <v>0</v>
      </c>
      <c r="AA150" s="5">
        <f t="shared" si="29"/>
        <v>0</v>
      </c>
      <c r="AB150" s="7">
        <f t="shared" si="25"/>
        <v>0</v>
      </c>
      <c r="AC150" s="11">
        <f t="shared" si="30"/>
        <v>0</v>
      </c>
      <c r="AD150" s="7">
        <f t="shared" si="31"/>
        <v>1</v>
      </c>
      <c r="AE150" s="7">
        <f t="shared" si="32"/>
        <v>0</v>
      </c>
    </row>
    <row r="151" spans="1:31">
      <c r="A151" t="s">
        <v>812</v>
      </c>
      <c r="B151" t="s">
        <v>1934</v>
      </c>
      <c r="C151" t="s">
        <v>1935</v>
      </c>
      <c r="D151">
        <v>473</v>
      </c>
      <c r="E151">
        <v>63</v>
      </c>
      <c r="F151">
        <v>3573.6149999999998</v>
      </c>
      <c r="G151">
        <v>4</v>
      </c>
      <c r="H151">
        <v>6</v>
      </c>
      <c r="I151">
        <v>1</v>
      </c>
      <c r="J151">
        <v>3</v>
      </c>
      <c r="L151">
        <v>1</v>
      </c>
      <c r="M151" s="1">
        <f t="shared" si="26"/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/>
      <c r="T151" s="2"/>
      <c r="U151" s="2"/>
      <c r="V151" s="4">
        <f t="shared" ref="V151:V214" si="33">IF((M151=0)*AND(R151=0)*AND(P151=1)*AND(Q151=0),1,0)</f>
        <v>0</v>
      </c>
      <c r="W151" s="7">
        <f t="shared" ref="W151:W214" si="34">IF((M151=0)*AND(R151=0)*AND(P151=0)*AND(Q151=0),1,0)</f>
        <v>0</v>
      </c>
      <c r="X151" s="7">
        <f t="shared" ref="X151:X214" si="35">IF((R151=1)*AND(M151=0)*AND(Q151=0),1,0)</f>
        <v>1</v>
      </c>
      <c r="Y151" s="5">
        <f t="shared" si="27"/>
        <v>0</v>
      </c>
      <c r="Z151" s="5">
        <f t="shared" si="28"/>
        <v>0</v>
      </c>
      <c r="AA151" s="5">
        <f t="shared" si="29"/>
        <v>0</v>
      </c>
      <c r="AB151" s="7">
        <f t="shared" ref="AB151:AB214" si="36">IF((R151=1)*AND(Q151=1)*AND(O151=1)*AND(P151=1),1,0)</f>
        <v>0</v>
      </c>
      <c r="AC151" s="11">
        <f t="shared" si="30"/>
        <v>0</v>
      </c>
      <c r="AD151" s="7">
        <f t="shared" si="31"/>
        <v>0</v>
      </c>
      <c r="AE151" s="7">
        <f t="shared" si="32"/>
        <v>0</v>
      </c>
    </row>
    <row r="152" spans="1:31">
      <c r="A152" t="s">
        <v>813</v>
      </c>
      <c r="B152" t="s">
        <v>1934</v>
      </c>
      <c r="C152" t="s">
        <v>1935</v>
      </c>
      <c r="D152">
        <v>122</v>
      </c>
      <c r="E152">
        <v>82.5</v>
      </c>
      <c r="F152">
        <v>5172.567</v>
      </c>
      <c r="G152">
        <v>9</v>
      </c>
      <c r="H152">
        <v>10</v>
      </c>
      <c r="I152">
        <v>1</v>
      </c>
      <c r="J152">
        <v>7</v>
      </c>
      <c r="L152">
        <v>0</v>
      </c>
      <c r="M152" s="1">
        <f t="shared" si="26"/>
        <v>-1</v>
      </c>
      <c r="N152" s="2"/>
      <c r="O152" s="2"/>
      <c r="P152" s="2"/>
      <c r="Q152" s="2"/>
      <c r="R152" s="2"/>
      <c r="S152" s="2"/>
      <c r="T152" s="2"/>
      <c r="U152" s="2"/>
      <c r="V152" s="4">
        <f t="shared" si="33"/>
        <v>0</v>
      </c>
      <c r="W152" s="7">
        <f t="shared" si="34"/>
        <v>0</v>
      </c>
      <c r="X152" s="7">
        <f t="shared" si="35"/>
        <v>0</v>
      </c>
      <c r="Y152" s="5">
        <f t="shared" si="27"/>
        <v>0</v>
      </c>
      <c r="Z152" s="5">
        <f t="shared" si="28"/>
        <v>0</v>
      </c>
      <c r="AA152" s="5">
        <f t="shared" si="29"/>
        <v>0</v>
      </c>
      <c r="AB152" s="7">
        <f t="shared" si="36"/>
        <v>0</v>
      </c>
      <c r="AC152" s="11">
        <f t="shared" si="30"/>
        <v>0</v>
      </c>
      <c r="AD152" s="7">
        <f t="shared" si="31"/>
        <v>1</v>
      </c>
      <c r="AE152" s="7">
        <f t="shared" si="32"/>
        <v>0</v>
      </c>
    </row>
    <row r="153" spans="1:31">
      <c r="A153" t="s">
        <v>814</v>
      </c>
      <c r="B153" t="s">
        <v>1934</v>
      </c>
      <c r="C153" t="s">
        <v>1935</v>
      </c>
      <c r="D153">
        <v>48.5</v>
      </c>
      <c r="E153">
        <v>88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0</v>
      </c>
      <c r="M153" s="1">
        <f t="shared" si="26"/>
        <v>-1</v>
      </c>
      <c r="N153" s="2"/>
      <c r="O153" s="2"/>
      <c r="P153" s="2"/>
      <c r="Q153" s="2"/>
      <c r="R153" s="2"/>
      <c r="S153" s="2"/>
      <c r="T153" s="2"/>
      <c r="U153" s="2"/>
      <c r="V153" s="4">
        <f t="shared" si="33"/>
        <v>0</v>
      </c>
      <c r="W153" s="7">
        <f t="shared" si="34"/>
        <v>0</v>
      </c>
      <c r="X153" s="7">
        <f t="shared" si="35"/>
        <v>0</v>
      </c>
      <c r="Y153" s="5">
        <f t="shared" si="27"/>
        <v>0</v>
      </c>
      <c r="Z153" s="5">
        <f t="shared" si="28"/>
        <v>0</v>
      </c>
      <c r="AA153" s="5">
        <f t="shared" si="29"/>
        <v>0</v>
      </c>
      <c r="AB153" s="7">
        <f t="shared" si="36"/>
        <v>0</v>
      </c>
      <c r="AC153" s="11">
        <f t="shared" si="30"/>
        <v>0</v>
      </c>
      <c r="AD153" s="7">
        <f t="shared" si="31"/>
        <v>1</v>
      </c>
      <c r="AE153" s="7">
        <f t="shared" si="32"/>
        <v>0</v>
      </c>
    </row>
    <row r="154" spans="1:31">
      <c r="A154" t="s">
        <v>815</v>
      </c>
      <c r="B154" t="s">
        <v>1934</v>
      </c>
      <c r="C154" t="s">
        <v>1935</v>
      </c>
      <c r="D154">
        <v>184.5</v>
      </c>
      <c r="E154">
        <v>45.5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0</v>
      </c>
      <c r="M154" s="1">
        <f t="shared" si="26"/>
        <v>-1</v>
      </c>
      <c r="N154" s="2"/>
      <c r="O154" s="2"/>
      <c r="P154" s="2"/>
      <c r="Q154" s="2"/>
      <c r="R154" s="2"/>
      <c r="S154" s="2"/>
      <c r="T154" s="2"/>
      <c r="U154" s="2"/>
      <c r="V154" s="4">
        <f t="shared" si="33"/>
        <v>0</v>
      </c>
      <c r="W154" s="7">
        <f t="shared" si="34"/>
        <v>0</v>
      </c>
      <c r="X154" s="7">
        <f t="shared" si="35"/>
        <v>0</v>
      </c>
      <c r="Y154" s="5">
        <f t="shared" si="27"/>
        <v>0</v>
      </c>
      <c r="Z154" s="5">
        <f t="shared" si="28"/>
        <v>0</v>
      </c>
      <c r="AA154" s="5">
        <f t="shared" si="29"/>
        <v>0</v>
      </c>
      <c r="AB154" s="7">
        <f t="shared" si="36"/>
        <v>0</v>
      </c>
      <c r="AC154" s="11">
        <f t="shared" si="30"/>
        <v>0</v>
      </c>
      <c r="AD154" s="7">
        <f t="shared" si="31"/>
        <v>1</v>
      </c>
      <c r="AE154" s="7">
        <f t="shared" si="32"/>
        <v>0</v>
      </c>
    </row>
    <row r="155" spans="1:31">
      <c r="A155" t="s">
        <v>816</v>
      </c>
      <c r="B155" t="s">
        <v>1934</v>
      </c>
      <c r="C155" t="s">
        <v>1935</v>
      </c>
      <c r="D155">
        <v>124.5</v>
      </c>
      <c r="E155">
        <v>215.5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0</v>
      </c>
      <c r="M155" s="1">
        <f t="shared" si="26"/>
        <v>-1</v>
      </c>
      <c r="N155" s="2"/>
      <c r="O155" s="2"/>
      <c r="P155" s="2"/>
      <c r="Q155" s="2"/>
      <c r="R155" s="2"/>
      <c r="S155" s="2"/>
      <c r="T155" s="2"/>
      <c r="U155" s="2"/>
      <c r="V155" s="4">
        <f t="shared" si="33"/>
        <v>0</v>
      </c>
      <c r="W155" s="7">
        <f t="shared" si="34"/>
        <v>0</v>
      </c>
      <c r="X155" s="7">
        <f t="shared" si="35"/>
        <v>0</v>
      </c>
      <c r="Y155" s="5">
        <f t="shared" si="27"/>
        <v>0</v>
      </c>
      <c r="Z155" s="5">
        <f t="shared" si="28"/>
        <v>0</v>
      </c>
      <c r="AA155" s="5">
        <f t="shared" si="29"/>
        <v>0</v>
      </c>
      <c r="AB155" s="7">
        <f t="shared" si="36"/>
        <v>0</v>
      </c>
      <c r="AC155" s="11">
        <f t="shared" si="30"/>
        <v>0</v>
      </c>
      <c r="AD155" s="7">
        <f t="shared" si="31"/>
        <v>1</v>
      </c>
      <c r="AE155" s="7">
        <f t="shared" si="32"/>
        <v>0</v>
      </c>
    </row>
    <row r="156" spans="1:31">
      <c r="A156" t="s">
        <v>817</v>
      </c>
      <c r="B156" t="s">
        <v>1934</v>
      </c>
      <c r="C156" t="s">
        <v>1935</v>
      </c>
      <c r="D156">
        <v>120.5</v>
      </c>
      <c r="E156">
        <v>408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1</v>
      </c>
      <c r="M156" s="1">
        <f t="shared" si="26"/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/>
      <c r="T156" s="2"/>
      <c r="U156" s="2"/>
      <c r="V156" s="4">
        <f t="shared" si="33"/>
        <v>1</v>
      </c>
      <c r="W156" s="7">
        <f t="shared" si="34"/>
        <v>0</v>
      </c>
      <c r="X156" s="7">
        <f t="shared" si="35"/>
        <v>0</v>
      </c>
      <c r="Y156" s="5">
        <f t="shared" si="27"/>
        <v>0</v>
      </c>
      <c r="Z156" s="5">
        <f t="shared" si="28"/>
        <v>0</v>
      </c>
      <c r="AA156" s="5">
        <f t="shared" si="29"/>
        <v>0</v>
      </c>
      <c r="AB156" s="7">
        <f t="shared" si="36"/>
        <v>0</v>
      </c>
      <c r="AC156" s="11">
        <f t="shared" si="30"/>
        <v>0</v>
      </c>
      <c r="AD156" s="7">
        <f t="shared" si="31"/>
        <v>0</v>
      </c>
      <c r="AE156" s="7">
        <f t="shared" si="32"/>
        <v>0</v>
      </c>
    </row>
    <row r="157" spans="1:31">
      <c r="A157" t="s">
        <v>818</v>
      </c>
      <c r="B157" t="s">
        <v>1934</v>
      </c>
      <c r="C157" t="s">
        <v>1935</v>
      </c>
      <c r="D157">
        <v>183.5</v>
      </c>
      <c r="E157">
        <v>416</v>
      </c>
      <c r="F157">
        <v>0</v>
      </c>
      <c r="G157">
        <v>0</v>
      </c>
      <c r="H157">
        <v>0</v>
      </c>
      <c r="I157">
        <v>0</v>
      </c>
      <c r="J157">
        <v>0</v>
      </c>
      <c r="L157">
        <v>0</v>
      </c>
      <c r="M157" s="1">
        <f t="shared" si="26"/>
        <v>-1</v>
      </c>
      <c r="N157" s="2"/>
      <c r="O157" s="2"/>
      <c r="P157" s="2"/>
      <c r="Q157" s="2"/>
      <c r="R157" s="2"/>
      <c r="S157" s="2"/>
      <c r="T157" s="2"/>
      <c r="U157" s="2"/>
      <c r="V157" s="4">
        <f t="shared" si="33"/>
        <v>0</v>
      </c>
      <c r="W157" s="7">
        <f t="shared" si="34"/>
        <v>0</v>
      </c>
      <c r="X157" s="7">
        <f t="shared" si="35"/>
        <v>0</v>
      </c>
      <c r="Y157" s="5">
        <f t="shared" si="27"/>
        <v>0</v>
      </c>
      <c r="Z157" s="5">
        <f t="shared" si="28"/>
        <v>0</v>
      </c>
      <c r="AA157" s="5">
        <f t="shared" si="29"/>
        <v>0</v>
      </c>
      <c r="AB157" s="7">
        <f t="shared" si="36"/>
        <v>0</v>
      </c>
      <c r="AC157" s="11">
        <f t="shared" si="30"/>
        <v>0</v>
      </c>
      <c r="AD157" s="7">
        <f t="shared" si="31"/>
        <v>1</v>
      </c>
      <c r="AE157" s="7">
        <f t="shared" si="32"/>
        <v>0</v>
      </c>
    </row>
    <row r="158" spans="1:31" s="5" customFormat="1">
      <c r="A158" s="5" t="s">
        <v>819</v>
      </c>
      <c r="B158" s="5" t="s">
        <v>1936</v>
      </c>
      <c r="C158" s="5" t="s">
        <v>1937</v>
      </c>
      <c r="D158" s="5">
        <v>615.5</v>
      </c>
      <c r="E158" s="5">
        <v>257.5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L158" s="5">
        <v>1</v>
      </c>
      <c r="M158" s="1">
        <f t="shared" si="26"/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/>
      <c r="T158" s="1"/>
      <c r="U158" s="1"/>
      <c r="V158" s="6">
        <f t="shared" si="33"/>
        <v>1</v>
      </c>
      <c r="W158" s="5">
        <f t="shared" si="34"/>
        <v>0</v>
      </c>
      <c r="X158" s="5">
        <f t="shared" si="35"/>
        <v>0</v>
      </c>
      <c r="Y158" s="5">
        <f t="shared" si="27"/>
        <v>0</v>
      </c>
      <c r="Z158" s="5">
        <f t="shared" si="28"/>
        <v>0</v>
      </c>
      <c r="AA158" s="5">
        <f t="shared" si="29"/>
        <v>0</v>
      </c>
      <c r="AB158" s="5">
        <f t="shared" si="36"/>
        <v>0</v>
      </c>
      <c r="AC158" s="5">
        <f t="shared" si="30"/>
        <v>0</v>
      </c>
      <c r="AD158" s="5">
        <f t="shared" si="31"/>
        <v>0</v>
      </c>
      <c r="AE158" s="5">
        <f t="shared" si="32"/>
        <v>0</v>
      </c>
    </row>
    <row r="159" spans="1:31">
      <c r="A159" t="s">
        <v>820</v>
      </c>
      <c r="B159" t="s">
        <v>1936</v>
      </c>
      <c r="C159" t="s">
        <v>1937</v>
      </c>
      <c r="D159">
        <v>552</v>
      </c>
      <c r="E159">
        <v>280</v>
      </c>
      <c r="F159">
        <v>0</v>
      </c>
      <c r="G159">
        <v>0</v>
      </c>
      <c r="H159">
        <v>0</v>
      </c>
      <c r="I159">
        <v>0</v>
      </c>
      <c r="J159">
        <v>0</v>
      </c>
      <c r="L159">
        <v>1</v>
      </c>
      <c r="M159" s="1">
        <f t="shared" si="26"/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/>
      <c r="T159" s="2"/>
      <c r="U159" s="2"/>
      <c r="V159" s="4">
        <f t="shared" si="33"/>
        <v>1</v>
      </c>
      <c r="W159" s="7">
        <f t="shared" si="34"/>
        <v>0</v>
      </c>
      <c r="X159" s="7">
        <f t="shared" si="35"/>
        <v>0</v>
      </c>
      <c r="Y159" s="5">
        <f t="shared" si="27"/>
        <v>0</v>
      </c>
      <c r="Z159" s="5">
        <f t="shared" si="28"/>
        <v>0</v>
      </c>
      <c r="AA159" s="5">
        <f t="shared" si="29"/>
        <v>0</v>
      </c>
      <c r="AB159" s="7">
        <f t="shared" si="36"/>
        <v>0</v>
      </c>
      <c r="AC159" s="11">
        <f t="shared" si="30"/>
        <v>0</v>
      </c>
      <c r="AD159" s="7">
        <f t="shared" si="31"/>
        <v>0</v>
      </c>
      <c r="AE159" s="7">
        <f t="shared" si="32"/>
        <v>0</v>
      </c>
    </row>
    <row r="160" spans="1:31">
      <c r="A160" t="s">
        <v>821</v>
      </c>
      <c r="B160" t="s">
        <v>1936</v>
      </c>
      <c r="C160" t="s">
        <v>1937</v>
      </c>
      <c r="D160">
        <v>549.5</v>
      </c>
      <c r="E160">
        <v>79</v>
      </c>
      <c r="F160">
        <v>526.87599999999998</v>
      </c>
      <c r="G160">
        <v>1</v>
      </c>
      <c r="H160">
        <v>1</v>
      </c>
      <c r="I160">
        <v>0</v>
      </c>
      <c r="J160">
        <v>1</v>
      </c>
      <c r="L160">
        <v>1</v>
      </c>
      <c r="M160" s="1">
        <f t="shared" si="26"/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/>
      <c r="T160" s="2"/>
      <c r="U160" s="2"/>
      <c r="V160" s="4">
        <f t="shared" si="33"/>
        <v>1</v>
      </c>
      <c r="W160" s="7">
        <f t="shared" si="34"/>
        <v>0</v>
      </c>
      <c r="X160" s="7">
        <f t="shared" si="35"/>
        <v>0</v>
      </c>
      <c r="Y160" s="5">
        <f t="shared" si="27"/>
        <v>0</v>
      </c>
      <c r="Z160" s="5">
        <f t="shared" si="28"/>
        <v>0</v>
      </c>
      <c r="AA160" s="5">
        <f t="shared" si="29"/>
        <v>0</v>
      </c>
      <c r="AB160" s="7">
        <f t="shared" si="36"/>
        <v>0</v>
      </c>
      <c r="AC160" s="11">
        <f t="shared" si="30"/>
        <v>0</v>
      </c>
      <c r="AD160" s="7">
        <f t="shared" si="31"/>
        <v>0</v>
      </c>
      <c r="AE160" s="7">
        <f t="shared" si="32"/>
        <v>0</v>
      </c>
    </row>
    <row r="161" spans="1:31">
      <c r="A161" t="s">
        <v>822</v>
      </c>
      <c r="B161" t="s">
        <v>1936</v>
      </c>
      <c r="C161" t="s">
        <v>1937</v>
      </c>
      <c r="D161">
        <v>441</v>
      </c>
      <c r="E161">
        <v>82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1</v>
      </c>
      <c r="M161" s="1">
        <f t="shared" si="26"/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/>
      <c r="T161" s="2"/>
      <c r="U161" s="2"/>
      <c r="V161" s="4">
        <f t="shared" si="33"/>
        <v>1</v>
      </c>
      <c r="W161" s="7">
        <f t="shared" si="34"/>
        <v>0</v>
      </c>
      <c r="X161" s="7">
        <f t="shared" si="35"/>
        <v>0</v>
      </c>
      <c r="Y161" s="5">
        <f t="shared" si="27"/>
        <v>0</v>
      </c>
      <c r="Z161" s="5">
        <f t="shared" si="28"/>
        <v>0</v>
      </c>
      <c r="AA161" s="5">
        <f t="shared" si="29"/>
        <v>0</v>
      </c>
      <c r="AB161" s="7">
        <f t="shared" si="36"/>
        <v>0</v>
      </c>
      <c r="AC161" s="11">
        <f t="shared" si="30"/>
        <v>0</v>
      </c>
      <c r="AD161" s="7">
        <f t="shared" si="31"/>
        <v>0</v>
      </c>
      <c r="AE161" s="7">
        <f t="shared" si="32"/>
        <v>0</v>
      </c>
    </row>
    <row r="162" spans="1:31">
      <c r="A162" t="s">
        <v>823</v>
      </c>
      <c r="B162" t="s">
        <v>1936</v>
      </c>
      <c r="C162" t="s">
        <v>1937</v>
      </c>
      <c r="D162">
        <v>414.5</v>
      </c>
      <c r="E162">
        <v>190.5</v>
      </c>
      <c r="F162">
        <v>172.203</v>
      </c>
      <c r="G162">
        <v>1</v>
      </c>
      <c r="H162">
        <v>0</v>
      </c>
      <c r="I162">
        <v>0</v>
      </c>
      <c r="J162">
        <v>0</v>
      </c>
      <c r="L162">
        <v>1</v>
      </c>
      <c r="M162" s="1">
        <f t="shared" si="26"/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/>
      <c r="T162" s="2"/>
      <c r="U162" s="2"/>
      <c r="V162" s="4">
        <f t="shared" si="33"/>
        <v>1</v>
      </c>
      <c r="W162" s="7">
        <f t="shared" si="34"/>
        <v>0</v>
      </c>
      <c r="X162" s="7">
        <f t="shared" si="35"/>
        <v>0</v>
      </c>
      <c r="Y162" s="5">
        <f t="shared" si="27"/>
        <v>0</v>
      </c>
      <c r="Z162" s="5">
        <f t="shared" si="28"/>
        <v>0</v>
      </c>
      <c r="AA162" s="5">
        <f t="shared" si="29"/>
        <v>0</v>
      </c>
      <c r="AB162" s="7">
        <f t="shared" si="36"/>
        <v>0</v>
      </c>
      <c r="AC162" s="11">
        <f t="shared" si="30"/>
        <v>0</v>
      </c>
      <c r="AD162" s="7">
        <f t="shared" si="31"/>
        <v>0</v>
      </c>
      <c r="AE162" s="7">
        <f t="shared" si="32"/>
        <v>0</v>
      </c>
    </row>
    <row r="163" spans="1:31">
      <c r="A163" t="s">
        <v>824</v>
      </c>
      <c r="B163" t="s">
        <v>1936</v>
      </c>
      <c r="C163" t="s">
        <v>1937</v>
      </c>
      <c r="D163">
        <v>324</v>
      </c>
      <c r="E163">
        <v>156.5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1</v>
      </c>
      <c r="M163" s="1">
        <f t="shared" si="26"/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/>
      <c r="T163" s="2"/>
      <c r="U163" s="2"/>
      <c r="V163" s="4">
        <f t="shared" si="33"/>
        <v>1</v>
      </c>
      <c r="W163" s="7">
        <f t="shared" si="34"/>
        <v>0</v>
      </c>
      <c r="X163" s="7">
        <f t="shared" si="35"/>
        <v>0</v>
      </c>
      <c r="Y163" s="5">
        <f t="shared" si="27"/>
        <v>0</v>
      </c>
      <c r="Z163" s="5">
        <f t="shared" si="28"/>
        <v>0</v>
      </c>
      <c r="AA163" s="5">
        <f t="shared" si="29"/>
        <v>0</v>
      </c>
      <c r="AB163" s="7">
        <f t="shared" si="36"/>
        <v>0</v>
      </c>
      <c r="AC163" s="11">
        <f t="shared" si="30"/>
        <v>0</v>
      </c>
      <c r="AD163" s="7">
        <f t="shared" si="31"/>
        <v>0</v>
      </c>
      <c r="AE163" s="7">
        <f t="shared" si="32"/>
        <v>0</v>
      </c>
    </row>
    <row r="164" spans="1:31">
      <c r="A164" t="s">
        <v>825</v>
      </c>
      <c r="B164" t="s">
        <v>1936</v>
      </c>
      <c r="C164" t="s">
        <v>1937</v>
      </c>
      <c r="D164">
        <v>234</v>
      </c>
      <c r="E164">
        <v>98.5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1</v>
      </c>
      <c r="M164" s="1">
        <f t="shared" si="26"/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/>
      <c r="T164" s="2"/>
      <c r="U164" s="2"/>
      <c r="V164" s="4">
        <f t="shared" si="33"/>
        <v>1</v>
      </c>
      <c r="W164" s="7">
        <f t="shared" si="34"/>
        <v>0</v>
      </c>
      <c r="X164" s="7">
        <f t="shared" si="35"/>
        <v>0</v>
      </c>
      <c r="Y164" s="5">
        <f t="shared" si="27"/>
        <v>0</v>
      </c>
      <c r="Z164" s="5">
        <f t="shared" si="28"/>
        <v>0</v>
      </c>
      <c r="AA164" s="5">
        <f t="shared" si="29"/>
        <v>0</v>
      </c>
      <c r="AB164" s="7">
        <f t="shared" si="36"/>
        <v>0</v>
      </c>
      <c r="AC164" s="11">
        <f t="shared" si="30"/>
        <v>0</v>
      </c>
      <c r="AD164" s="7">
        <f t="shared" si="31"/>
        <v>0</v>
      </c>
      <c r="AE164" s="7">
        <f t="shared" si="32"/>
        <v>0</v>
      </c>
    </row>
    <row r="165" spans="1:31">
      <c r="A165" t="s">
        <v>826</v>
      </c>
      <c r="B165" t="s">
        <v>1936</v>
      </c>
      <c r="C165" t="s">
        <v>1937</v>
      </c>
      <c r="D165">
        <v>159.5</v>
      </c>
      <c r="E165">
        <v>117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1</v>
      </c>
      <c r="M165" s="1">
        <f t="shared" si="26"/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/>
      <c r="T165" s="2"/>
      <c r="U165" s="2"/>
      <c r="V165" s="4">
        <f t="shared" si="33"/>
        <v>1</v>
      </c>
      <c r="W165" s="7">
        <f t="shared" si="34"/>
        <v>0</v>
      </c>
      <c r="X165" s="7">
        <f t="shared" si="35"/>
        <v>0</v>
      </c>
      <c r="Y165" s="5">
        <f t="shared" si="27"/>
        <v>0</v>
      </c>
      <c r="Z165" s="5">
        <f t="shared" si="28"/>
        <v>0</v>
      </c>
      <c r="AA165" s="5">
        <f t="shared" si="29"/>
        <v>0</v>
      </c>
      <c r="AB165" s="7">
        <f t="shared" si="36"/>
        <v>0</v>
      </c>
      <c r="AC165" s="11">
        <f t="shared" si="30"/>
        <v>0</v>
      </c>
      <c r="AD165" s="7">
        <f t="shared" si="31"/>
        <v>0</v>
      </c>
      <c r="AE165" s="7">
        <f t="shared" si="32"/>
        <v>0</v>
      </c>
    </row>
    <row r="166" spans="1:31">
      <c r="A166" t="s">
        <v>827</v>
      </c>
      <c r="B166" t="s">
        <v>1936</v>
      </c>
      <c r="C166" t="s">
        <v>1937</v>
      </c>
      <c r="D166">
        <v>62.5</v>
      </c>
      <c r="E166">
        <v>97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1</v>
      </c>
      <c r="M166" s="1">
        <f t="shared" si="26"/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/>
      <c r="T166" s="2"/>
      <c r="U166" s="2"/>
      <c r="V166" s="4">
        <f t="shared" si="33"/>
        <v>1</v>
      </c>
      <c r="W166" s="7">
        <f t="shared" si="34"/>
        <v>0</v>
      </c>
      <c r="X166" s="7">
        <f t="shared" si="35"/>
        <v>0</v>
      </c>
      <c r="Y166" s="5">
        <f t="shared" si="27"/>
        <v>0</v>
      </c>
      <c r="Z166" s="5">
        <f t="shared" si="28"/>
        <v>0</v>
      </c>
      <c r="AA166" s="5">
        <f t="shared" si="29"/>
        <v>0</v>
      </c>
      <c r="AB166" s="7">
        <f t="shared" si="36"/>
        <v>0</v>
      </c>
      <c r="AC166" s="11">
        <f t="shared" si="30"/>
        <v>0</v>
      </c>
      <c r="AD166" s="7">
        <f t="shared" si="31"/>
        <v>0</v>
      </c>
      <c r="AE166" s="7">
        <f t="shared" si="32"/>
        <v>0</v>
      </c>
    </row>
    <row r="167" spans="1:31">
      <c r="A167" t="s">
        <v>828</v>
      </c>
      <c r="B167" t="s">
        <v>1936</v>
      </c>
      <c r="C167" t="s">
        <v>1937</v>
      </c>
      <c r="D167">
        <v>162</v>
      </c>
      <c r="E167">
        <v>248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1</v>
      </c>
      <c r="M167" s="1">
        <f t="shared" si="26"/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/>
      <c r="T167" s="2"/>
      <c r="U167" s="2"/>
      <c r="V167" s="4">
        <f t="shared" si="33"/>
        <v>1</v>
      </c>
      <c r="W167" s="7">
        <f t="shared" si="34"/>
        <v>0</v>
      </c>
      <c r="X167" s="7">
        <f t="shared" si="35"/>
        <v>0</v>
      </c>
      <c r="Y167" s="5">
        <f t="shared" si="27"/>
        <v>0</v>
      </c>
      <c r="Z167" s="5">
        <f t="shared" si="28"/>
        <v>0</v>
      </c>
      <c r="AA167" s="5">
        <f t="shared" si="29"/>
        <v>0</v>
      </c>
      <c r="AB167" s="7">
        <f t="shared" si="36"/>
        <v>0</v>
      </c>
      <c r="AC167" s="11">
        <f t="shared" si="30"/>
        <v>0</v>
      </c>
      <c r="AD167" s="7">
        <f t="shared" si="31"/>
        <v>0</v>
      </c>
      <c r="AE167" s="7">
        <f t="shared" si="32"/>
        <v>0</v>
      </c>
    </row>
    <row r="168" spans="1:31">
      <c r="A168" t="s">
        <v>829</v>
      </c>
      <c r="B168" t="s">
        <v>1936</v>
      </c>
      <c r="C168" t="s">
        <v>1937</v>
      </c>
      <c r="D168">
        <v>123</v>
      </c>
      <c r="E168">
        <v>199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1</v>
      </c>
      <c r="M168" s="1">
        <f t="shared" si="26"/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/>
      <c r="T168" s="2"/>
      <c r="U168" s="2"/>
      <c r="V168" s="4">
        <f t="shared" si="33"/>
        <v>1</v>
      </c>
      <c r="W168" s="7">
        <f t="shared" si="34"/>
        <v>0</v>
      </c>
      <c r="X168" s="7">
        <f t="shared" si="35"/>
        <v>0</v>
      </c>
      <c r="Y168" s="5">
        <f t="shared" si="27"/>
        <v>0</v>
      </c>
      <c r="Z168" s="5">
        <f t="shared" si="28"/>
        <v>0</v>
      </c>
      <c r="AA168" s="5">
        <f t="shared" si="29"/>
        <v>0</v>
      </c>
      <c r="AB168" s="7">
        <f t="shared" si="36"/>
        <v>0</v>
      </c>
      <c r="AC168" s="11">
        <f t="shared" si="30"/>
        <v>0</v>
      </c>
      <c r="AD168" s="7">
        <f t="shared" si="31"/>
        <v>0</v>
      </c>
      <c r="AE168" s="7">
        <f t="shared" si="32"/>
        <v>0</v>
      </c>
    </row>
    <row r="169" spans="1:31">
      <c r="A169" t="s">
        <v>830</v>
      </c>
      <c r="B169" t="s">
        <v>1936</v>
      </c>
      <c r="C169" t="s">
        <v>1937</v>
      </c>
      <c r="D169">
        <v>39.5</v>
      </c>
      <c r="E169">
        <v>240.5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1</v>
      </c>
      <c r="M169" s="1">
        <f t="shared" si="26"/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/>
      <c r="T169" s="2"/>
      <c r="U169" s="2"/>
      <c r="V169" s="4">
        <f t="shared" si="33"/>
        <v>1</v>
      </c>
      <c r="W169" s="7">
        <f t="shared" si="34"/>
        <v>0</v>
      </c>
      <c r="X169" s="7">
        <f t="shared" si="35"/>
        <v>0</v>
      </c>
      <c r="Y169" s="5">
        <f t="shared" si="27"/>
        <v>0</v>
      </c>
      <c r="Z169" s="5">
        <f t="shared" si="28"/>
        <v>0</v>
      </c>
      <c r="AA169" s="5">
        <f t="shared" si="29"/>
        <v>0</v>
      </c>
      <c r="AB169" s="7">
        <f t="shared" si="36"/>
        <v>0</v>
      </c>
      <c r="AC169" s="11">
        <f t="shared" si="30"/>
        <v>0</v>
      </c>
      <c r="AD169" s="7">
        <f t="shared" si="31"/>
        <v>0</v>
      </c>
      <c r="AE169" s="7">
        <f t="shared" si="32"/>
        <v>0</v>
      </c>
    </row>
    <row r="170" spans="1:31">
      <c r="A170" t="s">
        <v>831</v>
      </c>
      <c r="B170" t="s">
        <v>1936</v>
      </c>
      <c r="C170" t="s">
        <v>1937</v>
      </c>
      <c r="D170">
        <v>264.5</v>
      </c>
      <c r="E170">
        <v>333</v>
      </c>
      <c r="F170">
        <v>302.04700000000003</v>
      </c>
      <c r="G170">
        <v>1</v>
      </c>
      <c r="H170">
        <v>1</v>
      </c>
      <c r="I170">
        <v>0</v>
      </c>
      <c r="J170">
        <v>1</v>
      </c>
      <c r="L170">
        <v>2</v>
      </c>
      <c r="M170" s="1">
        <f t="shared" si="26"/>
        <v>1</v>
      </c>
      <c r="N170" s="2">
        <v>1</v>
      </c>
      <c r="O170" s="2">
        <v>0</v>
      </c>
      <c r="P170" s="2">
        <v>0</v>
      </c>
      <c r="Q170" s="2">
        <v>0</v>
      </c>
      <c r="R170" s="2">
        <v>1</v>
      </c>
      <c r="S170" s="2"/>
      <c r="T170" s="2"/>
      <c r="U170" s="2"/>
      <c r="V170" s="4">
        <f t="shared" si="33"/>
        <v>0</v>
      </c>
      <c r="W170" s="7">
        <f t="shared" si="34"/>
        <v>0</v>
      </c>
      <c r="X170" s="7">
        <f t="shared" si="35"/>
        <v>0</v>
      </c>
      <c r="Y170" s="5">
        <f t="shared" si="27"/>
        <v>1</v>
      </c>
      <c r="Z170" s="5">
        <f t="shared" si="28"/>
        <v>0</v>
      </c>
      <c r="AA170" s="5">
        <f t="shared" si="29"/>
        <v>0</v>
      </c>
      <c r="AB170" s="7">
        <f t="shared" si="36"/>
        <v>0</v>
      </c>
      <c r="AC170" s="11">
        <f t="shared" si="30"/>
        <v>0</v>
      </c>
      <c r="AD170" s="7">
        <f t="shared" si="31"/>
        <v>0</v>
      </c>
      <c r="AE170" s="7">
        <f t="shared" si="32"/>
        <v>0</v>
      </c>
    </row>
    <row r="171" spans="1:31">
      <c r="A171" t="s">
        <v>832</v>
      </c>
      <c r="B171" t="s">
        <v>1936</v>
      </c>
      <c r="C171" t="s">
        <v>1937</v>
      </c>
      <c r="D171">
        <v>171</v>
      </c>
      <c r="E171">
        <v>368</v>
      </c>
      <c r="F171">
        <v>450.87599999999998</v>
      </c>
      <c r="G171">
        <v>1</v>
      </c>
      <c r="H171">
        <v>1</v>
      </c>
      <c r="I171">
        <v>0</v>
      </c>
      <c r="J171">
        <v>1</v>
      </c>
      <c r="L171">
        <v>1</v>
      </c>
      <c r="M171" s="1">
        <f t="shared" si="26"/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/>
      <c r="T171" s="2"/>
      <c r="U171" s="2"/>
      <c r="V171" s="4">
        <f t="shared" si="33"/>
        <v>0</v>
      </c>
      <c r="W171" s="7">
        <f t="shared" si="34"/>
        <v>0</v>
      </c>
      <c r="X171" s="7">
        <f t="shared" si="35"/>
        <v>1</v>
      </c>
      <c r="Y171" s="5">
        <f t="shared" si="27"/>
        <v>0</v>
      </c>
      <c r="Z171" s="5">
        <f t="shared" si="28"/>
        <v>0</v>
      </c>
      <c r="AA171" s="5">
        <f t="shared" si="29"/>
        <v>0</v>
      </c>
      <c r="AB171" s="7">
        <f t="shared" si="36"/>
        <v>0</v>
      </c>
      <c r="AC171" s="11">
        <f t="shared" si="30"/>
        <v>0</v>
      </c>
      <c r="AD171" s="7">
        <f t="shared" si="31"/>
        <v>0</v>
      </c>
      <c r="AE171" s="7">
        <f t="shared" si="32"/>
        <v>0</v>
      </c>
    </row>
    <row r="172" spans="1:31">
      <c r="A172" t="s">
        <v>833</v>
      </c>
      <c r="B172" t="s">
        <v>1936</v>
      </c>
      <c r="C172" t="s">
        <v>1937</v>
      </c>
      <c r="D172">
        <v>271.5</v>
      </c>
      <c r="E172">
        <v>229</v>
      </c>
      <c r="F172">
        <v>3605.7579999999998</v>
      </c>
      <c r="G172">
        <v>7</v>
      </c>
      <c r="H172">
        <v>7</v>
      </c>
      <c r="I172">
        <v>0</v>
      </c>
      <c r="J172">
        <v>7</v>
      </c>
      <c r="L172">
        <v>2</v>
      </c>
      <c r="M172" s="1">
        <f t="shared" si="26"/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/>
      <c r="T172" s="2"/>
      <c r="U172" s="2"/>
      <c r="V172" s="4">
        <f t="shared" si="33"/>
        <v>0</v>
      </c>
      <c r="W172" s="7">
        <f t="shared" si="34"/>
        <v>0</v>
      </c>
      <c r="X172" s="7">
        <f t="shared" si="35"/>
        <v>0</v>
      </c>
      <c r="Y172" s="5">
        <f t="shared" si="27"/>
        <v>0</v>
      </c>
      <c r="Z172" s="5">
        <f t="shared" si="28"/>
        <v>0</v>
      </c>
      <c r="AA172" s="5">
        <f t="shared" si="29"/>
        <v>0</v>
      </c>
      <c r="AB172" s="7">
        <f t="shared" si="36"/>
        <v>0</v>
      </c>
      <c r="AC172" s="11">
        <f t="shared" si="30"/>
        <v>1</v>
      </c>
      <c r="AD172" s="7">
        <f t="shared" si="31"/>
        <v>0</v>
      </c>
      <c r="AE172" s="7">
        <f t="shared" si="32"/>
        <v>0</v>
      </c>
    </row>
    <row r="173" spans="1:31">
      <c r="A173" t="s">
        <v>834</v>
      </c>
      <c r="B173" t="s">
        <v>1936</v>
      </c>
      <c r="C173" t="s">
        <v>1937</v>
      </c>
      <c r="D173">
        <v>400.5</v>
      </c>
      <c r="E173">
        <v>286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1</v>
      </c>
      <c r="M173" s="1">
        <f t="shared" si="26"/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/>
      <c r="T173" s="2"/>
      <c r="U173" s="2"/>
      <c r="V173" s="4">
        <f t="shared" si="33"/>
        <v>1</v>
      </c>
      <c r="W173" s="7">
        <f t="shared" si="34"/>
        <v>0</v>
      </c>
      <c r="X173" s="7">
        <f t="shared" si="35"/>
        <v>0</v>
      </c>
      <c r="Y173" s="5">
        <f t="shared" si="27"/>
        <v>0</v>
      </c>
      <c r="Z173" s="5">
        <f t="shared" si="28"/>
        <v>0</v>
      </c>
      <c r="AA173" s="5">
        <f t="shared" si="29"/>
        <v>0</v>
      </c>
      <c r="AB173" s="7">
        <f t="shared" si="36"/>
        <v>0</v>
      </c>
      <c r="AC173" s="11">
        <f t="shared" si="30"/>
        <v>0</v>
      </c>
      <c r="AD173" s="7">
        <f t="shared" si="31"/>
        <v>0</v>
      </c>
      <c r="AE173" s="7">
        <f t="shared" si="32"/>
        <v>0</v>
      </c>
    </row>
    <row r="174" spans="1:31">
      <c r="A174" t="s">
        <v>835</v>
      </c>
      <c r="B174" t="s">
        <v>1936</v>
      </c>
      <c r="C174" t="s">
        <v>1937</v>
      </c>
      <c r="D174">
        <v>432.5</v>
      </c>
      <c r="E174">
        <v>435.5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1</v>
      </c>
      <c r="M174" s="1">
        <f t="shared" si="26"/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/>
      <c r="T174" s="2"/>
      <c r="U174" s="2"/>
      <c r="V174" s="4">
        <f t="shared" si="33"/>
        <v>1</v>
      </c>
      <c r="W174" s="7">
        <f t="shared" si="34"/>
        <v>0</v>
      </c>
      <c r="X174" s="7">
        <f t="shared" si="35"/>
        <v>0</v>
      </c>
      <c r="Y174" s="5">
        <f t="shared" si="27"/>
        <v>0</v>
      </c>
      <c r="Z174" s="5">
        <f t="shared" si="28"/>
        <v>0</v>
      </c>
      <c r="AA174" s="5">
        <f t="shared" si="29"/>
        <v>0</v>
      </c>
      <c r="AB174" s="7">
        <f t="shared" si="36"/>
        <v>0</v>
      </c>
      <c r="AC174" s="11">
        <f t="shared" si="30"/>
        <v>0</v>
      </c>
      <c r="AD174" s="7">
        <f t="shared" si="31"/>
        <v>0</v>
      </c>
      <c r="AE174" s="7">
        <f t="shared" si="32"/>
        <v>0</v>
      </c>
    </row>
    <row r="175" spans="1:31">
      <c r="A175" t="s">
        <v>836</v>
      </c>
      <c r="B175" t="s">
        <v>1936</v>
      </c>
      <c r="C175" t="s">
        <v>1937</v>
      </c>
      <c r="D175">
        <v>624</v>
      </c>
      <c r="E175">
        <v>441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2</v>
      </c>
      <c r="M175" s="1">
        <f t="shared" si="26"/>
        <v>1</v>
      </c>
      <c r="N175" s="2">
        <v>0</v>
      </c>
      <c r="O175" s="2">
        <v>1</v>
      </c>
      <c r="P175" s="2">
        <v>1</v>
      </c>
      <c r="Q175" s="2">
        <v>1</v>
      </c>
      <c r="R175" s="2">
        <v>1</v>
      </c>
      <c r="S175" s="2"/>
      <c r="T175" s="2"/>
      <c r="U175" s="2"/>
      <c r="V175" s="4">
        <f t="shared" si="33"/>
        <v>0</v>
      </c>
      <c r="W175" s="7">
        <f t="shared" si="34"/>
        <v>0</v>
      </c>
      <c r="X175" s="7">
        <f t="shared" si="35"/>
        <v>0</v>
      </c>
      <c r="Y175" s="5">
        <f t="shared" si="27"/>
        <v>0</v>
      </c>
      <c r="Z175" s="5">
        <f t="shared" si="28"/>
        <v>0</v>
      </c>
      <c r="AA175" s="5">
        <f t="shared" si="29"/>
        <v>0</v>
      </c>
      <c r="AB175" s="7">
        <f t="shared" si="36"/>
        <v>1</v>
      </c>
      <c r="AC175" s="11">
        <f t="shared" si="30"/>
        <v>0</v>
      </c>
      <c r="AD175" s="7">
        <f t="shared" si="31"/>
        <v>0</v>
      </c>
      <c r="AE175" s="7">
        <f t="shared" si="32"/>
        <v>0</v>
      </c>
    </row>
    <row r="176" spans="1:31" s="5" customFormat="1">
      <c r="A176" s="5" t="s">
        <v>837</v>
      </c>
      <c r="B176" s="5" t="s">
        <v>1938</v>
      </c>
      <c r="C176" s="5" t="s">
        <v>1939</v>
      </c>
      <c r="D176" s="5">
        <v>625.5</v>
      </c>
      <c r="E176" s="5">
        <v>203</v>
      </c>
      <c r="F176" s="5">
        <v>10210.9</v>
      </c>
      <c r="G176" s="5">
        <v>18</v>
      </c>
      <c r="H176" s="5">
        <v>21</v>
      </c>
      <c r="I176" s="5">
        <v>1</v>
      </c>
      <c r="J176" s="5">
        <v>18</v>
      </c>
      <c r="L176" s="5">
        <v>2</v>
      </c>
      <c r="M176" s="1">
        <f t="shared" si="26"/>
        <v>1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/>
      <c r="T176" s="1"/>
      <c r="U176" s="1"/>
      <c r="V176" s="6">
        <f t="shared" si="33"/>
        <v>0</v>
      </c>
      <c r="W176" s="5">
        <f t="shared" si="34"/>
        <v>0</v>
      </c>
      <c r="X176" s="5">
        <f t="shared" si="35"/>
        <v>0</v>
      </c>
      <c r="Y176" s="5">
        <f t="shared" si="27"/>
        <v>1</v>
      </c>
      <c r="Z176" s="5">
        <f t="shared" si="28"/>
        <v>0</v>
      </c>
      <c r="AA176" s="5">
        <f t="shared" si="29"/>
        <v>0</v>
      </c>
      <c r="AB176" s="5">
        <f t="shared" si="36"/>
        <v>0</v>
      </c>
      <c r="AC176" s="5">
        <f t="shared" si="30"/>
        <v>0</v>
      </c>
      <c r="AD176" s="5">
        <f t="shared" si="31"/>
        <v>0</v>
      </c>
      <c r="AE176" s="5">
        <f t="shared" si="32"/>
        <v>0</v>
      </c>
    </row>
    <row r="177" spans="1:31">
      <c r="A177" t="s">
        <v>838</v>
      </c>
      <c r="B177" t="s">
        <v>1938</v>
      </c>
      <c r="C177" t="s">
        <v>1939</v>
      </c>
      <c r="D177">
        <v>468</v>
      </c>
      <c r="E177">
        <v>207</v>
      </c>
      <c r="F177">
        <v>8421.1219999999994</v>
      </c>
      <c r="G177">
        <v>14</v>
      </c>
      <c r="H177">
        <v>17</v>
      </c>
      <c r="I177">
        <v>1</v>
      </c>
      <c r="J177">
        <v>13</v>
      </c>
      <c r="L177">
        <v>1</v>
      </c>
      <c r="M177" s="1">
        <f t="shared" si="26"/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/>
      <c r="T177" s="2"/>
      <c r="U177" s="2"/>
      <c r="V177" s="4">
        <f t="shared" si="33"/>
        <v>0</v>
      </c>
      <c r="W177" s="7">
        <f t="shared" si="34"/>
        <v>1</v>
      </c>
      <c r="X177" s="7">
        <f t="shared" si="35"/>
        <v>0</v>
      </c>
      <c r="Y177" s="5">
        <f t="shared" si="27"/>
        <v>0</v>
      </c>
      <c r="Z177" s="5">
        <f t="shared" si="28"/>
        <v>0</v>
      </c>
      <c r="AA177" s="5">
        <f t="shared" si="29"/>
        <v>0</v>
      </c>
      <c r="AB177" s="7">
        <f t="shared" si="36"/>
        <v>0</v>
      </c>
      <c r="AC177" s="11">
        <f t="shared" si="30"/>
        <v>0</v>
      </c>
      <c r="AD177" s="7">
        <f t="shared" si="31"/>
        <v>0</v>
      </c>
      <c r="AE177" s="7">
        <f t="shared" si="32"/>
        <v>0</v>
      </c>
    </row>
    <row r="178" spans="1:31">
      <c r="A178" t="s">
        <v>839</v>
      </c>
      <c r="B178" t="s">
        <v>1938</v>
      </c>
      <c r="C178" t="s">
        <v>1939</v>
      </c>
      <c r="D178">
        <v>513.5</v>
      </c>
      <c r="E178">
        <v>82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1</v>
      </c>
      <c r="M178" s="1">
        <f t="shared" si="26"/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/>
      <c r="T178" s="2"/>
      <c r="U178" s="2"/>
      <c r="V178" s="4">
        <f t="shared" si="33"/>
        <v>1</v>
      </c>
      <c r="W178" s="7">
        <f t="shared" si="34"/>
        <v>0</v>
      </c>
      <c r="X178" s="7">
        <f t="shared" si="35"/>
        <v>0</v>
      </c>
      <c r="Y178" s="5">
        <f t="shared" si="27"/>
        <v>0</v>
      </c>
      <c r="Z178" s="5">
        <f t="shared" si="28"/>
        <v>0</v>
      </c>
      <c r="AA178" s="5">
        <f t="shared" si="29"/>
        <v>0</v>
      </c>
      <c r="AB178" s="7">
        <f t="shared" si="36"/>
        <v>0</v>
      </c>
      <c r="AC178" s="11">
        <f t="shared" si="30"/>
        <v>0</v>
      </c>
      <c r="AD178" s="7">
        <f t="shared" si="31"/>
        <v>0</v>
      </c>
      <c r="AE178" s="7">
        <f t="shared" si="32"/>
        <v>0</v>
      </c>
    </row>
    <row r="179" spans="1:31">
      <c r="A179" t="s">
        <v>840</v>
      </c>
      <c r="B179" t="s">
        <v>1938</v>
      </c>
      <c r="C179" t="s">
        <v>1939</v>
      </c>
      <c r="D179">
        <v>415</v>
      </c>
      <c r="E179">
        <v>131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1</v>
      </c>
      <c r="M179" s="1">
        <f t="shared" si="26"/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/>
      <c r="T179" s="2"/>
      <c r="U179" s="2"/>
      <c r="V179" s="4">
        <f t="shared" si="33"/>
        <v>1</v>
      </c>
      <c r="W179" s="7">
        <f t="shared" si="34"/>
        <v>0</v>
      </c>
      <c r="X179" s="7">
        <f t="shared" si="35"/>
        <v>0</v>
      </c>
      <c r="Y179" s="5">
        <f t="shared" si="27"/>
        <v>0</v>
      </c>
      <c r="Z179" s="5">
        <f t="shared" si="28"/>
        <v>0</v>
      </c>
      <c r="AA179" s="5">
        <f t="shared" si="29"/>
        <v>0</v>
      </c>
      <c r="AB179" s="7">
        <f t="shared" si="36"/>
        <v>0</v>
      </c>
      <c r="AC179" s="11">
        <f t="shared" si="30"/>
        <v>0</v>
      </c>
      <c r="AD179" s="7">
        <f t="shared" si="31"/>
        <v>0</v>
      </c>
      <c r="AE179" s="7">
        <f t="shared" si="32"/>
        <v>0</v>
      </c>
    </row>
    <row r="180" spans="1:31">
      <c r="A180" t="s">
        <v>841</v>
      </c>
      <c r="B180" t="s">
        <v>1938</v>
      </c>
      <c r="C180" t="s">
        <v>1939</v>
      </c>
      <c r="D180">
        <v>372.5</v>
      </c>
      <c r="E180">
        <v>171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2</v>
      </c>
      <c r="M180" s="1">
        <f t="shared" si="26"/>
        <v>1</v>
      </c>
      <c r="N180" s="2">
        <v>0</v>
      </c>
      <c r="O180" s="2">
        <v>1</v>
      </c>
      <c r="P180" s="2">
        <v>1</v>
      </c>
      <c r="Q180" s="2">
        <v>1</v>
      </c>
      <c r="R180" s="2">
        <v>1</v>
      </c>
      <c r="S180" s="2"/>
      <c r="T180" s="2"/>
      <c r="U180" s="2"/>
      <c r="V180" s="4">
        <f t="shared" si="33"/>
        <v>0</v>
      </c>
      <c r="W180" s="7">
        <f t="shared" si="34"/>
        <v>0</v>
      </c>
      <c r="X180" s="7">
        <f t="shared" si="35"/>
        <v>0</v>
      </c>
      <c r="Y180" s="5">
        <f t="shared" si="27"/>
        <v>0</v>
      </c>
      <c r="Z180" s="5">
        <f t="shared" si="28"/>
        <v>0</v>
      </c>
      <c r="AA180" s="5">
        <f t="shared" si="29"/>
        <v>0</v>
      </c>
      <c r="AB180" s="7">
        <f t="shared" si="36"/>
        <v>1</v>
      </c>
      <c r="AC180" s="11">
        <f t="shared" si="30"/>
        <v>0</v>
      </c>
      <c r="AD180" s="7">
        <f t="shared" si="31"/>
        <v>0</v>
      </c>
      <c r="AE180" s="7">
        <f t="shared" si="32"/>
        <v>0</v>
      </c>
    </row>
    <row r="181" spans="1:31">
      <c r="A181" t="s">
        <v>842</v>
      </c>
      <c r="B181" t="s">
        <v>1938</v>
      </c>
      <c r="C181" t="s">
        <v>1939</v>
      </c>
      <c r="D181">
        <v>270</v>
      </c>
      <c r="E181">
        <v>183</v>
      </c>
      <c r="F181">
        <v>7649.4160000000002</v>
      </c>
      <c r="G181">
        <v>10</v>
      </c>
      <c r="H181">
        <v>14</v>
      </c>
      <c r="I181">
        <v>1</v>
      </c>
      <c r="J181">
        <v>9</v>
      </c>
      <c r="L181">
        <v>2</v>
      </c>
      <c r="M181" s="1">
        <f t="shared" si="26"/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/>
      <c r="T181" s="2"/>
      <c r="U181" s="2"/>
      <c r="V181" s="4">
        <f t="shared" si="33"/>
        <v>0</v>
      </c>
      <c r="W181" s="7">
        <f t="shared" si="34"/>
        <v>0</v>
      </c>
      <c r="X181" s="7">
        <f t="shared" si="35"/>
        <v>0</v>
      </c>
      <c r="Y181" s="5">
        <f t="shared" si="27"/>
        <v>0</v>
      </c>
      <c r="Z181" s="5">
        <f t="shared" si="28"/>
        <v>0</v>
      </c>
      <c r="AA181" s="5">
        <f t="shared" si="29"/>
        <v>0</v>
      </c>
      <c r="AB181" s="7">
        <f t="shared" si="36"/>
        <v>0</v>
      </c>
      <c r="AC181" s="11">
        <f t="shared" si="30"/>
        <v>1</v>
      </c>
      <c r="AD181" s="7">
        <f t="shared" si="31"/>
        <v>0</v>
      </c>
      <c r="AE181" s="7">
        <f t="shared" si="32"/>
        <v>0</v>
      </c>
    </row>
    <row r="182" spans="1:31">
      <c r="A182" t="s">
        <v>843</v>
      </c>
      <c r="B182" t="s">
        <v>1938</v>
      </c>
      <c r="C182" t="s">
        <v>1939</v>
      </c>
      <c r="D182">
        <v>109.5</v>
      </c>
      <c r="E182">
        <v>169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2</v>
      </c>
      <c r="M182" s="1">
        <f t="shared" si="26"/>
        <v>1</v>
      </c>
      <c r="N182" s="2">
        <v>1</v>
      </c>
      <c r="O182" s="2">
        <v>0</v>
      </c>
      <c r="P182" s="2">
        <v>0</v>
      </c>
      <c r="Q182" s="2">
        <v>0</v>
      </c>
      <c r="R182" s="2">
        <v>1</v>
      </c>
      <c r="S182" s="2">
        <v>1</v>
      </c>
      <c r="T182" s="2">
        <v>1</v>
      </c>
      <c r="U182" s="2"/>
      <c r="V182" s="4">
        <f t="shared" si="33"/>
        <v>0</v>
      </c>
      <c r="W182" s="7">
        <f t="shared" si="34"/>
        <v>0</v>
      </c>
      <c r="X182" s="7">
        <f t="shared" si="35"/>
        <v>0</v>
      </c>
      <c r="Y182" s="5">
        <f t="shared" si="27"/>
        <v>0</v>
      </c>
      <c r="Z182" s="5">
        <f t="shared" si="28"/>
        <v>1</v>
      </c>
      <c r="AA182" s="5">
        <f t="shared" si="29"/>
        <v>0</v>
      </c>
      <c r="AB182" s="7">
        <f t="shared" si="36"/>
        <v>0</v>
      </c>
      <c r="AC182" s="11">
        <f t="shared" si="30"/>
        <v>0</v>
      </c>
      <c r="AD182" s="7">
        <f t="shared" si="31"/>
        <v>0</v>
      </c>
      <c r="AE182" s="7">
        <f t="shared" si="32"/>
        <v>0</v>
      </c>
    </row>
    <row r="183" spans="1:31">
      <c r="A183" t="s">
        <v>844</v>
      </c>
      <c r="B183" t="s">
        <v>1938</v>
      </c>
      <c r="C183" t="s">
        <v>1939</v>
      </c>
      <c r="D183">
        <v>169</v>
      </c>
      <c r="E183">
        <v>215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1</v>
      </c>
      <c r="M183" s="1">
        <f t="shared" si="26"/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/>
      <c r="T183" s="2"/>
      <c r="U183" s="2"/>
      <c r="V183" s="4">
        <f t="shared" si="33"/>
        <v>1</v>
      </c>
      <c r="W183" s="7">
        <f t="shared" si="34"/>
        <v>0</v>
      </c>
      <c r="X183" s="7">
        <f t="shared" si="35"/>
        <v>0</v>
      </c>
      <c r="Y183" s="5">
        <f t="shared" si="27"/>
        <v>0</v>
      </c>
      <c r="Z183" s="5">
        <f t="shared" si="28"/>
        <v>0</v>
      </c>
      <c r="AA183" s="5">
        <f t="shared" si="29"/>
        <v>0</v>
      </c>
      <c r="AB183" s="7">
        <f t="shared" si="36"/>
        <v>0</v>
      </c>
      <c r="AC183" s="11">
        <f t="shared" si="30"/>
        <v>0</v>
      </c>
      <c r="AD183" s="7">
        <f t="shared" si="31"/>
        <v>0</v>
      </c>
      <c r="AE183" s="7">
        <f t="shared" si="32"/>
        <v>0</v>
      </c>
    </row>
    <row r="184" spans="1:31">
      <c r="A184" t="s">
        <v>845</v>
      </c>
      <c r="B184" t="s">
        <v>1938</v>
      </c>
      <c r="C184" t="s">
        <v>1939</v>
      </c>
      <c r="D184">
        <v>118.5</v>
      </c>
      <c r="E184">
        <v>298</v>
      </c>
      <c r="F184">
        <v>3340.848</v>
      </c>
      <c r="G184">
        <v>6</v>
      </c>
      <c r="H184">
        <v>7</v>
      </c>
      <c r="I184">
        <v>0</v>
      </c>
      <c r="J184">
        <v>7</v>
      </c>
      <c r="L184">
        <v>1</v>
      </c>
      <c r="M184" s="1">
        <f t="shared" si="26"/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/>
      <c r="T184" s="2"/>
      <c r="U184" s="2"/>
      <c r="V184" s="4">
        <f t="shared" si="33"/>
        <v>1</v>
      </c>
      <c r="W184" s="7">
        <f t="shared" si="34"/>
        <v>0</v>
      </c>
      <c r="X184" s="7">
        <f t="shared" si="35"/>
        <v>0</v>
      </c>
      <c r="Y184" s="5">
        <f t="shared" si="27"/>
        <v>0</v>
      </c>
      <c r="Z184" s="5">
        <f t="shared" si="28"/>
        <v>0</v>
      </c>
      <c r="AA184" s="5">
        <f t="shared" si="29"/>
        <v>0</v>
      </c>
      <c r="AB184" s="7">
        <f t="shared" si="36"/>
        <v>0</v>
      </c>
      <c r="AC184" s="11">
        <f t="shared" si="30"/>
        <v>0</v>
      </c>
      <c r="AD184" s="7">
        <f t="shared" si="31"/>
        <v>0</v>
      </c>
      <c r="AE184" s="7">
        <f t="shared" si="32"/>
        <v>0</v>
      </c>
    </row>
    <row r="185" spans="1:31">
      <c r="A185" t="s">
        <v>846</v>
      </c>
      <c r="B185" t="s">
        <v>1938</v>
      </c>
      <c r="C185" t="s">
        <v>1939</v>
      </c>
      <c r="D185">
        <v>206.5</v>
      </c>
      <c r="E185">
        <v>276.5</v>
      </c>
      <c r="F185">
        <v>382.947</v>
      </c>
      <c r="G185">
        <v>1</v>
      </c>
      <c r="H185">
        <v>1</v>
      </c>
      <c r="I185">
        <v>0</v>
      </c>
      <c r="J185">
        <v>1</v>
      </c>
      <c r="L185">
        <v>1</v>
      </c>
      <c r="M185" s="1">
        <f t="shared" si="26"/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/>
      <c r="T185" s="2"/>
      <c r="U185" s="2"/>
      <c r="V185" s="4">
        <f t="shared" si="33"/>
        <v>0</v>
      </c>
      <c r="W185" s="7">
        <f t="shared" si="34"/>
        <v>1</v>
      </c>
      <c r="X185" s="7">
        <f t="shared" si="35"/>
        <v>0</v>
      </c>
      <c r="Y185" s="5">
        <f t="shared" si="27"/>
        <v>0</v>
      </c>
      <c r="Z185" s="5">
        <f t="shared" si="28"/>
        <v>0</v>
      </c>
      <c r="AA185" s="5">
        <f t="shared" si="29"/>
        <v>0</v>
      </c>
      <c r="AB185" s="7">
        <f t="shared" si="36"/>
        <v>0</v>
      </c>
      <c r="AC185" s="11">
        <f t="shared" si="30"/>
        <v>0</v>
      </c>
      <c r="AD185" s="7">
        <f t="shared" si="31"/>
        <v>0</v>
      </c>
      <c r="AE185" s="7">
        <f t="shared" si="32"/>
        <v>0</v>
      </c>
    </row>
    <row r="186" spans="1:31">
      <c r="A186" t="s">
        <v>847</v>
      </c>
      <c r="B186" t="s">
        <v>1938</v>
      </c>
      <c r="C186" t="s">
        <v>1939</v>
      </c>
      <c r="D186">
        <v>314.5</v>
      </c>
      <c r="E186">
        <v>271</v>
      </c>
      <c r="F186">
        <v>0</v>
      </c>
      <c r="G186">
        <v>0</v>
      </c>
      <c r="H186">
        <v>0</v>
      </c>
      <c r="I186">
        <v>0</v>
      </c>
      <c r="J186">
        <v>0</v>
      </c>
      <c r="L186">
        <v>1</v>
      </c>
      <c r="M186" s="1">
        <f t="shared" si="26"/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/>
      <c r="T186" s="2"/>
      <c r="U186" s="2"/>
      <c r="V186" s="4">
        <f t="shared" si="33"/>
        <v>1</v>
      </c>
      <c r="W186" s="7">
        <f t="shared" si="34"/>
        <v>0</v>
      </c>
      <c r="X186" s="7">
        <f t="shared" si="35"/>
        <v>0</v>
      </c>
      <c r="Y186" s="5">
        <f t="shared" si="27"/>
        <v>0</v>
      </c>
      <c r="Z186" s="5">
        <f t="shared" si="28"/>
        <v>0</v>
      </c>
      <c r="AA186" s="5">
        <f t="shared" si="29"/>
        <v>0</v>
      </c>
      <c r="AB186" s="7">
        <f t="shared" si="36"/>
        <v>0</v>
      </c>
      <c r="AC186" s="11">
        <f t="shared" si="30"/>
        <v>0</v>
      </c>
      <c r="AD186" s="7">
        <f t="shared" si="31"/>
        <v>0</v>
      </c>
      <c r="AE186" s="7">
        <f t="shared" si="32"/>
        <v>0</v>
      </c>
    </row>
    <row r="187" spans="1:31">
      <c r="A187" t="s">
        <v>848</v>
      </c>
      <c r="B187" t="s">
        <v>1938</v>
      </c>
      <c r="C187" t="s">
        <v>1939</v>
      </c>
      <c r="D187">
        <v>363.5</v>
      </c>
      <c r="E187">
        <v>311</v>
      </c>
      <c r="F187">
        <v>0</v>
      </c>
      <c r="G187">
        <v>0</v>
      </c>
      <c r="H187">
        <v>0</v>
      </c>
      <c r="I187">
        <v>0</v>
      </c>
      <c r="J187">
        <v>0</v>
      </c>
      <c r="L187">
        <v>1</v>
      </c>
      <c r="M187" s="1">
        <f t="shared" si="26"/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/>
      <c r="T187" s="2"/>
      <c r="U187" s="2"/>
      <c r="V187" s="4">
        <f t="shared" si="33"/>
        <v>1</v>
      </c>
      <c r="W187" s="7">
        <f t="shared" si="34"/>
        <v>0</v>
      </c>
      <c r="X187" s="7">
        <f t="shared" si="35"/>
        <v>0</v>
      </c>
      <c r="Y187" s="5">
        <f t="shared" si="27"/>
        <v>0</v>
      </c>
      <c r="Z187" s="5">
        <f t="shared" si="28"/>
        <v>0</v>
      </c>
      <c r="AA187" s="5">
        <f t="shared" si="29"/>
        <v>0</v>
      </c>
      <c r="AB187" s="7">
        <f t="shared" si="36"/>
        <v>0</v>
      </c>
      <c r="AC187" s="11">
        <f t="shared" si="30"/>
        <v>0</v>
      </c>
      <c r="AD187" s="7">
        <f t="shared" si="31"/>
        <v>0</v>
      </c>
      <c r="AE187" s="7">
        <f t="shared" si="32"/>
        <v>0</v>
      </c>
    </row>
    <row r="188" spans="1:31">
      <c r="A188" t="s">
        <v>849</v>
      </c>
      <c r="B188" t="s">
        <v>1938</v>
      </c>
      <c r="C188" t="s">
        <v>1939</v>
      </c>
      <c r="D188">
        <v>531.5</v>
      </c>
      <c r="E188">
        <v>353.5</v>
      </c>
      <c r="F188">
        <v>0</v>
      </c>
      <c r="G188">
        <v>0</v>
      </c>
      <c r="H188">
        <v>0</v>
      </c>
      <c r="I188">
        <v>0</v>
      </c>
      <c r="J188">
        <v>0</v>
      </c>
      <c r="L188">
        <v>1</v>
      </c>
      <c r="M188" s="1">
        <f t="shared" si="26"/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/>
      <c r="T188" s="2"/>
      <c r="U188" s="2"/>
      <c r="V188" s="4">
        <f t="shared" si="33"/>
        <v>1</v>
      </c>
      <c r="W188" s="7">
        <f t="shared" si="34"/>
        <v>0</v>
      </c>
      <c r="X188" s="7">
        <f t="shared" si="35"/>
        <v>0</v>
      </c>
      <c r="Y188" s="5">
        <f t="shared" si="27"/>
        <v>0</v>
      </c>
      <c r="Z188" s="5">
        <f t="shared" si="28"/>
        <v>0</v>
      </c>
      <c r="AA188" s="5">
        <f t="shared" si="29"/>
        <v>0</v>
      </c>
      <c r="AB188" s="7">
        <f t="shared" si="36"/>
        <v>0</v>
      </c>
      <c r="AC188" s="11">
        <f t="shared" si="30"/>
        <v>0</v>
      </c>
      <c r="AD188" s="7">
        <f t="shared" si="31"/>
        <v>0</v>
      </c>
      <c r="AE188" s="7">
        <f t="shared" si="32"/>
        <v>0</v>
      </c>
    </row>
    <row r="189" spans="1:31">
      <c r="A189" t="s">
        <v>850</v>
      </c>
      <c r="B189" t="s">
        <v>1938</v>
      </c>
      <c r="C189" t="s">
        <v>1939</v>
      </c>
      <c r="D189">
        <v>254</v>
      </c>
      <c r="E189">
        <v>348.5</v>
      </c>
      <c r="F189">
        <v>0</v>
      </c>
      <c r="G189">
        <v>0</v>
      </c>
      <c r="H189">
        <v>0</v>
      </c>
      <c r="I189">
        <v>0</v>
      </c>
      <c r="J189">
        <v>0</v>
      </c>
      <c r="L189">
        <v>2</v>
      </c>
      <c r="M189" s="1">
        <f t="shared" si="26"/>
        <v>1</v>
      </c>
      <c r="N189" s="2">
        <v>0</v>
      </c>
      <c r="O189" s="2">
        <v>1</v>
      </c>
      <c r="P189" s="2">
        <v>1</v>
      </c>
      <c r="Q189" s="2">
        <v>1</v>
      </c>
      <c r="R189" s="2">
        <v>1</v>
      </c>
      <c r="S189" s="2"/>
      <c r="T189" s="2"/>
      <c r="U189" s="2"/>
      <c r="V189" s="4">
        <f t="shared" si="33"/>
        <v>0</v>
      </c>
      <c r="W189" s="7">
        <f t="shared" si="34"/>
        <v>0</v>
      </c>
      <c r="X189" s="7">
        <f t="shared" si="35"/>
        <v>0</v>
      </c>
      <c r="Y189" s="5">
        <f t="shared" si="27"/>
        <v>0</v>
      </c>
      <c r="Z189" s="5">
        <f t="shared" si="28"/>
        <v>0</v>
      </c>
      <c r="AA189" s="5">
        <f t="shared" si="29"/>
        <v>0</v>
      </c>
      <c r="AB189" s="7">
        <f t="shared" si="36"/>
        <v>1</v>
      </c>
      <c r="AC189" s="11">
        <f t="shared" si="30"/>
        <v>0</v>
      </c>
      <c r="AD189" s="7">
        <f t="shared" si="31"/>
        <v>0</v>
      </c>
      <c r="AE189" s="7">
        <f t="shared" si="32"/>
        <v>0</v>
      </c>
    </row>
    <row r="190" spans="1:31">
      <c r="A190" t="s">
        <v>851</v>
      </c>
      <c r="B190" t="s">
        <v>1938</v>
      </c>
      <c r="C190" t="s">
        <v>1939</v>
      </c>
      <c r="D190">
        <v>230</v>
      </c>
      <c r="E190">
        <v>436</v>
      </c>
      <c r="F190">
        <v>13121.632</v>
      </c>
      <c r="G190">
        <v>22</v>
      </c>
      <c r="H190">
        <v>26</v>
      </c>
      <c r="I190">
        <v>1</v>
      </c>
      <c r="J190">
        <v>22</v>
      </c>
      <c r="L190">
        <v>1</v>
      </c>
      <c r="M190" s="1">
        <f t="shared" si="26"/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/>
      <c r="T190" s="2"/>
      <c r="U190" s="2"/>
      <c r="V190" s="4">
        <f t="shared" si="33"/>
        <v>0</v>
      </c>
      <c r="W190" s="7">
        <f t="shared" si="34"/>
        <v>1</v>
      </c>
      <c r="X190" s="7">
        <f t="shared" si="35"/>
        <v>0</v>
      </c>
      <c r="Y190" s="5">
        <f t="shared" si="27"/>
        <v>0</v>
      </c>
      <c r="Z190" s="5">
        <f t="shared" si="28"/>
        <v>0</v>
      </c>
      <c r="AA190" s="5">
        <f t="shared" si="29"/>
        <v>0</v>
      </c>
      <c r="AB190" s="7">
        <f t="shared" si="36"/>
        <v>0</v>
      </c>
      <c r="AC190" s="11">
        <f t="shared" si="30"/>
        <v>0</v>
      </c>
      <c r="AD190" s="7">
        <f t="shared" si="31"/>
        <v>0</v>
      </c>
      <c r="AE190" s="7">
        <f t="shared" si="32"/>
        <v>0</v>
      </c>
    </row>
    <row r="191" spans="1:31">
      <c r="A191" t="s">
        <v>852</v>
      </c>
      <c r="B191" t="s">
        <v>1938</v>
      </c>
      <c r="C191" t="s">
        <v>1939</v>
      </c>
      <c r="D191">
        <v>274.5</v>
      </c>
      <c r="E191">
        <v>473.5</v>
      </c>
      <c r="F191">
        <v>0</v>
      </c>
      <c r="G191">
        <v>0</v>
      </c>
      <c r="H191">
        <v>0</v>
      </c>
      <c r="I191">
        <v>0</v>
      </c>
      <c r="J191">
        <v>0</v>
      </c>
      <c r="L191">
        <v>1</v>
      </c>
      <c r="M191" s="1">
        <f t="shared" si="26"/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/>
      <c r="T191" s="2"/>
      <c r="U191" s="2"/>
      <c r="V191" s="4">
        <f t="shared" si="33"/>
        <v>1</v>
      </c>
      <c r="W191" s="7">
        <f t="shared" si="34"/>
        <v>0</v>
      </c>
      <c r="X191" s="7">
        <f t="shared" si="35"/>
        <v>0</v>
      </c>
      <c r="Y191" s="5">
        <f t="shared" si="27"/>
        <v>0</v>
      </c>
      <c r="Z191" s="5">
        <f t="shared" si="28"/>
        <v>0</v>
      </c>
      <c r="AA191" s="5">
        <f t="shared" si="29"/>
        <v>0</v>
      </c>
      <c r="AB191" s="7">
        <f t="shared" si="36"/>
        <v>0</v>
      </c>
      <c r="AC191" s="11">
        <f t="shared" si="30"/>
        <v>0</v>
      </c>
      <c r="AD191" s="7">
        <f t="shared" si="31"/>
        <v>0</v>
      </c>
      <c r="AE191" s="7">
        <f t="shared" si="32"/>
        <v>0</v>
      </c>
    </row>
    <row r="192" spans="1:31">
      <c r="A192" t="s">
        <v>853</v>
      </c>
      <c r="B192" t="s">
        <v>1938</v>
      </c>
      <c r="C192" t="s">
        <v>1939</v>
      </c>
      <c r="D192">
        <v>450</v>
      </c>
      <c r="E192">
        <v>293.5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1</v>
      </c>
      <c r="M192" s="1">
        <f t="shared" si="26"/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/>
      <c r="T192" s="2"/>
      <c r="U192" s="2"/>
      <c r="V192" s="4">
        <f t="shared" si="33"/>
        <v>1</v>
      </c>
      <c r="W192" s="7">
        <f t="shared" si="34"/>
        <v>0</v>
      </c>
      <c r="X192" s="7">
        <f t="shared" si="35"/>
        <v>0</v>
      </c>
      <c r="Y192" s="5">
        <f t="shared" si="27"/>
        <v>0</v>
      </c>
      <c r="Z192" s="5">
        <f t="shared" si="28"/>
        <v>0</v>
      </c>
      <c r="AA192" s="5">
        <f t="shared" si="29"/>
        <v>0</v>
      </c>
      <c r="AB192" s="7">
        <f t="shared" si="36"/>
        <v>0</v>
      </c>
      <c r="AC192" s="11">
        <f t="shared" si="30"/>
        <v>0</v>
      </c>
      <c r="AD192" s="7">
        <f t="shared" si="31"/>
        <v>0</v>
      </c>
      <c r="AE192" s="7">
        <f t="shared" si="32"/>
        <v>0</v>
      </c>
    </row>
    <row r="193" spans="1:31">
      <c r="A193" t="s">
        <v>854</v>
      </c>
      <c r="B193" t="s">
        <v>1938</v>
      </c>
      <c r="C193" t="s">
        <v>1939</v>
      </c>
      <c r="D193">
        <v>447.5</v>
      </c>
      <c r="E193">
        <v>375.5</v>
      </c>
      <c r="F193">
        <v>2327.672</v>
      </c>
      <c r="G193">
        <v>1</v>
      </c>
      <c r="H193">
        <v>4</v>
      </c>
      <c r="I193">
        <v>1</v>
      </c>
      <c r="J193">
        <v>0</v>
      </c>
      <c r="L193">
        <v>1</v>
      </c>
      <c r="M193" s="1">
        <f t="shared" si="26"/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/>
      <c r="T193" s="2"/>
      <c r="U193" s="2"/>
      <c r="V193" s="4">
        <f t="shared" si="33"/>
        <v>0</v>
      </c>
      <c r="W193" s="7">
        <f t="shared" si="34"/>
        <v>1</v>
      </c>
      <c r="X193" s="7">
        <f t="shared" si="35"/>
        <v>0</v>
      </c>
      <c r="Y193" s="5">
        <f t="shared" si="27"/>
        <v>0</v>
      </c>
      <c r="Z193" s="5">
        <f t="shared" si="28"/>
        <v>0</v>
      </c>
      <c r="AA193" s="5">
        <f t="shared" si="29"/>
        <v>0</v>
      </c>
      <c r="AB193" s="7">
        <f t="shared" si="36"/>
        <v>0</v>
      </c>
      <c r="AC193" s="11">
        <f t="shared" si="30"/>
        <v>0</v>
      </c>
      <c r="AD193" s="7">
        <f t="shared" si="31"/>
        <v>0</v>
      </c>
      <c r="AE193" s="7">
        <f t="shared" si="32"/>
        <v>0</v>
      </c>
    </row>
    <row r="194" spans="1:31">
      <c r="A194" t="s">
        <v>855</v>
      </c>
      <c r="B194" t="s">
        <v>1938</v>
      </c>
      <c r="C194" t="s">
        <v>1939</v>
      </c>
      <c r="D194">
        <v>483</v>
      </c>
      <c r="E194">
        <v>435.5</v>
      </c>
      <c r="F194">
        <v>1547.163</v>
      </c>
      <c r="G194">
        <v>3</v>
      </c>
      <c r="H194">
        <v>3</v>
      </c>
      <c r="I194">
        <v>0</v>
      </c>
      <c r="J194">
        <v>3</v>
      </c>
      <c r="L194">
        <v>1</v>
      </c>
      <c r="M194" s="1">
        <f t="shared" si="26"/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/>
      <c r="T194" s="2"/>
      <c r="U194" s="2"/>
      <c r="V194" s="4">
        <f t="shared" si="33"/>
        <v>0</v>
      </c>
      <c r="W194" s="7">
        <f t="shared" si="34"/>
        <v>1</v>
      </c>
      <c r="X194" s="7">
        <f t="shared" si="35"/>
        <v>0</v>
      </c>
      <c r="Y194" s="5">
        <f t="shared" si="27"/>
        <v>0</v>
      </c>
      <c r="Z194" s="5">
        <f t="shared" si="28"/>
        <v>0</v>
      </c>
      <c r="AA194" s="5">
        <f t="shared" si="29"/>
        <v>0</v>
      </c>
      <c r="AB194" s="7">
        <f t="shared" si="36"/>
        <v>0</v>
      </c>
      <c r="AC194" s="11">
        <f t="shared" si="30"/>
        <v>0</v>
      </c>
      <c r="AD194" s="7">
        <f t="shared" si="31"/>
        <v>0</v>
      </c>
      <c r="AE194" s="7">
        <f t="shared" si="32"/>
        <v>0</v>
      </c>
    </row>
    <row r="195" spans="1:31" s="5" customFormat="1">
      <c r="A195" s="5" t="s">
        <v>856</v>
      </c>
      <c r="B195" s="5" t="s">
        <v>1940</v>
      </c>
      <c r="C195" s="5" t="s">
        <v>1941</v>
      </c>
      <c r="D195" s="5">
        <v>585</v>
      </c>
      <c r="E195" s="5">
        <v>115.5</v>
      </c>
      <c r="F195" s="5">
        <v>2801.2240000000002</v>
      </c>
      <c r="G195" s="5">
        <v>6</v>
      </c>
      <c r="H195" s="5">
        <v>6</v>
      </c>
      <c r="I195" s="5">
        <v>0</v>
      </c>
      <c r="J195" s="5">
        <v>6</v>
      </c>
      <c r="L195" s="5">
        <v>2</v>
      </c>
      <c r="M195" s="1">
        <f t="shared" ref="M195:M258" si="37">L195-1</f>
        <v>1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/>
      <c r="T195" s="1"/>
      <c r="U195" s="1"/>
      <c r="V195" s="6">
        <f t="shared" si="33"/>
        <v>0</v>
      </c>
      <c r="W195" s="5">
        <f t="shared" si="34"/>
        <v>0</v>
      </c>
      <c r="X195" s="5">
        <f t="shared" si="35"/>
        <v>0</v>
      </c>
      <c r="Y195" s="5">
        <f t="shared" ref="Y195:Y258" si="38">IF((M195=1)*AND(OR(N195=0,N195=1))*AND(O195=0)*AND(R195=1)*AND(S195=0)*AND(Q195=0)*AND(OR(T195=0,T195=1)),1,0)</f>
        <v>1</v>
      </c>
      <c r="Z195" s="5">
        <f t="shared" ref="Z195:Z258" si="39">IF((M195=1)*AND(N195=1)*AND(O195=0)*AND(R195=1)*AND(S195=1)*AND(T195=1),1,0)</f>
        <v>0</v>
      </c>
      <c r="AA195" s="5">
        <f t="shared" ref="AA195:AA258" si="40">IF((R195=1)*AND(Q195=1)*AND(O195=1)*AND(P195=0)*AND(N195=0),1,0)</f>
        <v>0</v>
      </c>
      <c r="AB195" s="5">
        <f t="shared" si="36"/>
        <v>0</v>
      </c>
      <c r="AC195" s="5">
        <f t="shared" ref="AC195:AC258" si="41">IF((R195=0)*AND(M195=1),1,0)</f>
        <v>0</v>
      </c>
      <c r="AD195" s="5">
        <f t="shared" ref="AD195:AD258" si="42">IF((V195+W195+X195+Y195+Z195+AA195+AB195+AC195)=0,1,0)</f>
        <v>0</v>
      </c>
      <c r="AE195" s="5">
        <f t="shared" ref="AE195:AE258" si="43">IF(SUM(V195:AD195)&gt;1,1,0)</f>
        <v>0</v>
      </c>
    </row>
    <row r="196" spans="1:31">
      <c r="A196" t="s">
        <v>857</v>
      </c>
      <c r="B196" t="s">
        <v>1940</v>
      </c>
      <c r="C196" t="s">
        <v>1941</v>
      </c>
      <c r="D196">
        <v>487.5</v>
      </c>
      <c r="E196">
        <v>109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</v>
      </c>
      <c r="M196" s="1">
        <f t="shared" si="37"/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/>
      <c r="T196" s="2"/>
      <c r="U196" s="2"/>
      <c r="V196" s="4">
        <f t="shared" si="33"/>
        <v>1</v>
      </c>
      <c r="W196" s="7">
        <f t="shared" si="34"/>
        <v>0</v>
      </c>
      <c r="X196" s="7">
        <f t="shared" si="35"/>
        <v>0</v>
      </c>
      <c r="Y196" s="5">
        <f t="shared" si="38"/>
        <v>0</v>
      </c>
      <c r="Z196" s="5">
        <f t="shared" si="39"/>
        <v>0</v>
      </c>
      <c r="AA196" s="5">
        <f t="shared" si="40"/>
        <v>0</v>
      </c>
      <c r="AB196" s="7">
        <f t="shared" si="36"/>
        <v>0</v>
      </c>
      <c r="AC196" s="11">
        <f t="shared" si="41"/>
        <v>0</v>
      </c>
      <c r="AD196" s="7">
        <f t="shared" si="42"/>
        <v>0</v>
      </c>
      <c r="AE196" s="7">
        <f t="shared" si="43"/>
        <v>0</v>
      </c>
    </row>
    <row r="197" spans="1:31">
      <c r="A197" t="s">
        <v>858</v>
      </c>
      <c r="B197" t="s">
        <v>1940</v>
      </c>
      <c r="C197" t="s">
        <v>1941</v>
      </c>
      <c r="D197">
        <v>607.5</v>
      </c>
      <c r="E197">
        <v>380.5</v>
      </c>
      <c r="F197">
        <v>2378.3960000000002</v>
      </c>
      <c r="G197">
        <v>5</v>
      </c>
      <c r="H197">
        <v>5</v>
      </c>
      <c r="I197">
        <v>0</v>
      </c>
      <c r="J197">
        <v>5</v>
      </c>
      <c r="L197">
        <v>2</v>
      </c>
      <c r="M197" s="1">
        <f t="shared" si="37"/>
        <v>1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/>
      <c r="T197" s="2"/>
      <c r="U197" s="2"/>
      <c r="V197" s="4">
        <f t="shared" si="33"/>
        <v>0</v>
      </c>
      <c r="W197" s="7">
        <f t="shared" si="34"/>
        <v>0</v>
      </c>
      <c r="X197" s="7">
        <f t="shared" si="35"/>
        <v>0</v>
      </c>
      <c r="Y197" s="5">
        <f t="shared" si="38"/>
        <v>1</v>
      </c>
      <c r="Z197" s="5">
        <f t="shared" si="39"/>
        <v>0</v>
      </c>
      <c r="AA197" s="5">
        <f t="shared" si="40"/>
        <v>0</v>
      </c>
      <c r="AB197" s="7">
        <f t="shared" si="36"/>
        <v>0</v>
      </c>
      <c r="AC197" s="11">
        <f t="shared" si="41"/>
        <v>0</v>
      </c>
      <c r="AD197" s="7">
        <f t="shared" si="42"/>
        <v>0</v>
      </c>
      <c r="AE197" s="7">
        <f t="shared" si="43"/>
        <v>0</v>
      </c>
    </row>
    <row r="198" spans="1:31">
      <c r="A198" t="s">
        <v>859</v>
      </c>
      <c r="B198" t="s">
        <v>1940</v>
      </c>
      <c r="C198" t="s">
        <v>1941</v>
      </c>
      <c r="D198">
        <v>528.5</v>
      </c>
      <c r="E198">
        <v>330</v>
      </c>
      <c r="F198">
        <v>8292.7489999999998</v>
      </c>
      <c r="G198">
        <v>15</v>
      </c>
      <c r="H198">
        <v>17</v>
      </c>
      <c r="I198">
        <v>0</v>
      </c>
      <c r="J198">
        <v>17</v>
      </c>
      <c r="L198">
        <v>1</v>
      </c>
      <c r="M198" s="1">
        <f t="shared" si="37"/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/>
      <c r="T198" s="2"/>
      <c r="U198" s="2"/>
      <c r="V198" s="4">
        <f t="shared" si="33"/>
        <v>0</v>
      </c>
      <c r="W198" s="7">
        <f t="shared" si="34"/>
        <v>1</v>
      </c>
      <c r="X198" s="7">
        <f t="shared" si="35"/>
        <v>0</v>
      </c>
      <c r="Y198" s="5">
        <f t="shared" si="38"/>
        <v>0</v>
      </c>
      <c r="Z198" s="5">
        <f t="shared" si="39"/>
        <v>0</v>
      </c>
      <c r="AA198" s="5">
        <f t="shared" si="40"/>
        <v>0</v>
      </c>
      <c r="AB198" s="7">
        <f t="shared" si="36"/>
        <v>0</v>
      </c>
      <c r="AC198" s="11">
        <f t="shared" si="41"/>
        <v>0</v>
      </c>
      <c r="AD198" s="7">
        <f t="shared" si="42"/>
        <v>0</v>
      </c>
      <c r="AE198" s="7">
        <f t="shared" si="43"/>
        <v>0</v>
      </c>
    </row>
    <row r="199" spans="1:31">
      <c r="A199" t="s">
        <v>860</v>
      </c>
      <c r="B199" t="s">
        <v>1940</v>
      </c>
      <c r="C199" t="s">
        <v>1941</v>
      </c>
      <c r="D199">
        <v>359.5</v>
      </c>
      <c r="E199">
        <v>151.5</v>
      </c>
      <c r="F199">
        <v>6320.107</v>
      </c>
      <c r="G199">
        <v>11</v>
      </c>
      <c r="H199">
        <v>12</v>
      </c>
      <c r="I199">
        <v>1</v>
      </c>
      <c r="J199">
        <v>9</v>
      </c>
      <c r="L199">
        <v>1</v>
      </c>
      <c r="M199" s="1">
        <f t="shared" si="37"/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/>
      <c r="T199" s="2"/>
      <c r="U199" s="2"/>
      <c r="V199" s="4">
        <f t="shared" si="33"/>
        <v>0</v>
      </c>
      <c r="W199" s="7">
        <f t="shared" si="34"/>
        <v>1</v>
      </c>
      <c r="X199" s="7">
        <f t="shared" si="35"/>
        <v>0</v>
      </c>
      <c r="Y199" s="5">
        <f t="shared" si="38"/>
        <v>0</v>
      </c>
      <c r="Z199" s="5">
        <f t="shared" si="39"/>
        <v>0</v>
      </c>
      <c r="AA199" s="5">
        <f t="shared" si="40"/>
        <v>0</v>
      </c>
      <c r="AB199" s="7">
        <f t="shared" si="36"/>
        <v>0</v>
      </c>
      <c r="AC199" s="11">
        <f t="shared" si="41"/>
        <v>0</v>
      </c>
      <c r="AD199" s="7">
        <f t="shared" si="42"/>
        <v>0</v>
      </c>
      <c r="AE199" s="7">
        <f t="shared" si="43"/>
        <v>0</v>
      </c>
    </row>
    <row r="200" spans="1:31">
      <c r="A200" t="s">
        <v>861</v>
      </c>
      <c r="B200" t="s">
        <v>1940</v>
      </c>
      <c r="C200" t="s">
        <v>1941</v>
      </c>
      <c r="D200">
        <v>318.5</v>
      </c>
      <c r="E200">
        <v>58</v>
      </c>
      <c r="F200">
        <v>0</v>
      </c>
      <c r="G200">
        <v>0</v>
      </c>
      <c r="H200">
        <v>0</v>
      </c>
      <c r="I200">
        <v>0</v>
      </c>
      <c r="J200">
        <v>0</v>
      </c>
      <c r="L200">
        <v>1</v>
      </c>
      <c r="M200" s="1">
        <f t="shared" si="37"/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/>
      <c r="T200" s="2"/>
      <c r="U200" s="2"/>
      <c r="V200" s="4">
        <f t="shared" si="33"/>
        <v>1</v>
      </c>
      <c r="W200" s="7">
        <f t="shared" si="34"/>
        <v>0</v>
      </c>
      <c r="X200" s="7">
        <f t="shared" si="35"/>
        <v>0</v>
      </c>
      <c r="Y200" s="5">
        <f t="shared" si="38"/>
        <v>0</v>
      </c>
      <c r="Z200" s="5">
        <f t="shared" si="39"/>
        <v>0</v>
      </c>
      <c r="AA200" s="5">
        <f t="shared" si="40"/>
        <v>0</v>
      </c>
      <c r="AB200" s="7">
        <f t="shared" si="36"/>
        <v>0</v>
      </c>
      <c r="AC200" s="11">
        <f t="shared" si="41"/>
        <v>0</v>
      </c>
      <c r="AD200" s="7">
        <f t="shared" si="42"/>
        <v>0</v>
      </c>
      <c r="AE200" s="7">
        <f t="shared" si="43"/>
        <v>0</v>
      </c>
    </row>
    <row r="201" spans="1:31">
      <c r="A201" t="s">
        <v>862</v>
      </c>
      <c r="B201" t="s">
        <v>1940</v>
      </c>
      <c r="C201" t="s">
        <v>1941</v>
      </c>
      <c r="D201">
        <v>229.5</v>
      </c>
      <c r="E201">
        <v>57.5</v>
      </c>
      <c r="F201">
        <v>0</v>
      </c>
      <c r="G201">
        <v>0</v>
      </c>
      <c r="H201">
        <v>0</v>
      </c>
      <c r="I201">
        <v>0</v>
      </c>
      <c r="J201">
        <v>0</v>
      </c>
      <c r="L201">
        <v>1</v>
      </c>
      <c r="M201" s="1">
        <f t="shared" si="37"/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/>
      <c r="T201" s="2"/>
      <c r="U201" s="2"/>
      <c r="V201" s="4">
        <f t="shared" si="33"/>
        <v>1</v>
      </c>
      <c r="W201" s="7">
        <f t="shared" si="34"/>
        <v>0</v>
      </c>
      <c r="X201" s="7">
        <f t="shared" si="35"/>
        <v>0</v>
      </c>
      <c r="Y201" s="5">
        <f t="shared" si="38"/>
        <v>0</v>
      </c>
      <c r="Z201" s="5">
        <f t="shared" si="39"/>
        <v>0</v>
      </c>
      <c r="AA201" s="5">
        <f t="shared" si="40"/>
        <v>0</v>
      </c>
      <c r="AB201" s="7">
        <f t="shared" si="36"/>
        <v>0</v>
      </c>
      <c r="AC201" s="11">
        <f t="shared" si="41"/>
        <v>0</v>
      </c>
      <c r="AD201" s="7">
        <f t="shared" si="42"/>
        <v>0</v>
      </c>
      <c r="AE201" s="7">
        <f t="shared" si="43"/>
        <v>0</v>
      </c>
    </row>
    <row r="202" spans="1:31">
      <c r="A202" t="s">
        <v>863</v>
      </c>
      <c r="B202" t="s">
        <v>1940</v>
      </c>
      <c r="C202" t="s">
        <v>1941</v>
      </c>
      <c r="D202">
        <v>132.5</v>
      </c>
      <c r="E202">
        <v>147.5</v>
      </c>
      <c r="F202">
        <v>6810.143</v>
      </c>
      <c r="G202">
        <v>11</v>
      </c>
      <c r="H202">
        <v>14</v>
      </c>
      <c r="I202">
        <v>0</v>
      </c>
      <c r="J202">
        <v>14</v>
      </c>
      <c r="L202">
        <v>2</v>
      </c>
      <c r="M202" s="1">
        <f t="shared" si="37"/>
        <v>1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/>
      <c r="T202" s="2"/>
      <c r="U202" s="2"/>
      <c r="V202" s="4">
        <f t="shared" si="33"/>
        <v>0</v>
      </c>
      <c r="W202" s="7">
        <f t="shared" si="34"/>
        <v>0</v>
      </c>
      <c r="X202" s="7">
        <f t="shared" si="35"/>
        <v>0</v>
      </c>
      <c r="Y202" s="5">
        <f t="shared" si="38"/>
        <v>1</v>
      </c>
      <c r="Z202" s="5">
        <f t="shared" si="39"/>
        <v>0</v>
      </c>
      <c r="AA202" s="5">
        <f t="shared" si="40"/>
        <v>0</v>
      </c>
      <c r="AB202" s="7">
        <f t="shared" si="36"/>
        <v>0</v>
      </c>
      <c r="AC202" s="11">
        <f t="shared" si="41"/>
        <v>0</v>
      </c>
      <c r="AD202" s="7">
        <f t="shared" si="42"/>
        <v>0</v>
      </c>
      <c r="AE202" s="7">
        <f t="shared" si="43"/>
        <v>0</v>
      </c>
    </row>
    <row r="203" spans="1:31">
      <c r="A203" t="s">
        <v>864</v>
      </c>
      <c r="B203" t="s">
        <v>1940</v>
      </c>
      <c r="C203" t="s">
        <v>1941</v>
      </c>
      <c r="D203">
        <v>221.5</v>
      </c>
      <c r="E203">
        <v>429.5</v>
      </c>
      <c r="F203">
        <v>11418.521000000001</v>
      </c>
      <c r="G203">
        <v>18</v>
      </c>
      <c r="H203">
        <v>21</v>
      </c>
      <c r="I203">
        <v>1</v>
      </c>
      <c r="J203">
        <v>17</v>
      </c>
      <c r="L203">
        <v>2</v>
      </c>
      <c r="M203" s="1">
        <f t="shared" si="37"/>
        <v>1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/>
      <c r="T203" s="2"/>
      <c r="U203" s="2"/>
      <c r="V203" s="4">
        <f t="shared" si="33"/>
        <v>0</v>
      </c>
      <c r="W203" s="7">
        <f t="shared" si="34"/>
        <v>0</v>
      </c>
      <c r="X203" s="7">
        <f t="shared" si="35"/>
        <v>0</v>
      </c>
      <c r="Y203" s="5">
        <f t="shared" si="38"/>
        <v>1</v>
      </c>
      <c r="Z203" s="5">
        <f t="shared" si="39"/>
        <v>0</v>
      </c>
      <c r="AA203" s="5">
        <f t="shared" si="40"/>
        <v>0</v>
      </c>
      <c r="AB203" s="7">
        <f t="shared" si="36"/>
        <v>0</v>
      </c>
      <c r="AC203" s="11">
        <f t="shared" si="41"/>
        <v>0</v>
      </c>
      <c r="AD203" s="7">
        <f t="shared" si="42"/>
        <v>0</v>
      </c>
      <c r="AE203" s="7">
        <f t="shared" si="43"/>
        <v>0</v>
      </c>
    </row>
    <row r="204" spans="1:31">
      <c r="A204" t="s">
        <v>865</v>
      </c>
      <c r="B204" t="s">
        <v>1940</v>
      </c>
      <c r="C204" t="s">
        <v>1941</v>
      </c>
      <c r="D204">
        <v>59</v>
      </c>
      <c r="E204">
        <v>434</v>
      </c>
      <c r="F204">
        <v>10200.428</v>
      </c>
      <c r="G204">
        <v>18</v>
      </c>
      <c r="H204">
        <v>21</v>
      </c>
      <c r="I204">
        <v>0</v>
      </c>
      <c r="J204">
        <v>21</v>
      </c>
      <c r="L204">
        <v>2</v>
      </c>
      <c r="M204" s="1">
        <f t="shared" si="37"/>
        <v>1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/>
      <c r="T204" s="2"/>
      <c r="U204" s="2"/>
      <c r="V204" s="4">
        <f t="shared" si="33"/>
        <v>0</v>
      </c>
      <c r="W204" s="7">
        <f t="shared" si="34"/>
        <v>0</v>
      </c>
      <c r="X204" s="7">
        <f t="shared" si="35"/>
        <v>0</v>
      </c>
      <c r="Y204" s="5">
        <f t="shared" si="38"/>
        <v>1</v>
      </c>
      <c r="Z204" s="5">
        <f t="shared" si="39"/>
        <v>0</v>
      </c>
      <c r="AA204" s="5">
        <f t="shared" si="40"/>
        <v>0</v>
      </c>
      <c r="AB204" s="7">
        <f t="shared" si="36"/>
        <v>0</v>
      </c>
      <c r="AC204" s="11">
        <f t="shared" si="41"/>
        <v>0</v>
      </c>
      <c r="AD204" s="7">
        <f t="shared" si="42"/>
        <v>0</v>
      </c>
      <c r="AE204" s="7">
        <f t="shared" si="43"/>
        <v>0</v>
      </c>
    </row>
    <row r="205" spans="1:31">
      <c r="A205" t="s">
        <v>866</v>
      </c>
      <c r="B205" t="s">
        <v>1940</v>
      </c>
      <c r="C205" t="s">
        <v>1941</v>
      </c>
      <c r="D205">
        <v>48</v>
      </c>
      <c r="E205">
        <v>182</v>
      </c>
      <c r="F205">
        <v>3858.0239999999999</v>
      </c>
      <c r="G205">
        <v>9</v>
      </c>
      <c r="H205">
        <v>9</v>
      </c>
      <c r="I205">
        <v>0</v>
      </c>
      <c r="J205">
        <v>9</v>
      </c>
      <c r="L205">
        <v>2</v>
      </c>
      <c r="M205" s="1">
        <f t="shared" si="37"/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/>
      <c r="T205" s="2"/>
      <c r="U205" s="2"/>
      <c r="V205" s="4">
        <f t="shared" si="33"/>
        <v>0</v>
      </c>
      <c r="W205" s="7">
        <f t="shared" si="34"/>
        <v>0</v>
      </c>
      <c r="X205" s="7">
        <f t="shared" si="35"/>
        <v>0</v>
      </c>
      <c r="Y205" s="5">
        <f t="shared" si="38"/>
        <v>0</v>
      </c>
      <c r="Z205" s="5">
        <f t="shared" si="39"/>
        <v>0</v>
      </c>
      <c r="AA205" s="5">
        <f t="shared" si="40"/>
        <v>0</v>
      </c>
      <c r="AB205" s="7">
        <f t="shared" si="36"/>
        <v>0</v>
      </c>
      <c r="AC205" s="11">
        <f t="shared" si="41"/>
        <v>1</v>
      </c>
      <c r="AD205" s="7">
        <f t="shared" si="42"/>
        <v>0</v>
      </c>
      <c r="AE205" s="7">
        <f t="shared" si="43"/>
        <v>0</v>
      </c>
    </row>
    <row r="206" spans="1:31">
      <c r="A206" t="s">
        <v>867</v>
      </c>
      <c r="B206" t="s">
        <v>1940</v>
      </c>
      <c r="C206" t="s">
        <v>1941</v>
      </c>
      <c r="D206">
        <v>283.5</v>
      </c>
      <c r="E206">
        <v>119</v>
      </c>
      <c r="F206">
        <v>7204.9260000000004</v>
      </c>
      <c r="G206">
        <v>14</v>
      </c>
      <c r="H206">
        <v>16</v>
      </c>
      <c r="I206">
        <v>1</v>
      </c>
      <c r="J206">
        <v>13</v>
      </c>
      <c r="L206">
        <v>1</v>
      </c>
      <c r="M206" s="1">
        <f t="shared" si="37"/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/>
      <c r="T206" s="2"/>
      <c r="U206" s="2"/>
      <c r="V206" s="4">
        <f t="shared" si="33"/>
        <v>0</v>
      </c>
      <c r="W206" s="7">
        <f t="shared" si="34"/>
        <v>0</v>
      </c>
      <c r="X206" s="7">
        <f t="shared" si="35"/>
        <v>1</v>
      </c>
      <c r="Y206" s="5">
        <f t="shared" si="38"/>
        <v>0</v>
      </c>
      <c r="Z206" s="5">
        <f t="shared" si="39"/>
        <v>0</v>
      </c>
      <c r="AA206" s="5">
        <f t="shared" si="40"/>
        <v>0</v>
      </c>
      <c r="AB206" s="7">
        <f t="shared" si="36"/>
        <v>0</v>
      </c>
      <c r="AC206" s="11">
        <f t="shared" si="41"/>
        <v>0</v>
      </c>
      <c r="AD206" s="7">
        <f t="shared" si="42"/>
        <v>0</v>
      </c>
      <c r="AE206" s="7">
        <f t="shared" si="43"/>
        <v>0</v>
      </c>
    </row>
    <row r="207" spans="1:31">
      <c r="A207" t="s">
        <v>868</v>
      </c>
      <c r="B207" t="s">
        <v>1940</v>
      </c>
      <c r="C207" t="s">
        <v>1941</v>
      </c>
      <c r="D207">
        <v>226</v>
      </c>
      <c r="E207">
        <v>157</v>
      </c>
      <c r="F207">
        <v>1208.9390000000001</v>
      </c>
      <c r="G207">
        <v>3</v>
      </c>
      <c r="H207">
        <v>3</v>
      </c>
      <c r="I207">
        <v>0</v>
      </c>
      <c r="J207">
        <v>3</v>
      </c>
      <c r="L207">
        <v>2</v>
      </c>
      <c r="M207" s="1">
        <f t="shared" si="37"/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/>
      <c r="T207" s="2"/>
      <c r="U207" s="2"/>
      <c r="V207" s="4">
        <f t="shared" si="33"/>
        <v>0</v>
      </c>
      <c r="W207" s="7">
        <f t="shared" si="34"/>
        <v>0</v>
      </c>
      <c r="X207" s="7">
        <f t="shared" si="35"/>
        <v>0</v>
      </c>
      <c r="Y207" s="5">
        <f t="shared" si="38"/>
        <v>0</v>
      </c>
      <c r="Z207" s="5">
        <f t="shared" si="39"/>
        <v>0</v>
      </c>
      <c r="AA207" s="5">
        <f t="shared" si="40"/>
        <v>0</v>
      </c>
      <c r="AB207" s="7">
        <f t="shared" si="36"/>
        <v>0</v>
      </c>
      <c r="AC207" s="11">
        <f t="shared" si="41"/>
        <v>1</v>
      </c>
      <c r="AD207" s="7">
        <f t="shared" si="42"/>
        <v>0</v>
      </c>
      <c r="AE207" s="7">
        <f t="shared" si="43"/>
        <v>0</v>
      </c>
    </row>
    <row r="208" spans="1:31">
      <c r="A208" t="s">
        <v>869</v>
      </c>
      <c r="B208" t="s">
        <v>1940</v>
      </c>
      <c r="C208" t="s">
        <v>1941</v>
      </c>
      <c r="D208">
        <v>295.5</v>
      </c>
      <c r="E208">
        <v>198</v>
      </c>
      <c r="F208">
        <v>0</v>
      </c>
      <c r="G208">
        <v>0</v>
      </c>
      <c r="H208">
        <v>0</v>
      </c>
      <c r="I208">
        <v>0</v>
      </c>
      <c r="J208">
        <v>0</v>
      </c>
      <c r="L208">
        <v>1</v>
      </c>
      <c r="M208" s="1">
        <f t="shared" si="37"/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/>
      <c r="T208" s="2"/>
      <c r="U208" s="2"/>
      <c r="V208" s="4">
        <f t="shared" si="33"/>
        <v>1</v>
      </c>
      <c r="W208" s="7">
        <f t="shared" si="34"/>
        <v>0</v>
      </c>
      <c r="X208" s="7">
        <f t="shared" si="35"/>
        <v>0</v>
      </c>
      <c r="Y208" s="5">
        <f t="shared" si="38"/>
        <v>0</v>
      </c>
      <c r="Z208" s="5">
        <f t="shared" si="39"/>
        <v>0</v>
      </c>
      <c r="AA208" s="5">
        <f t="shared" si="40"/>
        <v>0</v>
      </c>
      <c r="AB208" s="7">
        <f t="shared" si="36"/>
        <v>0</v>
      </c>
      <c r="AC208" s="11">
        <f t="shared" si="41"/>
        <v>0</v>
      </c>
      <c r="AD208" s="7">
        <f t="shared" si="42"/>
        <v>0</v>
      </c>
      <c r="AE208" s="7">
        <f t="shared" si="43"/>
        <v>0</v>
      </c>
    </row>
    <row r="209" spans="1:31">
      <c r="A209" t="s">
        <v>870</v>
      </c>
      <c r="B209" t="s">
        <v>1940</v>
      </c>
      <c r="C209" t="s">
        <v>1941</v>
      </c>
      <c r="D209">
        <v>400.5</v>
      </c>
      <c r="E209">
        <v>263</v>
      </c>
      <c r="F209">
        <v>0</v>
      </c>
      <c r="G209">
        <v>0</v>
      </c>
      <c r="H209">
        <v>0</v>
      </c>
      <c r="I209">
        <v>0</v>
      </c>
      <c r="J209">
        <v>0</v>
      </c>
      <c r="L209">
        <v>1</v>
      </c>
      <c r="M209" s="1">
        <f t="shared" si="37"/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/>
      <c r="T209" s="2"/>
      <c r="U209" s="2"/>
      <c r="V209" s="4">
        <f t="shared" si="33"/>
        <v>1</v>
      </c>
      <c r="W209" s="7">
        <f t="shared" si="34"/>
        <v>0</v>
      </c>
      <c r="X209" s="7">
        <f t="shared" si="35"/>
        <v>0</v>
      </c>
      <c r="Y209" s="5">
        <f t="shared" si="38"/>
        <v>0</v>
      </c>
      <c r="Z209" s="5">
        <f t="shared" si="39"/>
        <v>0</v>
      </c>
      <c r="AA209" s="5">
        <f t="shared" si="40"/>
        <v>0</v>
      </c>
      <c r="AB209" s="7">
        <f t="shared" si="36"/>
        <v>0</v>
      </c>
      <c r="AC209" s="11">
        <f t="shared" si="41"/>
        <v>0</v>
      </c>
      <c r="AD209" s="7">
        <f t="shared" si="42"/>
        <v>0</v>
      </c>
      <c r="AE209" s="7">
        <f t="shared" si="43"/>
        <v>0</v>
      </c>
    </row>
    <row r="210" spans="1:31">
      <c r="A210" t="s">
        <v>871</v>
      </c>
      <c r="B210" t="s">
        <v>1940</v>
      </c>
      <c r="C210" t="s">
        <v>1941</v>
      </c>
      <c r="D210">
        <v>332.5</v>
      </c>
      <c r="E210">
        <v>290.5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1</v>
      </c>
      <c r="M210" s="1">
        <f t="shared" si="37"/>
        <v>0</v>
      </c>
      <c r="N210" s="2">
        <v>0</v>
      </c>
      <c r="O210" s="2">
        <v>1</v>
      </c>
      <c r="P210" s="2">
        <v>1</v>
      </c>
      <c r="Q210" s="2">
        <v>1</v>
      </c>
      <c r="R210" s="2">
        <v>1</v>
      </c>
      <c r="S210" s="2"/>
      <c r="T210" s="2"/>
      <c r="U210" s="2"/>
      <c r="V210" s="4">
        <f t="shared" si="33"/>
        <v>0</v>
      </c>
      <c r="W210" s="7">
        <f t="shared" si="34"/>
        <v>0</v>
      </c>
      <c r="X210" s="7">
        <f t="shared" si="35"/>
        <v>0</v>
      </c>
      <c r="Y210" s="5">
        <f t="shared" si="38"/>
        <v>0</v>
      </c>
      <c r="Z210" s="5">
        <f t="shared" si="39"/>
        <v>0</v>
      </c>
      <c r="AA210" s="5">
        <f t="shared" si="40"/>
        <v>0</v>
      </c>
      <c r="AB210" s="7">
        <f t="shared" si="36"/>
        <v>1</v>
      </c>
      <c r="AC210" s="11">
        <f t="shared" si="41"/>
        <v>0</v>
      </c>
      <c r="AD210" s="7">
        <f t="shared" si="42"/>
        <v>0</v>
      </c>
      <c r="AE210" s="7">
        <f t="shared" si="43"/>
        <v>0</v>
      </c>
    </row>
    <row r="211" spans="1:31">
      <c r="A211" t="s">
        <v>872</v>
      </c>
      <c r="B211" t="s">
        <v>1940</v>
      </c>
      <c r="C211" t="s">
        <v>1941</v>
      </c>
      <c r="D211">
        <v>436</v>
      </c>
      <c r="E211">
        <v>468.5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2</v>
      </c>
      <c r="M211" s="1">
        <f t="shared" si="37"/>
        <v>1</v>
      </c>
      <c r="N211" s="2">
        <v>0</v>
      </c>
      <c r="O211" s="2">
        <v>1</v>
      </c>
      <c r="P211" s="2">
        <v>1</v>
      </c>
      <c r="Q211" s="2">
        <v>1</v>
      </c>
      <c r="R211" s="2">
        <v>1</v>
      </c>
      <c r="S211" s="2"/>
      <c r="T211" s="2"/>
      <c r="U211" s="2"/>
      <c r="V211" s="4">
        <f t="shared" si="33"/>
        <v>0</v>
      </c>
      <c r="W211" s="7">
        <f t="shared" si="34"/>
        <v>0</v>
      </c>
      <c r="X211" s="7">
        <f t="shared" si="35"/>
        <v>0</v>
      </c>
      <c r="Y211" s="5">
        <f t="shared" si="38"/>
        <v>0</v>
      </c>
      <c r="Z211" s="5">
        <f t="shared" si="39"/>
        <v>0</v>
      </c>
      <c r="AA211" s="5">
        <f t="shared" si="40"/>
        <v>0</v>
      </c>
      <c r="AB211" s="7">
        <f t="shared" si="36"/>
        <v>1</v>
      </c>
      <c r="AC211" s="11">
        <f t="shared" si="41"/>
        <v>0</v>
      </c>
      <c r="AD211" s="7">
        <f t="shared" si="42"/>
        <v>0</v>
      </c>
      <c r="AE211" s="7">
        <f t="shared" si="43"/>
        <v>0</v>
      </c>
    </row>
    <row r="212" spans="1:31">
      <c r="A212" t="s">
        <v>873</v>
      </c>
      <c r="B212" t="s">
        <v>1940</v>
      </c>
      <c r="C212" t="s">
        <v>1941</v>
      </c>
      <c r="D212">
        <v>446.5</v>
      </c>
      <c r="E212">
        <v>391.5</v>
      </c>
      <c r="F212">
        <v>2460.4180000000001</v>
      </c>
      <c r="G212">
        <v>5</v>
      </c>
      <c r="H212">
        <v>5</v>
      </c>
      <c r="I212">
        <v>0</v>
      </c>
      <c r="J212">
        <v>5</v>
      </c>
      <c r="L212">
        <v>2</v>
      </c>
      <c r="M212" s="1">
        <f t="shared" si="37"/>
        <v>1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/>
      <c r="T212" s="2"/>
      <c r="U212" s="2"/>
      <c r="V212" s="4">
        <f t="shared" si="33"/>
        <v>0</v>
      </c>
      <c r="W212" s="7">
        <f t="shared" si="34"/>
        <v>0</v>
      </c>
      <c r="X212" s="7">
        <f t="shared" si="35"/>
        <v>0</v>
      </c>
      <c r="Y212" s="5">
        <f t="shared" si="38"/>
        <v>1</v>
      </c>
      <c r="Z212" s="5">
        <f t="shared" si="39"/>
        <v>0</v>
      </c>
      <c r="AA212" s="5">
        <f t="shared" si="40"/>
        <v>0</v>
      </c>
      <c r="AB212" s="7">
        <f t="shared" si="36"/>
        <v>0</v>
      </c>
      <c r="AC212" s="11">
        <f t="shared" si="41"/>
        <v>0</v>
      </c>
      <c r="AD212" s="7">
        <f t="shared" si="42"/>
        <v>0</v>
      </c>
      <c r="AE212" s="7">
        <f t="shared" si="43"/>
        <v>0</v>
      </c>
    </row>
    <row r="213" spans="1:31">
      <c r="A213" t="s">
        <v>874</v>
      </c>
      <c r="B213" t="s">
        <v>1940</v>
      </c>
      <c r="C213" t="s">
        <v>1941</v>
      </c>
      <c r="D213">
        <v>397.5</v>
      </c>
      <c r="E213">
        <v>341.5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</v>
      </c>
      <c r="M213" s="1">
        <f t="shared" si="37"/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/>
      <c r="T213" s="2"/>
      <c r="U213" s="2"/>
      <c r="V213" s="4">
        <f t="shared" si="33"/>
        <v>1</v>
      </c>
      <c r="W213" s="7">
        <f t="shared" si="34"/>
        <v>0</v>
      </c>
      <c r="X213" s="7">
        <f t="shared" si="35"/>
        <v>0</v>
      </c>
      <c r="Y213" s="5">
        <f t="shared" si="38"/>
        <v>0</v>
      </c>
      <c r="Z213" s="5">
        <f t="shared" si="39"/>
        <v>0</v>
      </c>
      <c r="AA213" s="5">
        <f t="shared" si="40"/>
        <v>0</v>
      </c>
      <c r="AB213" s="7">
        <f t="shared" si="36"/>
        <v>0</v>
      </c>
      <c r="AC213" s="11">
        <f t="shared" si="41"/>
        <v>0</v>
      </c>
      <c r="AD213" s="7">
        <f t="shared" si="42"/>
        <v>0</v>
      </c>
      <c r="AE213" s="7">
        <f t="shared" si="43"/>
        <v>0</v>
      </c>
    </row>
    <row r="214" spans="1:31" s="5" customFormat="1">
      <c r="A214" s="5" t="s">
        <v>875</v>
      </c>
      <c r="B214" s="5" t="s">
        <v>1942</v>
      </c>
      <c r="C214" s="5" t="s">
        <v>1943</v>
      </c>
      <c r="D214" s="5">
        <v>598</v>
      </c>
      <c r="E214" s="5">
        <v>455</v>
      </c>
      <c r="F214" s="5">
        <v>410.74</v>
      </c>
      <c r="G214" s="5">
        <v>1</v>
      </c>
      <c r="H214" s="5">
        <v>1</v>
      </c>
      <c r="I214" s="5">
        <v>0</v>
      </c>
      <c r="J214" s="5">
        <v>1</v>
      </c>
      <c r="L214" s="5">
        <v>2</v>
      </c>
      <c r="M214" s="1">
        <f t="shared" si="37"/>
        <v>1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/>
      <c r="T214" s="1"/>
      <c r="U214" s="1"/>
      <c r="V214" s="6">
        <f t="shared" si="33"/>
        <v>0</v>
      </c>
      <c r="W214" s="5">
        <f t="shared" si="34"/>
        <v>0</v>
      </c>
      <c r="X214" s="5">
        <f t="shared" si="35"/>
        <v>0</v>
      </c>
      <c r="Y214" s="5">
        <f t="shared" si="38"/>
        <v>1</v>
      </c>
      <c r="Z214" s="5">
        <f t="shared" si="39"/>
        <v>0</v>
      </c>
      <c r="AA214" s="5">
        <f t="shared" si="40"/>
        <v>0</v>
      </c>
      <c r="AB214" s="5">
        <f t="shared" si="36"/>
        <v>0</v>
      </c>
      <c r="AC214" s="5">
        <f t="shared" si="41"/>
        <v>0</v>
      </c>
      <c r="AD214" s="5">
        <f t="shared" si="42"/>
        <v>0</v>
      </c>
      <c r="AE214" s="5">
        <f t="shared" si="43"/>
        <v>0</v>
      </c>
    </row>
    <row r="215" spans="1:31">
      <c r="A215" t="s">
        <v>876</v>
      </c>
      <c r="B215" t="s">
        <v>1942</v>
      </c>
      <c r="C215" t="s">
        <v>1943</v>
      </c>
      <c r="D215">
        <v>602</v>
      </c>
      <c r="E215">
        <v>371.5</v>
      </c>
      <c r="F215">
        <v>11996.802</v>
      </c>
      <c r="G215">
        <v>13</v>
      </c>
      <c r="H215">
        <v>21</v>
      </c>
      <c r="I215">
        <v>1</v>
      </c>
      <c r="J215">
        <v>14</v>
      </c>
      <c r="L215">
        <v>1</v>
      </c>
      <c r="M215" s="1">
        <f t="shared" si="37"/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/>
      <c r="T215" s="2"/>
      <c r="U215" s="2"/>
      <c r="V215" s="4">
        <f t="shared" ref="V215:V278" si="44">IF((M215=0)*AND(R215=0)*AND(P215=1)*AND(Q215=0),1,0)</f>
        <v>0</v>
      </c>
      <c r="W215" s="7">
        <f t="shared" ref="W215:W278" si="45">IF((M215=0)*AND(R215=0)*AND(P215=0)*AND(Q215=0),1,0)</f>
        <v>1</v>
      </c>
      <c r="X215" s="7">
        <f t="shared" ref="X215:X278" si="46">IF((R215=1)*AND(M215=0)*AND(Q215=0),1,0)</f>
        <v>0</v>
      </c>
      <c r="Y215" s="5">
        <f t="shared" si="38"/>
        <v>0</v>
      </c>
      <c r="Z215" s="5">
        <f t="shared" si="39"/>
        <v>0</v>
      </c>
      <c r="AA215" s="5">
        <f t="shared" si="40"/>
        <v>0</v>
      </c>
      <c r="AB215" s="7">
        <f t="shared" ref="AB215:AB278" si="47">IF((R215=1)*AND(Q215=1)*AND(O215=1)*AND(P215=1),1,0)</f>
        <v>0</v>
      </c>
      <c r="AC215" s="11">
        <f t="shared" si="41"/>
        <v>0</v>
      </c>
      <c r="AD215" s="7">
        <f t="shared" si="42"/>
        <v>0</v>
      </c>
      <c r="AE215" s="7">
        <f t="shared" si="43"/>
        <v>0</v>
      </c>
    </row>
    <row r="216" spans="1:31">
      <c r="A216" t="s">
        <v>877</v>
      </c>
      <c r="B216" t="s">
        <v>1942</v>
      </c>
      <c r="C216" t="s">
        <v>1943</v>
      </c>
      <c r="D216">
        <v>622</v>
      </c>
      <c r="E216">
        <v>278.5</v>
      </c>
      <c r="F216">
        <v>9049.1849999999995</v>
      </c>
      <c r="G216">
        <v>13</v>
      </c>
      <c r="H216">
        <v>16</v>
      </c>
      <c r="I216">
        <v>1</v>
      </c>
      <c r="J216">
        <v>13</v>
      </c>
      <c r="L216">
        <v>1</v>
      </c>
      <c r="M216" s="1">
        <f t="shared" si="37"/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/>
      <c r="T216" s="2"/>
      <c r="U216" s="2"/>
      <c r="V216" s="4">
        <f t="shared" si="44"/>
        <v>0</v>
      </c>
      <c r="W216" s="7">
        <f t="shared" si="45"/>
        <v>1</v>
      </c>
      <c r="X216" s="7">
        <f t="shared" si="46"/>
        <v>0</v>
      </c>
      <c r="Y216" s="5">
        <f t="shared" si="38"/>
        <v>0</v>
      </c>
      <c r="Z216" s="5">
        <f t="shared" si="39"/>
        <v>0</v>
      </c>
      <c r="AA216" s="5">
        <f t="shared" si="40"/>
        <v>0</v>
      </c>
      <c r="AB216" s="7">
        <f t="shared" si="47"/>
        <v>0</v>
      </c>
      <c r="AC216" s="11">
        <f t="shared" si="41"/>
        <v>0</v>
      </c>
      <c r="AD216" s="7">
        <f t="shared" si="42"/>
        <v>0</v>
      </c>
      <c r="AE216" s="7">
        <f t="shared" si="43"/>
        <v>0</v>
      </c>
    </row>
    <row r="217" spans="1:31">
      <c r="A217" t="s">
        <v>878</v>
      </c>
      <c r="B217" t="s">
        <v>1942</v>
      </c>
      <c r="C217" t="s">
        <v>1943</v>
      </c>
      <c r="D217">
        <v>465.5</v>
      </c>
      <c r="E217">
        <v>404.5</v>
      </c>
      <c r="F217">
        <v>11374.069</v>
      </c>
      <c r="G217">
        <v>17</v>
      </c>
      <c r="H217">
        <v>20</v>
      </c>
      <c r="I217">
        <v>1</v>
      </c>
      <c r="J217">
        <v>15</v>
      </c>
      <c r="L217">
        <v>1</v>
      </c>
      <c r="M217" s="1">
        <f t="shared" si="37"/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/>
      <c r="T217" s="2"/>
      <c r="U217" s="2"/>
      <c r="V217" s="4">
        <f t="shared" si="44"/>
        <v>0</v>
      </c>
      <c r="W217" s="7">
        <f t="shared" si="45"/>
        <v>1</v>
      </c>
      <c r="X217" s="7">
        <f t="shared" si="46"/>
        <v>0</v>
      </c>
      <c r="Y217" s="5">
        <f t="shared" si="38"/>
        <v>0</v>
      </c>
      <c r="Z217" s="5">
        <f t="shared" si="39"/>
        <v>0</v>
      </c>
      <c r="AA217" s="5">
        <f t="shared" si="40"/>
        <v>0</v>
      </c>
      <c r="AB217" s="7">
        <f t="shared" si="47"/>
        <v>0</v>
      </c>
      <c r="AC217" s="11">
        <f t="shared" si="41"/>
        <v>0</v>
      </c>
      <c r="AD217" s="7">
        <f t="shared" si="42"/>
        <v>0</v>
      </c>
      <c r="AE217" s="7">
        <f t="shared" si="43"/>
        <v>0</v>
      </c>
    </row>
    <row r="218" spans="1:31">
      <c r="A218" t="s">
        <v>879</v>
      </c>
      <c r="B218" t="s">
        <v>1942</v>
      </c>
      <c r="C218" t="s">
        <v>1943</v>
      </c>
      <c r="D218">
        <v>380.5</v>
      </c>
      <c r="E218">
        <v>395</v>
      </c>
      <c r="F218">
        <v>0</v>
      </c>
      <c r="G218">
        <v>0</v>
      </c>
      <c r="H218">
        <v>0</v>
      </c>
      <c r="I218">
        <v>0</v>
      </c>
      <c r="J218">
        <v>0</v>
      </c>
      <c r="L218">
        <v>1</v>
      </c>
      <c r="M218" s="1">
        <f t="shared" si="37"/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/>
      <c r="T218" s="2"/>
      <c r="U218" s="2"/>
      <c r="V218" s="4">
        <f t="shared" si="44"/>
        <v>1</v>
      </c>
      <c r="W218" s="7">
        <f t="shared" si="45"/>
        <v>0</v>
      </c>
      <c r="X218" s="7">
        <f t="shared" si="46"/>
        <v>0</v>
      </c>
      <c r="Y218" s="5">
        <f t="shared" si="38"/>
        <v>0</v>
      </c>
      <c r="Z218" s="5">
        <f t="shared" si="39"/>
        <v>0</v>
      </c>
      <c r="AA218" s="5">
        <f t="shared" si="40"/>
        <v>0</v>
      </c>
      <c r="AB218" s="7">
        <f t="shared" si="47"/>
        <v>0</v>
      </c>
      <c r="AC218" s="11">
        <f t="shared" si="41"/>
        <v>0</v>
      </c>
      <c r="AD218" s="7">
        <f t="shared" si="42"/>
        <v>0</v>
      </c>
      <c r="AE218" s="7">
        <f t="shared" si="43"/>
        <v>0</v>
      </c>
    </row>
    <row r="219" spans="1:31">
      <c r="A219" t="s">
        <v>880</v>
      </c>
      <c r="B219" t="s">
        <v>1942</v>
      </c>
      <c r="C219" t="s">
        <v>1943</v>
      </c>
      <c r="D219">
        <v>347</v>
      </c>
      <c r="E219">
        <v>263</v>
      </c>
      <c r="F219">
        <v>14885.347</v>
      </c>
      <c r="G219">
        <v>17</v>
      </c>
      <c r="H219">
        <v>29</v>
      </c>
      <c r="I219">
        <v>1</v>
      </c>
      <c r="J219">
        <v>23</v>
      </c>
      <c r="L219">
        <v>1</v>
      </c>
      <c r="M219" s="1">
        <f t="shared" si="37"/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/>
      <c r="T219" s="2"/>
      <c r="U219" s="2"/>
      <c r="V219" s="4">
        <f t="shared" si="44"/>
        <v>0</v>
      </c>
      <c r="W219" s="7">
        <f t="shared" si="45"/>
        <v>0</v>
      </c>
      <c r="X219" s="7">
        <f t="shared" si="46"/>
        <v>1</v>
      </c>
      <c r="Y219" s="5">
        <f t="shared" si="38"/>
        <v>0</v>
      </c>
      <c r="Z219" s="5">
        <f t="shared" si="39"/>
        <v>0</v>
      </c>
      <c r="AA219" s="5">
        <f t="shared" si="40"/>
        <v>0</v>
      </c>
      <c r="AB219" s="7">
        <f t="shared" si="47"/>
        <v>0</v>
      </c>
      <c r="AC219" s="11">
        <f t="shared" si="41"/>
        <v>0</v>
      </c>
      <c r="AD219" s="7">
        <f t="shared" si="42"/>
        <v>0</v>
      </c>
      <c r="AE219" s="7">
        <f t="shared" si="43"/>
        <v>0</v>
      </c>
    </row>
    <row r="220" spans="1:31">
      <c r="A220" t="s">
        <v>881</v>
      </c>
      <c r="B220" t="s">
        <v>1942</v>
      </c>
      <c r="C220" t="s">
        <v>1943</v>
      </c>
      <c r="D220">
        <v>228</v>
      </c>
      <c r="E220">
        <v>244.5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2</v>
      </c>
      <c r="M220" s="1">
        <f t="shared" si="37"/>
        <v>1</v>
      </c>
      <c r="N220" s="2">
        <v>0</v>
      </c>
      <c r="O220" s="2">
        <v>1</v>
      </c>
      <c r="P220" s="2">
        <v>1</v>
      </c>
      <c r="Q220" s="2">
        <v>1</v>
      </c>
      <c r="R220" s="2">
        <v>1</v>
      </c>
      <c r="S220" s="2"/>
      <c r="T220" s="2"/>
      <c r="U220" s="2"/>
      <c r="V220" s="4">
        <f t="shared" si="44"/>
        <v>0</v>
      </c>
      <c r="W220" s="7">
        <f t="shared" si="45"/>
        <v>0</v>
      </c>
      <c r="X220" s="7">
        <f t="shared" si="46"/>
        <v>0</v>
      </c>
      <c r="Y220" s="5">
        <f t="shared" si="38"/>
        <v>0</v>
      </c>
      <c r="Z220" s="5">
        <f t="shared" si="39"/>
        <v>0</v>
      </c>
      <c r="AA220" s="5">
        <f t="shared" si="40"/>
        <v>0</v>
      </c>
      <c r="AB220" s="7">
        <f t="shared" si="47"/>
        <v>1</v>
      </c>
      <c r="AC220" s="11">
        <f t="shared" si="41"/>
        <v>0</v>
      </c>
      <c r="AD220" s="7">
        <f t="shared" si="42"/>
        <v>0</v>
      </c>
      <c r="AE220" s="7">
        <f t="shared" si="43"/>
        <v>0</v>
      </c>
    </row>
    <row r="221" spans="1:31">
      <c r="A221" t="s">
        <v>882</v>
      </c>
      <c r="B221" t="s">
        <v>1942</v>
      </c>
      <c r="C221" t="s">
        <v>1943</v>
      </c>
      <c r="D221">
        <v>283.5</v>
      </c>
      <c r="E221">
        <v>97.5</v>
      </c>
      <c r="F221">
        <v>10245.861999999999</v>
      </c>
      <c r="G221">
        <v>15</v>
      </c>
      <c r="H221">
        <v>18</v>
      </c>
      <c r="I221">
        <v>1</v>
      </c>
      <c r="J221">
        <v>13</v>
      </c>
      <c r="L221">
        <v>1</v>
      </c>
      <c r="M221" s="1">
        <f t="shared" si="37"/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/>
      <c r="T221" s="2"/>
      <c r="U221" s="2"/>
      <c r="V221" s="4">
        <f t="shared" si="44"/>
        <v>0</v>
      </c>
      <c r="W221" s="7">
        <f t="shared" si="45"/>
        <v>1</v>
      </c>
      <c r="X221" s="7">
        <f t="shared" si="46"/>
        <v>0</v>
      </c>
      <c r="Y221" s="5">
        <f t="shared" si="38"/>
        <v>0</v>
      </c>
      <c r="Z221" s="5">
        <f t="shared" si="39"/>
        <v>0</v>
      </c>
      <c r="AA221" s="5">
        <f t="shared" si="40"/>
        <v>0</v>
      </c>
      <c r="AB221" s="7">
        <f t="shared" si="47"/>
        <v>0</v>
      </c>
      <c r="AC221" s="11">
        <f t="shared" si="41"/>
        <v>0</v>
      </c>
      <c r="AD221" s="7">
        <f t="shared" si="42"/>
        <v>0</v>
      </c>
      <c r="AE221" s="7">
        <f t="shared" si="43"/>
        <v>0</v>
      </c>
    </row>
    <row r="222" spans="1:31">
      <c r="A222" t="s">
        <v>883</v>
      </c>
      <c r="B222" t="s">
        <v>1942</v>
      </c>
      <c r="C222" t="s">
        <v>1943</v>
      </c>
      <c r="D222">
        <v>378</v>
      </c>
      <c r="E222">
        <v>135.5</v>
      </c>
      <c r="F222">
        <v>3159.4169999999999</v>
      </c>
      <c r="G222">
        <v>4</v>
      </c>
      <c r="H222">
        <v>6</v>
      </c>
      <c r="I222">
        <v>1</v>
      </c>
      <c r="J222">
        <v>3</v>
      </c>
      <c r="L222">
        <v>2</v>
      </c>
      <c r="M222" s="1">
        <f t="shared" si="37"/>
        <v>1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/>
      <c r="T222" s="2"/>
      <c r="U222" s="2"/>
      <c r="V222" s="4">
        <f t="shared" si="44"/>
        <v>0</v>
      </c>
      <c r="W222" s="7">
        <f t="shared" si="45"/>
        <v>0</v>
      </c>
      <c r="X222" s="7">
        <f t="shared" si="46"/>
        <v>0</v>
      </c>
      <c r="Y222" s="5">
        <f t="shared" si="38"/>
        <v>1</v>
      </c>
      <c r="Z222" s="5">
        <f t="shared" si="39"/>
        <v>0</v>
      </c>
      <c r="AA222" s="5">
        <f t="shared" si="40"/>
        <v>0</v>
      </c>
      <c r="AB222" s="7">
        <f t="shared" si="47"/>
        <v>0</v>
      </c>
      <c r="AC222" s="11">
        <f t="shared" si="41"/>
        <v>0</v>
      </c>
      <c r="AD222" s="7">
        <f t="shared" si="42"/>
        <v>0</v>
      </c>
      <c r="AE222" s="7">
        <f t="shared" si="43"/>
        <v>0</v>
      </c>
    </row>
    <row r="223" spans="1:31">
      <c r="A223" t="s">
        <v>884</v>
      </c>
      <c r="B223" t="s">
        <v>1942</v>
      </c>
      <c r="C223" t="s">
        <v>1943</v>
      </c>
      <c r="D223">
        <v>90.5</v>
      </c>
      <c r="E223">
        <v>308</v>
      </c>
      <c r="F223">
        <v>3548.3629999999998</v>
      </c>
      <c r="G223">
        <v>5</v>
      </c>
      <c r="H223">
        <v>6</v>
      </c>
      <c r="I223">
        <v>0</v>
      </c>
      <c r="J223">
        <v>6</v>
      </c>
      <c r="L223">
        <v>1</v>
      </c>
      <c r="M223" s="1">
        <f t="shared" si="37"/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/>
      <c r="T223" s="2"/>
      <c r="U223" s="2"/>
      <c r="V223" s="4">
        <f t="shared" si="44"/>
        <v>0</v>
      </c>
      <c r="W223" s="7">
        <f t="shared" si="45"/>
        <v>1</v>
      </c>
      <c r="X223" s="7">
        <f t="shared" si="46"/>
        <v>0</v>
      </c>
      <c r="Y223" s="5">
        <f t="shared" si="38"/>
        <v>0</v>
      </c>
      <c r="Z223" s="5">
        <f t="shared" si="39"/>
        <v>0</v>
      </c>
      <c r="AA223" s="5">
        <f t="shared" si="40"/>
        <v>0</v>
      </c>
      <c r="AB223" s="7">
        <f t="shared" si="47"/>
        <v>0</v>
      </c>
      <c r="AC223" s="11">
        <f t="shared" si="41"/>
        <v>0</v>
      </c>
      <c r="AD223" s="7">
        <f t="shared" si="42"/>
        <v>0</v>
      </c>
      <c r="AE223" s="7">
        <f t="shared" si="43"/>
        <v>0</v>
      </c>
    </row>
    <row r="224" spans="1:31">
      <c r="A224" t="s">
        <v>885</v>
      </c>
      <c r="B224" t="s">
        <v>1942</v>
      </c>
      <c r="C224" t="s">
        <v>1943</v>
      </c>
      <c r="D224">
        <v>462.5</v>
      </c>
      <c r="E224">
        <v>65</v>
      </c>
      <c r="F224">
        <v>0</v>
      </c>
      <c r="G224">
        <v>0</v>
      </c>
      <c r="H224">
        <v>0</v>
      </c>
      <c r="I224">
        <v>0</v>
      </c>
      <c r="J224">
        <v>0</v>
      </c>
      <c r="L224">
        <v>1</v>
      </c>
      <c r="M224" s="1">
        <f t="shared" si="37"/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/>
      <c r="T224" s="2"/>
      <c r="U224" s="2"/>
      <c r="V224" s="4">
        <f t="shared" si="44"/>
        <v>1</v>
      </c>
      <c r="W224" s="7">
        <f t="shared" si="45"/>
        <v>0</v>
      </c>
      <c r="X224" s="7">
        <f t="shared" si="46"/>
        <v>0</v>
      </c>
      <c r="Y224" s="5">
        <f t="shared" si="38"/>
        <v>0</v>
      </c>
      <c r="Z224" s="5">
        <f t="shared" si="39"/>
        <v>0</v>
      </c>
      <c r="AA224" s="5">
        <f t="shared" si="40"/>
        <v>0</v>
      </c>
      <c r="AB224" s="7">
        <f t="shared" si="47"/>
        <v>0</v>
      </c>
      <c r="AC224" s="11">
        <f t="shared" si="41"/>
        <v>0</v>
      </c>
      <c r="AD224" s="7">
        <f t="shared" si="42"/>
        <v>0</v>
      </c>
      <c r="AE224" s="7">
        <f t="shared" si="43"/>
        <v>0</v>
      </c>
    </row>
    <row r="225" spans="1:31">
      <c r="A225" t="s">
        <v>886</v>
      </c>
      <c r="B225" t="s">
        <v>1942</v>
      </c>
      <c r="C225" t="s">
        <v>1943</v>
      </c>
      <c r="D225">
        <v>453</v>
      </c>
      <c r="E225">
        <v>133</v>
      </c>
      <c r="F225">
        <v>4271.0320000000002</v>
      </c>
      <c r="G225">
        <v>7</v>
      </c>
      <c r="H225">
        <v>7</v>
      </c>
      <c r="I225">
        <v>1</v>
      </c>
      <c r="J225">
        <v>4</v>
      </c>
      <c r="L225">
        <v>1</v>
      </c>
      <c r="M225" s="1">
        <f t="shared" si="37"/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/>
      <c r="T225" s="2"/>
      <c r="U225" s="2"/>
      <c r="V225" s="4">
        <f t="shared" si="44"/>
        <v>0</v>
      </c>
      <c r="W225" s="7">
        <f t="shared" si="45"/>
        <v>1</v>
      </c>
      <c r="X225" s="7">
        <f t="shared" si="46"/>
        <v>0</v>
      </c>
      <c r="Y225" s="5">
        <f t="shared" si="38"/>
        <v>0</v>
      </c>
      <c r="Z225" s="5">
        <f t="shared" si="39"/>
        <v>0</v>
      </c>
      <c r="AA225" s="5">
        <f t="shared" si="40"/>
        <v>0</v>
      </c>
      <c r="AB225" s="7">
        <f t="shared" si="47"/>
        <v>0</v>
      </c>
      <c r="AC225" s="11">
        <f t="shared" si="41"/>
        <v>0</v>
      </c>
      <c r="AD225" s="7">
        <f t="shared" si="42"/>
        <v>0</v>
      </c>
      <c r="AE225" s="7">
        <f t="shared" si="43"/>
        <v>0</v>
      </c>
    </row>
    <row r="226" spans="1:31">
      <c r="A226" t="s">
        <v>887</v>
      </c>
      <c r="B226" t="s">
        <v>1942</v>
      </c>
      <c r="C226" t="s">
        <v>1943</v>
      </c>
      <c r="D226">
        <v>533</v>
      </c>
      <c r="E226">
        <v>137.5</v>
      </c>
      <c r="F226">
        <v>0</v>
      </c>
      <c r="G226">
        <v>0</v>
      </c>
      <c r="H226">
        <v>0</v>
      </c>
      <c r="I226">
        <v>0</v>
      </c>
      <c r="J226">
        <v>0</v>
      </c>
      <c r="L226">
        <v>1</v>
      </c>
      <c r="M226" s="1">
        <f t="shared" si="37"/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/>
      <c r="T226" s="2"/>
      <c r="U226" s="2"/>
      <c r="V226" s="4">
        <f t="shared" si="44"/>
        <v>1</v>
      </c>
      <c r="W226" s="7">
        <f t="shared" si="45"/>
        <v>0</v>
      </c>
      <c r="X226" s="7">
        <f t="shared" si="46"/>
        <v>0</v>
      </c>
      <c r="Y226" s="5">
        <f t="shared" si="38"/>
        <v>0</v>
      </c>
      <c r="Z226" s="5">
        <f t="shared" si="39"/>
        <v>0</v>
      </c>
      <c r="AA226" s="5">
        <f t="shared" si="40"/>
        <v>0</v>
      </c>
      <c r="AB226" s="7">
        <f t="shared" si="47"/>
        <v>0</v>
      </c>
      <c r="AC226" s="11">
        <f t="shared" si="41"/>
        <v>0</v>
      </c>
      <c r="AD226" s="7">
        <f t="shared" si="42"/>
        <v>0</v>
      </c>
      <c r="AE226" s="7">
        <f t="shared" si="43"/>
        <v>0</v>
      </c>
    </row>
    <row r="227" spans="1:31">
      <c r="A227" t="s">
        <v>888</v>
      </c>
      <c r="B227" t="s">
        <v>1942</v>
      </c>
      <c r="C227" t="s">
        <v>1943</v>
      </c>
      <c r="D227">
        <v>491.5</v>
      </c>
      <c r="E227">
        <v>196.5</v>
      </c>
      <c r="F227">
        <v>1609.4739999999999</v>
      </c>
      <c r="G227">
        <v>3</v>
      </c>
      <c r="H227">
        <v>3</v>
      </c>
      <c r="I227">
        <v>0</v>
      </c>
      <c r="J227">
        <v>3</v>
      </c>
      <c r="L227">
        <v>2</v>
      </c>
      <c r="M227" s="1">
        <f t="shared" si="37"/>
        <v>1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/>
      <c r="T227" s="2"/>
      <c r="U227" s="2"/>
      <c r="V227" s="4">
        <f t="shared" si="44"/>
        <v>0</v>
      </c>
      <c r="W227" s="7">
        <f t="shared" si="45"/>
        <v>0</v>
      </c>
      <c r="X227" s="7">
        <f t="shared" si="46"/>
        <v>0</v>
      </c>
      <c r="Y227" s="5">
        <f t="shared" si="38"/>
        <v>1</v>
      </c>
      <c r="Z227" s="5">
        <f t="shared" si="39"/>
        <v>0</v>
      </c>
      <c r="AA227" s="5">
        <f t="shared" si="40"/>
        <v>0</v>
      </c>
      <c r="AB227" s="7">
        <f t="shared" si="47"/>
        <v>0</v>
      </c>
      <c r="AC227" s="11">
        <f t="shared" si="41"/>
        <v>0</v>
      </c>
      <c r="AD227" s="7">
        <f t="shared" si="42"/>
        <v>0</v>
      </c>
      <c r="AE227" s="7">
        <f t="shared" si="43"/>
        <v>0</v>
      </c>
    </row>
    <row r="228" spans="1:31">
      <c r="A228" t="s">
        <v>889</v>
      </c>
      <c r="B228" t="s">
        <v>1942</v>
      </c>
      <c r="C228" t="s">
        <v>1943</v>
      </c>
      <c r="D228">
        <v>495</v>
      </c>
      <c r="E228">
        <v>273</v>
      </c>
      <c r="F228">
        <v>4923.777</v>
      </c>
      <c r="G228">
        <v>6</v>
      </c>
      <c r="H228">
        <v>10</v>
      </c>
      <c r="I228">
        <v>1</v>
      </c>
      <c r="J228">
        <v>7</v>
      </c>
      <c r="L228">
        <v>1</v>
      </c>
      <c r="M228" s="1">
        <f t="shared" si="37"/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/>
      <c r="T228" s="2"/>
      <c r="U228" s="2"/>
      <c r="V228" s="4">
        <f t="shared" si="44"/>
        <v>0</v>
      </c>
      <c r="W228" s="7">
        <f t="shared" si="45"/>
        <v>1</v>
      </c>
      <c r="X228" s="7">
        <f t="shared" si="46"/>
        <v>0</v>
      </c>
      <c r="Y228" s="5">
        <f t="shared" si="38"/>
        <v>0</v>
      </c>
      <c r="Z228" s="5">
        <f t="shared" si="39"/>
        <v>0</v>
      </c>
      <c r="AA228" s="5">
        <f t="shared" si="40"/>
        <v>0</v>
      </c>
      <c r="AB228" s="7">
        <f t="shared" si="47"/>
        <v>0</v>
      </c>
      <c r="AC228" s="11">
        <f t="shared" si="41"/>
        <v>0</v>
      </c>
      <c r="AD228" s="7">
        <f t="shared" si="42"/>
        <v>0</v>
      </c>
      <c r="AE228" s="7">
        <f t="shared" si="43"/>
        <v>0</v>
      </c>
    </row>
    <row r="229" spans="1:31" s="5" customFormat="1">
      <c r="A229" s="5" t="s">
        <v>890</v>
      </c>
      <c r="B229" s="5" t="s">
        <v>1944</v>
      </c>
      <c r="C229" s="5" t="s">
        <v>1945</v>
      </c>
      <c r="D229" s="5">
        <v>533.5</v>
      </c>
      <c r="E229" s="5">
        <v>66.5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L229" s="5">
        <v>2</v>
      </c>
      <c r="M229" s="1">
        <f t="shared" si="37"/>
        <v>1</v>
      </c>
      <c r="N229" s="1">
        <v>0</v>
      </c>
      <c r="O229" s="1">
        <v>1</v>
      </c>
      <c r="P229" s="1">
        <v>1</v>
      </c>
      <c r="Q229" s="1">
        <v>1</v>
      </c>
      <c r="R229" s="1">
        <v>1</v>
      </c>
      <c r="S229" s="1"/>
      <c r="T229" s="1"/>
      <c r="U229" s="1"/>
      <c r="V229" s="6">
        <f t="shared" si="44"/>
        <v>0</v>
      </c>
      <c r="W229" s="5">
        <f t="shared" si="45"/>
        <v>0</v>
      </c>
      <c r="X229" s="5">
        <f t="shared" si="46"/>
        <v>0</v>
      </c>
      <c r="Y229" s="5">
        <f t="shared" si="38"/>
        <v>0</v>
      </c>
      <c r="Z229" s="5">
        <f t="shared" si="39"/>
        <v>0</v>
      </c>
      <c r="AA229" s="5">
        <f t="shared" si="40"/>
        <v>0</v>
      </c>
      <c r="AB229" s="5">
        <f t="shared" si="47"/>
        <v>1</v>
      </c>
      <c r="AC229" s="5">
        <f t="shared" si="41"/>
        <v>0</v>
      </c>
      <c r="AD229" s="5">
        <f t="shared" si="42"/>
        <v>0</v>
      </c>
      <c r="AE229" s="5">
        <f t="shared" si="43"/>
        <v>0</v>
      </c>
    </row>
    <row r="230" spans="1:31">
      <c r="A230" t="s">
        <v>891</v>
      </c>
      <c r="B230" t="s">
        <v>1944</v>
      </c>
      <c r="C230" t="s">
        <v>1945</v>
      </c>
      <c r="D230">
        <v>602</v>
      </c>
      <c r="E230">
        <v>118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1</v>
      </c>
      <c r="M230" s="1">
        <f t="shared" si="37"/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/>
      <c r="T230" s="2"/>
      <c r="U230" s="2"/>
      <c r="V230" s="4">
        <f t="shared" si="44"/>
        <v>1</v>
      </c>
      <c r="W230" s="7">
        <f t="shared" si="45"/>
        <v>0</v>
      </c>
      <c r="X230" s="7">
        <f t="shared" si="46"/>
        <v>0</v>
      </c>
      <c r="Y230" s="5">
        <f t="shared" si="38"/>
        <v>0</v>
      </c>
      <c r="Z230" s="5">
        <f t="shared" si="39"/>
        <v>0</v>
      </c>
      <c r="AA230" s="5">
        <f t="shared" si="40"/>
        <v>0</v>
      </c>
      <c r="AB230" s="7">
        <f t="shared" si="47"/>
        <v>0</v>
      </c>
      <c r="AC230" s="11">
        <f t="shared" si="41"/>
        <v>0</v>
      </c>
      <c r="AD230" s="7">
        <f t="shared" si="42"/>
        <v>0</v>
      </c>
      <c r="AE230" s="7">
        <f t="shared" si="43"/>
        <v>0</v>
      </c>
    </row>
    <row r="231" spans="1:31">
      <c r="A231" t="s">
        <v>892</v>
      </c>
      <c r="B231" t="s">
        <v>1944</v>
      </c>
      <c r="C231" t="s">
        <v>1945</v>
      </c>
      <c r="D231">
        <v>351.5</v>
      </c>
      <c r="E231">
        <v>112</v>
      </c>
      <c r="F231">
        <v>3200.8229999999999</v>
      </c>
      <c r="G231">
        <v>6</v>
      </c>
      <c r="H231">
        <v>6</v>
      </c>
      <c r="I231">
        <v>0</v>
      </c>
      <c r="J231">
        <v>6</v>
      </c>
      <c r="L231">
        <v>2</v>
      </c>
      <c r="M231" s="1">
        <f t="shared" si="37"/>
        <v>1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/>
      <c r="T231" s="2"/>
      <c r="U231" s="2"/>
      <c r="V231" s="4">
        <f t="shared" si="44"/>
        <v>0</v>
      </c>
      <c r="W231" s="7">
        <f t="shared" si="45"/>
        <v>0</v>
      </c>
      <c r="X231" s="7">
        <f t="shared" si="46"/>
        <v>0</v>
      </c>
      <c r="Y231" s="5">
        <f t="shared" si="38"/>
        <v>1</v>
      </c>
      <c r="Z231" s="5">
        <f t="shared" si="39"/>
        <v>0</v>
      </c>
      <c r="AA231" s="5">
        <f t="shared" si="40"/>
        <v>0</v>
      </c>
      <c r="AB231" s="7">
        <f t="shared" si="47"/>
        <v>0</v>
      </c>
      <c r="AC231" s="11">
        <f t="shared" si="41"/>
        <v>0</v>
      </c>
      <c r="AD231" s="7">
        <f t="shared" si="42"/>
        <v>0</v>
      </c>
      <c r="AE231" s="7">
        <f t="shared" si="43"/>
        <v>0</v>
      </c>
    </row>
    <row r="232" spans="1:31">
      <c r="A232" t="s">
        <v>893</v>
      </c>
      <c r="B232" t="s">
        <v>1944</v>
      </c>
      <c r="C232" t="s">
        <v>1945</v>
      </c>
      <c r="D232">
        <v>320.5</v>
      </c>
      <c r="E232">
        <v>199.5</v>
      </c>
      <c r="F232">
        <v>0</v>
      </c>
      <c r="G232">
        <v>0</v>
      </c>
      <c r="H232">
        <v>0</v>
      </c>
      <c r="I232">
        <v>0</v>
      </c>
      <c r="J232">
        <v>0</v>
      </c>
      <c r="L232">
        <v>1</v>
      </c>
      <c r="M232" s="1">
        <f t="shared" si="37"/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/>
      <c r="T232" s="2"/>
      <c r="U232" s="2"/>
      <c r="V232" s="4">
        <f t="shared" si="44"/>
        <v>1</v>
      </c>
      <c r="W232" s="7">
        <f t="shared" si="45"/>
        <v>0</v>
      </c>
      <c r="X232" s="7">
        <f t="shared" si="46"/>
        <v>0</v>
      </c>
      <c r="Y232" s="5">
        <f t="shared" si="38"/>
        <v>0</v>
      </c>
      <c r="Z232" s="5">
        <f t="shared" si="39"/>
        <v>0</v>
      </c>
      <c r="AA232" s="5">
        <f t="shared" si="40"/>
        <v>0</v>
      </c>
      <c r="AB232" s="7">
        <f t="shared" si="47"/>
        <v>0</v>
      </c>
      <c r="AC232" s="11">
        <f t="shared" si="41"/>
        <v>0</v>
      </c>
      <c r="AD232" s="7">
        <f t="shared" si="42"/>
        <v>0</v>
      </c>
      <c r="AE232" s="7">
        <f t="shared" si="43"/>
        <v>0</v>
      </c>
    </row>
    <row r="233" spans="1:31">
      <c r="A233" t="s">
        <v>894</v>
      </c>
      <c r="B233" t="s">
        <v>1944</v>
      </c>
      <c r="C233" t="s">
        <v>1945</v>
      </c>
      <c r="D233">
        <v>278.5</v>
      </c>
      <c r="E233">
        <v>153.5</v>
      </c>
      <c r="F233">
        <v>0</v>
      </c>
      <c r="G233">
        <v>0</v>
      </c>
      <c r="H233">
        <v>0</v>
      </c>
      <c r="I233">
        <v>0</v>
      </c>
      <c r="J233">
        <v>0</v>
      </c>
      <c r="L233">
        <v>1</v>
      </c>
      <c r="M233" s="1">
        <f t="shared" si="37"/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/>
      <c r="T233" s="2"/>
      <c r="U233" s="2"/>
      <c r="V233" s="4">
        <f t="shared" si="44"/>
        <v>1</v>
      </c>
      <c r="W233" s="7">
        <f t="shared" si="45"/>
        <v>0</v>
      </c>
      <c r="X233" s="7">
        <f t="shared" si="46"/>
        <v>0</v>
      </c>
      <c r="Y233" s="5">
        <f t="shared" si="38"/>
        <v>0</v>
      </c>
      <c r="Z233" s="5">
        <f t="shared" si="39"/>
        <v>0</v>
      </c>
      <c r="AA233" s="5">
        <f t="shared" si="40"/>
        <v>0</v>
      </c>
      <c r="AB233" s="7">
        <f t="shared" si="47"/>
        <v>0</v>
      </c>
      <c r="AC233" s="11">
        <f t="shared" si="41"/>
        <v>0</v>
      </c>
      <c r="AD233" s="7">
        <f t="shared" si="42"/>
        <v>0</v>
      </c>
      <c r="AE233" s="7">
        <f t="shared" si="43"/>
        <v>0</v>
      </c>
    </row>
    <row r="234" spans="1:31">
      <c r="A234" t="s">
        <v>895</v>
      </c>
      <c r="B234" t="s">
        <v>1944</v>
      </c>
      <c r="C234" t="s">
        <v>1945</v>
      </c>
      <c r="D234">
        <v>188.5</v>
      </c>
      <c r="E234">
        <v>142.5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2</v>
      </c>
      <c r="M234" s="1">
        <f t="shared" si="37"/>
        <v>1</v>
      </c>
      <c r="N234" s="2">
        <v>0</v>
      </c>
      <c r="O234" s="2">
        <v>1</v>
      </c>
      <c r="P234" s="2">
        <v>1</v>
      </c>
      <c r="Q234" s="2">
        <v>1</v>
      </c>
      <c r="R234" s="2">
        <v>1</v>
      </c>
      <c r="S234" s="2"/>
      <c r="T234" s="2"/>
      <c r="U234" s="2"/>
      <c r="V234" s="4">
        <f t="shared" si="44"/>
        <v>0</v>
      </c>
      <c r="W234" s="7">
        <f t="shared" si="45"/>
        <v>0</v>
      </c>
      <c r="X234" s="7">
        <f t="shared" si="46"/>
        <v>0</v>
      </c>
      <c r="Y234" s="5">
        <f t="shared" si="38"/>
        <v>0</v>
      </c>
      <c r="Z234" s="5">
        <f t="shared" si="39"/>
        <v>0</v>
      </c>
      <c r="AA234" s="5">
        <f t="shared" si="40"/>
        <v>0</v>
      </c>
      <c r="AB234" s="7">
        <f t="shared" si="47"/>
        <v>1</v>
      </c>
      <c r="AC234" s="11">
        <f t="shared" si="41"/>
        <v>0</v>
      </c>
      <c r="AD234" s="7">
        <f t="shared" si="42"/>
        <v>0</v>
      </c>
      <c r="AE234" s="7">
        <f t="shared" si="43"/>
        <v>0</v>
      </c>
    </row>
    <row r="235" spans="1:31">
      <c r="A235" t="s">
        <v>896</v>
      </c>
      <c r="B235" t="s">
        <v>1944</v>
      </c>
      <c r="C235" t="s">
        <v>1945</v>
      </c>
      <c r="D235">
        <v>152</v>
      </c>
      <c r="E235">
        <v>50.5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1</v>
      </c>
      <c r="M235" s="1">
        <f t="shared" si="37"/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/>
      <c r="T235" s="2"/>
      <c r="U235" s="2"/>
      <c r="V235" s="4">
        <f t="shared" si="44"/>
        <v>1</v>
      </c>
      <c r="W235" s="7">
        <f t="shared" si="45"/>
        <v>0</v>
      </c>
      <c r="X235" s="7">
        <f t="shared" si="46"/>
        <v>0</v>
      </c>
      <c r="Y235" s="5">
        <f t="shared" si="38"/>
        <v>0</v>
      </c>
      <c r="Z235" s="5">
        <f t="shared" si="39"/>
        <v>0</v>
      </c>
      <c r="AA235" s="5">
        <f t="shared" si="40"/>
        <v>0</v>
      </c>
      <c r="AB235" s="7">
        <f t="shared" si="47"/>
        <v>0</v>
      </c>
      <c r="AC235" s="11">
        <f t="shared" si="41"/>
        <v>0</v>
      </c>
      <c r="AD235" s="7">
        <f t="shared" si="42"/>
        <v>0</v>
      </c>
      <c r="AE235" s="7">
        <f t="shared" si="43"/>
        <v>0</v>
      </c>
    </row>
    <row r="236" spans="1:31">
      <c r="A236" t="s">
        <v>897</v>
      </c>
      <c r="B236" t="s">
        <v>1944</v>
      </c>
      <c r="C236" t="s">
        <v>1945</v>
      </c>
      <c r="D236">
        <v>89</v>
      </c>
      <c r="E236">
        <v>134.5</v>
      </c>
      <c r="F236">
        <v>844.83799999999997</v>
      </c>
      <c r="G236">
        <v>2</v>
      </c>
      <c r="H236">
        <v>2</v>
      </c>
      <c r="I236">
        <v>0</v>
      </c>
      <c r="J236">
        <v>2</v>
      </c>
      <c r="L236">
        <v>2</v>
      </c>
      <c r="M236" s="1">
        <f t="shared" si="37"/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/>
      <c r="T236" s="2"/>
      <c r="U236" s="2"/>
      <c r="V236" s="4">
        <f t="shared" si="44"/>
        <v>0</v>
      </c>
      <c r="W236" s="7">
        <f t="shared" si="45"/>
        <v>0</v>
      </c>
      <c r="X236" s="7">
        <f t="shared" si="46"/>
        <v>0</v>
      </c>
      <c r="Y236" s="5">
        <f t="shared" si="38"/>
        <v>1</v>
      </c>
      <c r="Z236" s="5">
        <f t="shared" si="39"/>
        <v>0</v>
      </c>
      <c r="AA236" s="5">
        <f t="shared" si="40"/>
        <v>0</v>
      </c>
      <c r="AB236" s="7">
        <f t="shared" si="47"/>
        <v>0</v>
      </c>
      <c r="AC236" s="11">
        <f t="shared" si="41"/>
        <v>0</v>
      </c>
      <c r="AD236" s="7">
        <f t="shared" si="42"/>
        <v>0</v>
      </c>
      <c r="AE236" s="7">
        <f t="shared" si="43"/>
        <v>0</v>
      </c>
    </row>
    <row r="237" spans="1:31">
      <c r="A237" t="s">
        <v>898</v>
      </c>
      <c r="B237" t="s">
        <v>1944</v>
      </c>
      <c r="C237" t="s">
        <v>1945</v>
      </c>
      <c r="D237">
        <v>121.5</v>
      </c>
      <c r="E237">
        <v>215</v>
      </c>
      <c r="F237">
        <v>12470.905000000001</v>
      </c>
      <c r="G237">
        <v>21</v>
      </c>
      <c r="H237">
        <v>23</v>
      </c>
      <c r="I237">
        <v>1</v>
      </c>
      <c r="J237">
        <v>20</v>
      </c>
      <c r="L237">
        <v>1</v>
      </c>
      <c r="M237" s="1">
        <f t="shared" si="37"/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/>
      <c r="T237" s="2"/>
      <c r="U237" s="2"/>
      <c r="V237" s="4">
        <f t="shared" si="44"/>
        <v>0</v>
      </c>
      <c r="W237" s="7">
        <f t="shared" si="45"/>
        <v>1</v>
      </c>
      <c r="X237" s="7">
        <f t="shared" si="46"/>
        <v>0</v>
      </c>
      <c r="Y237" s="5">
        <f t="shared" si="38"/>
        <v>0</v>
      </c>
      <c r="Z237" s="5">
        <f t="shared" si="39"/>
        <v>0</v>
      </c>
      <c r="AA237" s="5">
        <f t="shared" si="40"/>
        <v>0</v>
      </c>
      <c r="AB237" s="7">
        <f t="shared" si="47"/>
        <v>0</v>
      </c>
      <c r="AC237" s="11">
        <f t="shared" si="41"/>
        <v>0</v>
      </c>
      <c r="AD237" s="7">
        <f t="shared" si="42"/>
        <v>0</v>
      </c>
      <c r="AE237" s="7">
        <f t="shared" si="43"/>
        <v>0</v>
      </c>
    </row>
    <row r="238" spans="1:31">
      <c r="A238" t="s">
        <v>899</v>
      </c>
      <c r="B238" t="s">
        <v>1944</v>
      </c>
      <c r="C238" t="s">
        <v>1945</v>
      </c>
      <c r="D238">
        <v>277</v>
      </c>
      <c r="E238">
        <v>268.5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</v>
      </c>
      <c r="M238" s="1">
        <f t="shared" si="37"/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/>
      <c r="T238" s="2"/>
      <c r="U238" s="2"/>
      <c r="V238" s="4">
        <f t="shared" si="44"/>
        <v>1</v>
      </c>
      <c r="W238" s="7">
        <f t="shared" si="45"/>
        <v>0</v>
      </c>
      <c r="X238" s="7">
        <f t="shared" si="46"/>
        <v>0</v>
      </c>
      <c r="Y238" s="5">
        <f t="shared" si="38"/>
        <v>0</v>
      </c>
      <c r="Z238" s="5">
        <f t="shared" si="39"/>
        <v>0</v>
      </c>
      <c r="AA238" s="5">
        <f t="shared" si="40"/>
        <v>0</v>
      </c>
      <c r="AB238" s="7">
        <f t="shared" si="47"/>
        <v>0</v>
      </c>
      <c r="AC238" s="11">
        <f t="shared" si="41"/>
        <v>0</v>
      </c>
      <c r="AD238" s="7">
        <f t="shared" si="42"/>
        <v>0</v>
      </c>
      <c r="AE238" s="7">
        <f t="shared" si="43"/>
        <v>0</v>
      </c>
    </row>
    <row r="239" spans="1:31">
      <c r="A239" t="s">
        <v>900</v>
      </c>
      <c r="B239" t="s">
        <v>1944</v>
      </c>
      <c r="C239" t="s">
        <v>1945</v>
      </c>
      <c r="D239">
        <v>151</v>
      </c>
      <c r="E239">
        <v>403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2</v>
      </c>
      <c r="M239" s="1">
        <f t="shared" si="37"/>
        <v>1</v>
      </c>
      <c r="N239" s="2">
        <v>1</v>
      </c>
      <c r="O239" s="2">
        <v>0</v>
      </c>
      <c r="P239" s="2">
        <v>0</v>
      </c>
      <c r="Q239" s="2">
        <v>1</v>
      </c>
      <c r="R239" s="2">
        <v>1</v>
      </c>
      <c r="S239" s="2"/>
      <c r="T239" s="2"/>
      <c r="U239" s="2"/>
      <c r="V239" s="4">
        <f t="shared" si="44"/>
        <v>0</v>
      </c>
      <c r="W239" s="7">
        <f t="shared" si="45"/>
        <v>0</v>
      </c>
      <c r="X239" s="7">
        <f t="shared" si="46"/>
        <v>0</v>
      </c>
      <c r="Y239" s="5">
        <f t="shared" si="38"/>
        <v>0</v>
      </c>
      <c r="Z239" s="5">
        <f t="shared" si="39"/>
        <v>0</v>
      </c>
      <c r="AA239" s="5">
        <f t="shared" si="40"/>
        <v>0</v>
      </c>
      <c r="AB239" s="7">
        <f t="shared" si="47"/>
        <v>0</v>
      </c>
      <c r="AC239" s="11">
        <f t="shared" si="41"/>
        <v>0</v>
      </c>
      <c r="AD239" s="7">
        <f t="shared" si="42"/>
        <v>1</v>
      </c>
      <c r="AE239" s="7">
        <f t="shared" si="43"/>
        <v>0</v>
      </c>
    </row>
    <row r="240" spans="1:31">
      <c r="A240" t="s">
        <v>901</v>
      </c>
      <c r="B240" t="s">
        <v>1944</v>
      </c>
      <c r="C240" t="s">
        <v>1945</v>
      </c>
      <c r="D240">
        <v>118.5</v>
      </c>
      <c r="E240">
        <v>471.5</v>
      </c>
      <c r="F240">
        <v>3914.616</v>
      </c>
      <c r="G240">
        <v>7</v>
      </c>
      <c r="H240">
        <v>8</v>
      </c>
      <c r="I240">
        <v>0</v>
      </c>
      <c r="J240">
        <v>8</v>
      </c>
      <c r="L240">
        <v>2</v>
      </c>
      <c r="M240" s="1">
        <f t="shared" si="37"/>
        <v>1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/>
      <c r="T240" s="2"/>
      <c r="U240" s="2"/>
      <c r="V240" s="4">
        <f t="shared" si="44"/>
        <v>0</v>
      </c>
      <c r="W240" s="7">
        <f t="shared" si="45"/>
        <v>0</v>
      </c>
      <c r="X240" s="7">
        <f t="shared" si="46"/>
        <v>0</v>
      </c>
      <c r="Y240" s="5">
        <f t="shared" si="38"/>
        <v>1</v>
      </c>
      <c r="Z240" s="5">
        <f t="shared" si="39"/>
        <v>0</v>
      </c>
      <c r="AA240" s="5">
        <f t="shared" si="40"/>
        <v>0</v>
      </c>
      <c r="AB240" s="7">
        <f t="shared" si="47"/>
        <v>0</v>
      </c>
      <c r="AC240" s="11">
        <f t="shared" si="41"/>
        <v>0</v>
      </c>
      <c r="AD240" s="7">
        <f t="shared" si="42"/>
        <v>0</v>
      </c>
      <c r="AE240" s="7">
        <f t="shared" si="43"/>
        <v>0</v>
      </c>
    </row>
    <row r="241" spans="1:31">
      <c r="A241" t="s">
        <v>902</v>
      </c>
      <c r="B241" t="s">
        <v>1944</v>
      </c>
      <c r="C241" t="s">
        <v>1945</v>
      </c>
      <c r="D241">
        <v>312</v>
      </c>
      <c r="E241">
        <v>405.5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1</v>
      </c>
      <c r="M241" s="1">
        <f t="shared" si="37"/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/>
      <c r="T241" s="2"/>
      <c r="U241" s="2"/>
      <c r="V241" s="4">
        <f t="shared" si="44"/>
        <v>1</v>
      </c>
      <c r="W241" s="7">
        <f t="shared" si="45"/>
        <v>0</v>
      </c>
      <c r="X241" s="7">
        <f t="shared" si="46"/>
        <v>0</v>
      </c>
      <c r="Y241" s="5">
        <f t="shared" si="38"/>
        <v>0</v>
      </c>
      <c r="Z241" s="5">
        <f t="shared" si="39"/>
        <v>0</v>
      </c>
      <c r="AA241" s="5">
        <f t="shared" si="40"/>
        <v>0</v>
      </c>
      <c r="AB241" s="7">
        <f t="shared" si="47"/>
        <v>0</v>
      </c>
      <c r="AC241" s="11">
        <f t="shared" si="41"/>
        <v>0</v>
      </c>
      <c r="AD241" s="7">
        <f t="shared" si="42"/>
        <v>0</v>
      </c>
      <c r="AE241" s="7">
        <f t="shared" si="43"/>
        <v>0</v>
      </c>
    </row>
    <row r="242" spans="1:31">
      <c r="A242" t="s">
        <v>903</v>
      </c>
      <c r="B242" t="s">
        <v>1944</v>
      </c>
      <c r="C242" t="s">
        <v>1945</v>
      </c>
      <c r="D242">
        <v>355</v>
      </c>
      <c r="E242">
        <v>334.5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1</v>
      </c>
      <c r="M242" s="1">
        <f t="shared" si="37"/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/>
      <c r="T242" s="2"/>
      <c r="U242" s="2"/>
      <c r="V242" s="4">
        <f t="shared" si="44"/>
        <v>1</v>
      </c>
      <c r="W242" s="7">
        <f t="shared" si="45"/>
        <v>0</v>
      </c>
      <c r="X242" s="7">
        <f t="shared" si="46"/>
        <v>0</v>
      </c>
      <c r="Y242" s="5">
        <f t="shared" si="38"/>
        <v>0</v>
      </c>
      <c r="Z242" s="5">
        <f t="shared" si="39"/>
        <v>0</v>
      </c>
      <c r="AA242" s="5">
        <f t="shared" si="40"/>
        <v>0</v>
      </c>
      <c r="AB242" s="7">
        <f t="shared" si="47"/>
        <v>0</v>
      </c>
      <c r="AC242" s="11">
        <f t="shared" si="41"/>
        <v>0</v>
      </c>
      <c r="AD242" s="7">
        <f t="shared" si="42"/>
        <v>0</v>
      </c>
      <c r="AE242" s="7">
        <f t="shared" si="43"/>
        <v>0</v>
      </c>
    </row>
    <row r="243" spans="1:31">
      <c r="A243" t="s">
        <v>904</v>
      </c>
      <c r="B243" t="s">
        <v>1944</v>
      </c>
      <c r="C243" t="s">
        <v>1945</v>
      </c>
      <c r="D243">
        <v>437.5</v>
      </c>
      <c r="E243">
        <v>281</v>
      </c>
      <c r="F243">
        <v>13545.148999999999</v>
      </c>
      <c r="G243">
        <v>18</v>
      </c>
      <c r="H243">
        <v>24</v>
      </c>
      <c r="I243">
        <v>1</v>
      </c>
      <c r="J243">
        <v>18</v>
      </c>
      <c r="L243">
        <v>1</v>
      </c>
      <c r="M243" s="1">
        <f t="shared" si="37"/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/>
      <c r="T243" s="2"/>
      <c r="U243" s="2"/>
      <c r="V243" s="4">
        <f t="shared" si="44"/>
        <v>0</v>
      </c>
      <c r="W243" s="7">
        <f t="shared" si="45"/>
        <v>0</v>
      </c>
      <c r="X243" s="7">
        <f t="shared" si="46"/>
        <v>1</v>
      </c>
      <c r="Y243" s="5">
        <f t="shared" si="38"/>
        <v>0</v>
      </c>
      <c r="Z243" s="5">
        <f t="shared" si="39"/>
        <v>0</v>
      </c>
      <c r="AA243" s="5">
        <f t="shared" si="40"/>
        <v>0</v>
      </c>
      <c r="AB243" s="7">
        <f t="shared" si="47"/>
        <v>0</v>
      </c>
      <c r="AC243" s="11">
        <f t="shared" si="41"/>
        <v>0</v>
      </c>
      <c r="AD243" s="7">
        <f t="shared" si="42"/>
        <v>0</v>
      </c>
      <c r="AE243" s="7">
        <f t="shared" si="43"/>
        <v>0</v>
      </c>
    </row>
    <row r="244" spans="1:31">
      <c r="A244" t="s">
        <v>905</v>
      </c>
      <c r="B244" t="s">
        <v>1944</v>
      </c>
      <c r="C244" t="s">
        <v>1945</v>
      </c>
      <c r="D244">
        <v>566</v>
      </c>
      <c r="E244">
        <v>201.5</v>
      </c>
      <c r="F244">
        <v>0</v>
      </c>
      <c r="G244">
        <v>0</v>
      </c>
      <c r="H244">
        <v>0</v>
      </c>
      <c r="I244">
        <v>0</v>
      </c>
      <c r="J244">
        <v>0</v>
      </c>
      <c r="L244">
        <v>2</v>
      </c>
      <c r="M244" s="1">
        <f t="shared" si="37"/>
        <v>1</v>
      </c>
      <c r="N244" s="2">
        <v>1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2">
        <v>1</v>
      </c>
      <c r="U244" s="2"/>
      <c r="V244" s="4">
        <f t="shared" si="44"/>
        <v>0</v>
      </c>
      <c r="W244" s="7">
        <f t="shared" si="45"/>
        <v>0</v>
      </c>
      <c r="X244" s="7">
        <f t="shared" si="46"/>
        <v>0</v>
      </c>
      <c r="Y244" s="5">
        <f t="shared" si="38"/>
        <v>0</v>
      </c>
      <c r="Z244" s="5">
        <f t="shared" si="39"/>
        <v>1</v>
      </c>
      <c r="AA244" s="5">
        <f t="shared" si="40"/>
        <v>0</v>
      </c>
      <c r="AB244" s="7">
        <f t="shared" si="47"/>
        <v>0</v>
      </c>
      <c r="AC244" s="11">
        <f t="shared" si="41"/>
        <v>0</v>
      </c>
      <c r="AD244" s="7">
        <f t="shared" si="42"/>
        <v>0</v>
      </c>
      <c r="AE244" s="7">
        <f t="shared" si="43"/>
        <v>0</v>
      </c>
    </row>
    <row r="245" spans="1:31">
      <c r="A245" t="s">
        <v>906</v>
      </c>
      <c r="B245" t="s">
        <v>1944</v>
      </c>
      <c r="C245" t="s">
        <v>1945</v>
      </c>
      <c r="D245">
        <v>503</v>
      </c>
      <c r="E245">
        <v>164</v>
      </c>
      <c r="F245">
        <v>0</v>
      </c>
      <c r="G245">
        <v>0</v>
      </c>
      <c r="H245">
        <v>0</v>
      </c>
      <c r="I245">
        <v>0</v>
      </c>
      <c r="J245">
        <v>0</v>
      </c>
      <c r="L245">
        <v>1</v>
      </c>
      <c r="M245" s="1">
        <f t="shared" si="37"/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/>
      <c r="T245" s="2"/>
      <c r="U245" s="2"/>
      <c r="V245" s="4">
        <f t="shared" si="44"/>
        <v>1</v>
      </c>
      <c r="W245" s="7">
        <f t="shared" si="45"/>
        <v>0</v>
      </c>
      <c r="X245" s="7">
        <f t="shared" si="46"/>
        <v>0</v>
      </c>
      <c r="Y245" s="5">
        <f t="shared" si="38"/>
        <v>0</v>
      </c>
      <c r="Z245" s="5">
        <f t="shared" si="39"/>
        <v>0</v>
      </c>
      <c r="AA245" s="5">
        <f t="shared" si="40"/>
        <v>0</v>
      </c>
      <c r="AB245" s="7">
        <f t="shared" si="47"/>
        <v>0</v>
      </c>
      <c r="AC245" s="11">
        <f t="shared" si="41"/>
        <v>0</v>
      </c>
      <c r="AD245" s="7">
        <f t="shared" si="42"/>
        <v>0</v>
      </c>
      <c r="AE245" s="7">
        <f t="shared" si="43"/>
        <v>0</v>
      </c>
    </row>
    <row r="246" spans="1:31">
      <c r="A246" t="s">
        <v>907</v>
      </c>
      <c r="B246" t="s">
        <v>1944</v>
      </c>
      <c r="C246" t="s">
        <v>1945</v>
      </c>
      <c r="D246">
        <v>472.5</v>
      </c>
      <c r="E246">
        <v>457.5</v>
      </c>
      <c r="F246">
        <v>8680.8310000000001</v>
      </c>
      <c r="G246">
        <v>15</v>
      </c>
      <c r="H246">
        <v>18</v>
      </c>
      <c r="I246">
        <v>0</v>
      </c>
      <c r="J246">
        <v>18</v>
      </c>
      <c r="L246">
        <v>2</v>
      </c>
      <c r="M246" s="1">
        <f t="shared" si="37"/>
        <v>1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1</v>
      </c>
      <c r="T246" s="2">
        <v>1</v>
      </c>
      <c r="U246" s="2"/>
      <c r="V246" s="4">
        <f t="shared" si="44"/>
        <v>0</v>
      </c>
      <c r="W246" s="7">
        <f t="shared" si="45"/>
        <v>0</v>
      </c>
      <c r="X246" s="7">
        <f t="shared" si="46"/>
        <v>0</v>
      </c>
      <c r="Y246" s="5">
        <f t="shared" si="38"/>
        <v>0</v>
      </c>
      <c r="Z246" s="5">
        <f t="shared" si="39"/>
        <v>0</v>
      </c>
      <c r="AA246" s="5">
        <f t="shared" si="40"/>
        <v>0</v>
      </c>
      <c r="AB246" s="7">
        <f t="shared" si="47"/>
        <v>0</v>
      </c>
      <c r="AC246" s="11">
        <f t="shared" si="41"/>
        <v>0</v>
      </c>
      <c r="AD246" s="7">
        <f t="shared" si="42"/>
        <v>1</v>
      </c>
      <c r="AE246" s="7">
        <f t="shared" si="43"/>
        <v>0</v>
      </c>
    </row>
    <row r="247" spans="1:31">
      <c r="A247" t="s">
        <v>908</v>
      </c>
      <c r="B247" t="s">
        <v>1944</v>
      </c>
      <c r="C247" t="s">
        <v>1945</v>
      </c>
      <c r="D247">
        <v>496.5</v>
      </c>
      <c r="E247">
        <v>391</v>
      </c>
      <c r="F247">
        <v>0</v>
      </c>
      <c r="G247">
        <v>0</v>
      </c>
      <c r="H247">
        <v>0</v>
      </c>
      <c r="I247">
        <v>0</v>
      </c>
      <c r="J247">
        <v>0</v>
      </c>
      <c r="L247">
        <v>1</v>
      </c>
      <c r="M247" s="1">
        <f t="shared" si="37"/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/>
      <c r="T247" s="2"/>
      <c r="U247" s="2"/>
      <c r="V247" s="4">
        <f t="shared" si="44"/>
        <v>1</v>
      </c>
      <c r="W247" s="7">
        <f t="shared" si="45"/>
        <v>0</v>
      </c>
      <c r="X247" s="7">
        <f t="shared" si="46"/>
        <v>0</v>
      </c>
      <c r="Y247" s="5">
        <f t="shared" si="38"/>
        <v>0</v>
      </c>
      <c r="Z247" s="5">
        <f t="shared" si="39"/>
        <v>0</v>
      </c>
      <c r="AA247" s="5">
        <f t="shared" si="40"/>
        <v>0</v>
      </c>
      <c r="AB247" s="7">
        <f t="shared" si="47"/>
        <v>0</v>
      </c>
      <c r="AC247" s="11">
        <f t="shared" si="41"/>
        <v>0</v>
      </c>
      <c r="AD247" s="7">
        <f t="shared" si="42"/>
        <v>0</v>
      </c>
      <c r="AE247" s="7">
        <f t="shared" si="43"/>
        <v>0</v>
      </c>
    </row>
    <row r="248" spans="1:31">
      <c r="A248" t="s">
        <v>909</v>
      </c>
      <c r="B248" t="s">
        <v>1944</v>
      </c>
      <c r="C248" t="s">
        <v>1945</v>
      </c>
      <c r="D248">
        <v>536.5</v>
      </c>
      <c r="E248">
        <v>313.5</v>
      </c>
      <c r="F248">
        <v>0</v>
      </c>
      <c r="G248">
        <v>0</v>
      </c>
      <c r="H248">
        <v>0</v>
      </c>
      <c r="I248">
        <v>0</v>
      </c>
      <c r="J248">
        <v>0</v>
      </c>
      <c r="L248">
        <v>1</v>
      </c>
      <c r="M248" s="1">
        <f t="shared" si="37"/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/>
      <c r="T248" s="2"/>
      <c r="U248" s="2"/>
      <c r="V248" s="4">
        <f t="shared" si="44"/>
        <v>1</v>
      </c>
      <c r="W248" s="7">
        <f t="shared" si="45"/>
        <v>0</v>
      </c>
      <c r="X248" s="7">
        <f t="shared" si="46"/>
        <v>0</v>
      </c>
      <c r="Y248" s="5">
        <f t="shared" si="38"/>
        <v>0</v>
      </c>
      <c r="Z248" s="5">
        <f t="shared" si="39"/>
        <v>0</v>
      </c>
      <c r="AA248" s="5">
        <f t="shared" si="40"/>
        <v>0</v>
      </c>
      <c r="AB248" s="7">
        <f t="shared" si="47"/>
        <v>0</v>
      </c>
      <c r="AC248" s="11">
        <f t="shared" si="41"/>
        <v>0</v>
      </c>
      <c r="AD248" s="7">
        <f t="shared" si="42"/>
        <v>0</v>
      </c>
      <c r="AE248" s="7">
        <f t="shared" si="43"/>
        <v>0</v>
      </c>
    </row>
    <row r="249" spans="1:31">
      <c r="A249" t="s">
        <v>910</v>
      </c>
      <c r="B249" t="s">
        <v>1944</v>
      </c>
      <c r="C249" t="s">
        <v>1945</v>
      </c>
      <c r="D249">
        <v>618</v>
      </c>
      <c r="E249">
        <v>291.5</v>
      </c>
      <c r="F249">
        <v>9303.7260000000006</v>
      </c>
      <c r="G249">
        <v>15</v>
      </c>
      <c r="H249">
        <v>19</v>
      </c>
      <c r="I249">
        <v>0</v>
      </c>
      <c r="J249">
        <v>19</v>
      </c>
      <c r="L249">
        <v>1</v>
      </c>
      <c r="M249" s="1">
        <f t="shared" si="37"/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/>
      <c r="T249" s="2"/>
      <c r="U249" s="2"/>
      <c r="V249" s="4">
        <f t="shared" si="44"/>
        <v>0</v>
      </c>
      <c r="W249" s="7">
        <f t="shared" si="45"/>
        <v>1</v>
      </c>
      <c r="X249" s="7">
        <f t="shared" si="46"/>
        <v>0</v>
      </c>
      <c r="Y249" s="5">
        <f t="shared" si="38"/>
        <v>0</v>
      </c>
      <c r="Z249" s="5">
        <f t="shared" si="39"/>
        <v>0</v>
      </c>
      <c r="AA249" s="5">
        <f t="shared" si="40"/>
        <v>0</v>
      </c>
      <c r="AB249" s="7">
        <f t="shared" si="47"/>
        <v>0</v>
      </c>
      <c r="AC249" s="11">
        <f t="shared" si="41"/>
        <v>0</v>
      </c>
      <c r="AD249" s="7">
        <f t="shared" si="42"/>
        <v>0</v>
      </c>
      <c r="AE249" s="7">
        <f t="shared" si="43"/>
        <v>0</v>
      </c>
    </row>
    <row r="250" spans="1:31">
      <c r="A250" t="s">
        <v>911</v>
      </c>
      <c r="B250" t="s">
        <v>1944</v>
      </c>
      <c r="C250" t="s">
        <v>1945</v>
      </c>
      <c r="D250">
        <v>57</v>
      </c>
      <c r="E250">
        <v>351</v>
      </c>
      <c r="F250">
        <v>7398.3829999999998</v>
      </c>
      <c r="G250">
        <v>13</v>
      </c>
      <c r="H250">
        <v>15</v>
      </c>
      <c r="I250">
        <v>0</v>
      </c>
      <c r="J250">
        <v>15</v>
      </c>
      <c r="L250">
        <v>2</v>
      </c>
      <c r="M250" s="1">
        <f t="shared" si="37"/>
        <v>1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/>
      <c r="T250" s="2"/>
      <c r="U250" s="2"/>
      <c r="V250" s="4">
        <f t="shared" si="44"/>
        <v>0</v>
      </c>
      <c r="W250" s="7">
        <f t="shared" si="45"/>
        <v>0</v>
      </c>
      <c r="X250" s="7">
        <f t="shared" si="46"/>
        <v>0</v>
      </c>
      <c r="Y250" s="5">
        <f t="shared" si="38"/>
        <v>1</v>
      </c>
      <c r="Z250" s="5">
        <f t="shared" si="39"/>
        <v>0</v>
      </c>
      <c r="AA250" s="5">
        <f t="shared" si="40"/>
        <v>0</v>
      </c>
      <c r="AB250" s="7">
        <f t="shared" si="47"/>
        <v>0</v>
      </c>
      <c r="AC250" s="11">
        <f t="shared" si="41"/>
        <v>0</v>
      </c>
      <c r="AD250" s="7">
        <f t="shared" si="42"/>
        <v>0</v>
      </c>
      <c r="AE250" s="7">
        <f t="shared" si="43"/>
        <v>0</v>
      </c>
    </row>
    <row r="251" spans="1:31" s="5" customFormat="1">
      <c r="A251" s="5" t="s">
        <v>912</v>
      </c>
      <c r="B251" s="5" t="s">
        <v>1946</v>
      </c>
      <c r="C251" s="5" t="s">
        <v>1947</v>
      </c>
      <c r="D251" s="5">
        <v>635</v>
      </c>
      <c r="E251" s="5">
        <v>331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L251" s="5">
        <v>1</v>
      </c>
      <c r="M251" s="1">
        <f t="shared" si="37"/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/>
      <c r="T251" s="1"/>
      <c r="U251" s="1"/>
      <c r="V251" s="6">
        <f t="shared" si="44"/>
        <v>1</v>
      </c>
      <c r="W251" s="5">
        <f t="shared" si="45"/>
        <v>0</v>
      </c>
      <c r="X251" s="5">
        <f t="shared" si="46"/>
        <v>0</v>
      </c>
      <c r="Y251" s="5">
        <f t="shared" si="38"/>
        <v>0</v>
      </c>
      <c r="Z251" s="5">
        <f t="shared" si="39"/>
        <v>0</v>
      </c>
      <c r="AA251" s="5">
        <f t="shared" si="40"/>
        <v>0</v>
      </c>
      <c r="AB251" s="5">
        <f t="shared" si="47"/>
        <v>0</v>
      </c>
      <c r="AC251" s="5">
        <f t="shared" si="41"/>
        <v>0</v>
      </c>
      <c r="AD251" s="5">
        <f t="shared" si="42"/>
        <v>0</v>
      </c>
      <c r="AE251" s="5">
        <f t="shared" si="43"/>
        <v>0</v>
      </c>
    </row>
    <row r="252" spans="1:31">
      <c r="A252" t="s">
        <v>913</v>
      </c>
      <c r="B252" t="s">
        <v>1946</v>
      </c>
      <c r="C252" t="s">
        <v>1947</v>
      </c>
      <c r="D252">
        <v>502</v>
      </c>
      <c r="E252">
        <v>287</v>
      </c>
      <c r="F252">
        <v>4838.33</v>
      </c>
      <c r="G252">
        <v>6</v>
      </c>
      <c r="H252">
        <v>9</v>
      </c>
      <c r="I252">
        <v>1</v>
      </c>
      <c r="J252">
        <v>5</v>
      </c>
      <c r="L252">
        <v>1</v>
      </c>
      <c r="M252" s="1">
        <f t="shared" si="37"/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/>
      <c r="T252" s="2"/>
      <c r="U252" s="2"/>
      <c r="V252" s="4">
        <f t="shared" si="44"/>
        <v>0</v>
      </c>
      <c r="W252" s="7">
        <f t="shared" si="45"/>
        <v>1</v>
      </c>
      <c r="X252" s="7">
        <f t="shared" si="46"/>
        <v>0</v>
      </c>
      <c r="Y252" s="5">
        <f t="shared" si="38"/>
        <v>0</v>
      </c>
      <c r="Z252" s="5">
        <f t="shared" si="39"/>
        <v>0</v>
      </c>
      <c r="AA252" s="5">
        <f t="shared" si="40"/>
        <v>0</v>
      </c>
      <c r="AB252" s="7">
        <f t="shared" si="47"/>
        <v>0</v>
      </c>
      <c r="AC252" s="11">
        <f t="shared" si="41"/>
        <v>0</v>
      </c>
      <c r="AD252" s="7">
        <f t="shared" si="42"/>
        <v>0</v>
      </c>
      <c r="AE252" s="7">
        <f t="shared" si="43"/>
        <v>0</v>
      </c>
    </row>
    <row r="253" spans="1:31">
      <c r="A253" t="s">
        <v>914</v>
      </c>
      <c r="B253" t="s">
        <v>1946</v>
      </c>
      <c r="C253" t="s">
        <v>1947</v>
      </c>
      <c r="D253">
        <v>479</v>
      </c>
      <c r="E253">
        <v>204.5</v>
      </c>
      <c r="F253">
        <v>9840.0480000000007</v>
      </c>
      <c r="G253">
        <v>16</v>
      </c>
      <c r="H253">
        <v>18</v>
      </c>
      <c r="I253">
        <v>1</v>
      </c>
      <c r="J253">
        <v>15</v>
      </c>
      <c r="L253">
        <v>1</v>
      </c>
      <c r="M253" s="1">
        <f t="shared" si="37"/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/>
      <c r="T253" s="2"/>
      <c r="U253" s="2"/>
      <c r="V253" s="4">
        <f t="shared" si="44"/>
        <v>0</v>
      </c>
      <c r="W253" s="7">
        <f t="shared" si="45"/>
        <v>1</v>
      </c>
      <c r="X253" s="7">
        <f t="shared" si="46"/>
        <v>0</v>
      </c>
      <c r="Y253" s="5">
        <f t="shared" si="38"/>
        <v>0</v>
      </c>
      <c r="Z253" s="5">
        <f t="shared" si="39"/>
        <v>0</v>
      </c>
      <c r="AA253" s="5">
        <f t="shared" si="40"/>
        <v>0</v>
      </c>
      <c r="AB253" s="7">
        <f t="shared" si="47"/>
        <v>0</v>
      </c>
      <c r="AC253" s="11">
        <f t="shared" si="41"/>
        <v>0</v>
      </c>
      <c r="AD253" s="7">
        <f t="shared" si="42"/>
        <v>0</v>
      </c>
      <c r="AE253" s="7">
        <f t="shared" si="43"/>
        <v>0</v>
      </c>
    </row>
    <row r="254" spans="1:31">
      <c r="A254" t="s">
        <v>915</v>
      </c>
      <c r="B254" t="s">
        <v>1946</v>
      </c>
      <c r="C254" t="s">
        <v>1947</v>
      </c>
      <c r="D254">
        <v>456.5</v>
      </c>
      <c r="E254">
        <v>133.5</v>
      </c>
      <c r="F254">
        <v>0</v>
      </c>
      <c r="G254">
        <v>0</v>
      </c>
      <c r="H254">
        <v>0</v>
      </c>
      <c r="I254">
        <v>0</v>
      </c>
      <c r="J254">
        <v>0</v>
      </c>
      <c r="L254">
        <v>2</v>
      </c>
      <c r="M254" s="1">
        <f t="shared" si="37"/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/>
      <c r="T254" s="2"/>
      <c r="U254" s="2"/>
      <c r="V254" s="4">
        <f t="shared" si="44"/>
        <v>0</v>
      </c>
      <c r="W254" s="7">
        <f t="shared" si="45"/>
        <v>0</v>
      </c>
      <c r="X254" s="7">
        <f t="shared" si="46"/>
        <v>0</v>
      </c>
      <c r="Y254" s="5">
        <f t="shared" si="38"/>
        <v>1</v>
      </c>
      <c r="Z254" s="5">
        <f t="shared" si="39"/>
        <v>0</v>
      </c>
      <c r="AA254" s="5">
        <f t="shared" si="40"/>
        <v>0</v>
      </c>
      <c r="AB254" s="7">
        <f t="shared" si="47"/>
        <v>0</v>
      </c>
      <c r="AC254" s="11">
        <f t="shared" si="41"/>
        <v>0</v>
      </c>
      <c r="AD254" s="7">
        <f t="shared" si="42"/>
        <v>0</v>
      </c>
      <c r="AE254" s="7">
        <f t="shared" si="43"/>
        <v>0</v>
      </c>
    </row>
    <row r="255" spans="1:31">
      <c r="A255" t="s">
        <v>916</v>
      </c>
      <c r="B255" t="s">
        <v>1946</v>
      </c>
      <c r="C255" t="s">
        <v>1947</v>
      </c>
      <c r="D255">
        <v>541.5</v>
      </c>
      <c r="E255">
        <v>96.5</v>
      </c>
      <c r="F255">
        <v>481.48899999999998</v>
      </c>
      <c r="G255">
        <v>1</v>
      </c>
      <c r="H255">
        <v>1</v>
      </c>
      <c r="I255">
        <v>0</v>
      </c>
      <c r="J255">
        <v>1</v>
      </c>
      <c r="L255">
        <v>1</v>
      </c>
      <c r="M255" s="1">
        <f t="shared" si="37"/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/>
      <c r="T255" s="2"/>
      <c r="U255" s="2"/>
      <c r="V255" s="4">
        <f t="shared" si="44"/>
        <v>0</v>
      </c>
      <c r="W255" s="7">
        <f t="shared" si="45"/>
        <v>0</v>
      </c>
      <c r="X255" s="7">
        <f t="shared" si="46"/>
        <v>1</v>
      </c>
      <c r="Y255" s="5">
        <f t="shared" si="38"/>
        <v>0</v>
      </c>
      <c r="Z255" s="5">
        <f t="shared" si="39"/>
        <v>0</v>
      </c>
      <c r="AA255" s="5">
        <f t="shared" si="40"/>
        <v>0</v>
      </c>
      <c r="AB255" s="7">
        <f t="shared" si="47"/>
        <v>0</v>
      </c>
      <c r="AC255" s="11">
        <f t="shared" si="41"/>
        <v>0</v>
      </c>
      <c r="AD255" s="7">
        <f t="shared" si="42"/>
        <v>0</v>
      </c>
      <c r="AE255" s="7">
        <f t="shared" si="43"/>
        <v>0</v>
      </c>
    </row>
    <row r="256" spans="1:31">
      <c r="A256" t="s">
        <v>917</v>
      </c>
      <c r="B256" t="s">
        <v>1946</v>
      </c>
      <c r="C256" t="s">
        <v>1947</v>
      </c>
      <c r="D256">
        <v>457.5</v>
      </c>
      <c r="E256">
        <v>70</v>
      </c>
      <c r="F256">
        <v>5121.6440000000002</v>
      </c>
      <c r="G256">
        <v>10</v>
      </c>
      <c r="H256">
        <v>10</v>
      </c>
      <c r="I256">
        <v>0</v>
      </c>
      <c r="J256">
        <v>10</v>
      </c>
      <c r="L256">
        <v>1</v>
      </c>
      <c r="M256" s="1">
        <f t="shared" si="37"/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/>
      <c r="T256" s="2"/>
      <c r="U256" s="2"/>
      <c r="V256" s="4">
        <f t="shared" si="44"/>
        <v>0</v>
      </c>
      <c r="W256" s="7">
        <f t="shared" si="45"/>
        <v>1</v>
      </c>
      <c r="X256" s="7">
        <f t="shared" si="46"/>
        <v>0</v>
      </c>
      <c r="Y256" s="5">
        <f t="shared" si="38"/>
        <v>0</v>
      </c>
      <c r="Z256" s="5">
        <f t="shared" si="39"/>
        <v>0</v>
      </c>
      <c r="AA256" s="5">
        <f t="shared" si="40"/>
        <v>0</v>
      </c>
      <c r="AB256" s="7">
        <f t="shared" si="47"/>
        <v>0</v>
      </c>
      <c r="AC256" s="11">
        <f t="shared" si="41"/>
        <v>0</v>
      </c>
      <c r="AD256" s="7">
        <f t="shared" si="42"/>
        <v>0</v>
      </c>
      <c r="AE256" s="7">
        <f t="shared" si="43"/>
        <v>0</v>
      </c>
    </row>
    <row r="257" spans="1:31">
      <c r="A257" t="s">
        <v>918</v>
      </c>
      <c r="B257" t="s">
        <v>1946</v>
      </c>
      <c r="C257" t="s">
        <v>1947</v>
      </c>
      <c r="D257">
        <v>467</v>
      </c>
      <c r="E257">
        <v>389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1</v>
      </c>
      <c r="M257" s="1">
        <f t="shared" si="37"/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/>
      <c r="T257" s="2"/>
      <c r="U257" s="2"/>
      <c r="V257" s="4">
        <f t="shared" si="44"/>
        <v>1</v>
      </c>
      <c r="W257" s="7">
        <f t="shared" si="45"/>
        <v>0</v>
      </c>
      <c r="X257" s="7">
        <f t="shared" si="46"/>
        <v>0</v>
      </c>
      <c r="Y257" s="5">
        <f t="shared" si="38"/>
        <v>0</v>
      </c>
      <c r="Z257" s="5">
        <f t="shared" si="39"/>
        <v>0</v>
      </c>
      <c r="AA257" s="5">
        <f t="shared" si="40"/>
        <v>0</v>
      </c>
      <c r="AB257" s="7">
        <f t="shared" si="47"/>
        <v>0</v>
      </c>
      <c r="AC257" s="11">
        <f t="shared" si="41"/>
        <v>0</v>
      </c>
      <c r="AD257" s="7">
        <f t="shared" si="42"/>
        <v>0</v>
      </c>
      <c r="AE257" s="7">
        <f t="shared" si="43"/>
        <v>0</v>
      </c>
    </row>
    <row r="258" spans="1:31">
      <c r="A258" t="s">
        <v>919</v>
      </c>
      <c r="B258" t="s">
        <v>1946</v>
      </c>
      <c r="C258" t="s">
        <v>1947</v>
      </c>
      <c r="D258">
        <v>341</v>
      </c>
      <c r="E258">
        <v>472</v>
      </c>
      <c r="F258">
        <v>2543.5790000000002</v>
      </c>
      <c r="G258">
        <v>4</v>
      </c>
      <c r="H258">
        <v>5</v>
      </c>
      <c r="I258">
        <v>0</v>
      </c>
      <c r="J258">
        <v>5</v>
      </c>
      <c r="L258">
        <v>1</v>
      </c>
      <c r="M258" s="1">
        <f t="shared" si="37"/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/>
      <c r="T258" s="2"/>
      <c r="U258" s="2"/>
      <c r="V258" s="4">
        <f t="shared" si="44"/>
        <v>0</v>
      </c>
      <c r="W258" s="7">
        <f t="shared" si="45"/>
        <v>0</v>
      </c>
      <c r="X258" s="7">
        <f t="shared" si="46"/>
        <v>1</v>
      </c>
      <c r="Y258" s="5">
        <f t="shared" si="38"/>
        <v>0</v>
      </c>
      <c r="Z258" s="5">
        <f t="shared" si="39"/>
        <v>0</v>
      </c>
      <c r="AA258" s="5">
        <f t="shared" si="40"/>
        <v>0</v>
      </c>
      <c r="AB258" s="7">
        <f t="shared" si="47"/>
        <v>0</v>
      </c>
      <c r="AC258" s="11">
        <f t="shared" si="41"/>
        <v>0</v>
      </c>
      <c r="AD258" s="7">
        <f t="shared" si="42"/>
        <v>0</v>
      </c>
      <c r="AE258" s="7">
        <f t="shared" si="43"/>
        <v>0</v>
      </c>
    </row>
    <row r="259" spans="1:31">
      <c r="A259" t="s">
        <v>920</v>
      </c>
      <c r="B259" t="s">
        <v>1946</v>
      </c>
      <c r="C259" t="s">
        <v>1947</v>
      </c>
      <c r="D259">
        <v>225.5</v>
      </c>
      <c r="E259">
        <v>403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3</v>
      </c>
      <c r="M259" s="1">
        <f t="shared" ref="M259:M322" si="48">L259-1</f>
        <v>2</v>
      </c>
      <c r="N259" s="2">
        <v>0</v>
      </c>
      <c r="O259" s="2">
        <v>1</v>
      </c>
      <c r="P259" s="2">
        <v>1</v>
      </c>
      <c r="Q259" s="2">
        <v>1</v>
      </c>
      <c r="R259" s="2">
        <v>1</v>
      </c>
      <c r="S259" s="2"/>
      <c r="T259" s="2"/>
      <c r="U259" s="2"/>
      <c r="V259" s="4">
        <f t="shared" si="44"/>
        <v>0</v>
      </c>
      <c r="W259" s="7">
        <f t="shared" si="45"/>
        <v>0</v>
      </c>
      <c r="X259" s="7">
        <f t="shared" si="46"/>
        <v>0</v>
      </c>
      <c r="Y259" s="5">
        <f t="shared" ref="Y259:Y322" si="49">IF((M259=1)*AND(OR(N259=0,N259=1))*AND(O259=0)*AND(R259=1)*AND(S259=0)*AND(Q259=0)*AND(OR(T259=0,T259=1)),1,0)</f>
        <v>0</v>
      </c>
      <c r="Z259" s="5">
        <f t="shared" ref="Z259:Z322" si="50">IF((M259=1)*AND(N259=1)*AND(O259=0)*AND(R259=1)*AND(S259=1)*AND(T259=1),1,0)</f>
        <v>0</v>
      </c>
      <c r="AA259" s="5">
        <f t="shared" ref="AA259:AA322" si="51">IF((R259=1)*AND(Q259=1)*AND(O259=1)*AND(P259=0)*AND(N259=0),1,0)</f>
        <v>0</v>
      </c>
      <c r="AB259" s="7">
        <f t="shared" si="47"/>
        <v>1</v>
      </c>
      <c r="AC259" s="11">
        <f t="shared" ref="AC259:AC322" si="52">IF((R259=0)*AND(M259=1),1,0)</f>
        <v>0</v>
      </c>
      <c r="AD259" s="7">
        <f t="shared" ref="AD259:AD322" si="53">IF((V259+W259+X259+Y259+Z259+AA259+AB259+AC259)=0,1,0)</f>
        <v>0</v>
      </c>
      <c r="AE259" s="7">
        <f t="shared" ref="AE259:AE322" si="54">IF(SUM(V259:AD259)&gt;1,1,0)</f>
        <v>0</v>
      </c>
    </row>
    <row r="260" spans="1:31">
      <c r="A260" t="s">
        <v>921</v>
      </c>
      <c r="B260" t="s">
        <v>1946</v>
      </c>
      <c r="C260" t="s">
        <v>1947</v>
      </c>
      <c r="D260">
        <v>314</v>
      </c>
      <c r="E260">
        <v>409</v>
      </c>
      <c r="F260">
        <v>2050.48</v>
      </c>
      <c r="G260">
        <v>4</v>
      </c>
      <c r="H260">
        <v>4</v>
      </c>
      <c r="I260">
        <v>0</v>
      </c>
      <c r="J260">
        <v>4</v>
      </c>
      <c r="L260">
        <v>2</v>
      </c>
      <c r="M260" s="1">
        <f t="shared" si="48"/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/>
      <c r="T260" s="2"/>
      <c r="U260" s="2"/>
      <c r="V260" s="4">
        <f t="shared" si="44"/>
        <v>0</v>
      </c>
      <c r="W260" s="7">
        <f t="shared" si="45"/>
        <v>0</v>
      </c>
      <c r="X260" s="7">
        <f t="shared" si="46"/>
        <v>0</v>
      </c>
      <c r="Y260" s="5">
        <f t="shared" si="49"/>
        <v>1</v>
      </c>
      <c r="Z260" s="5">
        <f t="shared" si="50"/>
        <v>0</v>
      </c>
      <c r="AA260" s="5">
        <f t="shared" si="51"/>
        <v>0</v>
      </c>
      <c r="AB260" s="7">
        <f t="shared" si="47"/>
        <v>0</v>
      </c>
      <c r="AC260" s="11">
        <f t="shared" si="52"/>
        <v>0</v>
      </c>
      <c r="AD260" s="7">
        <f t="shared" si="53"/>
        <v>0</v>
      </c>
      <c r="AE260" s="7">
        <f t="shared" si="54"/>
        <v>0</v>
      </c>
    </row>
    <row r="261" spans="1:31">
      <c r="A261" t="s">
        <v>922</v>
      </c>
      <c r="B261" t="s">
        <v>1946</v>
      </c>
      <c r="C261" t="s">
        <v>1947</v>
      </c>
      <c r="D261">
        <v>249</v>
      </c>
      <c r="E261">
        <v>209.5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1</v>
      </c>
      <c r="M261" s="1">
        <f t="shared" si="48"/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/>
      <c r="T261" s="2"/>
      <c r="U261" s="2"/>
      <c r="V261" s="4">
        <f t="shared" si="44"/>
        <v>1</v>
      </c>
      <c r="W261" s="7">
        <f t="shared" si="45"/>
        <v>0</v>
      </c>
      <c r="X261" s="7">
        <f t="shared" si="46"/>
        <v>0</v>
      </c>
      <c r="Y261" s="5">
        <f t="shared" si="49"/>
        <v>0</v>
      </c>
      <c r="Z261" s="5">
        <f t="shared" si="50"/>
        <v>0</v>
      </c>
      <c r="AA261" s="5">
        <f t="shared" si="51"/>
        <v>0</v>
      </c>
      <c r="AB261" s="7">
        <f t="shared" si="47"/>
        <v>0</v>
      </c>
      <c r="AC261" s="11">
        <f t="shared" si="52"/>
        <v>0</v>
      </c>
      <c r="AD261" s="7">
        <f t="shared" si="53"/>
        <v>0</v>
      </c>
      <c r="AE261" s="7">
        <f t="shared" si="54"/>
        <v>0</v>
      </c>
    </row>
    <row r="262" spans="1:31">
      <c r="A262" t="s">
        <v>923</v>
      </c>
      <c r="B262" t="s">
        <v>1946</v>
      </c>
      <c r="C262" t="s">
        <v>1947</v>
      </c>
      <c r="D262">
        <v>306</v>
      </c>
      <c r="E262">
        <v>308.5</v>
      </c>
      <c r="F262">
        <v>9171.6180000000004</v>
      </c>
      <c r="G262">
        <v>12</v>
      </c>
      <c r="H262">
        <v>17</v>
      </c>
      <c r="I262">
        <v>1</v>
      </c>
      <c r="J262">
        <v>13</v>
      </c>
      <c r="L262">
        <v>1</v>
      </c>
      <c r="M262" s="1">
        <f t="shared" si="48"/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/>
      <c r="T262" s="2"/>
      <c r="U262" s="2"/>
      <c r="V262" s="4">
        <f t="shared" si="44"/>
        <v>0</v>
      </c>
      <c r="W262" s="7">
        <f t="shared" si="45"/>
        <v>1</v>
      </c>
      <c r="X262" s="7">
        <f t="shared" si="46"/>
        <v>0</v>
      </c>
      <c r="Y262" s="5">
        <f t="shared" si="49"/>
        <v>0</v>
      </c>
      <c r="Z262" s="5">
        <f t="shared" si="50"/>
        <v>0</v>
      </c>
      <c r="AA262" s="5">
        <f t="shared" si="51"/>
        <v>0</v>
      </c>
      <c r="AB262" s="7">
        <f t="shared" si="47"/>
        <v>0</v>
      </c>
      <c r="AC262" s="11">
        <f t="shared" si="52"/>
        <v>0</v>
      </c>
      <c r="AD262" s="7">
        <f t="shared" si="53"/>
        <v>0</v>
      </c>
      <c r="AE262" s="7">
        <f t="shared" si="54"/>
        <v>0</v>
      </c>
    </row>
    <row r="263" spans="1:31">
      <c r="A263" t="s">
        <v>924</v>
      </c>
      <c r="B263" t="s">
        <v>1946</v>
      </c>
      <c r="C263" t="s">
        <v>1947</v>
      </c>
      <c r="D263">
        <v>222</v>
      </c>
      <c r="E263">
        <v>303</v>
      </c>
      <c r="F263">
        <v>8913.6589999999997</v>
      </c>
      <c r="G263">
        <v>14</v>
      </c>
      <c r="H263">
        <v>17</v>
      </c>
      <c r="I263">
        <v>1</v>
      </c>
      <c r="J263">
        <v>14</v>
      </c>
      <c r="L263">
        <v>1</v>
      </c>
      <c r="M263" s="1">
        <f t="shared" si="48"/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/>
      <c r="T263" s="2"/>
      <c r="U263" s="2"/>
      <c r="V263" s="4">
        <f t="shared" si="44"/>
        <v>0</v>
      </c>
      <c r="W263" s="7">
        <f t="shared" si="45"/>
        <v>1</v>
      </c>
      <c r="X263" s="7">
        <f t="shared" si="46"/>
        <v>0</v>
      </c>
      <c r="Y263" s="5">
        <f t="shared" si="49"/>
        <v>0</v>
      </c>
      <c r="Z263" s="5">
        <f t="shared" si="50"/>
        <v>0</v>
      </c>
      <c r="AA263" s="5">
        <f t="shared" si="51"/>
        <v>0</v>
      </c>
      <c r="AB263" s="7">
        <f t="shared" si="47"/>
        <v>0</v>
      </c>
      <c r="AC263" s="11">
        <f t="shared" si="52"/>
        <v>0</v>
      </c>
      <c r="AD263" s="7">
        <f t="shared" si="53"/>
        <v>0</v>
      </c>
      <c r="AE263" s="7">
        <f t="shared" si="54"/>
        <v>0</v>
      </c>
    </row>
    <row r="264" spans="1:31">
      <c r="A264" t="s">
        <v>925</v>
      </c>
      <c r="B264" t="s">
        <v>1946</v>
      </c>
      <c r="C264" t="s">
        <v>1947</v>
      </c>
      <c r="D264">
        <v>158</v>
      </c>
      <c r="E264">
        <v>283</v>
      </c>
      <c r="F264">
        <v>0</v>
      </c>
      <c r="G264">
        <v>0</v>
      </c>
      <c r="H264">
        <v>0</v>
      </c>
      <c r="I264">
        <v>0</v>
      </c>
      <c r="J264">
        <v>0</v>
      </c>
      <c r="L264">
        <v>1</v>
      </c>
      <c r="M264" s="1">
        <f t="shared" si="48"/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/>
      <c r="T264" s="2"/>
      <c r="U264" s="2"/>
      <c r="V264" s="4">
        <f t="shared" si="44"/>
        <v>1</v>
      </c>
      <c r="W264" s="7">
        <f t="shared" si="45"/>
        <v>0</v>
      </c>
      <c r="X264" s="7">
        <f t="shared" si="46"/>
        <v>0</v>
      </c>
      <c r="Y264" s="5">
        <f t="shared" si="49"/>
        <v>0</v>
      </c>
      <c r="Z264" s="5">
        <f t="shared" si="50"/>
        <v>0</v>
      </c>
      <c r="AA264" s="5">
        <f t="shared" si="51"/>
        <v>0</v>
      </c>
      <c r="AB264" s="7">
        <f t="shared" si="47"/>
        <v>0</v>
      </c>
      <c r="AC264" s="11">
        <f t="shared" si="52"/>
        <v>0</v>
      </c>
      <c r="AD264" s="7">
        <f t="shared" si="53"/>
        <v>0</v>
      </c>
      <c r="AE264" s="7">
        <f t="shared" si="54"/>
        <v>0</v>
      </c>
    </row>
    <row r="265" spans="1:31">
      <c r="A265" t="s">
        <v>926</v>
      </c>
      <c r="B265" t="s">
        <v>1946</v>
      </c>
      <c r="C265" t="s">
        <v>1947</v>
      </c>
      <c r="D265">
        <v>197</v>
      </c>
      <c r="E265">
        <v>162</v>
      </c>
      <c r="F265">
        <v>13123.87</v>
      </c>
      <c r="G265">
        <v>18</v>
      </c>
      <c r="H265">
        <v>23</v>
      </c>
      <c r="I265">
        <v>0</v>
      </c>
      <c r="J265">
        <v>23</v>
      </c>
      <c r="L265">
        <v>1</v>
      </c>
      <c r="M265" s="1">
        <f t="shared" si="48"/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/>
      <c r="T265" s="2"/>
      <c r="U265" s="2"/>
      <c r="V265" s="4">
        <f t="shared" si="44"/>
        <v>0</v>
      </c>
      <c r="W265" s="7">
        <f t="shared" si="45"/>
        <v>1</v>
      </c>
      <c r="X265" s="7">
        <f t="shared" si="46"/>
        <v>0</v>
      </c>
      <c r="Y265" s="5">
        <f t="shared" si="49"/>
        <v>0</v>
      </c>
      <c r="Z265" s="5">
        <f t="shared" si="50"/>
        <v>0</v>
      </c>
      <c r="AA265" s="5">
        <f t="shared" si="51"/>
        <v>0</v>
      </c>
      <c r="AB265" s="7">
        <f t="shared" si="47"/>
        <v>0</v>
      </c>
      <c r="AC265" s="11">
        <f t="shared" si="52"/>
        <v>0</v>
      </c>
      <c r="AD265" s="7">
        <f t="shared" si="53"/>
        <v>0</v>
      </c>
      <c r="AE265" s="7">
        <f t="shared" si="54"/>
        <v>0</v>
      </c>
    </row>
    <row r="266" spans="1:31">
      <c r="A266" t="s">
        <v>927</v>
      </c>
      <c r="B266" t="s">
        <v>1946</v>
      </c>
      <c r="C266" t="s">
        <v>1947</v>
      </c>
      <c r="D266">
        <v>153</v>
      </c>
      <c r="E266">
        <v>214.5</v>
      </c>
      <c r="F266">
        <v>7029.4809999999998</v>
      </c>
      <c r="G266">
        <v>10</v>
      </c>
      <c r="H266">
        <v>13</v>
      </c>
      <c r="I266">
        <v>1</v>
      </c>
      <c r="J266">
        <v>9</v>
      </c>
      <c r="L266">
        <v>1</v>
      </c>
      <c r="M266" s="1">
        <f t="shared" si="48"/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/>
      <c r="T266" s="2"/>
      <c r="U266" s="2"/>
      <c r="V266" s="4">
        <f t="shared" si="44"/>
        <v>0</v>
      </c>
      <c r="W266" s="7">
        <f t="shared" si="45"/>
        <v>1</v>
      </c>
      <c r="X266" s="7">
        <f t="shared" si="46"/>
        <v>0</v>
      </c>
      <c r="Y266" s="5">
        <f t="shared" si="49"/>
        <v>0</v>
      </c>
      <c r="Z266" s="5">
        <f t="shared" si="50"/>
        <v>0</v>
      </c>
      <c r="AA266" s="5">
        <f t="shared" si="51"/>
        <v>0</v>
      </c>
      <c r="AB266" s="7">
        <f t="shared" si="47"/>
        <v>0</v>
      </c>
      <c r="AC266" s="11">
        <f t="shared" si="52"/>
        <v>0</v>
      </c>
      <c r="AD266" s="7">
        <f t="shared" si="53"/>
        <v>0</v>
      </c>
      <c r="AE266" s="7">
        <f t="shared" si="54"/>
        <v>0</v>
      </c>
    </row>
    <row r="267" spans="1:31">
      <c r="A267" t="s">
        <v>928</v>
      </c>
      <c r="B267" t="s">
        <v>1946</v>
      </c>
      <c r="C267" t="s">
        <v>1947</v>
      </c>
      <c r="D267">
        <v>68.5</v>
      </c>
      <c r="E267">
        <v>189.5</v>
      </c>
      <c r="F267">
        <v>0</v>
      </c>
      <c r="G267">
        <v>0</v>
      </c>
      <c r="H267">
        <v>0</v>
      </c>
      <c r="I267">
        <v>0</v>
      </c>
      <c r="J267">
        <v>0</v>
      </c>
      <c r="L267">
        <v>1</v>
      </c>
      <c r="M267" s="1">
        <f t="shared" si="48"/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/>
      <c r="T267" s="2"/>
      <c r="U267" s="2"/>
      <c r="V267" s="4">
        <f t="shared" si="44"/>
        <v>1</v>
      </c>
      <c r="W267" s="7">
        <f t="shared" si="45"/>
        <v>0</v>
      </c>
      <c r="X267" s="7">
        <f t="shared" si="46"/>
        <v>0</v>
      </c>
      <c r="Y267" s="5">
        <f t="shared" si="49"/>
        <v>0</v>
      </c>
      <c r="Z267" s="5">
        <f t="shared" si="50"/>
        <v>0</v>
      </c>
      <c r="AA267" s="5">
        <f t="shared" si="51"/>
        <v>0</v>
      </c>
      <c r="AB267" s="7">
        <f t="shared" si="47"/>
        <v>0</v>
      </c>
      <c r="AC267" s="11">
        <f t="shared" si="52"/>
        <v>0</v>
      </c>
      <c r="AD267" s="7">
        <f t="shared" si="53"/>
        <v>0</v>
      </c>
      <c r="AE267" s="7">
        <f t="shared" si="54"/>
        <v>0</v>
      </c>
    </row>
    <row r="268" spans="1:31" s="5" customFormat="1">
      <c r="A268" s="5" t="s">
        <v>929</v>
      </c>
      <c r="B268" s="5" t="s">
        <v>1948</v>
      </c>
      <c r="C268" s="5" t="s">
        <v>1949</v>
      </c>
      <c r="D268" s="5">
        <v>577.5</v>
      </c>
      <c r="E268" s="5">
        <v>147</v>
      </c>
      <c r="F268" s="5">
        <v>3342.9029999999998</v>
      </c>
      <c r="G268" s="5">
        <v>7</v>
      </c>
      <c r="H268" s="5">
        <v>7</v>
      </c>
      <c r="I268" s="5">
        <v>0</v>
      </c>
      <c r="J268" s="5">
        <v>7</v>
      </c>
      <c r="L268" s="5">
        <v>1</v>
      </c>
      <c r="M268" s="1">
        <f t="shared" si="48"/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/>
      <c r="T268" s="1"/>
      <c r="U268" s="1"/>
      <c r="V268" s="6">
        <f t="shared" si="44"/>
        <v>0</v>
      </c>
      <c r="W268" s="5">
        <f t="shared" si="45"/>
        <v>0</v>
      </c>
      <c r="X268" s="5">
        <f t="shared" si="46"/>
        <v>1</v>
      </c>
      <c r="Y268" s="5">
        <f t="shared" si="49"/>
        <v>0</v>
      </c>
      <c r="Z268" s="5">
        <f t="shared" si="50"/>
        <v>0</v>
      </c>
      <c r="AA268" s="5">
        <f t="shared" si="51"/>
        <v>0</v>
      </c>
      <c r="AB268" s="5">
        <f t="shared" si="47"/>
        <v>0</v>
      </c>
      <c r="AC268" s="5">
        <f t="shared" si="52"/>
        <v>0</v>
      </c>
      <c r="AD268" s="5">
        <f t="shared" si="53"/>
        <v>0</v>
      </c>
      <c r="AE268" s="5">
        <f t="shared" si="54"/>
        <v>0</v>
      </c>
    </row>
    <row r="269" spans="1:31">
      <c r="A269" t="s">
        <v>930</v>
      </c>
      <c r="B269" t="s">
        <v>1948</v>
      </c>
      <c r="C269" t="s">
        <v>1949</v>
      </c>
      <c r="D269">
        <v>462.5</v>
      </c>
      <c r="E269">
        <v>141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1</v>
      </c>
      <c r="M269" s="1">
        <f t="shared" si="48"/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/>
      <c r="T269" s="2"/>
      <c r="U269" s="2"/>
      <c r="V269" s="4">
        <f t="shared" si="44"/>
        <v>1</v>
      </c>
      <c r="W269" s="7">
        <f t="shared" si="45"/>
        <v>0</v>
      </c>
      <c r="X269" s="7">
        <f t="shared" si="46"/>
        <v>0</v>
      </c>
      <c r="Y269" s="5">
        <f t="shared" si="49"/>
        <v>0</v>
      </c>
      <c r="Z269" s="5">
        <f t="shared" si="50"/>
        <v>0</v>
      </c>
      <c r="AA269" s="5">
        <f t="shared" si="51"/>
        <v>0</v>
      </c>
      <c r="AB269" s="7">
        <f t="shared" si="47"/>
        <v>0</v>
      </c>
      <c r="AC269" s="11">
        <f t="shared" si="52"/>
        <v>0</v>
      </c>
      <c r="AD269" s="7">
        <f t="shared" si="53"/>
        <v>0</v>
      </c>
      <c r="AE269" s="7">
        <f t="shared" si="54"/>
        <v>0</v>
      </c>
    </row>
    <row r="270" spans="1:31">
      <c r="A270" t="s">
        <v>931</v>
      </c>
      <c r="B270" t="s">
        <v>1948</v>
      </c>
      <c r="C270" t="s">
        <v>1949</v>
      </c>
      <c r="D270">
        <v>433.5</v>
      </c>
      <c r="E270">
        <v>205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2</v>
      </c>
      <c r="M270" s="1">
        <f t="shared" si="48"/>
        <v>1</v>
      </c>
      <c r="N270" s="2">
        <v>0</v>
      </c>
      <c r="O270" s="2">
        <v>1</v>
      </c>
      <c r="P270" s="2">
        <v>1</v>
      </c>
      <c r="Q270" s="2">
        <v>1</v>
      </c>
      <c r="R270" s="2">
        <v>1</v>
      </c>
      <c r="S270" s="2"/>
      <c r="T270" s="2"/>
      <c r="U270" s="2"/>
      <c r="V270" s="4">
        <f t="shared" si="44"/>
        <v>0</v>
      </c>
      <c r="W270" s="7">
        <f t="shared" si="45"/>
        <v>0</v>
      </c>
      <c r="X270" s="7">
        <f t="shared" si="46"/>
        <v>0</v>
      </c>
      <c r="Y270" s="5">
        <f t="shared" si="49"/>
        <v>0</v>
      </c>
      <c r="Z270" s="5">
        <f t="shared" si="50"/>
        <v>0</v>
      </c>
      <c r="AA270" s="5">
        <f t="shared" si="51"/>
        <v>0</v>
      </c>
      <c r="AB270" s="7">
        <f t="shared" si="47"/>
        <v>1</v>
      </c>
      <c r="AC270" s="11">
        <f t="shared" si="52"/>
        <v>0</v>
      </c>
      <c r="AD270" s="7">
        <f t="shared" si="53"/>
        <v>0</v>
      </c>
      <c r="AE270" s="7">
        <f t="shared" si="54"/>
        <v>0</v>
      </c>
    </row>
    <row r="271" spans="1:31">
      <c r="A271" t="s">
        <v>932</v>
      </c>
      <c r="B271" t="s">
        <v>1948</v>
      </c>
      <c r="C271" t="s">
        <v>1949</v>
      </c>
      <c r="D271">
        <v>502</v>
      </c>
      <c r="E271">
        <v>372</v>
      </c>
      <c r="F271">
        <v>4842.47</v>
      </c>
      <c r="G271">
        <v>9</v>
      </c>
      <c r="H271">
        <v>9</v>
      </c>
      <c r="I271">
        <v>0</v>
      </c>
      <c r="J271">
        <v>9</v>
      </c>
      <c r="L271">
        <v>2</v>
      </c>
      <c r="M271" s="1">
        <f t="shared" si="48"/>
        <v>1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/>
      <c r="T271" s="2"/>
      <c r="U271" s="2"/>
      <c r="V271" s="4">
        <f t="shared" si="44"/>
        <v>0</v>
      </c>
      <c r="W271" s="7">
        <f t="shared" si="45"/>
        <v>0</v>
      </c>
      <c r="X271" s="7">
        <f t="shared" si="46"/>
        <v>0</v>
      </c>
      <c r="Y271" s="5">
        <f t="shared" si="49"/>
        <v>1</v>
      </c>
      <c r="Z271" s="5">
        <f t="shared" si="50"/>
        <v>0</v>
      </c>
      <c r="AA271" s="5">
        <f t="shared" si="51"/>
        <v>0</v>
      </c>
      <c r="AB271" s="7">
        <f t="shared" si="47"/>
        <v>0</v>
      </c>
      <c r="AC271" s="11">
        <f t="shared" si="52"/>
        <v>0</v>
      </c>
      <c r="AD271" s="7">
        <f t="shared" si="53"/>
        <v>0</v>
      </c>
      <c r="AE271" s="7">
        <f t="shared" si="54"/>
        <v>0</v>
      </c>
    </row>
    <row r="272" spans="1:31">
      <c r="A272" t="s">
        <v>933</v>
      </c>
      <c r="B272" t="s">
        <v>1948</v>
      </c>
      <c r="C272" t="s">
        <v>1949</v>
      </c>
      <c r="D272">
        <v>634</v>
      </c>
      <c r="E272">
        <v>381</v>
      </c>
      <c r="F272">
        <v>0</v>
      </c>
      <c r="G272">
        <v>0</v>
      </c>
      <c r="H272">
        <v>0</v>
      </c>
      <c r="I272">
        <v>0</v>
      </c>
      <c r="J272">
        <v>0</v>
      </c>
      <c r="L272">
        <v>2</v>
      </c>
      <c r="M272" s="1">
        <f t="shared" si="48"/>
        <v>1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/>
      <c r="T272" s="2"/>
      <c r="U272" s="2"/>
      <c r="V272" s="4">
        <f t="shared" si="44"/>
        <v>0</v>
      </c>
      <c r="W272" s="7">
        <f t="shared" si="45"/>
        <v>0</v>
      </c>
      <c r="X272" s="7">
        <f t="shared" si="46"/>
        <v>0</v>
      </c>
      <c r="Y272" s="5">
        <f t="shared" si="49"/>
        <v>1</v>
      </c>
      <c r="Z272" s="5">
        <f t="shared" si="50"/>
        <v>0</v>
      </c>
      <c r="AA272" s="5">
        <f t="shared" si="51"/>
        <v>0</v>
      </c>
      <c r="AB272" s="7">
        <f t="shared" si="47"/>
        <v>0</v>
      </c>
      <c r="AC272" s="11">
        <f t="shared" si="52"/>
        <v>0</v>
      </c>
      <c r="AD272" s="7">
        <f t="shared" si="53"/>
        <v>0</v>
      </c>
      <c r="AE272" s="7">
        <f t="shared" si="54"/>
        <v>0</v>
      </c>
    </row>
    <row r="273" spans="1:31">
      <c r="A273" t="s">
        <v>934</v>
      </c>
      <c r="B273" t="s">
        <v>1948</v>
      </c>
      <c r="C273" t="s">
        <v>1949</v>
      </c>
      <c r="D273">
        <v>512</v>
      </c>
      <c r="E273">
        <v>476</v>
      </c>
      <c r="F273">
        <v>1106.4780000000001</v>
      </c>
      <c r="G273">
        <v>1</v>
      </c>
      <c r="H273">
        <v>2</v>
      </c>
      <c r="I273">
        <v>0</v>
      </c>
      <c r="J273">
        <v>2</v>
      </c>
      <c r="L273">
        <v>2</v>
      </c>
      <c r="M273" s="1">
        <f t="shared" si="48"/>
        <v>1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/>
      <c r="T273" s="2"/>
      <c r="U273" s="2"/>
      <c r="V273" s="4">
        <f t="shared" si="44"/>
        <v>0</v>
      </c>
      <c r="W273" s="7">
        <f t="shared" si="45"/>
        <v>0</v>
      </c>
      <c r="X273" s="7">
        <f t="shared" si="46"/>
        <v>0</v>
      </c>
      <c r="Y273" s="5">
        <f t="shared" si="49"/>
        <v>1</v>
      </c>
      <c r="Z273" s="5">
        <f t="shared" si="50"/>
        <v>0</v>
      </c>
      <c r="AA273" s="5">
        <f t="shared" si="51"/>
        <v>0</v>
      </c>
      <c r="AB273" s="7">
        <f t="shared" si="47"/>
        <v>0</v>
      </c>
      <c r="AC273" s="11">
        <f t="shared" si="52"/>
        <v>0</v>
      </c>
      <c r="AD273" s="7">
        <f t="shared" si="53"/>
        <v>0</v>
      </c>
      <c r="AE273" s="7">
        <f t="shared" si="54"/>
        <v>0</v>
      </c>
    </row>
    <row r="274" spans="1:31">
      <c r="A274" t="s">
        <v>935</v>
      </c>
      <c r="B274" t="s">
        <v>1948</v>
      </c>
      <c r="C274" t="s">
        <v>1949</v>
      </c>
      <c r="D274">
        <v>390</v>
      </c>
      <c r="E274">
        <v>380.5</v>
      </c>
      <c r="F274">
        <v>1553.675</v>
      </c>
      <c r="G274">
        <v>3</v>
      </c>
      <c r="H274">
        <v>3</v>
      </c>
      <c r="I274">
        <v>0</v>
      </c>
      <c r="J274">
        <v>3</v>
      </c>
      <c r="L274">
        <v>2</v>
      </c>
      <c r="M274" s="1">
        <f t="shared" si="48"/>
        <v>1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/>
      <c r="T274" s="2"/>
      <c r="U274" s="2"/>
      <c r="V274" s="4">
        <f t="shared" si="44"/>
        <v>0</v>
      </c>
      <c r="W274" s="7">
        <f t="shared" si="45"/>
        <v>0</v>
      </c>
      <c r="X274" s="7">
        <f t="shared" si="46"/>
        <v>0</v>
      </c>
      <c r="Y274" s="5">
        <f t="shared" si="49"/>
        <v>1</v>
      </c>
      <c r="Z274" s="5">
        <f t="shared" si="50"/>
        <v>0</v>
      </c>
      <c r="AA274" s="5">
        <f t="shared" si="51"/>
        <v>0</v>
      </c>
      <c r="AB274" s="7">
        <f t="shared" si="47"/>
        <v>0</v>
      </c>
      <c r="AC274" s="11">
        <f t="shared" si="52"/>
        <v>0</v>
      </c>
      <c r="AD274" s="7">
        <f t="shared" si="53"/>
        <v>0</v>
      </c>
      <c r="AE274" s="7">
        <f t="shared" si="54"/>
        <v>0</v>
      </c>
    </row>
    <row r="275" spans="1:31">
      <c r="A275" t="s">
        <v>936</v>
      </c>
      <c r="B275" t="s">
        <v>1948</v>
      </c>
      <c r="C275" t="s">
        <v>1949</v>
      </c>
      <c r="D275">
        <v>343.5</v>
      </c>
      <c r="E275">
        <v>326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1</v>
      </c>
      <c r="M275" s="1">
        <f t="shared" si="48"/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/>
      <c r="T275" s="2"/>
      <c r="U275" s="2"/>
      <c r="V275" s="4">
        <f t="shared" si="44"/>
        <v>1</v>
      </c>
      <c r="W275" s="7">
        <f t="shared" si="45"/>
        <v>0</v>
      </c>
      <c r="X275" s="7">
        <f t="shared" si="46"/>
        <v>0</v>
      </c>
      <c r="Y275" s="5">
        <f t="shared" si="49"/>
        <v>0</v>
      </c>
      <c r="Z275" s="5">
        <f t="shared" si="50"/>
        <v>0</v>
      </c>
      <c r="AA275" s="5">
        <f t="shared" si="51"/>
        <v>0</v>
      </c>
      <c r="AB275" s="7">
        <f t="shared" si="47"/>
        <v>0</v>
      </c>
      <c r="AC275" s="11">
        <f t="shared" si="52"/>
        <v>0</v>
      </c>
      <c r="AD275" s="7">
        <f t="shared" si="53"/>
        <v>0</v>
      </c>
      <c r="AE275" s="7">
        <f t="shared" si="54"/>
        <v>0</v>
      </c>
    </row>
    <row r="276" spans="1:31">
      <c r="A276" t="s">
        <v>937</v>
      </c>
      <c r="B276" t="s">
        <v>1948</v>
      </c>
      <c r="C276" t="s">
        <v>1949</v>
      </c>
      <c r="D276">
        <v>290</v>
      </c>
      <c r="E276">
        <v>408.5</v>
      </c>
      <c r="F276">
        <v>0</v>
      </c>
      <c r="G276">
        <v>0</v>
      </c>
      <c r="H276">
        <v>0</v>
      </c>
      <c r="I276">
        <v>0</v>
      </c>
      <c r="J276">
        <v>0</v>
      </c>
      <c r="L276">
        <v>2</v>
      </c>
      <c r="M276" s="1">
        <f t="shared" si="48"/>
        <v>1</v>
      </c>
      <c r="N276" s="2">
        <v>0</v>
      </c>
      <c r="O276" s="2">
        <v>1</v>
      </c>
      <c r="P276" s="2">
        <v>1</v>
      </c>
      <c r="Q276" s="2">
        <v>1</v>
      </c>
      <c r="R276" s="2">
        <v>1</v>
      </c>
      <c r="S276" s="2"/>
      <c r="T276" s="2"/>
      <c r="U276" s="2"/>
      <c r="V276" s="4">
        <f t="shared" si="44"/>
        <v>0</v>
      </c>
      <c r="W276" s="7">
        <f t="shared" si="45"/>
        <v>0</v>
      </c>
      <c r="X276" s="7">
        <f t="shared" si="46"/>
        <v>0</v>
      </c>
      <c r="Y276" s="5">
        <f t="shared" si="49"/>
        <v>0</v>
      </c>
      <c r="Z276" s="5">
        <f t="shared" si="50"/>
        <v>0</v>
      </c>
      <c r="AA276" s="5">
        <f t="shared" si="51"/>
        <v>0</v>
      </c>
      <c r="AB276" s="7">
        <f t="shared" si="47"/>
        <v>1</v>
      </c>
      <c r="AC276" s="11">
        <f t="shared" si="52"/>
        <v>0</v>
      </c>
      <c r="AD276" s="7">
        <f t="shared" si="53"/>
        <v>0</v>
      </c>
      <c r="AE276" s="7">
        <f t="shared" si="54"/>
        <v>0</v>
      </c>
    </row>
    <row r="277" spans="1:31">
      <c r="A277" t="s">
        <v>938</v>
      </c>
      <c r="B277" t="s">
        <v>1948</v>
      </c>
      <c r="C277" t="s">
        <v>1949</v>
      </c>
      <c r="D277">
        <v>127.5</v>
      </c>
      <c r="E277">
        <v>461</v>
      </c>
      <c r="F277">
        <v>1539.8630000000001</v>
      </c>
      <c r="G277">
        <v>3</v>
      </c>
      <c r="H277">
        <v>3</v>
      </c>
      <c r="I277">
        <v>0</v>
      </c>
      <c r="J277">
        <v>3</v>
      </c>
      <c r="L277">
        <v>1</v>
      </c>
      <c r="M277" s="1">
        <f t="shared" si="48"/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/>
      <c r="T277" s="2"/>
      <c r="U277" s="2"/>
      <c r="V277" s="4">
        <f t="shared" si="44"/>
        <v>0</v>
      </c>
      <c r="W277" s="7">
        <f t="shared" si="45"/>
        <v>0</v>
      </c>
      <c r="X277" s="7">
        <f t="shared" si="46"/>
        <v>1</v>
      </c>
      <c r="Y277" s="5">
        <f t="shared" si="49"/>
        <v>0</v>
      </c>
      <c r="Z277" s="5">
        <f t="shared" si="50"/>
        <v>0</v>
      </c>
      <c r="AA277" s="5">
        <f t="shared" si="51"/>
        <v>0</v>
      </c>
      <c r="AB277" s="7">
        <f t="shared" si="47"/>
        <v>0</v>
      </c>
      <c r="AC277" s="11">
        <f t="shared" si="52"/>
        <v>0</v>
      </c>
      <c r="AD277" s="7">
        <f t="shared" si="53"/>
        <v>0</v>
      </c>
      <c r="AE277" s="7">
        <f t="shared" si="54"/>
        <v>0</v>
      </c>
    </row>
    <row r="278" spans="1:31">
      <c r="A278" t="s">
        <v>939</v>
      </c>
      <c r="B278" t="s">
        <v>1948</v>
      </c>
      <c r="C278" t="s">
        <v>1949</v>
      </c>
      <c r="D278">
        <v>88.5</v>
      </c>
      <c r="E278">
        <v>376.5</v>
      </c>
      <c r="F278">
        <v>6116.2240000000002</v>
      </c>
      <c r="G278">
        <v>7</v>
      </c>
      <c r="H278">
        <v>11</v>
      </c>
      <c r="I278">
        <v>1</v>
      </c>
      <c r="J278">
        <v>6</v>
      </c>
      <c r="L278">
        <v>1</v>
      </c>
      <c r="M278" s="1">
        <f t="shared" si="48"/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/>
      <c r="T278" s="2"/>
      <c r="U278" s="2"/>
      <c r="V278" s="4">
        <f t="shared" si="44"/>
        <v>0</v>
      </c>
      <c r="W278" s="7">
        <f t="shared" si="45"/>
        <v>0</v>
      </c>
      <c r="X278" s="7">
        <f t="shared" si="46"/>
        <v>1</v>
      </c>
      <c r="Y278" s="5">
        <f t="shared" si="49"/>
        <v>0</v>
      </c>
      <c r="Z278" s="5">
        <f t="shared" si="50"/>
        <v>0</v>
      </c>
      <c r="AA278" s="5">
        <f t="shared" si="51"/>
        <v>0</v>
      </c>
      <c r="AB278" s="7">
        <f t="shared" si="47"/>
        <v>0</v>
      </c>
      <c r="AC278" s="11">
        <f t="shared" si="52"/>
        <v>0</v>
      </c>
      <c r="AD278" s="7">
        <f t="shared" si="53"/>
        <v>0</v>
      </c>
      <c r="AE278" s="7">
        <f t="shared" si="54"/>
        <v>0</v>
      </c>
    </row>
    <row r="279" spans="1:31">
      <c r="A279" t="s">
        <v>940</v>
      </c>
      <c r="B279" t="s">
        <v>1948</v>
      </c>
      <c r="C279" t="s">
        <v>1949</v>
      </c>
      <c r="D279">
        <v>179.5</v>
      </c>
      <c r="E279">
        <v>367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2</v>
      </c>
      <c r="M279" s="1">
        <f t="shared" si="48"/>
        <v>1</v>
      </c>
      <c r="N279" s="2">
        <v>1</v>
      </c>
      <c r="O279" s="2">
        <v>0</v>
      </c>
      <c r="P279" s="2">
        <v>0</v>
      </c>
      <c r="Q279" s="2">
        <v>0</v>
      </c>
      <c r="R279" s="2">
        <v>1</v>
      </c>
      <c r="S279" s="2">
        <v>1</v>
      </c>
      <c r="T279" s="2">
        <v>1</v>
      </c>
      <c r="U279" s="2"/>
      <c r="V279" s="4">
        <f t="shared" ref="V279:V329" si="55">IF((M279=0)*AND(R279=0)*AND(P279=1)*AND(Q279=0),1,0)</f>
        <v>0</v>
      </c>
      <c r="W279" s="7">
        <f t="shared" ref="W279:W329" si="56">IF((M279=0)*AND(R279=0)*AND(P279=0)*AND(Q279=0),1,0)</f>
        <v>0</v>
      </c>
      <c r="X279" s="7">
        <f t="shared" ref="X279:X329" si="57">IF((R279=1)*AND(M279=0)*AND(Q279=0),1,0)</f>
        <v>0</v>
      </c>
      <c r="Y279" s="5">
        <f t="shared" si="49"/>
        <v>0</v>
      </c>
      <c r="Z279" s="5">
        <f t="shared" si="50"/>
        <v>1</v>
      </c>
      <c r="AA279" s="5">
        <f t="shared" si="51"/>
        <v>0</v>
      </c>
      <c r="AB279" s="7">
        <f t="shared" ref="AB279:AB329" si="58">IF((R279=1)*AND(Q279=1)*AND(O279=1)*AND(P279=1),1,0)</f>
        <v>0</v>
      </c>
      <c r="AC279" s="11">
        <f t="shared" si="52"/>
        <v>0</v>
      </c>
      <c r="AD279" s="7">
        <f t="shared" si="53"/>
        <v>0</v>
      </c>
      <c r="AE279" s="7">
        <f t="shared" si="54"/>
        <v>0</v>
      </c>
    </row>
    <row r="280" spans="1:31">
      <c r="A280" t="s">
        <v>941</v>
      </c>
      <c r="B280" t="s">
        <v>1948</v>
      </c>
      <c r="C280" t="s">
        <v>1949</v>
      </c>
      <c r="D280">
        <v>111.5</v>
      </c>
      <c r="E280">
        <v>279.5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2</v>
      </c>
      <c r="M280" s="1">
        <f t="shared" si="48"/>
        <v>1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/>
      <c r="T280" s="2"/>
      <c r="U280" s="2"/>
      <c r="V280" s="4">
        <f t="shared" si="55"/>
        <v>0</v>
      </c>
      <c r="W280" s="7">
        <f t="shared" si="56"/>
        <v>0</v>
      </c>
      <c r="X280" s="7">
        <f t="shared" si="57"/>
        <v>0</v>
      </c>
      <c r="Y280" s="5">
        <f t="shared" si="49"/>
        <v>1</v>
      </c>
      <c r="Z280" s="5">
        <f t="shared" si="50"/>
        <v>0</v>
      </c>
      <c r="AA280" s="5">
        <f t="shared" si="51"/>
        <v>0</v>
      </c>
      <c r="AB280" s="7">
        <f t="shared" si="58"/>
        <v>0</v>
      </c>
      <c r="AC280" s="11">
        <f t="shared" si="52"/>
        <v>0</v>
      </c>
      <c r="AD280" s="7">
        <f t="shared" si="53"/>
        <v>0</v>
      </c>
      <c r="AE280" s="7">
        <f t="shared" si="54"/>
        <v>0</v>
      </c>
    </row>
    <row r="281" spans="1:31">
      <c r="A281" t="s">
        <v>942</v>
      </c>
      <c r="B281" t="s">
        <v>1948</v>
      </c>
      <c r="C281" t="s">
        <v>1949</v>
      </c>
      <c r="D281">
        <v>137.5</v>
      </c>
      <c r="E281">
        <v>208</v>
      </c>
      <c r="F281">
        <v>7394.6059999999998</v>
      </c>
      <c r="G281">
        <v>12</v>
      </c>
      <c r="H281">
        <v>14</v>
      </c>
      <c r="I281">
        <v>0</v>
      </c>
      <c r="J281">
        <v>14</v>
      </c>
      <c r="L281">
        <v>2</v>
      </c>
      <c r="M281" s="1">
        <f t="shared" si="48"/>
        <v>1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/>
      <c r="T281" s="2"/>
      <c r="U281" s="2"/>
      <c r="V281" s="4">
        <f t="shared" si="55"/>
        <v>0</v>
      </c>
      <c r="W281" s="7">
        <f t="shared" si="56"/>
        <v>0</v>
      </c>
      <c r="X281" s="7">
        <f t="shared" si="57"/>
        <v>0</v>
      </c>
      <c r="Y281" s="5">
        <f t="shared" si="49"/>
        <v>1</v>
      </c>
      <c r="Z281" s="5">
        <f t="shared" si="50"/>
        <v>0</v>
      </c>
      <c r="AA281" s="5">
        <f t="shared" si="51"/>
        <v>0</v>
      </c>
      <c r="AB281" s="7">
        <f t="shared" si="58"/>
        <v>0</v>
      </c>
      <c r="AC281" s="11">
        <f t="shared" si="52"/>
        <v>0</v>
      </c>
      <c r="AD281" s="7">
        <f t="shared" si="53"/>
        <v>0</v>
      </c>
      <c r="AE281" s="7">
        <f t="shared" si="54"/>
        <v>0</v>
      </c>
    </row>
    <row r="282" spans="1:31">
      <c r="A282" t="s">
        <v>943</v>
      </c>
      <c r="B282" t="s">
        <v>1948</v>
      </c>
      <c r="C282" t="s">
        <v>1949</v>
      </c>
      <c r="D282">
        <v>210.5</v>
      </c>
      <c r="E282">
        <v>227.5</v>
      </c>
      <c r="F282">
        <v>7534.1890000000003</v>
      </c>
      <c r="G282">
        <v>9</v>
      </c>
      <c r="H282">
        <v>14</v>
      </c>
      <c r="I282">
        <v>1</v>
      </c>
      <c r="J282">
        <v>8</v>
      </c>
      <c r="L282">
        <v>1</v>
      </c>
      <c r="M282" s="1">
        <f t="shared" si="48"/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/>
      <c r="T282" s="2"/>
      <c r="U282" s="2"/>
      <c r="V282" s="4">
        <f t="shared" si="55"/>
        <v>0</v>
      </c>
      <c r="W282" s="7">
        <f t="shared" si="56"/>
        <v>1</v>
      </c>
      <c r="X282" s="7">
        <f t="shared" si="57"/>
        <v>0</v>
      </c>
      <c r="Y282" s="5">
        <f t="shared" si="49"/>
        <v>0</v>
      </c>
      <c r="Z282" s="5">
        <f t="shared" si="50"/>
        <v>0</v>
      </c>
      <c r="AA282" s="5">
        <f t="shared" si="51"/>
        <v>0</v>
      </c>
      <c r="AB282" s="7">
        <f t="shared" si="58"/>
        <v>0</v>
      </c>
      <c r="AC282" s="11">
        <f t="shared" si="52"/>
        <v>0</v>
      </c>
      <c r="AD282" s="7">
        <f t="shared" si="53"/>
        <v>0</v>
      </c>
      <c r="AE282" s="7">
        <f t="shared" si="54"/>
        <v>0</v>
      </c>
    </row>
    <row r="283" spans="1:31">
      <c r="A283" t="s">
        <v>944</v>
      </c>
      <c r="B283" t="s">
        <v>1948</v>
      </c>
      <c r="C283" t="s">
        <v>1949</v>
      </c>
      <c r="D283">
        <v>241.5</v>
      </c>
      <c r="E283">
        <v>306</v>
      </c>
      <c r="F283">
        <v>7539.5079999999998</v>
      </c>
      <c r="G283">
        <v>11</v>
      </c>
      <c r="H283">
        <v>16</v>
      </c>
      <c r="I283">
        <v>1</v>
      </c>
      <c r="J283">
        <v>12</v>
      </c>
      <c r="L283">
        <v>1</v>
      </c>
      <c r="M283" s="1">
        <f t="shared" si="48"/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/>
      <c r="T283" s="2"/>
      <c r="U283" s="2"/>
      <c r="V283" s="4">
        <f t="shared" si="55"/>
        <v>0</v>
      </c>
      <c r="W283" s="7">
        <f t="shared" si="56"/>
        <v>1</v>
      </c>
      <c r="X283" s="7">
        <f t="shared" si="57"/>
        <v>0</v>
      </c>
      <c r="Y283" s="5">
        <f t="shared" si="49"/>
        <v>0</v>
      </c>
      <c r="Z283" s="5">
        <f t="shared" si="50"/>
        <v>0</v>
      </c>
      <c r="AA283" s="5">
        <f t="shared" si="51"/>
        <v>0</v>
      </c>
      <c r="AB283" s="7">
        <f t="shared" si="58"/>
        <v>0</v>
      </c>
      <c r="AC283" s="11">
        <f t="shared" si="52"/>
        <v>0</v>
      </c>
      <c r="AD283" s="7">
        <f t="shared" si="53"/>
        <v>0</v>
      </c>
      <c r="AE283" s="7">
        <f t="shared" si="54"/>
        <v>0</v>
      </c>
    </row>
    <row r="284" spans="1:31">
      <c r="A284" t="s">
        <v>945</v>
      </c>
      <c r="B284" t="s">
        <v>1948</v>
      </c>
      <c r="C284" t="s">
        <v>1949</v>
      </c>
      <c r="D284">
        <v>285</v>
      </c>
      <c r="E284">
        <v>251.5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1</v>
      </c>
      <c r="M284" s="1">
        <f t="shared" si="48"/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/>
      <c r="T284" s="2"/>
      <c r="U284" s="2"/>
      <c r="V284" s="4">
        <f t="shared" si="55"/>
        <v>1</v>
      </c>
      <c r="W284" s="7">
        <f t="shared" si="56"/>
        <v>0</v>
      </c>
      <c r="X284" s="7">
        <f t="shared" si="57"/>
        <v>0</v>
      </c>
      <c r="Y284" s="5">
        <f t="shared" si="49"/>
        <v>0</v>
      </c>
      <c r="Z284" s="5">
        <f t="shared" si="50"/>
        <v>0</v>
      </c>
      <c r="AA284" s="5">
        <f t="shared" si="51"/>
        <v>0</v>
      </c>
      <c r="AB284" s="7">
        <f t="shared" si="58"/>
        <v>0</v>
      </c>
      <c r="AC284" s="11">
        <f t="shared" si="52"/>
        <v>0</v>
      </c>
      <c r="AD284" s="7">
        <f t="shared" si="53"/>
        <v>0</v>
      </c>
      <c r="AE284" s="7">
        <f t="shared" si="54"/>
        <v>0</v>
      </c>
    </row>
    <row r="285" spans="1:31">
      <c r="A285" t="s">
        <v>946</v>
      </c>
      <c r="B285" t="s">
        <v>1948</v>
      </c>
      <c r="C285" t="s">
        <v>1949</v>
      </c>
      <c r="D285">
        <v>266.5</v>
      </c>
      <c r="E285">
        <v>183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1</v>
      </c>
      <c r="M285" s="1">
        <f t="shared" si="48"/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/>
      <c r="T285" s="2"/>
      <c r="U285" s="2"/>
      <c r="V285" s="4">
        <f t="shared" si="55"/>
        <v>1</v>
      </c>
      <c r="W285" s="7">
        <f t="shared" si="56"/>
        <v>0</v>
      </c>
      <c r="X285" s="7">
        <f t="shared" si="57"/>
        <v>0</v>
      </c>
      <c r="Y285" s="5">
        <f t="shared" si="49"/>
        <v>0</v>
      </c>
      <c r="Z285" s="5">
        <f t="shared" si="50"/>
        <v>0</v>
      </c>
      <c r="AA285" s="5">
        <f t="shared" si="51"/>
        <v>0</v>
      </c>
      <c r="AB285" s="7">
        <f t="shared" si="58"/>
        <v>0</v>
      </c>
      <c r="AC285" s="11">
        <f t="shared" si="52"/>
        <v>0</v>
      </c>
      <c r="AD285" s="7">
        <f t="shared" si="53"/>
        <v>0</v>
      </c>
      <c r="AE285" s="7">
        <f t="shared" si="54"/>
        <v>0</v>
      </c>
    </row>
    <row r="286" spans="1:31">
      <c r="A286" t="s">
        <v>947</v>
      </c>
      <c r="B286" t="s">
        <v>1948</v>
      </c>
      <c r="C286" t="s">
        <v>1949</v>
      </c>
      <c r="D286">
        <v>102.5</v>
      </c>
      <c r="E286">
        <v>137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2</v>
      </c>
      <c r="M286" s="1">
        <f t="shared" si="48"/>
        <v>1</v>
      </c>
      <c r="N286" s="2">
        <v>0</v>
      </c>
      <c r="O286" s="2">
        <v>1</v>
      </c>
      <c r="P286" s="2">
        <v>0</v>
      </c>
      <c r="Q286" s="2">
        <v>1</v>
      </c>
      <c r="R286" s="2">
        <v>1</v>
      </c>
      <c r="S286" s="2"/>
      <c r="T286" s="2"/>
      <c r="U286" s="2"/>
      <c r="V286" s="4">
        <f t="shared" si="55"/>
        <v>0</v>
      </c>
      <c r="W286" s="7">
        <f t="shared" si="56"/>
        <v>0</v>
      </c>
      <c r="X286" s="7">
        <f t="shared" si="57"/>
        <v>0</v>
      </c>
      <c r="Y286" s="5">
        <f t="shared" si="49"/>
        <v>0</v>
      </c>
      <c r="Z286" s="5">
        <f t="shared" si="50"/>
        <v>0</v>
      </c>
      <c r="AA286" s="5">
        <f t="shared" si="51"/>
        <v>1</v>
      </c>
      <c r="AB286" s="7">
        <f t="shared" si="58"/>
        <v>0</v>
      </c>
      <c r="AC286" s="11">
        <f t="shared" si="52"/>
        <v>0</v>
      </c>
      <c r="AD286" s="7">
        <f t="shared" si="53"/>
        <v>0</v>
      </c>
      <c r="AE286" s="7">
        <f t="shared" si="54"/>
        <v>0</v>
      </c>
    </row>
    <row r="287" spans="1:31">
      <c r="A287" t="s">
        <v>948</v>
      </c>
      <c r="B287" t="s">
        <v>1948</v>
      </c>
      <c r="C287" t="s">
        <v>1949</v>
      </c>
      <c r="D287">
        <v>209</v>
      </c>
      <c r="E287">
        <v>99.5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1</v>
      </c>
      <c r="M287" s="1">
        <f t="shared" si="48"/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/>
      <c r="T287" s="2"/>
      <c r="U287" s="2"/>
      <c r="V287" s="4">
        <f t="shared" si="55"/>
        <v>1</v>
      </c>
      <c r="W287" s="7">
        <f t="shared" si="56"/>
        <v>0</v>
      </c>
      <c r="X287" s="7">
        <f t="shared" si="57"/>
        <v>0</v>
      </c>
      <c r="Y287" s="5">
        <f t="shared" si="49"/>
        <v>0</v>
      </c>
      <c r="Z287" s="5">
        <f t="shared" si="50"/>
        <v>0</v>
      </c>
      <c r="AA287" s="5">
        <f t="shared" si="51"/>
        <v>0</v>
      </c>
      <c r="AB287" s="7">
        <f t="shared" si="58"/>
        <v>0</v>
      </c>
      <c r="AC287" s="11">
        <f t="shared" si="52"/>
        <v>0</v>
      </c>
      <c r="AD287" s="7">
        <f t="shared" si="53"/>
        <v>0</v>
      </c>
      <c r="AE287" s="7">
        <f t="shared" si="54"/>
        <v>0</v>
      </c>
    </row>
    <row r="288" spans="1:31">
      <c r="A288" t="s">
        <v>949</v>
      </c>
      <c r="B288" t="s">
        <v>1948</v>
      </c>
      <c r="C288" t="s">
        <v>1949</v>
      </c>
      <c r="D288">
        <v>266.5</v>
      </c>
      <c r="E288">
        <v>47</v>
      </c>
      <c r="F288">
        <v>580.37300000000005</v>
      </c>
      <c r="G288">
        <v>1</v>
      </c>
      <c r="H288">
        <v>1</v>
      </c>
      <c r="I288">
        <v>0</v>
      </c>
      <c r="J288">
        <v>1</v>
      </c>
      <c r="L288">
        <v>1</v>
      </c>
      <c r="M288" s="1">
        <f t="shared" si="48"/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/>
      <c r="T288" s="2"/>
      <c r="U288" s="2"/>
      <c r="V288" s="4">
        <f t="shared" si="55"/>
        <v>1</v>
      </c>
      <c r="W288" s="7">
        <f t="shared" si="56"/>
        <v>0</v>
      </c>
      <c r="X288" s="7">
        <f t="shared" si="57"/>
        <v>0</v>
      </c>
      <c r="Y288" s="5">
        <f t="shared" si="49"/>
        <v>0</v>
      </c>
      <c r="Z288" s="5">
        <f t="shared" si="50"/>
        <v>0</v>
      </c>
      <c r="AA288" s="5">
        <f t="shared" si="51"/>
        <v>0</v>
      </c>
      <c r="AB288" s="7">
        <f t="shared" si="58"/>
        <v>0</v>
      </c>
      <c r="AC288" s="11">
        <f t="shared" si="52"/>
        <v>0</v>
      </c>
      <c r="AD288" s="7">
        <f t="shared" si="53"/>
        <v>0</v>
      </c>
      <c r="AE288" s="7">
        <f t="shared" si="54"/>
        <v>0</v>
      </c>
    </row>
    <row r="289" spans="1:31" s="5" customFormat="1">
      <c r="A289" s="5" t="s">
        <v>950</v>
      </c>
      <c r="B289" s="5" t="s">
        <v>1950</v>
      </c>
      <c r="C289" s="5" t="s">
        <v>1951</v>
      </c>
      <c r="D289" s="5">
        <v>556</v>
      </c>
      <c r="E289" s="5">
        <v>180</v>
      </c>
      <c r="F289" s="5">
        <v>2882.7669999999998</v>
      </c>
      <c r="G289" s="5">
        <v>6</v>
      </c>
      <c r="H289" s="5">
        <v>6</v>
      </c>
      <c r="I289" s="5">
        <v>0</v>
      </c>
      <c r="J289" s="5">
        <v>6</v>
      </c>
      <c r="L289" s="5">
        <v>2</v>
      </c>
      <c r="M289" s="1">
        <f t="shared" si="48"/>
        <v>1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/>
      <c r="T289" s="1"/>
      <c r="U289" s="1"/>
      <c r="V289" s="6">
        <f t="shared" si="55"/>
        <v>0</v>
      </c>
      <c r="W289" s="5">
        <f t="shared" si="56"/>
        <v>0</v>
      </c>
      <c r="X289" s="5">
        <f t="shared" si="57"/>
        <v>0</v>
      </c>
      <c r="Y289" s="5">
        <f t="shared" si="49"/>
        <v>1</v>
      </c>
      <c r="Z289" s="5">
        <f t="shared" si="50"/>
        <v>0</v>
      </c>
      <c r="AA289" s="5">
        <f t="shared" si="51"/>
        <v>0</v>
      </c>
      <c r="AB289" s="5">
        <f t="shared" si="58"/>
        <v>0</v>
      </c>
      <c r="AC289" s="5">
        <f t="shared" si="52"/>
        <v>0</v>
      </c>
      <c r="AD289" s="5">
        <f t="shared" si="53"/>
        <v>0</v>
      </c>
      <c r="AE289" s="5">
        <f t="shared" si="54"/>
        <v>0</v>
      </c>
    </row>
    <row r="290" spans="1:31">
      <c r="A290" t="s">
        <v>951</v>
      </c>
      <c r="B290" t="s">
        <v>1950</v>
      </c>
      <c r="C290" t="s">
        <v>1951</v>
      </c>
      <c r="D290">
        <v>640.5</v>
      </c>
      <c r="E290">
        <v>78</v>
      </c>
      <c r="F290">
        <v>263.64800000000002</v>
      </c>
      <c r="G290">
        <v>1</v>
      </c>
      <c r="H290">
        <v>0</v>
      </c>
      <c r="I290">
        <v>0</v>
      </c>
      <c r="J290">
        <v>0</v>
      </c>
      <c r="L290">
        <v>1</v>
      </c>
      <c r="M290" s="1">
        <f t="shared" si="48"/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/>
      <c r="T290" s="2"/>
      <c r="U290" s="2"/>
      <c r="V290" s="4">
        <f t="shared" si="55"/>
        <v>1</v>
      </c>
      <c r="W290" s="7">
        <f t="shared" si="56"/>
        <v>0</v>
      </c>
      <c r="X290" s="7">
        <f t="shared" si="57"/>
        <v>0</v>
      </c>
      <c r="Y290" s="5">
        <f t="shared" si="49"/>
        <v>0</v>
      </c>
      <c r="Z290" s="5">
        <f t="shared" si="50"/>
        <v>0</v>
      </c>
      <c r="AA290" s="5">
        <f t="shared" si="51"/>
        <v>0</v>
      </c>
      <c r="AB290" s="7">
        <f t="shared" si="58"/>
        <v>0</v>
      </c>
      <c r="AC290" s="11">
        <f t="shared" si="52"/>
        <v>0</v>
      </c>
      <c r="AD290" s="7">
        <f t="shared" si="53"/>
        <v>0</v>
      </c>
      <c r="AE290" s="7">
        <f t="shared" si="54"/>
        <v>0</v>
      </c>
    </row>
    <row r="291" spans="1:31">
      <c r="A291" t="s">
        <v>952</v>
      </c>
      <c r="B291" t="s">
        <v>1950</v>
      </c>
      <c r="C291" t="s">
        <v>1951</v>
      </c>
      <c r="D291">
        <v>625.5</v>
      </c>
      <c r="E291">
        <v>251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1</v>
      </c>
      <c r="M291" s="1">
        <f t="shared" si="48"/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/>
      <c r="T291" s="2"/>
      <c r="U291" s="2"/>
      <c r="V291" s="4">
        <f t="shared" si="55"/>
        <v>1</v>
      </c>
      <c r="W291" s="7">
        <f t="shared" si="56"/>
        <v>0</v>
      </c>
      <c r="X291" s="7">
        <f t="shared" si="57"/>
        <v>0</v>
      </c>
      <c r="Y291" s="5">
        <f t="shared" si="49"/>
        <v>0</v>
      </c>
      <c r="Z291" s="5">
        <f t="shared" si="50"/>
        <v>0</v>
      </c>
      <c r="AA291" s="5">
        <f t="shared" si="51"/>
        <v>0</v>
      </c>
      <c r="AB291" s="7">
        <f t="shared" si="58"/>
        <v>0</v>
      </c>
      <c r="AC291" s="11">
        <f t="shared" si="52"/>
        <v>0</v>
      </c>
      <c r="AD291" s="7">
        <f t="shared" si="53"/>
        <v>0</v>
      </c>
      <c r="AE291" s="7">
        <f t="shared" si="54"/>
        <v>0</v>
      </c>
    </row>
    <row r="292" spans="1:31">
      <c r="A292" t="s">
        <v>953</v>
      </c>
      <c r="B292" t="s">
        <v>1950</v>
      </c>
      <c r="C292" t="s">
        <v>1951</v>
      </c>
      <c r="D292">
        <v>550</v>
      </c>
      <c r="E292">
        <v>288.5</v>
      </c>
      <c r="F292">
        <v>0</v>
      </c>
      <c r="G292">
        <v>0</v>
      </c>
      <c r="H292">
        <v>0</v>
      </c>
      <c r="I292">
        <v>0</v>
      </c>
      <c r="J292">
        <v>0</v>
      </c>
      <c r="L292">
        <v>2</v>
      </c>
      <c r="M292" s="1">
        <f t="shared" si="48"/>
        <v>1</v>
      </c>
      <c r="N292" s="2">
        <v>1</v>
      </c>
      <c r="O292" s="2">
        <v>0</v>
      </c>
      <c r="P292" s="2">
        <v>0</v>
      </c>
      <c r="Q292" s="2">
        <v>0</v>
      </c>
      <c r="R292" s="2">
        <v>1</v>
      </c>
      <c r="S292" s="2"/>
      <c r="T292" s="2"/>
      <c r="U292" s="2"/>
      <c r="V292" s="4">
        <f t="shared" si="55"/>
        <v>0</v>
      </c>
      <c r="W292" s="7">
        <f t="shared" si="56"/>
        <v>0</v>
      </c>
      <c r="X292" s="7">
        <f t="shared" si="57"/>
        <v>0</v>
      </c>
      <c r="Y292" s="5">
        <f t="shared" si="49"/>
        <v>1</v>
      </c>
      <c r="Z292" s="5">
        <f t="shared" si="50"/>
        <v>0</v>
      </c>
      <c r="AA292" s="5">
        <f t="shared" si="51"/>
        <v>0</v>
      </c>
      <c r="AB292" s="7">
        <f t="shared" si="58"/>
        <v>0</v>
      </c>
      <c r="AC292" s="11">
        <f t="shared" si="52"/>
        <v>0</v>
      </c>
      <c r="AD292" s="7">
        <f t="shared" si="53"/>
        <v>0</v>
      </c>
      <c r="AE292" s="7">
        <f t="shared" si="54"/>
        <v>0</v>
      </c>
    </row>
    <row r="293" spans="1:31">
      <c r="A293" t="s">
        <v>954</v>
      </c>
      <c r="B293" t="s">
        <v>1950</v>
      </c>
      <c r="C293" t="s">
        <v>1951</v>
      </c>
      <c r="D293">
        <v>460.5</v>
      </c>
      <c r="E293">
        <v>251.5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1</v>
      </c>
      <c r="M293" s="1">
        <f t="shared" si="48"/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/>
      <c r="T293" s="2"/>
      <c r="U293" s="2"/>
      <c r="V293" s="4">
        <f t="shared" si="55"/>
        <v>1</v>
      </c>
      <c r="W293" s="7">
        <f t="shared" si="56"/>
        <v>0</v>
      </c>
      <c r="X293" s="7">
        <f t="shared" si="57"/>
        <v>0</v>
      </c>
      <c r="Y293" s="5">
        <f t="shared" si="49"/>
        <v>0</v>
      </c>
      <c r="Z293" s="5">
        <f t="shared" si="50"/>
        <v>0</v>
      </c>
      <c r="AA293" s="5">
        <f t="shared" si="51"/>
        <v>0</v>
      </c>
      <c r="AB293" s="7">
        <f t="shared" si="58"/>
        <v>0</v>
      </c>
      <c r="AC293" s="11">
        <f t="shared" si="52"/>
        <v>0</v>
      </c>
      <c r="AD293" s="7">
        <f t="shared" si="53"/>
        <v>0</v>
      </c>
      <c r="AE293" s="7">
        <f t="shared" si="54"/>
        <v>0</v>
      </c>
    </row>
    <row r="294" spans="1:31">
      <c r="A294" t="s">
        <v>955</v>
      </c>
      <c r="B294" t="s">
        <v>1950</v>
      </c>
      <c r="C294" t="s">
        <v>1951</v>
      </c>
      <c r="D294">
        <v>450.5</v>
      </c>
      <c r="E294">
        <v>71.5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2</v>
      </c>
      <c r="M294" s="1">
        <f t="shared" si="48"/>
        <v>1</v>
      </c>
      <c r="N294" s="2">
        <v>1</v>
      </c>
      <c r="O294" s="2">
        <v>0</v>
      </c>
      <c r="P294" s="2">
        <v>0</v>
      </c>
      <c r="Q294" s="2">
        <v>0</v>
      </c>
      <c r="R294" s="2">
        <v>1</v>
      </c>
      <c r="S294" s="2">
        <v>1</v>
      </c>
      <c r="T294" s="2">
        <v>1</v>
      </c>
      <c r="U294" s="2"/>
      <c r="V294" s="4">
        <f t="shared" si="55"/>
        <v>0</v>
      </c>
      <c r="W294" s="7">
        <f t="shared" si="56"/>
        <v>0</v>
      </c>
      <c r="X294" s="7">
        <f t="shared" si="57"/>
        <v>0</v>
      </c>
      <c r="Y294" s="5">
        <f t="shared" si="49"/>
        <v>0</v>
      </c>
      <c r="Z294" s="5">
        <f t="shared" si="50"/>
        <v>1</v>
      </c>
      <c r="AA294" s="5">
        <f t="shared" si="51"/>
        <v>0</v>
      </c>
      <c r="AB294" s="7">
        <f t="shared" si="58"/>
        <v>0</v>
      </c>
      <c r="AC294" s="11">
        <f t="shared" si="52"/>
        <v>0</v>
      </c>
      <c r="AD294" s="7">
        <f t="shared" si="53"/>
        <v>0</v>
      </c>
      <c r="AE294" s="7">
        <f t="shared" si="54"/>
        <v>0</v>
      </c>
    </row>
    <row r="295" spans="1:31">
      <c r="A295" t="s">
        <v>956</v>
      </c>
      <c r="B295" t="s">
        <v>1950</v>
      </c>
      <c r="C295" t="s">
        <v>1951</v>
      </c>
      <c r="D295">
        <v>382</v>
      </c>
      <c r="E295">
        <v>39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1</v>
      </c>
      <c r="M295" s="1">
        <f t="shared" si="48"/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/>
      <c r="T295" s="2"/>
      <c r="U295" s="2"/>
      <c r="V295" s="4">
        <f t="shared" si="55"/>
        <v>1</v>
      </c>
      <c r="W295" s="7">
        <f t="shared" si="56"/>
        <v>0</v>
      </c>
      <c r="X295" s="7">
        <f t="shared" si="57"/>
        <v>0</v>
      </c>
      <c r="Y295" s="5">
        <f t="shared" si="49"/>
        <v>0</v>
      </c>
      <c r="Z295" s="5">
        <f t="shared" si="50"/>
        <v>0</v>
      </c>
      <c r="AA295" s="5">
        <f t="shared" si="51"/>
        <v>0</v>
      </c>
      <c r="AB295" s="7">
        <f t="shared" si="58"/>
        <v>0</v>
      </c>
      <c r="AC295" s="11">
        <f t="shared" si="52"/>
        <v>0</v>
      </c>
      <c r="AD295" s="7">
        <f t="shared" si="53"/>
        <v>0</v>
      </c>
      <c r="AE295" s="7">
        <f t="shared" si="54"/>
        <v>0</v>
      </c>
    </row>
    <row r="296" spans="1:31">
      <c r="A296" t="s">
        <v>957</v>
      </c>
      <c r="B296" t="s">
        <v>1950</v>
      </c>
      <c r="C296" t="s">
        <v>1951</v>
      </c>
      <c r="D296">
        <v>419.5</v>
      </c>
      <c r="E296">
        <v>313.5</v>
      </c>
      <c r="F296">
        <v>0</v>
      </c>
      <c r="G296">
        <v>0</v>
      </c>
      <c r="H296">
        <v>0</v>
      </c>
      <c r="I296">
        <v>0</v>
      </c>
      <c r="J296">
        <v>0</v>
      </c>
      <c r="L296">
        <v>1</v>
      </c>
      <c r="M296" s="1">
        <f t="shared" si="48"/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/>
      <c r="T296" s="2"/>
      <c r="U296" s="2"/>
      <c r="V296" s="4">
        <f t="shared" si="55"/>
        <v>1</v>
      </c>
      <c r="W296" s="7">
        <f t="shared" si="56"/>
        <v>0</v>
      </c>
      <c r="X296" s="7">
        <f t="shared" si="57"/>
        <v>0</v>
      </c>
      <c r="Y296" s="5">
        <f t="shared" si="49"/>
        <v>0</v>
      </c>
      <c r="Z296" s="5">
        <f t="shared" si="50"/>
        <v>0</v>
      </c>
      <c r="AA296" s="5">
        <f t="shared" si="51"/>
        <v>0</v>
      </c>
      <c r="AB296" s="7">
        <f t="shared" si="58"/>
        <v>0</v>
      </c>
      <c r="AC296" s="11">
        <f t="shared" si="52"/>
        <v>0</v>
      </c>
      <c r="AD296" s="7">
        <f t="shared" si="53"/>
        <v>0</v>
      </c>
      <c r="AE296" s="7">
        <f t="shared" si="54"/>
        <v>0</v>
      </c>
    </row>
    <row r="297" spans="1:31">
      <c r="A297" t="s">
        <v>958</v>
      </c>
      <c r="B297" t="s">
        <v>1950</v>
      </c>
      <c r="C297" t="s">
        <v>1951</v>
      </c>
      <c r="D297">
        <v>484</v>
      </c>
      <c r="E297">
        <v>368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2</v>
      </c>
      <c r="M297" s="1">
        <f t="shared" si="48"/>
        <v>1</v>
      </c>
      <c r="N297" s="2">
        <v>0</v>
      </c>
      <c r="O297" s="2">
        <v>1</v>
      </c>
      <c r="P297" s="2">
        <v>1</v>
      </c>
      <c r="Q297" s="2">
        <v>1</v>
      </c>
      <c r="R297" s="2">
        <v>1</v>
      </c>
      <c r="S297" s="2"/>
      <c r="T297" s="2"/>
      <c r="U297" s="2"/>
      <c r="V297" s="4">
        <f t="shared" si="55"/>
        <v>0</v>
      </c>
      <c r="W297" s="7">
        <f t="shared" si="56"/>
        <v>0</v>
      </c>
      <c r="X297" s="7">
        <f t="shared" si="57"/>
        <v>0</v>
      </c>
      <c r="Y297" s="5">
        <f t="shared" si="49"/>
        <v>0</v>
      </c>
      <c r="Z297" s="5">
        <f t="shared" si="50"/>
        <v>0</v>
      </c>
      <c r="AA297" s="5">
        <f t="shared" si="51"/>
        <v>0</v>
      </c>
      <c r="AB297" s="7">
        <f t="shared" si="58"/>
        <v>1</v>
      </c>
      <c r="AC297" s="11">
        <f t="shared" si="52"/>
        <v>0</v>
      </c>
      <c r="AD297" s="7">
        <f t="shared" si="53"/>
        <v>0</v>
      </c>
      <c r="AE297" s="7">
        <f t="shared" si="54"/>
        <v>0</v>
      </c>
    </row>
    <row r="298" spans="1:31">
      <c r="A298" t="s">
        <v>959</v>
      </c>
      <c r="B298" t="s">
        <v>1950</v>
      </c>
      <c r="C298" t="s">
        <v>1951</v>
      </c>
      <c r="D298">
        <v>508.5</v>
      </c>
      <c r="E298">
        <v>469.5</v>
      </c>
      <c r="F298">
        <v>7039.223</v>
      </c>
      <c r="G298">
        <v>10</v>
      </c>
      <c r="H298">
        <v>14</v>
      </c>
      <c r="I298">
        <v>0</v>
      </c>
      <c r="J298">
        <v>14</v>
      </c>
      <c r="L298">
        <v>1</v>
      </c>
      <c r="M298" s="1">
        <f t="shared" si="48"/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/>
      <c r="T298" s="2"/>
      <c r="U298" s="2"/>
      <c r="V298" s="4">
        <f t="shared" si="55"/>
        <v>0</v>
      </c>
      <c r="W298" s="7">
        <f t="shared" si="56"/>
        <v>1</v>
      </c>
      <c r="X298" s="7">
        <f t="shared" si="57"/>
        <v>0</v>
      </c>
      <c r="Y298" s="5">
        <f t="shared" si="49"/>
        <v>0</v>
      </c>
      <c r="Z298" s="5">
        <f t="shared" si="50"/>
        <v>0</v>
      </c>
      <c r="AA298" s="5">
        <f t="shared" si="51"/>
        <v>0</v>
      </c>
      <c r="AB298" s="7">
        <f t="shared" si="58"/>
        <v>0</v>
      </c>
      <c r="AC298" s="11">
        <f t="shared" si="52"/>
        <v>0</v>
      </c>
      <c r="AD298" s="7">
        <f t="shared" si="53"/>
        <v>0</v>
      </c>
      <c r="AE298" s="7">
        <f t="shared" si="54"/>
        <v>0</v>
      </c>
    </row>
    <row r="299" spans="1:31">
      <c r="A299" t="s">
        <v>960</v>
      </c>
      <c r="B299" t="s">
        <v>1950</v>
      </c>
      <c r="C299" t="s">
        <v>1951</v>
      </c>
      <c r="D299">
        <v>317</v>
      </c>
      <c r="E299">
        <v>448</v>
      </c>
      <c r="F299">
        <v>1190.662</v>
      </c>
      <c r="G299">
        <v>2</v>
      </c>
      <c r="H299">
        <v>2</v>
      </c>
      <c r="I299">
        <v>0</v>
      </c>
      <c r="J299">
        <v>2</v>
      </c>
      <c r="L299">
        <v>2</v>
      </c>
      <c r="M299" s="1">
        <f t="shared" si="48"/>
        <v>1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/>
      <c r="T299" s="2"/>
      <c r="U299" s="2"/>
      <c r="V299" s="4">
        <f t="shared" si="55"/>
        <v>0</v>
      </c>
      <c r="W299" s="7">
        <f t="shared" si="56"/>
        <v>0</v>
      </c>
      <c r="X299" s="7">
        <f t="shared" si="57"/>
        <v>0</v>
      </c>
      <c r="Y299" s="5">
        <f t="shared" si="49"/>
        <v>1</v>
      </c>
      <c r="Z299" s="5">
        <f t="shared" si="50"/>
        <v>0</v>
      </c>
      <c r="AA299" s="5">
        <f t="shared" si="51"/>
        <v>0</v>
      </c>
      <c r="AB299" s="7">
        <f t="shared" si="58"/>
        <v>0</v>
      </c>
      <c r="AC299" s="11">
        <f t="shared" si="52"/>
        <v>0</v>
      </c>
      <c r="AD299" s="7">
        <f t="shared" si="53"/>
        <v>0</v>
      </c>
      <c r="AE299" s="7">
        <f t="shared" si="54"/>
        <v>0</v>
      </c>
    </row>
    <row r="300" spans="1:31">
      <c r="A300" t="s">
        <v>961</v>
      </c>
      <c r="B300" t="s">
        <v>1950</v>
      </c>
      <c r="C300" t="s">
        <v>1951</v>
      </c>
      <c r="D300">
        <v>229.5</v>
      </c>
      <c r="E300">
        <v>356</v>
      </c>
      <c r="F300">
        <v>4430.826</v>
      </c>
      <c r="G300">
        <v>7</v>
      </c>
      <c r="H300">
        <v>9</v>
      </c>
      <c r="I300">
        <v>1</v>
      </c>
      <c r="J300">
        <v>6</v>
      </c>
      <c r="L300">
        <v>1</v>
      </c>
      <c r="M300" s="1">
        <f t="shared" si="48"/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/>
      <c r="T300" s="2"/>
      <c r="U300" s="2"/>
      <c r="V300" s="4">
        <f t="shared" si="55"/>
        <v>0</v>
      </c>
      <c r="W300" s="7">
        <f t="shared" si="56"/>
        <v>1</v>
      </c>
      <c r="X300" s="7">
        <f t="shared" si="57"/>
        <v>0</v>
      </c>
      <c r="Y300" s="5">
        <f t="shared" si="49"/>
        <v>0</v>
      </c>
      <c r="Z300" s="5">
        <f t="shared" si="50"/>
        <v>0</v>
      </c>
      <c r="AA300" s="5">
        <f t="shared" si="51"/>
        <v>0</v>
      </c>
      <c r="AB300" s="7">
        <f t="shared" si="58"/>
        <v>0</v>
      </c>
      <c r="AC300" s="11">
        <f t="shared" si="52"/>
        <v>0</v>
      </c>
      <c r="AD300" s="7">
        <f t="shared" si="53"/>
        <v>0</v>
      </c>
      <c r="AE300" s="7">
        <f t="shared" si="54"/>
        <v>0</v>
      </c>
    </row>
    <row r="301" spans="1:31">
      <c r="A301" t="s">
        <v>962</v>
      </c>
      <c r="B301" t="s">
        <v>1950</v>
      </c>
      <c r="C301" t="s">
        <v>1951</v>
      </c>
      <c r="D301">
        <v>71</v>
      </c>
      <c r="E301">
        <v>354.5</v>
      </c>
      <c r="F301">
        <v>287.85000000000002</v>
      </c>
      <c r="G301">
        <v>1</v>
      </c>
      <c r="H301">
        <v>1</v>
      </c>
      <c r="I301">
        <v>0</v>
      </c>
      <c r="J301">
        <v>1</v>
      </c>
      <c r="L301">
        <v>2</v>
      </c>
      <c r="M301" s="1">
        <f t="shared" si="48"/>
        <v>1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/>
      <c r="T301" s="2"/>
      <c r="U301" s="2"/>
      <c r="V301" s="4">
        <f t="shared" si="55"/>
        <v>0</v>
      </c>
      <c r="W301" s="7">
        <f t="shared" si="56"/>
        <v>0</v>
      </c>
      <c r="X301" s="7">
        <f t="shared" si="57"/>
        <v>0</v>
      </c>
      <c r="Y301" s="5">
        <f t="shared" si="49"/>
        <v>1</v>
      </c>
      <c r="Z301" s="5">
        <f t="shared" si="50"/>
        <v>0</v>
      </c>
      <c r="AA301" s="5">
        <f t="shared" si="51"/>
        <v>0</v>
      </c>
      <c r="AB301" s="7">
        <f t="shared" si="58"/>
        <v>0</v>
      </c>
      <c r="AC301" s="11">
        <f t="shared" si="52"/>
        <v>0</v>
      </c>
      <c r="AD301" s="7">
        <f t="shared" si="53"/>
        <v>0</v>
      </c>
      <c r="AE301" s="7">
        <f t="shared" si="54"/>
        <v>0</v>
      </c>
    </row>
    <row r="302" spans="1:31">
      <c r="A302" t="s">
        <v>963</v>
      </c>
      <c r="B302" t="s">
        <v>1950</v>
      </c>
      <c r="C302" t="s">
        <v>1951</v>
      </c>
      <c r="D302">
        <v>65.5</v>
      </c>
      <c r="E302">
        <v>439.5</v>
      </c>
      <c r="F302">
        <v>0</v>
      </c>
      <c r="G302">
        <v>0</v>
      </c>
      <c r="H302">
        <v>0</v>
      </c>
      <c r="I302">
        <v>0</v>
      </c>
      <c r="J302">
        <v>0</v>
      </c>
      <c r="L302">
        <v>1</v>
      </c>
      <c r="M302" s="1">
        <f t="shared" si="48"/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/>
      <c r="T302" s="2"/>
      <c r="U302" s="2"/>
      <c r="V302" s="4">
        <f t="shared" si="55"/>
        <v>1</v>
      </c>
      <c r="W302" s="7">
        <f t="shared" si="56"/>
        <v>0</v>
      </c>
      <c r="X302" s="7">
        <f t="shared" si="57"/>
        <v>0</v>
      </c>
      <c r="Y302" s="5">
        <f t="shared" si="49"/>
        <v>0</v>
      </c>
      <c r="Z302" s="5">
        <f t="shared" si="50"/>
        <v>0</v>
      </c>
      <c r="AA302" s="5">
        <f t="shared" si="51"/>
        <v>0</v>
      </c>
      <c r="AB302" s="7">
        <f t="shared" si="58"/>
        <v>0</v>
      </c>
      <c r="AC302" s="11">
        <f t="shared" si="52"/>
        <v>0</v>
      </c>
      <c r="AD302" s="7">
        <f t="shared" si="53"/>
        <v>0</v>
      </c>
      <c r="AE302" s="7">
        <f t="shared" si="54"/>
        <v>0</v>
      </c>
    </row>
    <row r="303" spans="1:31">
      <c r="A303" t="s">
        <v>964</v>
      </c>
      <c r="B303" t="s">
        <v>1950</v>
      </c>
      <c r="C303" t="s">
        <v>1951</v>
      </c>
      <c r="D303">
        <v>147</v>
      </c>
      <c r="E303">
        <v>475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1</v>
      </c>
      <c r="M303" s="1">
        <f t="shared" si="48"/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/>
      <c r="T303" s="2"/>
      <c r="U303" s="2"/>
      <c r="V303" s="4">
        <f t="shared" si="55"/>
        <v>1</v>
      </c>
      <c r="W303" s="7">
        <f t="shared" si="56"/>
        <v>0</v>
      </c>
      <c r="X303" s="7">
        <f t="shared" si="57"/>
        <v>0</v>
      </c>
      <c r="Y303" s="5">
        <f t="shared" si="49"/>
        <v>0</v>
      </c>
      <c r="Z303" s="5">
        <f t="shared" si="50"/>
        <v>0</v>
      </c>
      <c r="AA303" s="5">
        <f t="shared" si="51"/>
        <v>0</v>
      </c>
      <c r="AB303" s="7">
        <f t="shared" si="58"/>
        <v>0</v>
      </c>
      <c r="AC303" s="11">
        <f t="shared" si="52"/>
        <v>0</v>
      </c>
      <c r="AD303" s="7">
        <f t="shared" si="53"/>
        <v>0</v>
      </c>
      <c r="AE303" s="7">
        <f t="shared" si="54"/>
        <v>0</v>
      </c>
    </row>
    <row r="304" spans="1:31">
      <c r="A304" t="s">
        <v>965</v>
      </c>
      <c r="B304" t="s">
        <v>1950</v>
      </c>
      <c r="C304" t="s">
        <v>1951</v>
      </c>
      <c r="D304">
        <v>354</v>
      </c>
      <c r="E304">
        <v>309.5</v>
      </c>
      <c r="F304">
        <v>3624.1590000000001</v>
      </c>
      <c r="G304">
        <v>6</v>
      </c>
      <c r="H304">
        <v>7</v>
      </c>
      <c r="I304">
        <v>1</v>
      </c>
      <c r="J304">
        <v>4</v>
      </c>
      <c r="L304">
        <v>1</v>
      </c>
      <c r="M304" s="1">
        <f t="shared" si="48"/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/>
      <c r="T304" s="2"/>
      <c r="U304" s="2"/>
      <c r="V304" s="4">
        <f t="shared" si="55"/>
        <v>0</v>
      </c>
      <c r="W304" s="7">
        <f t="shared" si="56"/>
        <v>1</v>
      </c>
      <c r="X304" s="7">
        <f t="shared" si="57"/>
        <v>0</v>
      </c>
      <c r="Y304" s="5">
        <f t="shared" si="49"/>
        <v>0</v>
      </c>
      <c r="Z304" s="5">
        <f t="shared" si="50"/>
        <v>0</v>
      </c>
      <c r="AA304" s="5">
        <f t="shared" si="51"/>
        <v>0</v>
      </c>
      <c r="AB304" s="7">
        <f t="shared" si="58"/>
        <v>0</v>
      </c>
      <c r="AC304" s="11">
        <f t="shared" si="52"/>
        <v>0</v>
      </c>
      <c r="AD304" s="7">
        <f t="shared" si="53"/>
        <v>0</v>
      </c>
      <c r="AE304" s="7">
        <f t="shared" si="54"/>
        <v>0</v>
      </c>
    </row>
    <row r="305" spans="1:31">
      <c r="A305" t="s">
        <v>966</v>
      </c>
      <c r="B305" t="s">
        <v>1950</v>
      </c>
      <c r="C305" t="s">
        <v>1951</v>
      </c>
      <c r="D305">
        <v>280</v>
      </c>
      <c r="E305">
        <v>303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</v>
      </c>
      <c r="M305" s="1">
        <f t="shared" si="48"/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/>
      <c r="T305" s="2"/>
      <c r="U305" s="2"/>
      <c r="V305" s="4">
        <f t="shared" si="55"/>
        <v>1</v>
      </c>
      <c r="W305" s="7">
        <f t="shared" si="56"/>
        <v>0</v>
      </c>
      <c r="X305" s="7">
        <f t="shared" si="57"/>
        <v>0</v>
      </c>
      <c r="Y305" s="5">
        <f t="shared" si="49"/>
        <v>0</v>
      </c>
      <c r="Z305" s="5">
        <f t="shared" si="50"/>
        <v>0</v>
      </c>
      <c r="AA305" s="5">
        <f t="shared" si="51"/>
        <v>0</v>
      </c>
      <c r="AB305" s="7">
        <f t="shared" si="58"/>
        <v>0</v>
      </c>
      <c r="AC305" s="11">
        <f t="shared" si="52"/>
        <v>0</v>
      </c>
      <c r="AD305" s="7">
        <f t="shared" si="53"/>
        <v>0</v>
      </c>
      <c r="AE305" s="7">
        <f t="shared" si="54"/>
        <v>0</v>
      </c>
    </row>
    <row r="306" spans="1:31">
      <c r="A306" t="s">
        <v>967</v>
      </c>
      <c r="B306" t="s">
        <v>1950</v>
      </c>
      <c r="C306" t="s">
        <v>1951</v>
      </c>
      <c r="D306">
        <v>208.5</v>
      </c>
      <c r="E306">
        <v>240.5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1</v>
      </c>
      <c r="M306" s="1">
        <f t="shared" si="48"/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/>
      <c r="T306" s="2"/>
      <c r="U306" s="2"/>
      <c r="V306" s="4">
        <f t="shared" si="55"/>
        <v>1</v>
      </c>
      <c r="W306" s="7">
        <f t="shared" si="56"/>
        <v>0</v>
      </c>
      <c r="X306" s="7">
        <f t="shared" si="57"/>
        <v>0</v>
      </c>
      <c r="Y306" s="5">
        <f t="shared" si="49"/>
        <v>0</v>
      </c>
      <c r="Z306" s="5">
        <f t="shared" si="50"/>
        <v>0</v>
      </c>
      <c r="AA306" s="5">
        <f t="shared" si="51"/>
        <v>0</v>
      </c>
      <c r="AB306" s="7">
        <f t="shared" si="58"/>
        <v>0</v>
      </c>
      <c r="AC306" s="11">
        <f t="shared" si="52"/>
        <v>0</v>
      </c>
      <c r="AD306" s="7">
        <f t="shared" si="53"/>
        <v>0</v>
      </c>
      <c r="AE306" s="7">
        <f t="shared" si="54"/>
        <v>0</v>
      </c>
    </row>
    <row r="307" spans="1:31">
      <c r="A307" t="s">
        <v>968</v>
      </c>
      <c r="B307" t="s">
        <v>1950</v>
      </c>
      <c r="C307" t="s">
        <v>1951</v>
      </c>
      <c r="D307">
        <v>212.5</v>
      </c>
      <c r="E307">
        <v>141</v>
      </c>
      <c r="F307">
        <v>0</v>
      </c>
      <c r="G307">
        <v>0</v>
      </c>
      <c r="H307">
        <v>0</v>
      </c>
      <c r="I307">
        <v>0</v>
      </c>
      <c r="J307">
        <v>0</v>
      </c>
      <c r="L307">
        <v>2</v>
      </c>
      <c r="M307" s="1">
        <f t="shared" si="48"/>
        <v>1</v>
      </c>
      <c r="N307" s="2">
        <v>0</v>
      </c>
      <c r="O307" s="2">
        <v>1</v>
      </c>
      <c r="P307" s="2">
        <v>1</v>
      </c>
      <c r="Q307" s="2">
        <v>1</v>
      </c>
      <c r="R307" s="2">
        <v>1</v>
      </c>
      <c r="S307" s="2"/>
      <c r="T307" s="2"/>
      <c r="U307" s="2"/>
      <c r="V307" s="4">
        <f t="shared" si="55"/>
        <v>0</v>
      </c>
      <c r="W307" s="7">
        <f t="shared" si="56"/>
        <v>0</v>
      </c>
      <c r="X307" s="7">
        <f t="shared" si="57"/>
        <v>0</v>
      </c>
      <c r="Y307" s="5">
        <f t="shared" si="49"/>
        <v>0</v>
      </c>
      <c r="Z307" s="5">
        <f t="shared" si="50"/>
        <v>0</v>
      </c>
      <c r="AA307" s="5">
        <f t="shared" si="51"/>
        <v>0</v>
      </c>
      <c r="AB307" s="7">
        <f t="shared" si="58"/>
        <v>1</v>
      </c>
      <c r="AC307" s="11">
        <f t="shared" si="52"/>
        <v>0</v>
      </c>
      <c r="AD307" s="7">
        <f t="shared" si="53"/>
        <v>0</v>
      </c>
      <c r="AE307" s="7">
        <f t="shared" si="54"/>
        <v>0</v>
      </c>
    </row>
    <row r="308" spans="1:31">
      <c r="A308" t="s">
        <v>969</v>
      </c>
      <c r="B308" t="s">
        <v>1950</v>
      </c>
      <c r="C308" t="s">
        <v>1951</v>
      </c>
      <c r="D308">
        <v>96.5</v>
      </c>
      <c r="E308">
        <v>126.5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1</v>
      </c>
      <c r="M308" s="1">
        <f t="shared" si="48"/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/>
      <c r="T308" s="2"/>
      <c r="U308" s="2"/>
      <c r="V308" s="4">
        <f t="shared" si="55"/>
        <v>1</v>
      </c>
      <c r="W308" s="7">
        <f t="shared" si="56"/>
        <v>0</v>
      </c>
      <c r="X308" s="7">
        <f t="shared" si="57"/>
        <v>0</v>
      </c>
      <c r="Y308" s="5">
        <f t="shared" si="49"/>
        <v>0</v>
      </c>
      <c r="Z308" s="5">
        <f t="shared" si="50"/>
        <v>0</v>
      </c>
      <c r="AA308" s="5">
        <f t="shared" si="51"/>
        <v>0</v>
      </c>
      <c r="AB308" s="7">
        <f t="shared" si="58"/>
        <v>0</v>
      </c>
      <c r="AC308" s="11">
        <f t="shared" si="52"/>
        <v>0</v>
      </c>
      <c r="AD308" s="7">
        <f t="shared" si="53"/>
        <v>0</v>
      </c>
      <c r="AE308" s="7">
        <f t="shared" si="54"/>
        <v>0</v>
      </c>
    </row>
    <row r="309" spans="1:31" s="5" customFormat="1">
      <c r="A309" s="5" t="s">
        <v>970</v>
      </c>
      <c r="B309" s="5" t="s">
        <v>1952</v>
      </c>
      <c r="C309" s="5" t="s">
        <v>1953</v>
      </c>
      <c r="D309" s="5">
        <v>380.5</v>
      </c>
      <c r="E309" s="5">
        <v>137.5</v>
      </c>
      <c r="F309" s="5">
        <v>6744.5050000000001</v>
      </c>
      <c r="G309" s="5">
        <v>12</v>
      </c>
      <c r="H309" s="5">
        <v>13</v>
      </c>
      <c r="I309" s="5">
        <v>1</v>
      </c>
      <c r="J309" s="5">
        <v>10</v>
      </c>
      <c r="L309" s="5">
        <v>1</v>
      </c>
      <c r="M309" s="1">
        <f t="shared" si="48"/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/>
      <c r="T309" s="1"/>
      <c r="U309" s="1"/>
      <c r="V309" s="6">
        <f t="shared" si="55"/>
        <v>1</v>
      </c>
      <c r="W309" s="5">
        <f t="shared" si="56"/>
        <v>0</v>
      </c>
      <c r="X309" s="5">
        <f t="shared" si="57"/>
        <v>0</v>
      </c>
      <c r="Y309" s="5">
        <f t="shared" si="49"/>
        <v>0</v>
      </c>
      <c r="Z309" s="5">
        <f t="shared" si="50"/>
        <v>0</v>
      </c>
      <c r="AA309" s="5">
        <f t="shared" si="51"/>
        <v>0</v>
      </c>
      <c r="AB309" s="5">
        <f t="shared" si="58"/>
        <v>0</v>
      </c>
      <c r="AC309" s="5">
        <f t="shared" si="52"/>
        <v>0</v>
      </c>
      <c r="AD309" s="5">
        <f t="shared" si="53"/>
        <v>0</v>
      </c>
      <c r="AE309" s="5">
        <f t="shared" si="54"/>
        <v>0</v>
      </c>
    </row>
    <row r="310" spans="1:31">
      <c r="A310" t="s">
        <v>971</v>
      </c>
      <c r="B310" t="s">
        <v>1952</v>
      </c>
      <c r="C310" t="s">
        <v>1953</v>
      </c>
      <c r="D310">
        <v>361.5</v>
      </c>
      <c r="E310">
        <v>225.5</v>
      </c>
      <c r="F310">
        <v>9072.7749999999996</v>
      </c>
      <c r="G310">
        <v>15</v>
      </c>
      <c r="H310">
        <v>18</v>
      </c>
      <c r="I310">
        <v>1</v>
      </c>
      <c r="J310">
        <v>14</v>
      </c>
      <c r="L310">
        <v>1</v>
      </c>
      <c r="M310" s="1">
        <f t="shared" si="48"/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/>
      <c r="T310" s="2"/>
      <c r="U310" s="2"/>
      <c r="V310" s="4">
        <f t="shared" si="55"/>
        <v>1</v>
      </c>
      <c r="W310" s="7">
        <f t="shared" si="56"/>
        <v>0</v>
      </c>
      <c r="X310" s="7">
        <f t="shared" si="57"/>
        <v>0</v>
      </c>
      <c r="Y310" s="5">
        <f t="shared" si="49"/>
        <v>0</v>
      </c>
      <c r="Z310" s="5">
        <f t="shared" si="50"/>
        <v>0</v>
      </c>
      <c r="AA310" s="5">
        <f t="shared" si="51"/>
        <v>0</v>
      </c>
      <c r="AB310" s="7">
        <f t="shared" si="58"/>
        <v>0</v>
      </c>
      <c r="AC310" s="11">
        <f t="shared" si="52"/>
        <v>0</v>
      </c>
      <c r="AD310" s="7">
        <f t="shared" si="53"/>
        <v>0</v>
      </c>
      <c r="AE310" s="7">
        <f t="shared" si="54"/>
        <v>0</v>
      </c>
    </row>
    <row r="311" spans="1:31">
      <c r="A311" t="s">
        <v>972</v>
      </c>
      <c r="B311" t="s">
        <v>1952</v>
      </c>
      <c r="C311" t="s">
        <v>1953</v>
      </c>
      <c r="D311">
        <v>256</v>
      </c>
      <c r="E311">
        <v>227.5</v>
      </c>
      <c r="F311">
        <v>12263.509</v>
      </c>
      <c r="G311">
        <v>20</v>
      </c>
      <c r="H311">
        <v>24</v>
      </c>
      <c r="I311">
        <v>1</v>
      </c>
      <c r="J311">
        <v>20</v>
      </c>
      <c r="L311">
        <v>1</v>
      </c>
      <c r="M311" s="1">
        <f t="shared" si="48"/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/>
      <c r="T311" s="2"/>
      <c r="U311" s="2"/>
      <c r="V311" s="4">
        <f t="shared" si="55"/>
        <v>0</v>
      </c>
      <c r="W311" s="7">
        <f t="shared" si="56"/>
        <v>1</v>
      </c>
      <c r="X311" s="7">
        <f t="shared" si="57"/>
        <v>0</v>
      </c>
      <c r="Y311" s="5">
        <f t="shared" si="49"/>
        <v>0</v>
      </c>
      <c r="Z311" s="5">
        <f t="shared" si="50"/>
        <v>0</v>
      </c>
      <c r="AA311" s="5">
        <f t="shared" si="51"/>
        <v>0</v>
      </c>
      <c r="AB311" s="7">
        <f t="shared" si="58"/>
        <v>0</v>
      </c>
      <c r="AC311" s="11">
        <f t="shared" si="52"/>
        <v>0</v>
      </c>
      <c r="AD311" s="7">
        <f t="shared" si="53"/>
        <v>0</v>
      </c>
      <c r="AE311" s="7">
        <f t="shared" si="54"/>
        <v>0</v>
      </c>
    </row>
    <row r="312" spans="1:31">
      <c r="A312" t="s">
        <v>973</v>
      </c>
      <c r="B312" t="s">
        <v>1952</v>
      </c>
      <c r="C312" t="s">
        <v>1953</v>
      </c>
      <c r="D312">
        <v>258</v>
      </c>
      <c r="E312">
        <v>128.5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1</v>
      </c>
      <c r="M312" s="1">
        <f t="shared" si="48"/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/>
      <c r="T312" s="2"/>
      <c r="U312" s="2"/>
      <c r="V312" s="4">
        <f t="shared" si="55"/>
        <v>1</v>
      </c>
      <c r="W312" s="7">
        <f t="shared" si="56"/>
        <v>0</v>
      </c>
      <c r="X312" s="7">
        <f t="shared" si="57"/>
        <v>0</v>
      </c>
      <c r="Y312" s="5">
        <f t="shared" si="49"/>
        <v>0</v>
      </c>
      <c r="Z312" s="5">
        <f t="shared" si="50"/>
        <v>0</v>
      </c>
      <c r="AA312" s="5">
        <f t="shared" si="51"/>
        <v>0</v>
      </c>
      <c r="AB312" s="7">
        <f t="shared" si="58"/>
        <v>0</v>
      </c>
      <c r="AC312" s="11">
        <f t="shared" si="52"/>
        <v>0</v>
      </c>
      <c r="AD312" s="7">
        <f t="shared" si="53"/>
        <v>0</v>
      </c>
      <c r="AE312" s="7">
        <f t="shared" si="54"/>
        <v>0</v>
      </c>
    </row>
    <row r="313" spans="1:31">
      <c r="A313" t="s">
        <v>974</v>
      </c>
      <c r="B313" t="s">
        <v>1952</v>
      </c>
      <c r="C313" t="s">
        <v>1953</v>
      </c>
      <c r="D313">
        <v>185</v>
      </c>
      <c r="E313">
        <v>140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1</v>
      </c>
      <c r="M313" s="1">
        <f t="shared" si="48"/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/>
      <c r="T313" s="2"/>
      <c r="U313" s="2"/>
      <c r="V313" s="4">
        <f t="shared" si="55"/>
        <v>1</v>
      </c>
      <c r="W313" s="7">
        <f t="shared" si="56"/>
        <v>0</v>
      </c>
      <c r="X313" s="7">
        <f t="shared" si="57"/>
        <v>0</v>
      </c>
      <c r="Y313" s="5">
        <f t="shared" si="49"/>
        <v>0</v>
      </c>
      <c r="Z313" s="5">
        <f t="shared" si="50"/>
        <v>0</v>
      </c>
      <c r="AA313" s="5">
        <f t="shared" si="51"/>
        <v>0</v>
      </c>
      <c r="AB313" s="7">
        <f t="shared" si="58"/>
        <v>0</v>
      </c>
      <c r="AC313" s="11">
        <f t="shared" si="52"/>
        <v>0</v>
      </c>
      <c r="AD313" s="7">
        <f t="shared" si="53"/>
        <v>0</v>
      </c>
      <c r="AE313" s="7">
        <f t="shared" si="54"/>
        <v>0</v>
      </c>
    </row>
    <row r="314" spans="1:31">
      <c r="A314" t="s">
        <v>975</v>
      </c>
      <c r="B314" t="s">
        <v>1952</v>
      </c>
      <c r="C314" t="s">
        <v>1953</v>
      </c>
      <c r="D314">
        <v>163</v>
      </c>
      <c r="E314">
        <v>203</v>
      </c>
      <c r="F314">
        <v>0</v>
      </c>
      <c r="G314">
        <v>0</v>
      </c>
      <c r="H314">
        <v>0</v>
      </c>
      <c r="I314">
        <v>0</v>
      </c>
      <c r="J314">
        <v>0</v>
      </c>
      <c r="L314">
        <v>1</v>
      </c>
      <c r="M314" s="1">
        <f t="shared" si="48"/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/>
      <c r="T314" s="2"/>
      <c r="U314" s="2"/>
      <c r="V314" s="4">
        <f t="shared" si="55"/>
        <v>1</v>
      </c>
      <c r="W314" s="7">
        <f t="shared" si="56"/>
        <v>0</v>
      </c>
      <c r="X314" s="7">
        <f t="shared" si="57"/>
        <v>0</v>
      </c>
      <c r="Y314" s="5">
        <f t="shared" si="49"/>
        <v>0</v>
      </c>
      <c r="Z314" s="5">
        <f t="shared" si="50"/>
        <v>0</v>
      </c>
      <c r="AA314" s="5">
        <f t="shared" si="51"/>
        <v>0</v>
      </c>
      <c r="AB314" s="7">
        <f t="shared" si="58"/>
        <v>0</v>
      </c>
      <c r="AC314" s="11">
        <f t="shared" si="52"/>
        <v>0</v>
      </c>
      <c r="AD314" s="7">
        <f t="shared" si="53"/>
        <v>0</v>
      </c>
      <c r="AE314" s="7">
        <f t="shared" si="54"/>
        <v>0</v>
      </c>
    </row>
    <row r="315" spans="1:31">
      <c r="A315" t="s">
        <v>976</v>
      </c>
      <c r="B315" t="s">
        <v>1952</v>
      </c>
      <c r="C315" t="s">
        <v>1953</v>
      </c>
      <c r="D315">
        <v>71</v>
      </c>
      <c r="E315">
        <v>202.5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1</v>
      </c>
      <c r="M315" s="1">
        <f t="shared" si="48"/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/>
      <c r="T315" s="2"/>
      <c r="U315" s="2"/>
      <c r="V315" s="4">
        <f t="shared" si="55"/>
        <v>1</v>
      </c>
      <c r="W315" s="7">
        <f t="shared" si="56"/>
        <v>0</v>
      </c>
      <c r="X315" s="7">
        <f t="shared" si="57"/>
        <v>0</v>
      </c>
      <c r="Y315" s="5">
        <f t="shared" si="49"/>
        <v>0</v>
      </c>
      <c r="Z315" s="5">
        <f t="shared" si="50"/>
        <v>0</v>
      </c>
      <c r="AA315" s="5">
        <f t="shared" si="51"/>
        <v>0</v>
      </c>
      <c r="AB315" s="7">
        <f t="shared" si="58"/>
        <v>0</v>
      </c>
      <c r="AC315" s="11">
        <f t="shared" si="52"/>
        <v>0</v>
      </c>
      <c r="AD315" s="7">
        <f t="shared" si="53"/>
        <v>0</v>
      </c>
      <c r="AE315" s="7">
        <f t="shared" si="54"/>
        <v>0</v>
      </c>
    </row>
    <row r="316" spans="1:31">
      <c r="A316" t="s">
        <v>977</v>
      </c>
      <c r="B316" t="s">
        <v>1952</v>
      </c>
      <c r="C316" t="s">
        <v>1953</v>
      </c>
      <c r="D316">
        <v>50</v>
      </c>
      <c r="E316">
        <v>275.5</v>
      </c>
      <c r="F316">
        <v>0</v>
      </c>
      <c r="G316">
        <v>0</v>
      </c>
      <c r="H316">
        <v>0</v>
      </c>
      <c r="I316">
        <v>0</v>
      </c>
      <c r="J316">
        <v>0</v>
      </c>
      <c r="L316">
        <v>1</v>
      </c>
      <c r="M316" s="1">
        <f t="shared" si="48"/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/>
      <c r="T316" s="2"/>
      <c r="U316" s="2"/>
      <c r="V316" s="4">
        <f t="shared" si="55"/>
        <v>1</v>
      </c>
      <c r="W316" s="7">
        <f t="shared" si="56"/>
        <v>0</v>
      </c>
      <c r="X316" s="7">
        <f t="shared" si="57"/>
        <v>0</v>
      </c>
      <c r="Y316" s="5">
        <f t="shared" si="49"/>
        <v>0</v>
      </c>
      <c r="Z316" s="5">
        <f t="shared" si="50"/>
        <v>0</v>
      </c>
      <c r="AA316" s="5">
        <f t="shared" si="51"/>
        <v>0</v>
      </c>
      <c r="AB316" s="7">
        <f t="shared" si="58"/>
        <v>0</v>
      </c>
      <c r="AC316" s="11">
        <f t="shared" si="52"/>
        <v>0</v>
      </c>
      <c r="AD316" s="7">
        <f t="shared" si="53"/>
        <v>0</v>
      </c>
      <c r="AE316" s="7">
        <f t="shared" si="54"/>
        <v>0</v>
      </c>
    </row>
    <row r="317" spans="1:31">
      <c r="A317" t="s">
        <v>978</v>
      </c>
      <c r="B317" t="s">
        <v>1952</v>
      </c>
      <c r="C317" t="s">
        <v>1953</v>
      </c>
      <c r="D317">
        <v>98.5</v>
      </c>
      <c r="E317">
        <v>399.5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1</v>
      </c>
      <c r="M317" s="1">
        <f t="shared" si="48"/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/>
      <c r="T317" s="2"/>
      <c r="U317" s="2"/>
      <c r="V317" s="4">
        <f t="shared" si="55"/>
        <v>1</v>
      </c>
      <c r="W317" s="7">
        <f t="shared" si="56"/>
        <v>0</v>
      </c>
      <c r="X317" s="7">
        <f t="shared" si="57"/>
        <v>0</v>
      </c>
      <c r="Y317" s="5">
        <f t="shared" si="49"/>
        <v>0</v>
      </c>
      <c r="Z317" s="5">
        <f t="shared" si="50"/>
        <v>0</v>
      </c>
      <c r="AA317" s="5">
        <f t="shared" si="51"/>
        <v>0</v>
      </c>
      <c r="AB317" s="7">
        <f t="shared" si="58"/>
        <v>0</v>
      </c>
      <c r="AC317" s="11">
        <f t="shared" si="52"/>
        <v>0</v>
      </c>
      <c r="AD317" s="7">
        <f t="shared" si="53"/>
        <v>0</v>
      </c>
      <c r="AE317" s="7">
        <f t="shared" si="54"/>
        <v>0</v>
      </c>
    </row>
    <row r="318" spans="1:31">
      <c r="A318" t="s">
        <v>979</v>
      </c>
      <c r="B318" t="s">
        <v>1952</v>
      </c>
      <c r="C318" t="s">
        <v>1953</v>
      </c>
      <c r="D318">
        <v>183</v>
      </c>
      <c r="E318">
        <v>466.5</v>
      </c>
      <c r="F318">
        <v>0</v>
      </c>
      <c r="G318">
        <v>0</v>
      </c>
      <c r="H318">
        <v>0</v>
      </c>
      <c r="I318">
        <v>0</v>
      </c>
      <c r="J318">
        <v>0</v>
      </c>
      <c r="L318">
        <v>1</v>
      </c>
      <c r="M318" s="1">
        <f t="shared" si="48"/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/>
      <c r="T318" s="2"/>
      <c r="U318" s="2"/>
      <c r="V318" s="4">
        <f t="shared" si="55"/>
        <v>0</v>
      </c>
      <c r="W318" s="7">
        <f t="shared" si="56"/>
        <v>1</v>
      </c>
      <c r="X318" s="7">
        <f t="shared" si="57"/>
        <v>0</v>
      </c>
      <c r="Y318" s="5">
        <f t="shared" si="49"/>
        <v>0</v>
      </c>
      <c r="Z318" s="5">
        <f t="shared" si="50"/>
        <v>0</v>
      </c>
      <c r="AA318" s="5">
        <f t="shared" si="51"/>
        <v>0</v>
      </c>
      <c r="AB318" s="7">
        <f t="shared" si="58"/>
        <v>0</v>
      </c>
      <c r="AC318" s="11">
        <f t="shared" si="52"/>
        <v>0</v>
      </c>
      <c r="AD318" s="7">
        <f t="shared" si="53"/>
        <v>0</v>
      </c>
      <c r="AE318" s="7">
        <f t="shared" si="54"/>
        <v>0</v>
      </c>
    </row>
    <row r="319" spans="1:31">
      <c r="A319" t="s">
        <v>980</v>
      </c>
      <c r="B319" t="s">
        <v>1952</v>
      </c>
      <c r="C319" t="s">
        <v>1953</v>
      </c>
      <c r="D319">
        <v>192.5</v>
      </c>
      <c r="E319">
        <v>282</v>
      </c>
      <c r="F319">
        <v>10078.373</v>
      </c>
      <c r="G319">
        <v>15</v>
      </c>
      <c r="H319">
        <v>19</v>
      </c>
      <c r="I319">
        <v>1</v>
      </c>
      <c r="J319">
        <v>15</v>
      </c>
      <c r="L319">
        <v>1</v>
      </c>
      <c r="M319" s="1">
        <f t="shared" si="48"/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/>
      <c r="T319" s="2"/>
      <c r="U319" s="2"/>
      <c r="V319" s="4">
        <f t="shared" si="55"/>
        <v>0</v>
      </c>
      <c r="W319" s="7">
        <f t="shared" si="56"/>
        <v>1</v>
      </c>
      <c r="X319" s="7">
        <f t="shared" si="57"/>
        <v>0</v>
      </c>
      <c r="Y319" s="5">
        <f t="shared" si="49"/>
        <v>0</v>
      </c>
      <c r="Z319" s="5">
        <f t="shared" si="50"/>
        <v>0</v>
      </c>
      <c r="AA319" s="5">
        <f t="shared" si="51"/>
        <v>0</v>
      </c>
      <c r="AB319" s="7">
        <f t="shared" si="58"/>
        <v>0</v>
      </c>
      <c r="AC319" s="11">
        <f t="shared" si="52"/>
        <v>0</v>
      </c>
      <c r="AD319" s="7">
        <f t="shared" si="53"/>
        <v>0</v>
      </c>
      <c r="AE319" s="7">
        <f t="shared" si="54"/>
        <v>0</v>
      </c>
    </row>
    <row r="320" spans="1:31">
      <c r="A320" t="s">
        <v>981</v>
      </c>
      <c r="B320" t="s">
        <v>1952</v>
      </c>
      <c r="C320" t="s">
        <v>1953</v>
      </c>
      <c r="D320">
        <v>123</v>
      </c>
      <c r="E320">
        <v>270</v>
      </c>
      <c r="F320">
        <v>0</v>
      </c>
      <c r="G320">
        <v>0</v>
      </c>
      <c r="H320">
        <v>0</v>
      </c>
      <c r="I320">
        <v>0</v>
      </c>
      <c r="J320">
        <v>0</v>
      </c>
      <c r="L320">
        <v>1</v>
      </c>
      <c r="M320" s="1">
        <f t="shared" si="48"/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/>
      <c r="T320" s="2"/>
      <c r="U320" s="2"/>
      <c r="V320" s="4">
        <f t="shared" si="55"/>
        <v>1</v>
      </c>
      <c r="W320" s="7">
        <f t="shared" si="56"/>
        <v>0</v>
      </c>
      <c r="X320" s="7">
        <f t="shared" si="57"/>
        <v>0</v>
      </c>
      <c r="Y320" s="5">
        <f t="shared" si="49"/>
        <v>0</v>
      </c>
      <c r="Z320" s="5">
        <f t="shared" si="50"/>
        <v>0</v>
      </c>
      <c r="AA320" s="5">
        <f t="shared" si="51"/>
        <v>0</v>
      </c>
      <c r="AB320" s="7">
        <f t="shared" si="58"/>
        <v>0</v>
      </c>
      <c r="AC320" s="11">
        <f t="shared" si="52"/>
        <v>0</v>
      </c>
      <c r="AD320" s="7">
        <f t="shared" si="53"/>
        <v>0</v>
      </c>
      <c r="AE320" s="7">
        <f t="shared" si="54"/>
        <v>0</v>
      </c>
    </row>
    <row r="321" spans="1:31">
      <c r="A321" t="s">
        <v>982</v>
      </c>
      <c r="B321" t="s">
        <v>1952</v>
      </c>
      <c r="C321" t="s">
        <v>1953</v>
      </c>
      <c r="D321">
        <v>193.5</v>
      </c>
      <c r="E321">
        <v>380.5</v>
      </c>
      <c r="F321">
        <v>12285.516</v>
      </c>
      <c r="G321">
        <v>21</v>
      </c>
      <c r="H321">
        <v>24</v>
      </c>
      <c r="I321">
        <v>1</v>
      </c>
      <c r="J321">
        <v>21</v>
      </c>
      <c r="L321">
        <v>2</v>
      </c>
      <c r="M321" s="1">
        <f t="shared" si="48"/>
        <v>1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/>
      <c r="T321" s="2"/>
      <c r="U321" s="2"/>
      <c r="V321" s="4">
        <f t="shared" si="55"/>
        <v>0</v>
      </c>
      <c r="W321" s="7">
        <f t="shared" si="56"/>
        <v>0</v>
      </c>
      <c r="X321" s="7">
        <f t="shared" si="57"/>
        <v>0</v>
      </c>
      <c r="Y321" s="5">
        <f t="shared" si="49"/>
        <v>1</v>
      </c>
      <c r="Z321" s="5">
        <f t="shared" si="50"/>
        <v>0</v>
      </c>
      <c r="AA321" s="5">
        <f t="shared" si="51"/>
        <v>0</v>
      </c>
      <c r="AB321" s="7">
        <f t="shared" si="58"/>
        <v>0</v>
      </c>
      <c r="AC321" s="11">
        <f t="shared" si="52"/>
        <v>0</v>
      </c>
      <c r="AD321" s="7">
        <f t="shared" si="53"/>
        <v>0</v>
      </c>
      <c r="AE321" s="7">
        <f t="shared" si="54"/>
        <v>0</v>
      </c>
    </row>
    <row r="322" spans="1:31">
      <c r="A322" t="s">
        <v>983</v>
      </c>
      <c r="B322" t="s">
        <v>1952</v>
      </c>
      <c r="C322" t="s">
        <v>1953</v>
      </c>
      <c r="D322">
        <v>281.5</v>
      </c>
      <c r="E322">
        <v>308</v>
      </c>
      <c r="F322">
        <v>0</v>
      </c>
      <c r="G322">
        <v>0</v>
      </c>
      <c r="H322">
        <v>0</v>
      </c>
      <c r="I322">
        <v>0</v>
      </c>
      <c r="J322">
        <v>0</v>
      </c>
      <c r="L322">
        <v>1</v>
      </c>
      <c r="M322" s="1">
        <f t="shared" si="48"/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/>
      <c r="T322" s="2"/>
      <c r="U322" s="2"/>
      <c r="V322" s="4">
        <f t="shared" si="55"/>
        <v>1</v>
      </c>
      <c r="W322" s="7">
        <f t="shared" si="56"/>
        <v>0</v>
      </c>
      <c r="X322" s="7">
        <f t="shared" si="57"/>
        <v>0</v>
      </c>
      <c r="Y322" s="5">
        <f t="shared" si="49"/>
        <v>0</v>
      </c>
      <c r="Z322" s="5">
        <f t="shared" si="50"/>
        <v>0</v>
      </c>
      <c r="AA322" s="5">
        <f t="shared" si="51"/>
        <v>0</v>
      </c>
      <c r="AB322" s="7">
        <f t="shared" si="58"/>
        <v>0</v>
      </c>
      <c r="AC322" s="11">
        <f t="shared" si="52"/>
        <v>0</v>
      </c>
      <c r="AD322" s="7">
        <f t="shared" si="53"/>
        <v>0</v>
      </c>
      <c r="AE322" s="7">
        <f t="shared" si="54"/>
        <v>0</v>
      </c>
    </row>
    <row r="323" spans="1:31">
      <c r="A323" t="s">
        <v>984</v>
      </c>
      <c r="B323" t="s">
        <v>1952</v>
      </c>
      <c r="C323" t="s">
        <v>1953</v>
      </c>
      <c r="D323">
        <v>310</v>
      </c>
      <c r="E323">
        <v>366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1</v>
      </c>
      <c r="M323" s="1">
        <f t="shared" ref="M323:M386" si="59">L323-1</f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/>
      <c r="T323" s="2"/>
      <c r="U323" s="2"/>
      <c r="V323" s="4">
        <f t="shared" si="55"/>
        <v>1</v>
      </c>
      <c r="W323" s="7">
        <f t="shared" si="56"/>
        <v>0</v>
      </c>
      <c r="X323" s="7">
        <f t="shared" si="57"/>
        <v>0</v>
      </c>
      <c r="Y323" s="5">
        <f t="shared" ref="Y323:Y386" si="60">IF((M323=1)*AND(OR(N323=0,N323=1))*AND(O323=0)*AND(R323=1)*AND(S323=0)*AND(Q323=0)*AND(OR(T323=0,T323=1)),1,0)</f>
        <v>0</v>
      </c>
      <c r="Z323" s="5">
        <f t="shared" ref="Z323:Z386" si="61">IF((M323=1)*AND(N323=1)*AND(O323=0)*AND(R323=1)*AND(S323=1)*AND(T323=1),1,0)</f>
        <v>0</v>
      </c>
      <c r="AA323" s="5">
        <f t="shared" ref="AA323:AA386" si="62">IF((R323=1)*AND(Q323=1)*AND(O323=1)*AND(P323=0)*AND(N323=0),1,0)</f>
        <v>0</v>
      </c>
      <c r="AB323" s="7">
        <f t="shared" si="58"/>
        <v>0</v>
      </c>
      <c r="AC323" s="11">
        <f t="shared" ref="AC323:AC330" si="63">IF((R323=0)*AND(M323=1),1,0)</f>
        <v>0</v>
      </c>
      <c r="AD323" s="7">
        <f t="shared" ref="AD323:AD330" si="64">IF((V323+W323+X323+Y323+Z323+AA323+AB323+AC323)=0,1,0)</f>
        <v>0</v>
      </c>
      <c r="AE323" s="7">
        <f t="shared" ref="AE323:AE330" si="65">IF(SUM(V323:AD323)&gt;1,1,0)</f>
        <v>0</v>
      </c>
    </row>
    <row r="324" spans="1:31">
      <c r="A324" t="s">
        <v>985</v>
      </c>
      <c r="B324" t="s">
        <v>1952</v>
      </c>
      <c r="C324" t="s">
        <v>1953</v>
      </c>
      <c r="D324">
        <v>318</v>
      </c>
      <c r="E324">
        <v>481.5</v>
      </c>
      <c r="F324">
        <v>1058.4110000000001</v>
      </c>
      <c r="G324">
        <v>2</v>
      </c>
      <c r="H324">
        <v>2</v>
      </c>
      <c r="I324">
        <v>0</v>
      </c>
      <c r="J324">
        <v>2</v>
      </c>
      <c r="L324">
        <v>2</v>
      </c>
      <c r="M324" s="1">
        <f t="shared" si="59"/>
        <v>1</v>
      </c>
      <c r="N324" s="2">
        <v>1</v>
      </c>
      <c r="O324" s="2">
        <v>0</v>
      </c>
      <c r="P324" s="2">
        <v>0</v>
      </c>
      <c r="Q324" s="2">
        <v>0</v>
      </c>
      <c r="R324" s="2">
        <v>1</v>
      </c>
      <c r="S324" s="2">
        <v>1</v>
      </c>
      <c r="T324" s="2">
        <v>1</v>
      </c>
      <c r="U324" s="2"/>
      <c r="V324" s="4">
        <f t="shared" si="55"/>
        <v>0</v>
      </c>
      <c r="W324" s="7">
        <f t="shared" si="56"/>
        <v>0</v>
      </c>
      <c r="X324" s="7">
        <f t="shared" si="57"/>
        <v>0</v>
      </c>
      <c r="Y324" s="5">
        <f t="shared" si="60"/>
        <v>0</v>
      </c>
      <c r="Z324" s="5">
        <f t="shared" si="61"/>
        <v>1</v>
      </c>
      <c r="AA324" s="5">
        <f t="shared" si="62"/>
        <v>0</v>
      </c>
      <c r="AB324" s="7">
        <f t="shared" si="58"/>
        <v>0</v>
      </c>
      <c r="AC324" s="11">
        <f t="shared" si="63"/>
        <v>0</v>
      </c>
      <c r="AD324" s="7">
        <f t="shared" si="64"/>
        <v>0</v>
      </c>
      <c r="AE324" s="7">
        <f t="shared" si="65"/>
        <v>0</v>
      </c>
    </row>
    <row r="325" spans="1:31">
      <c r="A325" t="s">
        <v>986</v>
      </c>
      <c r="B325" t="s">
        <v>1952</v>
      </c>
      <c r="C325" t="s">
        <v>1953</v>
      </c>
      <c r="D325">
        <v>434</v>
      </c>
      <c r="E325">
        <v>421</v>
      </c>
      <c r="F325">
        <v>1198.6600000000001</v>
      </c>
      <c r="G325">
        <v>3</v>
      </c>
      <c r="H325">
        <v>2</v>
      </c>
      <c r="I325">
        <v>0</v>
      </c>
      <c r="J325">
        <v>2</v>
      </c>
      <c r="L325">
        <v>2</v>
      </c>
      <c r="M325" s="1">
        <f t="shared" si="59"/>
        <v>1</v>
      </c>
      <c r="N325" s="2">
        <v>0</v>
      </c>
      <c r="O325" s="2">
        <v>1</v>
      </c>
      <c r="P325" s="2">
        <v>1</v>
      </c>
      <c r="Q325" s="2">
        <v>1</v>
      </c>
      <c r="R325" s="2">
        <v>1</v>
      </c>
      <c r="S325" s="2"/>
      <c r="T325" s="2"/>
      <c r="U325" s="2"/>
      <c r="V325" s="4">
        <f t="shared" si="55"/>
        <v>0</v>
      </c>
      <c r="W325" s="7">
        <f t="shared" si="56"/>
        <v>0</v>
      </c>
      <c r="X325" s="7">
        <f t="shared" si="57"/>
        <v>0</v>
      </c>
      <c r="Y325" s="5">
        <f t="shared" si="60"/>
        <v>0</v>
      </c>
      <c r="Z325" s="5">
        <f t="shared" si="61"/>
        <v>0</v>
      </c>
      <c r="AA325" s="5">
        <f t="shared" si="62"/>
        <v>0</v>
      </c>
      <c r="AB325" s="7">
        <f t="shared" si="58"/>
        <v>1</v>
      </c>
      <c r="AC325" s="11">
        <f t="shared" si="63"/>
        <v>0</v>
      </c>
      <c r="AD325" s="7">
        <f t="shared" si="64"/>
        <v>0</v>
      </c>
      <c r="AE325" s="7">
        <f t="shared" si="65"/>
        <v>0</v>
      </c>
    </row>
    <row r="326" spans="1:31">
      <c r="A326" t="s">
        <v>987</v>
      </c>
      <c r="B326" t="s">
        <v>1952</v>
      </c>
      <c r="C326" t="s">
        <v>1953</v>
      </c>
      <c r="D326">
        <v>431.5</v>
      </c>
      <c r="E326">
        <v>297</v>
      </c>
      <c r="F326">
        <v>1756.8430000000001</v>
      </c>
      <c r="G326">
        <v>4</v>
      </c>
      <c r="H326">
        <v>4</v>
      </c>
      <c r="I326">
        <v>0</v>
      </c>
      <c r="J326">
        <v>4</v>
      </c>
      <c r="L326">
        <v>2</v>
      </c>
      <c r="M326" s="1">
        <f t="shared" si="59"/>
        <v>1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/>
      <c r="T326" s="2"/>
      <c r="U326" s="2"/>
      <c r="V326" s="4">
        <f t="shared" si="55"/>
        <v>0</v>
      </c>
      <c r="W326" s="7">
        <f t="shared" si="56"/>
        <v>0</v>
      </c>
      <c r="X326" s="7">
        <f t="shared" si="57"/>
        <v>0</v>
      </c>
      <c r="Y326" s="5">
        <f t="shared" si="60"/>
        <v>1</v>
      </c>
      <c r="Z326" s="5">
        <f t="shared" si="61"/>
        <v>0</v>
      </c>
      <c r="AA326" s="5">
        <f t="shared" si="62"/>
        <v>0</v>
      </c>
      <c r="AB326" s="7">
        <f t="shared" si="58"/>
        <v>0</v>
      </c>
      <c r="AC326" s="11">
        <f t="shared" si="63"/>
        <v>0</v>
      </c>
      <c r="AD326" s="7">
        <f t="shared" si="64"/>
        <v>0</v>
      </c>
      <c r="AE326" s="7">
        <f t="shared" si="65"/>
        <v>0</v>
      </c>
    </row>
    <row r="327" spans="1:31">
      <c r="A327" t="s">
        <v>988</v>
      </c>
      <c r="B327" t="s">
        <v>1952</v>
      </c>
      <c r="C327" t="s">
        <v>1953</v>
      </c>
      <c r="D327">
        <v>551</v>
      </c>
      <c r="E327">
        <v>335</v>
      </c>
      <c r="F327">
        <v>8144.78</v>
      </c>
      <c r="G327">
        <v>17</v>
      </c>
      <c r="H327">
        <v>17</v>
      </c>
      <c r="I327">
        <v>0</v>
      </c>
      <c r="J327">
        <v>17</v>
      </c>
      <c r="L327">
        <v>2</v>
      </c>
      <c r="M327" s="1">
        <f t="shared" si="59"/>
        <v>1</v>
      </c>
      <c r="N327" s="2">
        <v>1</v>
      </c>
      <c r="O327" s="2">
        <v>0</v>
      </c>
      <c r="P327" s="2">
        <v>0</v>
      </c>
      <c r="Q327" s="2">
        <v>0</v>
      </c>
      <c r="R327" s="2">
        <v>1</v>
      </c>
      <c r="S327" s="2"/>
      <c r="T327" s="2"/>
      <c r="U327" s="2"/>
      <c r="V327" s="4">
        <f t="shared" si="55"/>
        <v>0</v>
      </c>
      <c r="W327" s="7">
        <f t="shared" si="56"/>
        <v>0</v>
      </c>
      <c r="X327" s="7">
        <f t="shared" si="57"/>
        <v>0</v>
      </c>
      <c r="Y327" s="5">
        <f t="shared" si="60"/>
        <v>1</v>
      </c>
      <c r="Z327" s="5">
        <f t="shared" si="61"/>
        <v>0</v>
      </c>
      <c r="AA327" s="5">
        <f t="shared" si="62"/>
        <v>0</v>
      </c>
      <c r="AB327" s="7">
        <f t="shared" si="58"/>
        <v>0</v>
      </c>
      <c r="AC327" s="11">
        <f t="shared" si="63"/>
        <v>0</v>
      </c>
      <c r="AD327" s="7">
        <f t="shared" si="64"/>
        <v>0</v>
      </c>
      <c r="AE327" s="7">
        <f t="shared" si="65"/>
        <v>0</v>
      </c>
    </row>
    <row r="328" spans="1:31">
      <c r="A328" t="s">
        <v>989</v>
      </c>
      <c r="B328" t="s">
        <v>1952</v>
      </c>
      <c r="C328" t="s">
        <v>1953</v>
      </c>
      <c r="D328">
        <v>642</v>
      </c>
      <c r="E328">
        <v>342.5</v>
      </c>
      <c r="F328">
        <v>2626.6030000000001</v>
      </c>
      <c r="G328">
        <v>5</v>
      </c>
      <c r="H328">
        <v>5</v>
      </c>
      <c r="I328">
        <v>0</v>
      </c>
      <c r="J328">
        <v>5</v>
      </c>
      <c r="L328">
        <v>1</v>
      </c>
      <c r="M328" s="1">
        <f t="shared" si="59"/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/>
      <c r="T328" s="2"/>
      <c r="U328" s="2"/>
      <c r="V328" s="4">
        <f t="shared" si="55"/>
        <v>0</v>
      </c>
      <c r="W328" s="7">
        <f t="shared" si="56"/>
        <v>1</v>
      </c>
      <c r="X328" s="7">
        <f t="shared" si="57"/>
        <v>0</v>
      </c>
      <c r="Y328" s="5">
        <f t="shared" si="60"/>
        <v>0</v>
      </c>
      <c r="Z328" s="5">
        <f t="shared" si="61"/>
        <v>0</v>
      </c>
      <c r="AA328" s="5">
        <f t="shared" si="62"/>
        <v>0</v>
      </c>
      <c r="AB328" s="7">
        <f t="shared" si="58"/>
        <v>0</v>
      </c>
      <c r="AC328" s="11">
        <f t="shared" si="63"/>
        <v>0</v>
      </c>
      <c r="AD328" s="7">
        <f t="shared" si="64"/>
        <v>0</v>
      </c>
      <c r="AE328" s="7">
        <f t="shared" si="65"/>
        <v>0</v>
      </c>
    </row>
    <row r="329" spans="1:31">
      <c r="A329" t="s">
        <v>990</v>
      </c>
      <c r="B329" t="s">
        <v>1952</v>
      </c>
      <c r="C329" t="s">
        <v>1953</v>
      </c>
      <c r="D329">
        <v>576</v>
      </c>
      <c r="E329">
        <v>284</v>
      </c>
      <c r="F329">
        <v>871.32500000000005</v>
      </c>
      <c r="G329">
        <v>2</v>
      </c>
      <c r="H329">
        <v>2</v>
      </c>
      <c r="I329">
        <v>0</v>
      </c>
      <c r="J329">
        <v>2</v>
      </c>
      <c r="L329">
        <v>1</v>
      </c>
      <c r="M329" s="1">
        <f t="shared" si="59"/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/>
      <c r="T329" s="2"/>
      <c r="U329" s="2"/>
      <c r="V329" s="4">
        <f t="shared" si="55"/>
        <v>0</v>
      </c>
      <c r="W329" s="7">
        <f t="shared" si="56"/>
        <v>1</v>
      </c>
      <c r="X329" s="7">
        <f t="shared" si="57"/>
        <v>0</v>
      </c>
      <c r="Y329" s="5">
        <f t="shared" si="60"/>
        <v>0</v>
      </c>
      <c r="Z329" s="5">
        <f t="shared" si="61"/>
        <v>0</v>
      </c>
      <c r="AA329" s="5">
        <f t="shared" si="62"/>
        <v>0</v>
      </c>
      <c r="AB329" s="7">
        <f t="shared" si="58"/>
        <v>0</v>
      </c>
      <c r="AC329" s="11">
        <f t="shared" si="63"/>
        <v>0</v>
      </c>
      <c r="AD329" s="7">
        <f t="shared" si="64"/>
        <v>0</v>
      </c>
      <c r="AE329" s="7">
        <f t="shared" si="65"/>
        <v>0</v>
      </c>
    </row>
    <row r="330" spans="1:31">
      <c r="A330" t="s">
        <v>991</v>
      </c>
      <c r="B330" t="s">
        <v>1952</v>
      </c>
      <c r="C330" t="s">
        <v>1953</v>
      </c>
      <c r="D330">
        <v>582</v>
      </c>
      <c r="E330">
        <v>393</v>
      </c>
      <c r="F330">
        <v>428.72300000000001</v>
      </c>
      <c r="G330">
        <v>1</v>
      </c>
      <c r="H330">
        <v>1</v>
      </c>
      <c r="I330">
        <v>0</v>
      </c>
      <c r="J330">
        <v>1</v>
      </c>
      <c r="L330">
        <v>1</v>
      </c>
      <c r="M330" s="1">
        <f t="shared" si="59"/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/>
      <c r="T330" s="2"/>
      <c r="U330" s="2"/>
      <c r="V330" s="4">
        <f t="shared" ref="V330:V333" si="66">IF((M330=0)*AND(R330=0)*AND(P330=1)*AND(Q330=0),1,0)</f>
        <v>1</v>
      </c>
      <c r="W330" s="7">
        <f t="shared" ref="W330:W333" si="67">IF((M330=0)*AND(R330=0)*AND(P330=0)*AND(Q330=0),1,0)</f>
        <v>0</v>
      </c>
      <c r="X330" s="7">
        <f t="shared" ref="X330:X333" si="68">IF((R330=1)*AND(M330=0)*AND(Q330=0),1,0)</f>
        <v>0</v>
      </c>
      <c r="Y330" s="5">
        <f t="shared" si="60"/>
        <v>0</v>
      </c>
      <c r="Z330" s="5">
        <f t="shared" si="61"/>
        <v>0</v>
      </c>
      <c r="AA330" s="5">
        <f t="shared" si="62"/>
        <v>0</v>
      </c>
      <c r="AB330" s="7">
        <f t="shared" ref="AB330:AB333" si="69">IF((R330=1)*AND(Q330=1)*AND(O330=1)*AND(P330=1),1,0)</f>
        <v>0</v>
      </c>
      <c r="AC330" s="11">
        <f t="shared" si="63"/>
        <v>0</v>
      </c>
      <c r="AD330" s="7">
        <f t="shared" si="64"/>
        <v>0</v>
      </c>
      <c r="AE330" s="7">
        <f t="shared" si="65"/>
        <v>0</v>
      </c>
    </row>
    <row r="331" spans="1:31">
      <c r="A331" t="s">
        <v>992</v>
      </c>
      <c r="B331" t="s">
        <v>1952</v>
      </c>
      <c r="C331" t="s">
        <v>1953</v>
      </c>
      <c r="D331">
        <v>542.5</v>
      </c>
      <c r="E331">
        <v>437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1</v>
      </c>
      <c r="M331" s="1">
        <f t="shared" si="59"/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/>
      <c r="T331" s="2"/>
      <c r="U331" s="2"/>
      <c r="V331" s="4">
        <f t="shared" si="66"/>
        <v>1</v>
      </c>
      <c r="W331" s="7">
        <f t="shared" si="67"/>
        <v>0</v>
      </c>
      <c r="X331" s="7">
        <f t="shared" si="68"/>
        <v>0</v>
      </c>
      <c r="Y331" s="5">
        <f t="shared" si="60"/>
        <v>0</v>
      </c>
      <c r="Z331" s="5">
        <f t="shared" si="61"/>
        <v>0</v>
      </c>
      <c r="AA331" s="5">
        <f t="shared" si="62"/>
        <v>0</v>
      </c>
      <c r="AB331" s="7">
        <f t="shared" si="69"/>
        <v>0</v>
      </c>
      <c r="AC331" s="11">
        <f t="shared" ref="AC331:AC334" si="70">IF((R331=0)*AND(M331=1),1,0)</f>
        <v>0</v>
      </c>
      <c r="AD331" s="7">
        <f t="shared" ref="AD331:AD334" si="71">IF((V331+W331+X331+Y331+Z331+AA331+AB331+AC331)=0,1,0)</f>
        <v>0</v>
      </c>
      <c r="AE331" s="7">
        <f t="shared" ref="AE331:AE334" si="72">IF(SUM(V331:AD331)&gt;1,1,0)</f>
        <v>0</v>
      </c>
    </row>
    <row r="332" spans="1:31" s="5" customFormat="1">
      <c r="A332" s="5" t="s">
        <v>2646</v>
      </c>
      <c r="B332" s="5" t="s">
        <v>2647</v>
      </c>
      <c r="C332" s="5" t="s">
        <v>2648</v>
      </c>
      <c r="D332" s="5">
        <v>516.5</v>
      </c>
      <c r="E332" s="5">
        <v>72</v>
      </c>
      <c r="F332" s="5">
        <v>597.38400000000001</v>
      </c>
      <c r="G332" s="5">
        <v>1</v>
      </c>
      <c r="H332" s="5">
        <v>1</v>
      </c>
      <c r="I332" s="5">
        <v>0</v>
      </c>
      <c r="L332" s="5">
        <v>2</v>
      </c>
      <c r="M332" s="1">
        <f t="shared" si="59"/>
        <v>1</v>
      </c>
      <c r="N332" s="1">
        <v>1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1</v>
      </c>
      <c r="U332" s="1"/>
      <c r="V332" s="6">
        <f t="shared" si="66"/>
        <v>0</v>
      </c>
      <c r="W332" s="5">
        <f t="shared" si="67"/>
        <v>0</v>
      </c>
      <c r="X332" s="5">
        <f t="shared" si="68"/>
        <v>0</v>
      </c>
      <c r="Y332" s="5">
        <f t="shared" si="60"/>
        <v>0</v>
      </c>
      <c r="Z332" s="5">
        <f t="shared" si="61"/>
        <v>1</v>
      </c>
      <c r="AA332" s="5">
        <f t="shared" si="62"/>
        <v>0</v>
      </c>
      <c r="AB332" s="5">
        <f t="shared" si="69"/>
        <v>0</v>
      </c>
      <c r="AC332" s="5">
        <f t="shared" si="70"/>
        <v>0</v>
      </c>
      <c r="AD332" s="5">
        <f t="shared" si="71"/>
        <v>0</v>
      </c>
      <c r="AE332" s="5">
        <f t="shared" si="72"/>
        <v>0</v>
      </c>
    </row>
    <row r="333" spans="1:31">
      <c r="A333" s="20" t="s">
        <v>2649</v>
      </c>
      <c r="B333" s="20" t="s">
        <v>2647</v>
      </c>
      <c r="C333" s="20" t="s">
        <v>2648</v>
      </c>
      <c r="D333" s="20">
        <v>480.5</v>
      </c>
      <c r="E333" s="20">
        <v>127</v>
      </c>
      <c r="F333" s="20">
        <v>11196.663</v>
      </c>
      <c r="G333" s="20">
        <v>13</v>
      </c>
      <c r="H333" s="20">
        <v>23</v>
      </c>
      <c r="I333" s="20">
        <v>2</v>
      </c>
      <c r="L333">
        <v>1</v>
      </c>
      <c r="M333" s="1">
        <f t="shared" si="59"/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/>
      <c r="T333" s="2"/>
      <c r="U333" s="2"/>
      <c r="V333" s="4">
        <f t="shared" si="66"/>
        <v>0</v>
      </c>
      <c r="W333" s="7">
        <f t="shared" si="67"/>
        <v>0</v>
      </c>
      <c r="X333" s="7">
        <f t="shared" si="68"/>
        <v>1</v>
      </c>
      <c r="Y333" s="5">
        <f t="shared" si="60"/>
        <v>0</v>
      </c>
      <c r="Z333" s="5">
        <f t="shared" si="61"/>
        <v>0</v>
      </c>
      <c r="AA333" s="5">
        <f t="shared" si="62"/>
        <v>0</v>
      </c>
      <c r="AB333" s="7">
        <f t="shared" si="69"/>
        <v>0</v>
      </c>
      <c r="AC333" s="11">
        <f t="shared" si="70"/>
        <v>0</v>
      </c>
      <c r="AD333" s="7">
        <f t="shared" si="71"/>
        <v>0</v>
      </c>
      <c r="AE333" s="7">
        <f t="shared" si="72"/>
        <v>0</v>
      </c>
    </row>
    <row r="334" spans="1:31">
      <c r="A334" s="20" t="s">
        <v>2650</v>
      </c>
      <c r="B334" s="20" t="s">
        <v>2647</v>
      </c>
      <c r="C334" s="20" t="s">
        <v>2648</v>
      </c>
      <c r="D334" s="20">
        <v>605.5</v>
      </c>
      <c r="E334" s="20">
        <v>204.5</v>
      </c>
      <c r="F334" s="20">
        <v>0</v>
      </c>
      <c r="G334" s="20">
        <v>0</v>
      </c>
      <c r="H334" s="20">
        <v>0</v>
      </c>
      <c r="I334" s="20">
        <v>0</v>
      </c>
      <c r="L334">
        <v>1</v>
      </c>
      <c r="M334" s="1">
        <f t="shared" si="59"/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/>
      <c r="T334" s="2"/>
      <c r="U334" s="2"/>
      <c r="V334" s="4">
        <f t="shared" ref="V334:V397" si="73">IF((M334=0)*AND(R334=0)*AND(P334=1)*AND(Q334=0),1,0)</f>
        <v>1</v>
      </c>
      <c r="W334" s="7">
        <f t="shared" ref="W334:W397" si="74">IF((M334=0)*AND(R334=0)*AND(P334=0)*AND(Q334=0),1,0)</f>
        <v>0</v>
      </c>
      <c r="X334" s="7">
        <f t="shared" ref="X334:X397" si="75">IF((R334=1)*AND(M334=0)*AND(Q334=0),1,0)</f>
        <v>0</v>
      </c>
      <c r="Y334" s="5">
        <f t="shared" si="60"/>
        <v>0</v>
      </c>
      <c r="Z334" s="5">
        <f t="shared" si="61"/>
        <v>0</v>
      </c>
      <c r="AA334" s="5">
        <f t="shared" si="62"/>
        <v>0</v>
      </c>
      <c r="AB334" s="7">
        <f t="shared" ref="AB334:AB397" si="76">IF((R334=1)*AND(Q334=1)*AND(O334=1)*AND(P334=1),1,0)</f>
        <v>0</v>
      </c>
      <c r="AC334" s="11">
        <f t="shared" si="70"/>
        <v>0</v>
      </c>
      <c r="AD334" s="7">
        <f t="shared" si="71"/>
        <v>0</v>
      </c>
      <c r="AE334" s="7">
        <f t="shared" si="72"/>
        <v>0</v>
      </c>
    </row>
    <row r="335" spans="1:31">
      <c r="A335" s="20" t="s">
        <v>2651</v>
      </c>
      <c r="B335" s="20" t="s">
        <v>2647</v>
      </c>
      <c r="C335" s="20" t="s">
        <v>2648</v>
      </c>
      <c r="D335" s="20">
        <v>553</v>
      </c>
      <c r="E335" s="20">
        <v>278</v>
      </c>
      <c r="F335" s="20">
        <v>13632.778</v>
      </c>
      <c r="G335" s="20">
        <v>16</v>
      </c>
      <c r="H335" s="20">
        <v>29</v>
      </c>
      <c r="I335" s="20">
        <v>4</v>
      </c>
      <c r="L335">
        <v>1</v>
      </c>
      <c r="M335" s="1">
        <f t="shared" si="59"/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/>
      <c r="T335" s="2"/>
      <c r="U335" s="2"/>
      <c r="V335" s="4">
        <f t="shared" si="73"/>
        <v>0</v>
      </c>
      <c r="W335" s="7">
        <f t="shared" si="74"/>
        <v>1</v>
      </c>
      <c r="X335" s="7">
        <f t="shared" si="75"/>
        <v>0</v>
      </c>
      <c r="Y335" s="5">
        <f t="shared" si="60"/>
        <v>0</v>
      </c>
      <c r="Z335" s="5">
        <f t="shared" si="61"/>
        <v>0</v>
      </c>
      <c r="AA335" s="5">
        <f t="shared" si="62"/>
        <v>0</v>
      </c>
      <c r="AB335" s="7">
        <f t="shared" si="76"/>
        <v>0</v>
      </c>
      <c r="AC335" s="11">
        <f t="shared" ref="AC335:AC398" si="77">IF((R335=0)*AND(M335=1),1,0)</f>
        <v>0</v>
      </c>
      <c r="AD335" s="7">
        <f t="shared" ref="AD335:AD398" si="78">IF((V335+W335+X335+Y335+Z335+AA335+AB335+AC335)=0,1,0)</f>
        <v>0</v>
      </c>
      <c r="AE335" s="7">
        <f t="shared" ref="AE335:AE398" si="79">IF(SUM(V335:AD335)&gt;1,1,0)</f>
        <v>0</v>
      </c>
    </row>
    <row r="336" spans="1:31">
      <c r="A336" s="20" t="s">
        <v>2652</v>
      </c>
      <c r="B336" s="20" t="s">
        <v>2647</v>
      </c>
      <c r="C336" s="20" t="s">
        <v>2648</v>
      </c>
      <c r="D336" s="20">
        <v>463</v>
      </c>
      <c r="E336" s="20">
        <v>346.5</v>
      </c>
      <c r="F336" s="20">
        <v>16599.642</v>
      </c>
      <c r="G336" s="20">
        <v>22</v>
      </c>
      <c r="H336" s="20">
        <v>34</v>
      </c>
      <c r="I336" s="20">
        <v>1</v>
      </c>
      <c r="L336">
        <v>1</v>
      </c>
      <c r="M336" s="1">
        <f t="shared" si="59"/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/>
      <c r="T336" s="2"/>
      <c r="U336" s="2"/>
      <c r="V336" s="4">
        <f t="shared" si="73"/>
        <v>0</v>
      </c>
      <c r="W336" s="7">
        <f t="shared" si="74"/>
        <v>1</v>
      </c>
      <c r="X336" s="7">
        <f t="shared" si="75"/>
        <v>0</v>
      </c>
      <c r="Y336" s="5">
        <f t="shared" si="60"/>
        <v>0</v>
      </c>
      <c r="Z336" s="5">
        <f t="shared" si="61"/>
        <v>0</v>
      </c>
      <c r="AA336" s="5">
        <f t="shared" si="62"/>
        <v>0</v>
      </c>
      <c r="AB336" s="7">
        <f t="shared" si="76"/>
        <v>0</v>
      </c>
      <c r="AC336" s="11">
        <f t="shared" si="77"/>
        <v>0</v>
      </c>
      <c r="AD336" s="7">
        <f t="shared" si="78"/>
        <v>0</v>
      </c>
      <c r="AE336" s="7">
        <f t="shared" si="79"/>
        <v>0</v>
      </c>
    </row>
    <row r="337" spans="1:31">
      <c r="A337" s="20" t="s">
        <v>2653</v>
      </c>
      <c r="B337" s="20" t="s">
        <v>2647</v>
      </c>
      <c r="C337" s="20" t="s">
        <v>2648</v>
      </c>
      <c r="D337" s="20">
        <v>444</v>
      </c>
      <c r="E337" s="20">
        <v>214</v>
      </c>
      <c r="F337" s="20">
        <v>16567.452000000001</v>
      </c>
      <c r="G337" s="20">
        <v>19</v>
      </c>
      <c r="H337" s="20">
        <v>36</v>
      </c>
      <c r="I337" s="20">
        <v>2</v>
      </c>
      <c r="L337">
        <v>1</v>
      </c>
      <c r="M337" s="1">
        <f t="shared" si="59"/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/>
      <c r="T337" s="2"/>
      <c r="U337" s="2"/>
      <c r="V337" s="4">
        <f t="shared" si="73"/>
        <v>0</v>
      </c>
      <c r="W337" s="7">
        <f t="shared" si="74"/>
        <v>1</v>
      </c>
      <c r="X337" s="7">
        <f t="shared" si="75"/>
        <v>0</v>
      </c>
      <c r="Y337" s="5">
        <f t="shared" si="60"/>
        <v>0</v>
      </c>
      <c r="Z337" s="5">
        <f t="shared" si="61"/>
        <v>0</v>
      </c>
      <c r="AA337" s="5">
        <f t="shared" si="62"/>
        <v>0</v>
      </c>
      <c r="AB337" s="7">
        <f t="shared" si="76"/>
        <v>0</v>
      </c>
      <c r="AC337" s="11">
        <f t="shared" si="77"/>
        <v>0</v>
      </c>
      <c r="AD337" s="7">
        <f t="shared" si="78"/>
        <v>0</v>
      </c>
      <c r="AE337" s="7">
        <f t="shared" si="79"/>
        <v>0</v>
      </c>
    </row>
    <row r="338" spans="1:31">
      <c r="A338" s="20" t="s">
        <v>2654</v>
      </c>
      <c r="B338" s="20" t="s">
        <v>2647</v>
      </c>
      <c r="C338" s="20" t="s">
        <v>2648</v>
      </c>
      <c r="D338" s="20">
        <v>371.5</v>
      </c>
      <c r="E338" s="20">
        <v>257.5</v>
      </c>
      <c r="F338" s="20">
        <v>0</v>
      </c>
      <c r="G338" s="20">
        <v>0</v>
      </c>
      <c r="H338" s="20">
        <v>0</v>
      </c>
      <c r="I338" s="20">
        <v>0</v>
      </c>
      <c r="L338">
        <v>1</v>
      </c>
      <c r="M338" s="1">
        <f t="shared" si="59"/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/>
      <c r="T338" s="2"/>
      <c r="U338" s="2"/>
      <c r="V338" s="4">
        <f t="shared" si="73"/>
        <v>1</v>
      </c>
      <c r="W338" s="7">
        <f t="shared" si="74"/>
        <v>0</v>
      </c>
      <c r="X338" s="7">
        <f t="shared" si="75"/>
        <v>0</v>
      </c>
      <c r="Y338" s="5">
        <f t="shared" si="60"/>
        <v>0</v>
      </c>
      <c r="Z338" s="5">
        <f t="shared" si="61"/>
        <v>0</v>
      </c>
      <c r="AA338" s="5">
        <f t="shared" si="62"/>
        <v>0</v>
      </c>
      <c r="AB338" s="7">
        <f t="shared" si="76"/>
        <v>0</v>
      </c>
      <c r="AC338" s="11">
        <f t="shared" si="77"/>
        <v>0</v>
      </c>
      <c r="AD338" s="7">
        <f t="shared" si="78"/>
        <v>0</v>
      </c>
      <c r="AE338" s="7">
        <f t="shared" si="79"/>
        <v>0</v>
      </c>
    </row>
    <row r="339" spans="1:31">
      <c r="A339" s="20" t="s">
        <v>2655</v>
      </c>
      <c r="B339" s="20" t="s">
        <v>2647</v>
      </c>
      <c r="C339" s="20" t="s">
        <v>2648</v>
      </c>
      <c r="D339" s="20">
        <v>375</v>
      </c>
      <c r="E339" s="20">
        <v>361.5</v>
      </c>
      <c r="F339" s="20">
        <v>0</v>
      </c>
      <c r="G339" s="20">
        <v>0</v>
      </c>
      <c r="H339" s="20">
        <v>0</v>
      </c>
      <c r="I339" s="20">
        <v>0</v>
      </c>
      <c r="L339">
        <v>1</v>
      </c>
      <c r="M339" s="1">
        <f t="shared" si="59"/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/>
      <c r="T339" s="2"/>
      <c r="U339" s="2"/>
      <c r="V339" s="4">
        <f t="shared" si="73"/>
        <v>1</v>
      </c>
      <c r="W339" s="7">
        <f t="shared" si="74"/>
        <v>0</v>
      </c>
      <c r="X339" s="7">
        <f t="shared" si="75"/>
        <v>0</v>
      </c>
      <c r="Y339" s="5">
        <f t="shared" si="60"/>
        <v>0</v>
      </c>
      <c r="Z339" s="5">
        <f t="shared" si="61"/>
        <v>0</v>
      </c>
      <c r="AA339" s="5">
        <f t="shared" si="62"/>
        <v>0</v>
      </c>
      <c r="AB339" s="7">
        <f t="shared" si="76"/>
        <v>0</v>
      </c>
      <c r="AC339" s="11">
        <f t="shared" si="77"/>
        <v>0</v>
      </c>
      <c r="AD339" s="7">
        <f t="shared" si="78"/>
        <v>0</v>
      </c>
      <c r="AE339" s="7">
        <f t="shared" si="79"/>
        <v>0</v>
      </c>
    </row>
    <row r="340" spans="1:31">
      <c r="A340" s="20" t="s">
        <v>2656</v>
      </c>
      <c r="B340" s="20" t="s">
        <v>2647</v>
      </c>
      <c r="C340" s="20" t="s">
        <v>2648</v>
      </c>
      <c r="D340" s="20">
        <v>435</v>
      </c>
      <c r="E340" s="20">
        <v>417</v>
      </c>
      <c r="F340" s="20">
        <v>0</v>
      </c>
      <c r="G340" s="20">
        <v>0</v>
      </c>
      <c r="H340" s="20">
        <v>0</v>
      </c>
      <c r="I340" s="20">
        <v>0</v>
      </c>
      <c r="L340">
        <v>1</v>
      </c>
      <c r="M340" s="1">
        <f t="shared" si="59"/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/>
      <c r="T340" s="2"/>
      <c r="U340" s="2"/>
      <c r="V340" s="4">
        <f t="shared" si="73"/>
        <v>0</v>
      </c>
      <c r="W340" s="7">
        <f t="shared" si="74"/>
        <v>1</v>
      </c>
      <c r="X340" s="7">
        <f t="shared" si="75"/>
        <v>0</v>
      </c>
      <c r="Y340" s="5">
        <f t="shared" si="60"/>
        <v>0</v>
      </c>
      <c r="Z340" s="5">
        <f t="shared" si="61"/>
        <v>0</v>
      </c>
      <c r="AA340" s="5">
        <f t="shared" si="62"/>
        <v>0</v>
      </c>
      <c r="AB340" s="7">
        <f t="shared" si="76"/>
        <v>0</v>
      </c>
      <c r="AC340" s="11">
        <f t="shared" si="77"/>
        <v>0</v>
      </c>
      <c r="AD340" s="7">
        <f t="shared" si="78"/>
        <v>0</v>
      </c>
      <c r="AE340" s="7">
        <f t="shared" si="79"/>
        <v>0</v>
      </c>
    </row>
    <row r="341" spans="1:31">
      <c r="A341" s="20" t="s">
        <v>2657</v>
      </c>
      <c r="B341" s="20" t="s">
        <v>2647</v>
      </c>
      <c r="C341" s="20" t="s">
        <v>2648</v>
      </c>
      <c r="D341" s="20">
        <v>516.5</v>
      </c>
      <c r="E341" s="20">
        <v>449.5</v>
      </c>
      <c r="F341" s="20">
        <v>12533.305</v>
      </c>
      <c r="G341" s="20">
        <v>16</v>
      </c>
      <c r="H341" s="20">
        <v>26</v>
      </c>
      <c r="I341" s="20">
        <v>2</v>
      </c>
      <c r="L341">
        <v>2</v>
      </c>
      <c r="M341" s="1">
        <f t="shared" si="59"/>
        <v>1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/>
      <c r="T341" s="2"/>
      <c r="U341" s="2"/>
      <c r="V341" s="4">
        <f t="shared" si="73"/>
        <v>0</v>
      </c>
      <c r="W341" s="7">
        <f t="shared" si="74"/>
        <v>0</v>
      </c>
      <c r="X341" s="7">
        <f t="shared" si="75"/>
        <v>0</v>
      </c>
      <c r="Y341" s="5">
        <f t="shared" si="60"/>
        <v>1</v>
      </c>
      <c r="Z341" s="5">
        <f t="shared" si="61"/>
        <v>0</v>
      </c>
      <c r="AA341" s="5">
        <f t="shared" si="62"/>
        <v>0</v>
      </c>
      <c r="AB341" s="7">
        <f t="shared" si="76"/>
        <v>0</v>
      </c>
      <c r="AC341" s="11">
        <f t="shared" si="77"/>
        <v>0</v>
      </c>
      <c r="AD341" s="7">
        <f t="shared" si="78"/>
        <v>0</v>
      </c>
      <c r="AE341" s="7">
        <f t="shared" si="79"/>
        <v>0</v>
      </c>
    </row>
    <row r="342" spans="1:31">
      <c r="A342" s="20" t="s">
        <v>2658</v>
      </c>
      <c r="B342" s="20" t="s">
        <v>2647</v>
      </c>
      <c r="C342" s="20" t="s">
        <v>2648</v>
      </c>
      <c r="D342" s="20">
        <v>606.5</v>
      </c>
      <c r="E342" s="20">
        <v>440</v>
      </c>
      <c r="F342" s="20">
        <v>0</v>
      </c>
      <c r="G342" s="20">
        <v>0</v>
      </c>
      <c r="H342" s="20">
        <v>0</v>
      </c>
      <c r="I342" s="20">
        <v>0</v>
      </c>
      <c r="L342">
        <v>1</v>
      </c>
      <c r="M342" s="1">
        <f t="shared" si="59"/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/>
      <c r="T342" s="2"/>
      <c r="U342" s="2"/>
      <c r="V342" s="4">
        <f t="shared" si="73"/>
        <v>1</v>
      </c>
      <c r="W342" s="7">
        <f t="shared" si="74"/>
        <v>0</v>
      </c>
      <c r="X342" s="7">
        <f t="shared" si="75"/>
        <v>0</v>
      </c>
      <c r="Y342" s="5">
        <f t="shared" si="60"/>
        <v>0</v>
      </c>
      <c r="Z342" s="5">
        <f t="shared" si="61"/>
        <v>0</v>
      </c>
      <c r="AA342" s="5">
        <f t="shared" si="62"/>
        <v>0</v>
      </c>
      <c r="AB342" s="7">
        <f t="shared" si="76"/>
        <v>0</v>
      </c>
      <c r="AC342" s="11">
        <f t="shared" si="77"/>
        <v>0</v>
      </c>
      <c r="AD342" s="7">
        <f t="shared" si="78"/>
        <v>0</v>
      </c>
      <c r="AE342" s="7">
        <f t="shared" si="79"/>
        <v>0</v>
      </c>
    </row>
    <row r="343" spans="1:31">
      <c r="A343" s="20" t="s">
        <v>2659</v>
      </c>
      <c r="B343" s="20" t="s">
        <v>2647</v>
      </c>
      <c r="C343" s="20" t="s">
        <v>2648</v>
      </c>
      <c r="D343" s="20">
        <v>422.5</v>
      </c>
      <c r="E343" s="20">
        <v>479</v>
      </c>
      <c r="F343" s="20">
        <v>0</v>
      </c>
      <c r="G343" s="20">
        <v>0</v>
      </c>
      <c r="H343" s="20">
        <v>0</v>
      </c>
      <c r="I343" s="20">
        <v>0</v>
      </c>
      <c r="L343">
        <v>1</v>
      </c>
      <c r="M343" s="1">
        <f t="shared" si="59"/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/>
      <c r="T343" s="2"/>
      <c r="U343" s="2"/>
      <c r="V343" s="4">
        <f t="shared" si="73"/>
        <v>1</v>
      </c>
      <c r="W343" s="7">
        <f t="shared" si="74"/>
        <v>0</v>
      </c>
      <c r="X343" s="7">
        <f t="shared" si="75"/>
        <v>0</v>
      </c>
      <c r="Y343" s="5">
        <f t="shared" si="60"/>
        <v>0</v>
      </c>
      <c r="Z343" s="5">
        <f t="shared" si="61"/>
        <v>0</v>
      </c>
      <c r="AA343" s="5">
        <f t="shared" si="62"/>
        <v>0</v>
      </c>
      <c r="AB343" s="7">
        <f t="shared" si="76"/>
        <v>0</v>
      </c>
      <c r="AC343" s="11">
        <f t="shared" si="77"/>
        <v>0</v>
      </c>
      <c r="AD343" s="7">
        <f t="shared" si="78"/>
        <v>0</v>
      </c>
      <c r="AE343" s="7">
        <f t="shared" si="79"/>
        <v>0</v>
      </c>
    </row>
    <row r="344" spans="1:31">
      <c r="A344" s="20" t="s">
        <v>2660</v>
      </c>
      <c r="B344" s="20" t="s">
        <v>2647</v>
      </c>
      <c r="C344" s="20" t="s">
        <v>2648</v>
      </c>
      <c r="D344" s="20">
        <v>338.5</v>
      </c>
      <c r="E344" s="20">
        <v>446</v>
      </c>
      <c r="F344" s="20">
        <v>0</v>
      </c>
      <c r="G344" s="20">
        <v>0</v>
      </c>
      <c r="H344" s="20">
        <v>0</v>
      </c>
      <c r="I344" s="20">
        <v>0</v>
      </c>
      <c r="L344">
        <v>1</v>
      </c>
      <c r="M344" s="1">
        <f t="shared" si="59"/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/>
      <c r="T344" s="2"/>
      <c r="U344" s="2"/>
      <c r="V344" s="4">
        <f t="shared" si="73"/>
        <v>1</v>
      </c>
      <c r="W344" s="7">
        <f t="shared" si="74"/>
        <v>0</v>
      </c>
      <c r="X344" s="7">
        <f t="shared" si="75"/>
        <v>0</v>
      </c>
      <c r="Y344" s="5">
        <f t="shared" si="60"/>
        <v>0</v>
      </c>
      <c r="Z344" s="5">
        <f t="shared" si="61"/>
        <v>0</v>
      </c>
      <c r="AA344" s="5">
        <f t="shared" si="62"/>
        <v>0</v>
      </c>
      <c r="AB344" s="7">
        <f t="shared" si="76"/>
        <v>0</v>
      </c>
      <c r="AC344" s="11">
        <f t="shared" si="77"/>
        <v>0</v>
      </c>
      <c r="AD344" s="7">
        <f t="shared" si="78"/>
        <v>0</v>
      </c>
      <c r="AE344" s="7">
        <f t="shared" si="79"/>
        <v>0</v>
      </c>
    </row>
    <row r="345" spans="1:31">
      <c r="A345" s="20" t="s">
        <v>2661</v>
      </c>
      <c r="B345" s="20" t="s">
        <v>2647</v>
      </c>
      <c r="C345" s="20" t="s">
        <v>2648</v>
      </c>
      <c r="D345" s="20">
        <v>190.5</v>
      </c>
      <c r="E345" s="20">
        <v>398.5</v>
      </c>
      <c r="F345" s="20">
        <v>0</v>
      </c>
      <c r="G345" s="20">
        <v>0</v>
      </c>
      <c r="H345" s="20">
        <v>0</v>
      </c>
      <c r="I345" s="20">
        <v>0</v>
      </c>
      <c r="L345">
        <v>1</v>
      </c>
      <c r="M345" s="1">
        <f t="shared" si="59"/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/>
      <c r="T345" s="2"/>
      <c r="U345" s="2"/>
      <c r="V345" s="4">
        <f t="shared" si="73"/>
        <v>1</v>
      </c>
      <c r="W345" s="7">
        <f t="shared" si="74"/>
        <v>0</v>
      </c>
      <c r="X345" s="7">
        <f t="shared" si="75"/>
        <v>0</v>
      </c>
      <c r="Y345" s="5">
        <f t="shared" si="60"/>
        <v>0</v>
      </c>
      <c r="Z345" s="5">
        <f t="shared" si="61"/>
        <v>0</v>
      </c>
      <c r="AA345" s="5">
        <f t="shared" si="62"/>
        <v>0</v>
      </c>
      <c r="AB345" s="7">
        <f t="shared" si="76"/>
        <v>0</v>
      </c>
      <c r="AC345" s="11">
        <f t="shared" si="77"/>
        <v>0</v>
      </c>
      <c r="AD345" s="7">
        <f t="shared" si="78"/>
        <v>0</v>
      </c>
      <c r="AE345" s="7">
        <f t="shared" si="79"/>
        <v>0</v>
      </c>
    </row>
    <row r="346" spans="1:31">
      <c r="A346" s="20" t="s">
        <v>2662</v>
      </c>
      <c r="B346" s="20" t="s">
        <v>2647</v>
      </c>
      <c r="C346" s="20" t="s">
        <v>2648</v>
      </c>
      <c r="D346" s="20">
        <v>338</v>
      </c>
      <c r="E346" s="20">
        <v>134.5</v>
      </c>
      <c r="F346" s="20">
        <v>9383.1589999999997</v>
      </c>
      <c r="G346" s="20">
        <v>12</v>
      </c>
      <c r="H346" s="20">
        <v>19</v>
      </c>
      <c r="I346" s="20">
        <v>2</v>
      </c>
      <c r="L346">
        <v>2</v>
      </c>
      <c r="M346" s="1">
        <f t="shared" si="59"/>
        <v>1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/>
      <c r="T346" s="2"/>
      <c r="U346" s="2"/>
      <c r="V346" s="4">
        <f t="shared" si="73"/>
        <v>0</v>
      </c>
      <c r="W346" s="7">
        <f t="shared" si="74"/>
        <v>0</v>
      </c>
      <c r="X346" s="7">
        <f t="shared" si="75"/>
        <v>0</v>
      </c>
      <c r="Y346" s="5">
        <f t="shared" si="60"/>
        <v>1</v>
      </c>
      <c r="Z346" s="5">
        <f t="shared" si="61"/>
        <v>0</v>
      </c>
      <c r="AA346" s="5">
        <f t="shared" si="62"/>
        <v>0</v>
      </c>
      <c r="AB346" s="7">
        <f t="shared" si="76"/>
        <v>0</v>
      </c>
      <c r="AC346" s="11">
        <f t="shared" si="77"/>
        <v>0</v>
      </c>
      <c r="AD346" s="7">
        <f t="shared" si="78"/>
        <v>0</v>
      </c>
      <c r="AE346" s="7">
        <f t="shared" si="79"/>
        <v>0</v>
      </c>
    </row>
    <row r="347" spans="1:31">
      <c r="A347" s="20" t="s">
        <v>2663</v>
      </c>
      <c r="B347" s="20" t="s">
        <v>2647</v>
      </c>
      <c r="C347" s="20" t="s">
        <v>2648</v>
      </c>
      <c r="D347" s="20">
        <v>194.5</v>
      </c>
      <c r="E347" s="20">
        <v>86</v>
      </c>
      <c r="F347" s="20">
        <v>0</v>
      </c>
      <c r="G347" s="20">
        <v>0</v>
      </c>
      <c r="H347" s="20">
        <v>0</v>
      </c>
      <c r="I347" s="20">
        <v>0</v>
      </c>
      <c r="L347">
        <v>2</v>
      </c>
      <c r="M347" s="1">
        <f t="shared" si="59"/>
        <v>1</v>
      </c>
      <c r="N347" s="2">
        <v>0</v>
      </c>
      <c r="O347" s="2">
        <v>1</v>
      </c>
      <c r="P347" s="2">
        <v>0</v>
      </c>
      <c r="Q347" s="2">
        <v>1</v>
      </c>
      <c r="R347" s="2">
        <v>1</v>
      </c>
      <c r="S347" s="2"/>
      <c r="T347" s="2"/>
      <c r="U347" s="2"/>
      <c r="V347" s="4">
        <f t="shared" si="73"/>
        <v>0</v>
      </c>
      <c r="W347" s="7">
        <f t="shared" si="74"/>
        <v>0</v>
      </c>
      <c r="X347" s="7">
        <f t="shared" si="75"/>
        <v>0</v>
      </c>
      <c r="Y347" s="5">
        <f t="shared" si="60"/>
        <v>0</v>
      </c>
      <c r="Z347" s="5">
        <f t="shared" si="61"/>
        <v>0</v>
      </c>
      <c r="AA347" s="5">
        <f t="shared" si="62"/>
        <v>1</v>
      </c>
      <c r="AB347" s="7">
        <f t="shared" si="76"/>
        <v>0</v>
      </c>
      <c r="AC347" s="11">
        <f t="shared" si="77"/>
        <v>0</v>
      </c>
      <c r="AD347" s="7">
        <f t="shared" si="78"/>
        <v>0</v>
      </c>
      <c r="AE347" s="7">
        <f t="shared" si="79"/>
        <v>0</v>
      </c>
    </row>
    <row r="348" spans="1:31">
      <c r="A348" s="20" t="s">
        <v>2664</v>
      </c>
      <c r="B348" s="20" t="s">
        <v>2647</v>
      </c>
      <c r="C348" s="20" t="s">
        <v>2648</v>
      </c>
      <c r="D348" s="20">
        <v>308.5</v>
      </c>
      <c r="E348" s="20">
        <v>46.5</v>
      </c>
      <c r="F348" s="20">
        <v>0</v>
      </c>
      <c r="G348" s="20">
        <v>0</v>
      </c>
      <c r="H348" s="20">
        <v>0</v>
      </c>
      <c r="I348" s="20">
        <v>0</v>
      </c>
      <c r="L348">
        <v>2</v>
      </c>
      <c r="M348" s="1">
        <f t="shared" si="59"/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1</v>
      </c>
      <c r="T348" s="2">
        <v>1</v>
      </c>
      <c r="U348" s="2"/>
      <c r="V348" s="4">
        <f t="shared" si="73"/>
        <v>0</v>
      </c>
      <c r="W348" s="7">
        <f t="shared" si="74"/>
        <v>0</v>
      </c>
      <c r="X348" s="7">
        <f t="shared" si="75"/>
        <v>0</v>
      </c>
      <c r="Y348" s="5">
        <f t="shared" si="60"/>
        <v>0</v>
      </c>
      <c r="Z348" s="5">
        <f t="shared" si="61"/>
        <v>0</v>
      </c>
      <c r="AA348" s="5">
        <f t="shared" si="62"/>
        <v>0</v>
      </c>
      <c r="AB348" s="7">
        <f t="shared" si="76"/>
        <v>0</v>
      </c>
      <c r="AC348" s="11">
        <f t="shared" si="77"/>
        <v>0</v>
      </c>
      <c r="AD348" s="7">
        <f t="shared" si="78"/>
        <v>1</v>
      </c>
      <c r="AE348" s="7">
        <f t="shared" si="79"/>
        <v>0</v>
      </c>
    </row>
    <row r="349" spans="1:31">
      <c r="A349" s="20" t="s">
        <v>2665</v>
      </c>
      <c r="B349" s="20" t="s">
        <v>2647</v>
      </c>
      <c r="C349" s="20" t="s">
        <v>2648</v>
      </c>
      <c r="D349" s="20">
        <v>410</v>
      </c>
      <c r="E349" s="20">
        <v>84.5</v>
      </c>
      <c r="F349" s="20">
        <v>0</v>
      </c>
      <c r="G349" s="20">
        <v>0</v>
      </c>
      <c r="H349" s="20">
        <v>0</v>
      </c>
      <c r="I349" s="20">
        <v>0</v>
      </c>
      <c r="L349">
        <v>1</v>
      </c>
      <c r="M349" s="1">
        <f t="shared" si="59"/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/>
      <c r="T349" s="2"/>
      <c r="U349" s="2"/>
      <c r="V349" s="4">
        <f t="shared" si="73"/>
        <v>1</v>
      </c>
      <c r="W349" s="7">
        <f t="shared" si="74"/>
        <v>0</v>
      </c>
      <c r="X349" s="7">
        <f t="shared" si="75"/>
        <v>0</v>
      </c>
      <c r="Y349" s="5">
        <f t="shared" si="60"/>
        <v>0</v>
      </c>
      <c r="Z349" s="5">
        <f t="shared" si="61"/>
        <v>0</v>
      </c>
      <c r="AA349" s="5">
        <f t="shared" si="62"/>
        <v>0</v>
      </c>
      <c r="AB349" s="7">
        <f t="shared" si="76"/>
        <v>0</v>
      </c>
      <c r="AC349" s="11">
        <f t="shared" si="77"/>
        <v>0</v>
      </c>
      <c r="AD349" s="7">
        <f t="shared" si="78"/>
        <v>0</v>
      </c>
      <c r="AE349" s="7">
        <f t="shared" si="79"/>
        <v>0</v>
      </c>
    </row>
    <row r="350" spans="1:31">
      <c r="A350" s="20" t="s">
        <v>2666</v>
      </c>
      <c r="B350" s="20" t="s">
        <v>2647</v>
      </c>
      <c r="C350" s="20" t="s">
        <v>2648</v>
      </c>
      <c r="D350" s="20">
        <v>146</v>
      </c>
      <c r="E350" s="20">
        <v>286</v>
      </c>
      <c r="F350" s="20">
        <v>0</v>
      </c>
      <c r="G350" s="20">
        <v>0</v>
      </c>
      <c r="H350" s="20">
        <v>0</v>
      </c>
      <c r="I350" s="20">
        <v>0</v>
      </c>
      <c r="L350">
        <v>1</v>
      </c>
      <c r="M350" s="1">
        <f t="shared" si="59"/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/>
      <c r="T350" s="2"/>
      <c r="U350" s="2"/>
      <c r="V350" s="4">
        <f t="shared" si="73"/>
        <v>1</v>
      </c>
      <c r="W350" s="7">
        <f t="shared" si="74"/>
        <v>0</v>
      </c>
      <c r="X350" s="7">
        <f t="shared" si="75"/>
        <v>0</v>
      </c>
      <c r="Y350" s="5">
        <f t="shared" si="60"/>
        <v>0</v>
      </c>
      <c r="Z350" s="5">
        <f t="shared" si="61"/>
        <v>0</v>
      </c>
      <c r="AA350" s="5">
        <f t="shared" si="62"/>
        <v>0</v>
      </c>
      <c r="AB350" s="7">
        <f t="shared" si="76"/>
        <v>0</v>
      </c>
      <c r="AC350" s="11">
        <f t="shared" si="77"/>
        <v>0</v>
      </c>
      <c r="AD350" s="7">
        <f t="shared" si="78"/>
        <v>0</v>
      </c>
      <c r="AE350" s="7">
        <f t="shared" si="79"/>
        <v>0</v>
      </c>
    </row>
    <row r="351" spans="1:31" s="5" customFormat="1">
      <c r="A351" s="5" t="s">
        <v>2667</v>
      </c>
      <c r="B351" s="5" t="s">
        <v>2668</v>
      </c>
      <c r="C351" s="5" t="s">
        <v>2669</v>
      </c>
      <c r="D351" s="5">
        <v>413</v>
      </c>
      <c r="E351" s="5">
        <v>76.5</v>
      </c>
      <c r="F351" s="5">
        <v>5351.0870000000004</v>
      </c>
      <c r="G351" s="5">
        <v>9</v>
      </c>
      <c r="H351" s="5">
        <v>11</v>
      </c>
      <c r="I351" s="5">
        <v>1</v>
      </c>
      <c r="L351" s="5">
        <v>1</v>
      </c>
      <c r="M351" s="1">
        <f t="shared" si="59"/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/>
      <c r="T351" s="1"/>
      <c r="U351" s="1"/>
      <c r="V351" s="6">
        <f t="shared" si="73"/>
        <v>0</v>
      </c>
      <c r="W351" s="5">
        <f t="shared" si="74"/>
        <v>0</v>
      </c>
      <c r="X351" s="5">
        <f t="shared" si="75"/>
        <v>1</v>
      </c>
      <c r="Y351" s="5">
        <f t="shared" si="60"/>
        <v>0</v>
      </c>
      <c r="Z351" s="5">
        <f t="shared" si="61"/>
        <v>0</v>
      </c>
      <c r="AA351" s="5">
        <f t="shared" si="62"/>
        <v>0</v>
      </c>
      <c r="AB351" s="5">
        <f t="shared" si="76"/>
        <v>0</v>
      </c>
      <c r="AC351" s="5">
        <f t="shared" si="77"/>
        <v>0</v>
      </c>
      <c r="AD351" s="5">
        <f t="shared" si="78"/>
        <v>0</v>
      </c>
      <c r="AE351" s="5">
        <f t="shared" si="79"/>
        <v>0</v>
      </c>
    </row>
    <row r="352" spans="1:31">
      <c r="A352" s="20" t="s">
        <v>2670</v>
      </c>
      <c r="B352" s="20" t="s">
        <v>2668</v>
      </c>
      <c r="C352" s="20" t="s">
        <v>2669</v>
      </c>
      <c r="D352" s="20">
        <v>489.5</v>
      </c>
      <c r="E352" s="20">
        <v>126</v>
      </c>
      <c r="F352" s="20">
        <v>0</v>
      </c>
      <c r="G352" s="20">
        <v>0</v>
      </c>
      <c r="H352" s="20">
        <v>0</v>
      </c>
      <c r="I352" s="20">
        <v>0</v>
      </c>
      <c r="L352">
        <v>1</v>
      </c>
      <c r="M352" s="1">
        <f t="shared" si="59"/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/>
      <c r="T352" s="2"/>
      <c r="U352" s="2"/>
      <c r="V352" s="4">
        <f t="shared" si="73"/>
        <v>1</v>
      </c>
      <c r="W352" s="7">
        <f t="shared" si="74"/>
        <v>0</v>
      </c>
      <c r="X352" s="7">
        <f t="shared" si="75"/>
        <v>0</v>
      </c>
      <c r="Y352" s="5">
        <f t="shared" si="60"/>
        <v>0</v>
      </c>
      <c r="Z352" s="5">
        <f t="shared" si="61"/>
        <v>0</v>
      </c>
      <c r="AA352" s="5">
        <f t="shared" si="62"/>
        <v>0</v>
      </c>
      <c r="AB352" s="7">
        <f t="shared" si="76"/>
        <v>0</v>
      </c>
      <c r="AC352" s="11">
        <f t="shared" si="77"/>
        <v>0</v>
      </c>
      <c r="AD352" s="7">
        <f t="shared" si="78"/>
        <v>0</v>
      </c>
      <c r="AE352" s="7">
        <f t="shared" si="79"/>
        <v>0</v>
      </c>
    </row>
    <row r="353" spans="1:31">
      <c r="A353" s="20" t="s">
        <v>2671</v>
      </c>
      <c r="B353" s="20" t="s">
        <v>2668</v>
      </c>
      <c r="C353" s="20" t="s">
        <v>2669</v>
      </c>
      <c r="D353" s="20">
        <v>514.5</v>
      </c>
      <c r="E353" s="20">
        <v>219.5</v>
      </c>
      <c r="F353" s="20">
        <v>1404.33</v>
      </c>
      <c r="G353" s="20">
        <v>3</v>
      </c>
      <c r="H353" s="20">
        <v>3</v>
      </c>
      <c r="I353" s="20">
        <v>0</v>
      </c>
      <c r="L353">
        <v>2</v>
      </c>
      <c r="M353" s="1">
        <f t="shared" si="59"/>
        <v>1</v>
      </c>
      <c r="N353" s="2">
        <v>1</v>
      </c>
      <c r="O353" s="2">
        <v>0</v>
      </c>
      <c r="P353" s="2">
        <v>0</v>
      </c>
      <c r="Q353" s="2">
        <v>0</v>
      </c>
      <c r="R353" s="2">
        <v>1</v>
      </c>
      <c r="S353" s="2">
        <v>1</v>
      </c>
      <c r="T353" s="2">
        <v>1</v>
      </c>
      <c r="U353" s="2"/>
      <c r="V353" s="4">
        <f t="shared" si="73"/>
        <v>0</v>
      </c>
      <c r="W353" s="7">
        <f t="shared" si="74"/>
        <v>0</v>
      </c>
      <c r="X353" s="7">
        <f t="shared" si="75"/>
        <v>0</v>
      </c>
      <c r="Y353" s="5">
        <f t="shared" si="60"/>
        <v>0</v>
      </c>
      <c r="Z353" s="5">
        <f t="shared" si="61"/>
        <v>1</v>
      </c>
      <c r="AA353" s="5">
        <f t="shared" si="62"/>
        <v>0</v>
      </c>
      <c r="AB353" s="7">
        <f t="shared" si="76"/>
        <v>0</v>
      </c>
      <c r="AC353" s="11">
        <f t="shared" si="77"/>
        <v>0</v>
      </c>
      <c r="AD353" s="7">
        <f t="shared" si="78"/>
        <v>0</v>
      </c>
      <c r="AE353" s="7">
        <f t="shared" si="79"/>
        <v>0</v>
      </c>
    </row>
    <row r="354" spans="1:31">
      <c r="A354" s="20" t="s">
        <v>2672</v>
      </c>
      <c r="B354" s="20" t="s">
        <v>2668</v>
      </c>
      <c r="C354" s="20" t="s">
        <v>2669</v>
      </c>
      <c r="D354" s="20">
        <v>599</v>
      </c>
      <c r="E354" s="20">
        <v>101</v>
      </c>
      <c r="F354" s="20">
        <v>0</v>
      </c>
      <c r="G354" s="20">
        <v>0</v>
      </c>
      <c r="H354" s="20">
        <v>0</v>
      </c>
      <c r="I354" s="20">
        <v>0</v>
      </c>
      <c r="L354">
        <v>2</v>
      </c>
      <c r="M354" s="1">
        <f t="shared" si="59"/>
        <v>1</v>
      </c>
      <c r="N354" s="2">
        <v>0</v>
      </c>
      <c r="O354" s="2">
        <v>1</v>
      </c>
      <c r="P354" s="2">
        <v>0</v>
      </c>
      <c r="Q354" s="2">
        <v>1</v>
      </c>
      <c r="R354" s="2">
        <v>1</v>
      </c>
      <c r="S354" s="2"/>
      <c r="T354" s="2"/>
      <c r="U354" s="2"/>
      <c r="V354" s="4">
        <f t="shared" si="73"/>
        <v>0</v>
      </c>
      <c r="W354" s="7">
        <f t="shared" si="74"/>
        <v>0</v>
      </c>
      <c r="X354" s="7">
        <f t="shared" si="75"/>
        <v>0</v>
      </c>
      <c r="Y354" s="5">
        <f t="shared" si="60"/>
        <v>0</v>
      </c>
      <c r="Z354" s="5">
        <f t="shared" si="61"/>
        <v>0</v>
      </c>
      <c r="AA354" s="5">
        <f t="shared" si="62"/>
        <v>1</v>
      </c>
      <c r="AB354" s="7">
        <f t="shared" si="76"/>
        <v>0</v>
      </c>
      <c r="AC354" s="11">
        <f t="shared" si="77"/>
        <v>0</v>
      </c>
      <c r="AD354" s="7">
        <f t="shared" si="78"/>
        <v>0</v>
      </c>
      <c r="AE354" s="7">
        <f t="shared" si="79"/>
        <v>0</v>
      </c>
    </row>
    <row r="355" spans="1:31">
      <c r="A355" s="20" t="s">
        <v>2673</v>
      </c>
      <c r="B355" s="20" t="s">
        <v>2668</v>
      </c>
      <c r="C355" s="20" t="s">
        <v>2669</v>
      </c>
      <c r="D355" s="20">
        <v>598</v>
      </c>
      <c r="E355" s="20">
        <v>186</v>
      </c>
      <c r="F355" s="20">
        <v>0</v>
      </c>
      <c r="G355" s="20">
        <v>0</v>
      </c>
      <c r="H355" s="20">
        <v>0</v>
      </c>
      <c r="I355" s="20">
        <v>0</v>
      </c>
      <c r="L355">
        <v>1</v>
      </c>
      <c r="M355" s="1">
        <f t="shared" si="59"/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/>
      <c r="T355" s="2"/>
      <c r="U355" s="2"/>
      <c r="V355" s="4">
        <f t="shared" si="73"/>
        <v>1</v>
      </c>
      <c r="W355" s="7">
        <f t="shared" si="74"/>
        <v>0</v>
      </c>
      <c r="X355" s="7">
        <f t="shared" si="75"/>
        <v>0</v>
      </c>
      <c r="Y355" s="5">
        <f t="shared" si="60"/>
        <v>0</v>
      </c>
      <c r="Z355" s="5">
        <f t="shared" si="61"/>
        <v>0</v>
      </c>
      <c r="AA355" s="5">
        <f t="shared" si="62"/>
        <v>0</v>
      </c>
      <c r="AB355" s="7">
        <f t="shared" si="76"/>
        <v>0</v>
      </c>
      <c r="AC355" s="11">
        <f t="shared" si="77"/>
        <v>0</v>
      </c>
      <c r="AD355" s="7">
        <f t="shared" si="78"/>
        <v>0</v>
      </c>
      <c r="AE355" s="7">
        <f t="shared" si="79"/>
        <v>0</v>
      </c>
    </row>
    <row r="356" spans="1:31">
      <c r="A356" s="20" t="s">
        <v>2674</v>
      </c>
      <c r="B356" s="20" t="s">
        <v>2668</v>
      </c>
      <c r="C356" s="20" t="s">
        <v>2669</v>
      </c>
      <c r="D356" s="20">
        <v>613</v>
      </c>
      <c r="E356" s="20">
        <v>379</v>
      </c>
      <c r="F356" s="20">
        <v>5838.049</v>
      </c>
      <c r="G356" s="20">
        <v>8</v>
      </c>
      <c r="H356" s="20">
        <v>14</v>
      </c>
      <c r="I356" s="20">
        <v>1</v>
      </c>
      <c r="L356">
        <v>2</v>
      </c>
      <c r="M356" s="1">
        <f t="shared" si="59"/>
        <v>1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/>
      <c r="T356" s="2"/>
      <c r="U356" s="2"/>
      <c r="V356" s="4">
        <f t="shared" si="73"/>
        <v>0</v>
      </c>
      <c r="W356" s="7">
        <f t="shared" si="74"/>
        <v>0</v>
      </c>
      <c r="X356" s="7">
        <f t="shared" si="75"/>
        <v>0</v>
      </c>
      <c r="Y356" s="5">
        <f t="shared" si="60"/>
        <v>1</v>
      </c>
      <c r="Z356" s="5">
        <f t="shared" si="61"/>
        <v>0</v>
      </c>
      <c r="AA356" s="5">
        <f t="shared" si="62"/>
        <v>0</v>
      </c>
      <c r="AB356" s="7">
        <f t="shared" si="76"/>
        <v>0</v>
      </c>
      <c r="AC356" s="11">
        <f t="shared" si="77"/>
        <v>0</v>
      </c>
      <c r="AD356" s="7">
        <f t="shared" si="78"/>
        <v>0</v>
      </c>
      <c r="AE356" s="7">
        <f t="shared" si="79"/>
        <v>0</v>
      </c>
    </row>
    <row r="357" spans="1:31">
      <c r="A357" s="20" t="s">
        <v>2675</v>
      </c>
      <c r="B357" s="20" t="s">
        <v>2668</v>
      </c>
      <c r="C357" s="20" t="s">
        <v>2669</v>
      </c>
      <c r="D357" s="20">
        <v>640</v>
      </c>
      <c r="E357" s="20">
        <v>458</v>
      </c>
      <c r="F357" s="20">
        <v>4889.0420000000004</v>
      </c>
      <c r="G357" s="20">
        <v>3</v>
      </c>
      <c r="H357" s="20">
        <v>10</v>
      </c>
      <c r="I357" s="20">
        <v>1</v>
      </c>
      <c r="L357">
        <v>1</v>
      </c>
      <c r="M357" s="1">
        <f t="shared" si="59"/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/>
      <c r="T357" s="2"/>
      <c r="U357" s="2"/>
      <c r="V357" s="4">
        <f t="shared" si="73"/>
        <v>0</v>
      </c>
      <c r="W357" s="7">
        <f t="shared" si="74"/>
        <v>1</v>
      </c>
      <c r="X357" s="7">
        <f t="shared" si="75"/>
        <v>0</v>
      </c>
      <c r="Y357" s="5">
        <f t="shared" si="60"/>
        <v>0</v>
      </c>
      <c r="Z357" s="5">
        <f t="shared" si="61"/>
        <v>0</v>
      </c>
      <c r="AA357" s="5">
        <f t="shared" si="62"/>
        <v>0</v>
      </c>
      <c r="AB357" s="7">
        <f t="shared" si="76"/>
        <v>0</v>
      </c>
      <c r="AC357" s="11">
        <f t="shared" si="77"/>
        <v>0</v>
      </c>
      <c r="AD357" s="7">
        <f t="shared" si="78"/>
        <v>0</v>
      </c>
      <c r="AE357" s="7">
        <f t="shared" si="79"/>
        <v>0</v>
      </c>
    </row>
    <row r="358" spans="1:31">
      <c r="A358" s="20" t="s">
        <v>2676</v>
      </c>
      <c r="B358" s="20" t="s">
        <v>2668</v>
      </c>
      <c r="C358" s="20" t="s">
        <v>2669</v>
      </c>
      <c r="D358" s="20">
        <v>668.5</v>
      </c>
      <c r="E358" s="20">
        <v>377</v>
      </c>
      <c r="F358" s="20">
        <v>0</v>
      </c>
      <c r="G358" s="20">
        <v>0</v>
      </c>
      <c r="H358" s="20">
        <v>0</v>
      </c>
      <c r="I358" s="20">
        <v>0</v>
      </c>
      <c r="L358">
        <v>1</v>
      </c>
      <c r="M358" s="1">
        <f t="shared" si="59"/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/>
      <c r="T358" s="2"/>
      <c r="U358" s="2"/>
      <c r="V358" s="4">
        <f t="shared" si="73"/>
        <v>1</v>
      </c>
      <c r="W358" s="7">
        <f t="shared" si="74"/>
        <v>0</v>
      </c>
      <c r="X358" s="7">
        <f t="shared" si="75"/>
        <v>0</v>
      </c>
      <c r="Y358" s="5">
        <f t="shared" si="60"/>
        <v>0</v>
      </c>
      <c r="Z358" s="5">
        <f t="shared" si="61"/>
        <v>0</v>
      </c>
      <c r="AA358" s="5">
        <f t="shared" si="62"/>
        <v>0</v>
      </c>
      <c r="AB358" s="7">
        <f t="shared" si="76"/>
        <v>0</v>
      </c>
      <c r="AC358" s="11">
        <f t="shared" si="77"/>
        <v>0</v>
      </c>
      <c r="AD358" s="7">
        <f t="shared" si="78"/>
        <v>0</v>
      </c>
      <c r="AE358" s="7">
        <f t="shared" si="79"/>
        <v>0</v>
      </c>
    </row>
    <row r="359" spans="1:31">
      <c r="A359" s="20" t="s">
        <v>2677</v>
      </c>
      <c r="B359" s="20" t="s">
        <v>2668</v>
      </c>
      <c r="C359" s="20" t="s">
        <v>2669</v>
      </c>
      <c r="D359" s="20">
        <v>518</v>
      </c>
      <c r="E359" s="20">
        <v>319.5</v>
      </c>
      <c r="F359" s="20">
        <v>0</v>
      </c>
      <c r="G359" s="20">
        <v>0</v>
      </c>
      <c r="H359" s="20">
        <v>0</v>
      </c>
      <c r="I359" s="20">
        <v>0</v>
      </c>
      <c r="L359">
        <v>2</v>
      </c>
      <c r="M359" s="1">
        <f t="shared" si="59"/>
        <v>1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/>
      <c r="T359" s="2"/>
      <c r="U359" s="2"/>
      <c r="V359" s="4">
        <f t="shared" si="73"/>
        <v>0</v>
      </c>
      <c r="W359" s="7">
        <f t="shared" si="74"/>
        <v>0</v>
      </c>
      <c r="X359" s="7">
        <f t="shared" si="75"/>
        <v>0</v>
      </c>
      <c r="Y359" s="5">
        <f t="shared" si="60"/>
        <v>1</v>
      </c>
      <c r="Z359" s="5">
        <f t="shared" si="61"/>
        <v>0</v>
      </c>
      <c r="AA359" s="5">
        <f t="shared" si="62"/>
        <v>0</v>
      </c>
      <c r="AB359" s="7">
        <f t="shared" si="76"/>
        <v>0</v>
      </c>
      <c r="AC359" s="11">
        <f t="shared" si="77"/>
        <v>0</v>
      </c>
      <c r="AD359" s="7">
        <f t="shared" si="78"/>
        <v>0</v>
      </c>
      <c r="AE359" s="7">
        <f t="shared" si="79"/>
        <v>0</v>
      </c>
    </row>
    <row r="360" spans="1:31">
      <c r="A360" s="20" t="s">
        <v>2678</v>
      </c>
      <c r="B360" s="20" t="s">
        <v>2668</v>
      </c>
      <c r="C360" s="20" t="s">
        <v>2669</v>
      </c>
      <c r="D360" s="20">
        <v>357</v>
      </c>
      <c r="E360" s="20">
        <v>219.5</v>
      </c>
      <c r="F360" s="20">
        <v>0</v>
      </c>
      <c r="G360" s="20">
        <v>0</v>
      </c>
      <c r="H360" s="20">
        <v>0</v>
      </c>
      <c r="I360" s="20">
        <v>0</v>
      </c>
      <c r="L360">
        <v>2</v>
      </c>
      <c r="M360" s="1">
        <f t="shared" si="59"/>
        <v>1</v>
      </c>
      <c r="N360" s="2">
        <v>0</v>
      </c>
      <c r="O360" s="2">
        <v>1</v>
      </c>
      <c r="P360" s="2">
        <v>1</v>
      </c>
      <c r="Q360" s="2">
        <v>1</v>
      </c>
      <c r="R360" s="2">
        <v>1</v>
      </c>
      <c r="S360" s="2"/>
      <c r="T360" s="2"/>
      <c r="U360" s="2"/>
      <c r="V360" s="4">
        <f t="shared" si="73"/>
        <v>0</v>
      </c>
      <c r="W360" s="7">
        <f t="shared" si="74"/>
        <v>0</v>
      </c>
      <c r="X360" s="7">
        <f t="shared" si="75"/>
        <v>0</v>
      </c>
      <c r="Y360" s="5">
        <f t="shared" si="60"/>
        <v>0</v>
      </c>
      <c r="Z360" s="5">
        <f t="shared" si="61"/>
        <v>0</v>
      </c>
      <c r="AA360" s="5">
        <f t="shared" si="62"/>
        <v>0</v>
      </c>
      <c r="AB360" s="7">
        <f t="shared" si="76"/>
        <v>1</v>
      </c>
      <c r="AC360" s="11">
        <f t="shared" si="77"/>
        <v>0</v>
      </c>
      <c r="AD360" s="7">
        <f t="shared" si="78"/>
        <v>0</v>
      </c>
      <c r="AE360" s="7">
        <f t="shared" si="79"/>
        <v>0</v>
      </c>
    </row>
    <row r="361" spans="1:31">
      <c r="A361" s="20" t="s">
        <v>2679</v>
      </c>
      <c r="B361" s="20" t="s">
        <v>2668</v>
      </c>
      <c r="C361" s="20" t="s">
        <v>2669</v>
      </c>
      <c r="D361" s="20">
        <v>281.5</v>
      </c>
      <c r="E361" s="20">
        <v>158</v>
      </c>
      <c r="F361" s="20">
        <v>4406.8130000000001</v>
      </c>
      <c r="G361" s="20">
        <v>12</v>
      </c>
      <c r="H361" s="20">
        <v>12</v>
      </c>
      <c r="I361" s="20">
        <v>0</v>
      </c>
      <c r="L361">
        <v>1</v>
      </c>
      <c r="M361" s="1">
        <f t="shared" si="59"/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/>
      <c r="T361" s="2"/>
      <c r="U361" s="2"/>
      <c r="V361" s="4">
        <f t="shared" si="73"/>
        <v>0</v>
      </c>
      <c r="W361" s="7">
        <f t="shared" si="74"/>
        <v>1</v>
      </c>
      <c r="X361" s="7">
        <f t="shared" si="75"/>
        <v>0</v>
      </c>
      <c r="Y361" s="5">
        <f t="shared" si="60"/>
        <v>0</v>
      </c>
      <c r="Z361" s="5">
        <f t="shared" si="61"/>
        <v>0</v>
      </c>
      <c r="AA361" s="5">
        <f t="shared" si="62"/>
        <v>0</v>
      </c>
      <c r="AB361" s="7">
        <f t="shared" si="76"/>
        <v>0</v>
      </c>
      <c r="AC361" s="11">
        <f t="shared" si="77"/>
        <v>0</v>
      </c>
      <c r="AD361" s="7">
        <f t="shared" si="78"/>
        <v>0</v>
      </c>
      <c r="AE361" s="7">
        <f t="shared" si="79"/>
        <v>0</v>
      </c>
    </row>
    <row r="362" spans="1:31">
      <c r="A362" s="20" t="s">
        <v>2680</v>
      </c>
      <c r="B362" s="20" t="s">
        <v>2668</v>
      </c>
      <c r="C362" s="20" t="s">
        <v>2669</v>
      </c>
      <c r="D362" s="20">
        <v>206</v>
      </c>
      <c r="E362" s="20">
        <v>199</v>
      </c>
      <c r="F362" s="20">
        <v>4017.5770000000002</v>
      </c>
      <c r="G362" s="20">
        <v>10</v>
      </c>
      <c r="H362" s="20">
        <v>10</v>
      </c>
      <c r="I362" s="20">
        <v>0</v>
      </c>
      <c r="L362">
        <v>2</v>
      </c>
      <c r="M362" s="1">
        <f t="shared" si="59"/>
        <v>1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/>
      <c r="T362" s="2"/>
      <c r="U362" s="2"/>
      <c r="V362" s="4">
        <f t="shared" si="73"/>
        <v>0</v>
      </c>
      <c r="W362" s="7">
        <f t="shared" si="74"/>
        <v>0</v>
      </c>
      <c r="X362" s="7">
        <f t="shared" si="75"/>
        <v>0</v>
      </c>
      <c r="Y362" s="5">
        <f t="shared" si="60"/>
        <v>1</v>
      </c>
      <c r="Z362" s="5">
        <f t="shared" si="61"/>
        <v>0</v>
      </c>
      <c r="AA362" s="5">
        <f t="shared" si="62"/>
        <v>0</v>
      </c>
      <c r="AB362" s="7">
        <f t="shared" si="76"/>
        <v>0</v>
      </c>
      <c r="AC362" s="11">
        <f t="shared" si="77"/>
        <v>0</v>
      </c>
      <c r="AD362" s="7">
        <f t="shared" si="78"/>
        <v>0</v>
      </c>
      <c r="AE362" s="7">
        <f t="shared" si="79"/>
        <v>0</v>
      </c>
    </row>
    <row r="363" spans="1:31">
      <c r="A363" s="20" t="s">
        <v>2681</v>
      </c>
      <c r="B363" s="20" t="s">
        <v>2668</v>
      </c>
      <c r="C363" s="20" t="s">
        <v>2669</v>
      </c>
      <c r="D363" s="20">
        <v>205.5</v>
      </c>
      <c r="E363" s="20">
        <v>294.5</v>
      </c>
      <c r="F363" s="20">
        <v>2373.7350000000001</v>
      </c>
      <c r="G363" s="20">
        <v>3</v>
      </c>
      <c r="H363" s="20">
        <v>5</v>
      </c>
      <c r="I363" s="20">
        <v>1</v>
      </c>
      <c r="L363">
        <v>2</v>
      </c>
      <c r="M363" s="1">
        <f t="shared" si="59"/>
        <v>1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/>
      <c r="T363" s="2"/>
      <c r="U363" s="2"/>
      <c r="V363" s="4">
        <f t="shared" si="73"/>
        <v>0</v>
      </c>
      <c r="W363" s="7">
        <f t="shared" si="74"/>
        <v>0</v>
      </c>
      <c r="X363" s="7">
        <f t="shared" si="75"/>
        <v>0</v>
      </c>
      <c r="Y363" s="5">
        <f t="shared" si="60"/>
        <v>1</v>
      </c>
      <c r="Z363" s="5">
        <f t="shared" si="61"/>
        <v>0</v>
      </c>
      <c r="AA363" s="5">
        <f t="shared" si="62"/>
        <v>0</v>
      </c>
      <c r="AB363" s="7">
        <f t="shared" si="76"/>
        <v>0</v>
      </c>
      <c r="AC363" s="11">
        <f t="shared" si="77"/>
        <v>0</v>
      </c>
      <c r="AD363" s="7">
        <f t="shared" si="78"/>
        <v>0</v>
      </c>
      <c r="AE363" s="7">
        <f t="shared" si="79"/>
        <v>0</v>
      </c>
    </row>
    <row r="364" spans="1:31">
      <c r="A364" s="20" t="s">
        <v>2682</v>
      </c>
      <c r="B364" s="20" t="s">
        <v>2668</v>
      </c>
      <c r="C364" s="20" t="s">
        <v>2669</v>
      </c>
      <c r="D364" s="20">
        <v>106.5</v>
      </c>
      <c r="E364" s="20">
        <v>99</v>
      </c>
      <c r="F364" s="20">
        <v>1504.259</v>
      </c>
      <c r="G364" s="20">
        <v>4</v>
      </c>
      <c r="H364" s="20">
        <v>4</v>
      </c>
      <c r="I364" s="20">
        <v>0</v>
      </c>
      <c r="L364">
        <v>1</v>
      </c>
      <c r="M364" s="1">
        <f t="shared" si="59"/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/>
      <c r="T364" s="2"/>
      <c r="U364" s="2"/>
      <c r="V364" s="4">
        <f t="shared" si="73"/>
        <v>1</v>
      </c>
      <c r="W364" s="7">
        <f t="shared" si="74"/>
        <v>0</v>
      </c>
      <c r="X364" s="7">
        <f t="shared" si="75"/>
        <v>0</v>
      </c>
      <c r="Y364" s="5">
        <f t="shared" si="60"/>
        <v>0</v>
      </c>
      <c r="Z364" s="5">
        <f t="shared" si="61"/>
        <v>0</v>
      </c>
      <c r="AA364" s="5">
        <f t="shared" si="62"/>
        <v>0</v>
      </c>
      <c r="AB364" s="7">
        <f t="shared" si="76"/>
        <v>0</v>
      </c>
      <c r="AC364" s="11">
        <f t="shared" si="77"/>
        <v>0</v>
      </c>
      <c r="AD364" s="7">
        <f t="shared" si="78"/>
        <v>0</v>
      </c>
      <c r="AE364" s="7">
        <f t="shared" si="79"/>
        <v>0</v>
      </c>
    </row>
    <row r="365" spans="1:31">
      <c r="A365" s="20" t="s">
        <v>2683</v>
      </c>
      <c r="B365" s="20" t="s">
        <v>2668</v>
      </c>
      <c r="C365" s="20" t="s">
        <v>2669</v>
      </c>
      <c r="D365" s="20">
        <v>67</v>
      </c>
      <c r="E365" s="20">
        <v>153.5</v>
      </c>
      <c r="F365" s="20">
        <v>0</v>
      </c>
      <c r="G365" s="20">
        <v>0</v>
      </c>
      <c r="H365" s="20">
        <v>0</v>
      </c>
      <c r="I365" s="20">
        <v>0</v>
      </c>
      <c r="L365">
        <v>2</v>
      </c>
      <c r="M365" s="1">
        <f t="shared" si="59"/>
        <v>1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1</v>
      </c>
      <c r="T365" s="2">
        <v>1</v>
      </c>
      <c r="U365" s="2"/>
      <c r="V365" s="4">
        <f t="shared" si="73"/>
        <v>0</v>
      </c>
      <c r="W365" s="7">
        <f t="shared" si="74"/>
        <v>0</v>
      </c>
      <c r="X365" s="7">
        <f t="shared" si="75"/>
        <v>0</v>
      </c>
      <c r="Y365" s="5">
        <f t="shared" si="60"/>
        <v>0</v>
      </c>
      <c r="Z365" s="5">
        <f t="shared" si="61"/>
        <v>0</v>
      </c>
      <c r="AA365" s="5">
        <f t="shared" si="62"/>
        <v>0</v>
      </c>
      <c r="AB365" s="7">
        <f t="shared" si="76"/>
        <v>0</v>
      </c>
      <c r="AC365" s="11">
        <f t="shared" si="77"/>
        <v>0</v>
      </c>
      <c r="AD365" s="7">
        <f t="shared" si="78"/>
        <v>1</v>
      </c>
      <c r="AE365" s="7">
        <f t="shared" si="79"/>
        <v>0</v>
      </c>
    </row>
    <row r="366" spans="1:31">
      <c r="A366" s="20" t="s">
        <v>2684</v>
      </c>
      <c r="B366" s="20" t="s">
        <v>2668</v>
      </c>
      <c r="C366" s="20" t="s">
        <v>2669</v>
      </c>
      <c r="D366" s="20">
        <v>64.5</v>
      </c>
      <c r="E366" s="20">
        <v>254</v>
      </c>
      <c r="F366" s="20">
        <v>1705.7570000000001</v>
      </c>
      <c r="G366" s="20">
        <v>4</v>
      </c>
      <c r="H366" s="20">
        <v>3</v>
      </c>
      <c r="I366" s="20">
        <v>0</v>
      </c>
      <c r="L366">
        <v>2</v>
      </c>
      <c r="M366" s="1">
        <f t="shared" si="59"/>
        <v>1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/>
      <c r="T366" s="2"/>
      <c r="U366" s="2"/>
      <c r="V366" s="4">
        <f t="shared" si="73"/>
        <v>0</v>
      </c>
      <c r="W366" s="7">
        <f t="shared" si="74"/>
        <v>0</v>
      </c>
      <c r="X366" s="7">
        <f t="shared" si="75"/>
        <v>0</v>
      </c>
      <c r="Y366" s="5">
        <f t="shared" si="60"/>
        <v>1</v>
      </c>
      <c r="Z366" s="5">
        <f t="shared" si="61"/>
        <v>0</v>
      </c>
      <c r="AA366" s="5">
        <f t="shared" si="62"/>
        <v>0</v>
      </c>
      <c r="AB366" s="7">
        <f t="shared" si="76"/>
        <v>0</v>
      </c>
      <c r="AC366" s="11">
        <f t="shared" si="77"/>
        <v>0</v>
      </c>
      <c r="AD366" s="7">
        <f t="shared" si="78"/>
        <v>0</v>
      </c>
      <c r="AE366" s="7">
        <f t="shared" si="79"/>
        <v>0</v>
      </c>
    </row>
    <row r="367" spans="1:31">
      <c r="A367" s="20" t="s">
        <v>2685</v>
      </c>
      <c r="B367" s="20" t="s">
        <v>2668</v>
      </c>
      <c r="C367" s="20" t="s">
        <v>2669</v>
      </c>
      <c r="D367" s="20">
        <v>48</v>
      </c>
      <c r="E367" s="20">
        <v>333.5</v>
      </c>
      <c r="F367" s="20">
        <v>3643.4270000000001</v>
      </c>
      <c r="G367" s="20">
        <v>10</v>
      </c>
      <c r="H367" s="20">
        <v>9</v>
      </c>
      <c r="I367" s="20">
        <v>0</v>
      </c>
      <c r="L367">
        <v>1</v>
      </c>
      <c r="M367" s="1">
        <f t="shared" si="59"/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/>
      <c r="T367" s="2"/>
      <c r="U367" s="2"/>
      <c r="V367" s="4">
        <f t="shared" si="73"/>
        <v>0</v>
      </c>
      <c r="W367" s="7">
        <f t="shared" si="74"/>
        <v>1</v>
      </c>
      <c r="X367" s="7">
        <f t="shared" si="75"/>
        <v>0</v>
      </c>
      <c r="Y367" s="5">
        <f t="shared" si="60"/>
        <v>0</v>
      </c>
      <c r="Z367" s="5">
        <f t="shared" si="61"/>
        <v>0</v>
      </c>
      <c r="AA367" s="5">
        <f t="shared" si="62"/>
        <v>0</v>
      </c>
      <c r="AB367" s="7">
        <f t="shared" si="76"/>
        <v>0</v>
      </c>
      <c r="AC367" s="11">
        <f t="shared" si="77"/>
        <v>0</v>
      </c>
      <c r="AD367" s="7">
        <f t="shared" si="78"/>
        <v>0</v>
      </c>
      <c r="AE367" s="7">
        <f t="shared" si="79"/>
        <v>0</v>
      </c>
    </row>
    <row r="368" spans="1:31">
      <c r="A368" s="20" t="s">
        <v>2686</v>
      </c>
      <c r="B368" s="20" t="s">
        <v>2668</v>
      </c>
      <c r="C368" s="20" t="s">
        <v>2669</v>
      </c>
      <c r="D368" s="20">
        <v>129</v>
      </c>
      <c r="E368" s="20">
        <v>350</v>
      </c>
      <c r="F368" s="20">
        <v>0</v>
      </c>
      <c r="G368" s="20">
        <v>0</v>
      </c>
      <c r="H368" s="20">
        <v>0</v>
      </c>
      <c r="I368" s="20">
        <v>0</v>
      </c>
      <c r="L368">
        <v>2</v>
      </c>
      <c r="M368" s="1">
        <f t="shared" si="59"/>
        <v>1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/>
      <c r="T368" s="2"/>
      <c r="U368" s="2"/>
      <c r="V368" s="4">
        <f t="shared" si="73"/>
        <v>0</v>
      </c>
      <c r="W368" s="7">
        <f t="shared" si="74"/>
        <v>0</v>
      </c>
      <c r="X368" s="7">
        <f t="shared" si="75"/>
        <v>0</v>
      </c>
      <c r="Y368" s="5">
        <f t="shared" si="60"/>
        <v>1</v>
      </c>
      <c r="Z368" s="5">
        <f t="shared" si="61"/>
        <v>0</v>
      </c>
      <c r="AA368" s="5">
        <f t="shared" si="62"/>
        <v>0</v>
      </c>
      <c r="AB368" s="7">
        <f t="shared" si="76"/>
        <v>0</v>
      </c>
      <c r="AC368" s="11">
        <f t="shared" si="77"/>
        <v>0</v>
      </c>
      <c r="AD368" s="7">
        <f t="shared" si="78"/>
        <v>0</v>
      </c>
      <c r="AE368" s="7">
        <f t="shared" si="79"/>
        <v>0</v>
      </c>
    </row>
    <row r="369" spans="1:31">
      <c r="A369" s="20" t="s">
        <v>2687</v>
      </c>
      <c r="B369" s="20" t="s">
        <v>2668</v>
      </c>
      <c r="C369" s="20" t="s">
        <v>2669</v>
      </c>
      <c r="D369" s="20">
        <v>226.5</v>
      </c>
      <c r="E369" s="20">
        <v>418.5</v>
      </c>
      <c r="F369" s="20">
        <v>3583.2730000000001</v>
      </c>
      <c r="G369" s="20">
        <v>10</v>
      </c>
      <c r="H369" s="20">
        <v>10</v>
      </c>
      <c r="I369" s="20">
        <v>0</v>
      </c>
      <c r="L369">
        <v>2</v>
      </c>
      <c r="M369" s="1">
        <f t="shared" si="59"/>
        <v>1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/>
      <c r="T369" s="2"/>
      <c r="U369" s="2"/>
      <c r="V369" s="4">
        <f t="shared" si="73"/>
        <v>0</v>
      </c>
      <c r="W369" s="7">
        <f t="shared" si="74"/>
        <v>0</v>
      </c>
      <c r="X369" s="7">
        <f t="shared" si="75"/>
        <v>0</v>
      </c>
      <c r="Y369" s="5">
        <f t="shared" si="60"/>
        <v>1</v>
      </c>
      <c r="Z369" s="5">
        <f t="shared" si="61"/>
        <v>0</v>
      </c>
      <c r="AA369" s="5">
        <f t="shared" si="62"/>
        <v>0</v>
      </c>
      <c r="AB369" s="7">
        <f t="shared" si="76"/>
        <v>0</v>
      </c>
      <c r="AC369" s="11">
        <f t="shared" si="77"/>
        <v>0</v>
      </c>
      <c r="AD369" s="7">
        <f t="shared" si="78"/>
        <v>0</v>
      </c>
      <c r="AE369" s="7">
        <f t="shared" si="79"/>
        <v>0</v>
      </c>
    </row>
    <row r="370" spans="1:31">
      <c r="A370" s="20" t="s">
        <v>2688</v>
      </c>
      <c r="B370" s="20" t="s">
        <v>2668</v>
      </c>
      <c r="C370" s="20" t="s">
        <v>2669</v>
      </c>
      <c r="D370" s="20">
        <v>311</v>
      </c>
      <c r="E370" s="20">
        <v>437</v>
      </c>
      <c r="F370" s="20">
        <v>5151.0429999999997</v>
      </c>
      <c r="G370" s="20">
        <v>12</v>
      </c>
      <c r="H370" s="20">
        <v>13</v>
      </c>
      <c r="I370" s="20">
        <v>0</v>
      </c>
      <c r="L370">
        <v>1</v>
      </c>
      <c r="M370" s="1">
        <f t="shared" si="59"/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/>
      <c r="T370" s="2"/>
      <c r="U370" s="2"/>
      <c r="V370" s="4">
        <f t="shared" si="73"/>
        <v>0</v>
      </c>
      <c r="W370" s="7">
        <f t="shared" si="74"/>
        <v>1</v>
      </c>
      <c r="X370" s="7">
        <f t="shared" si="75"/>
        <v>0</v>
      </c>
      <c r="Y370" s="5">
        <f t="shared" si="60"/>
        <v>0</v>
      </c>
      <c r="Z370" s="5">
        <f t="shared" si="61"/>
        <v>0</v>
      </c>
      <c r="AA370" s="5">
        <f t="shared" si="62"/>
        <v>0</v>
      </c>
      <c r="AB370" s="7">
        <f t="shared" si="76"/>
        <v>0</v>
      </c>
      <c r="AC370" s="11">
        <f t="shared" si="77"/>
        <v>0</v>
      </c>
      <c r="AD370" s="7">
        <f t="shared" si="78"/>
        <v>0</v>
      </c>
      <c r="AE370" s="7">
        <f t="shared" si="79"/>
        <v>0</v>
      </c>
    </row>
    <row r="371" spans="1:31">
      <c r="A371" s="20" t="s">
        <v>2689</v>
      </c>
      <c r="B371" s="20" t="s">
        <v>2668</v>
      </c>
      <c r="C371" s="20" t="s">
        <v>2669</v>
      </c>
      <c r="D371" s="20">
        <v>370.5</v>
      </c>
      <c r="E371" s="20">
        <v>358.5</v>
      </c>
      <c r="F371" s="20">
        <v>0</v>
      </c>
      <c r="G371" s="20">
        <v>0</v>
      </c>
      <c r="H371" s="20">
        <v>0</v>
      </c>
      <c r="I371" s="20">
        <v>0</v>
      </c>
      <c r="L371">
        <v>1</v>
      </c>
      <c r="M371" s="1">
        <f t="shared" si="59"/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/>
      <c r="T371" s="2"/>
      <c r="U371" s="2"/>
      <c r="V371" s="4">
        <f t="shared" si="73"/>
        <v>1</v>
      </c>
      <c r="W371" s="7">
        <f t="shared" si="74"/>
        <v>0</v>
      </c>
      <c r="X371" s="7">
        <f t="shared" si="75"/>
        <v>0</v>
      </c>
      <c r="Y371" s="5">
        <f t="shared" si="60"/>
        <v>0</v>
      </c>
      <c r="Z371" s="5">
        <f t="shared" si="61"/>
        <v>0</v>
      </c>
      <c r="AA371" s="5">
        <f t="shared" si="62"/>
        <v>0</v>
      </c>
      <c r="AB371" s="7">
        <f t="shared" si="76"/>
        <v>0</v>
      </c>
      <c r="AC371" s="11">
        <f t="shared" si="77"/>
        <v>0</v>
      </c>
      <c r="AD371" s="7">
        <f t="shared" si="78"/>
        <v>0</v>
      </c>
      <c r="AE371" s="7">
        <f t="shared" si="79"/>
        <v>0</v>
      </c>
    </row>
    <row r="372" spans="1:31">
      <c r="A372" s="20" t="s">
        <v>2690</v>
      </c>
      <c r="B372" s="20" t="s">
        <v>2668</v>
      </c>
      <c r="C372" s="20" t="s">
        <v>2669</v>
      </c>
      <c r="D372" s="20">
        <v>415</v>
      </c>
      <c r="E372" s="20">
        <v>301.5</v>
      </c>
      <c r="F372" s="20">
        <v>0</v>
      </c>
      <c r="G372" s="20">
        <v>0</v>
      </c>
      <c r="H372" s="20">
        <v>0</v>
      </c>
      <c r="I372" s="20">
        <v>0</v>
      </c>
      <c r="L372">
        <v>1</v>
      </c>
      <c r="M372" s="1">
        <f t="shared" si="59"/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/>
      <c r="T372" s="2"/>
      <c r="U372" s="2"/>
      <c r="V372" s="4">
        <f t="shared" si="73"/>
        <v>1</v>
      </c>
      <c r="W372" s="7">
        <f t="shared" si="74"/>
        <v>0</v>
      </c>
      <c r="X372" s="7">
        <f t="shared" si="75"/>
        <v>0</v>
      </c>
      <c r="Y372" s="5">
        <f t="shared" si="60"/>
        <v>0</v>
      </c>
      <c r="Z372" s="5">
        <f t="shared" si="61"/>
        <v>0</v>
      </c>
      <c r="AA372" s="5">
        <f t="shared" si="62"/>
        <v>0</v>
      </c>
      <c r="AB372" s="7">
        <f t="shared" si="76"/>
        <v>0</v>
      </c>
      <c r="AC372" s="11">
        <f t="shared" si="77"/>
        <v>0</v>
      </c>
      <c r="AD372" s="7">
        <f t="shared" si="78"/>
        <v>0</v>
      </c>
      <c r="AE372" s="7">
        <f t="shared" si="79"/>
        <v>0</v>
      </c>
    </row>
    <row r="373" spans="1:31">
      <c r="A373" s="20" t="s">
        <v>2691</v>
      </c>
      <c r="B373" s="20" t="s">
        <v>2668</v>
      </c>
      <c r="C373" s="20" t="s">
        <v>2669</v>
      </c>
      <c r="D373" s="20">
        <v>370</v>
      </c>
      <c r="E373" s="20">
        <v>478</v>
      </c>
      <c r="F373" s="20">
        <v>0</v>
      </c>
      <c r="G373" s="20">
        <v>0</v>
      </c>
      <c r="H373" s="20">
        <v>0</v>
      </c>
      <c r="I373" s="20">
        <v>0</v>
      </c>
      <c r="L373">
        <v>1</v>
      </c>
      <c r="M373" s="1">
        <f t="shared" si="59"/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/>
      <c r="T373" s="2"/>
      <c r="U373" s="2"/>
      <c r="V373" s="4">
        <f t="shared" si="73"/>
        <v>1</v>
      </c>
      <c r="W373" s="7">
        <f t="shared" si="74"/>
        <v>0</v>
      </c>
      <c r="X373" s="7">
        <f t="shared" si="75"/>
        <v>0</v>
      </c>
      <c r="Y373" s="5">
        <f t="shared" si="60"/>
        <v>0</v>
      </c>
      <c r="Z373" s="5">
        <f t="shared" si="61"/>
        <v>0</v>
      </c>
      <c r="AA373" s="5">
        <f t="shared" si="62"/>
        <v>0</v>
      </c>
      <c r="AB373" s="7">
        <f t="shared" si="76"/>
        <v>0</v>
      </c>
      <c r="AC373" s="11">
        <f t="shared" si="77"/>
        <v>0</v>
      </c>
      <c r="AD373" s="7">
        <f t="shared" si="78"/>
        <v>0</v>
      </c>
      <c r="AE373" s="7">
        <f t="shared" si="79"/>
        <v>0</v>
      </c>
    </row>
    <row r="374" spans="1:31">
      <c r="A374" s="20" t="s">
        <v>2692</v>
      </c>
      <c r="B374" s="20" t="s">
        <v>2668</v>
      </c>
      <c r="C374" s="20" t="s">
        <v>2669</v>
      </c>
      <c r="D374" s="20">
        <v>184.5</v>
      </c>
      <c r="E374" s="20">
        <v>478.5</v>
      </c>
      <c r="F374" s="20">
        <v>0</v>
      </c>
      <c r="G374" s="20">
        <v>0</v>
      </c>
      <c r="H374" s="20">
        <v>0</v>
      </c>
      <c r="I374" s="20">
        <v>0</v>
      </c>
      <c r="L374">
        <v>1</v>
      </c>
      <c r="M374" s="1">
        <f t="shared" si="59"/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/>
      <c r="T374" s="2"/>
      <c r="U374" s="2"/>
      <c r="V374" s="4">
        <f t="shared" si="73"/>
        <v>1</v>
      </c>
      <c r="W374" s="7">
        <f t="shared" si="74"/>
        <v>0</v>
      </c>
      <c r="X374" s="7">
        <f t="shared" si="75"/>
        <v>0</v>
      </c>
      <c r="Y374" s="5">
        <f t="shared" si="60"/>
        <v>0</v>
      </c>
      <c r="Z374" s="5">
        <f t="shared" si="61"/>
        <v>0</v>
      </c>
      <c r="AA374" s="5">
        <f t="shared" si="62"/>
        <v>0</v>
      </c>
      <c r="AB374" s="7">
        <f t="shared" si="76"/>
        <v>0</v>
      </c>
      <c r="AC374" s="11">
        <f t="shared" si="77"/>
        <v>0</v>
      </c>
      <c r="AD374" s="7">
        <f t="shared" si="78"/>
        <v>0</v>
      </c>
      <c r="AE374" s="7">
        <f t="shared" si="79"/>
        <v>0</v>
      </c>
    </row>
    <row r="375" spans="1:31">
      <c r="A375" s="20" t="s">
        <v>2693</v>
      </c>
      <c r="B375" s="20" t="s">
        <v>2668</v>
      </c>
      <c r="C375" s="20" t="s">
        <v>2669</v>
      </c>
      <c r="D375" s="20">
        <v>120</v>
      </c>
      <c r="E375" s="20">
        <v>458.5</v>
      </c>
      <c r="F375" s="20">
        <v>0</v>
      </c>
      <c r="G375" s="20">
        <v>0</v>
      </c>
      <c r="H375" s="20">
        <v>0</v>
      </c>
      <c r="I375" s="20">
        <v>0</v>
      </c>
      <c r="L375">
        <v>1</v>
      </c>
      <c r="M375" s="1">
        <f t="shared" si="59"/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/>
      <c r="T375" s="2"/>
      <c r="U375" s="2"/>
      <c r="V375" s="4">
        <f t="shared" si="73"/>
        <v>1</v>
      </c>
      <c r="W375" s="7">
        <f t="shared" si="74"/>
        <v>0</v>
      </c>
      <c r="X375" s="7">
        <f t="shared" si="75"/>
        <v>0</v>
      </c>
      <c r="Y375" s="5">
        <f t="shared" si="60"/>
        <v>0</v>
      </c>
      <c r="Z375" s="5">
        <f t="shared" si="61"/>
        <v>0</v>
      </c>
      <c r="AA375" s="5">
        <f t="shared" si="62"/>
        <v>0</v>
      </c>
      <c r="AB375" s="7">
        <f t="shared" si="76"/>
        <v>0</v>
      </c>
      <c r="AC375" s="11">
        <f t="shared" si="77"/>
        <v>0</v>
      </c>
      <c r="AD375" s="7">
        <f t="shared" si="78"/>
        <v>0</v>
      </c>
      <c r="AE375" s="7">
        <f t="shared" si="79"/>
        <v>0</v>
      </c>
    </row>
    <row r="376" spans="1:31">
      <c r="A376" s="20" t="s">
        <v>2694</v>
      </c>
      <c r="B376" s="20" t="s">
        <v>2668</v>
      </c>
      <c r="C376" s="20" t="s">
        <v>2669</v>
      </c>
      <c r="D376" s="20">
        <v>467</v>
      </c>
      <c r="E376" s="20">
        <v>391</v>
      </c>
      <c r="F376" s="20">
        <v>0</v>
      </c>
      <c r="G376" s="20">
        <v>0</v>
      </c>
      <c r="H376" s="20">
        <v>0</v>
      </c>
      <c r="I376" s="20">
        <v>0</v>
      </c>
      <c r="L376">
        <v>1</v>
      </c>
      <c r="M376" s="1">
        <f t="shared" si="59"/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/>
      <c r="T376" s="2"/>
      <c r="U376" s="2"/>
      <c r="V376" s="4">
        <f t="shared" si="73"/>
        <v>1</v>
      </c>
      <c r="W376" s="7">
        <f t="shared" si="74"/>
        <v>0</v>
      </c>
      <c r="X376" s="7">
        <f t="shared" si="75"/>
        <v>0</v>
      </c>
      <c r="Y376" s="5">
        <f t="shared" si="60"/>
        <v>0</v>
      </c>
      <c r="Z376" s="5">
        <f t="shared" si="61"/>
        <v>0</v>
      </c>
      <c r="AA376" s="5">
        <f t="shared" si="62"/>
        <v>0</v>
      </c>
      <c r="AB376" s="7">
        <f t="shared" si="76"/>
        <v>0</v>
      </c>
      <c r="AC376" s="11">
        <f t="shared" si="77"/>
        <v>0</v>
      </c>
      <c r="AD376" s="7">
        <f t="shared" si="78"/>
        <v>0</v>
      </c>
      <c r="AE376" s="7">
        <f t="shared" si="79"/>
        <v>0</v>
      </c>
    </row>
    <row r="377" spans="1:31">
      <c r="A377" s="20" t="s">
        <v>2695</v>
      </c>
      <c r="B377" s="20" t="s">
        <v>2668</v>
      </c>
      <c r="C377" s="20" t="s">
        <v>2669</v>
      </c>
      <c r="D377" s="20">
        <v>538</v>
      </c>
      <c r="E377" s="20">
        <v>402</v>
      </c>
      <c r="F377" s="20">
        <v>0</v>
      </c>
      <c r="G377" s="20">
        <v>0</v>
      </c>
      <c r="H377" s="20">
        <v>0</v>
      </c>
      <c r="I377" s="20">
        <v>0</v>
      </c>
      <c r="L377">
        <v>1</v>
      </c>
      <c r="M377" s="1">
        <f t="shared" si="59"/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/>
      <c r="T377" s="2"/>
      <c r="U377" s="2"/>
      <c r="V377" s="4">
        <f t="shared" si="73"/>
        <v>1</v>
      </c>
      <c r="W377" s="7">
        <f t="shared" si="74"/>
        <v>0</v>
      </c>
      <c r="X377" s="7">
        <f t="shared" si="75"/>
        <v>0</v>
      </c>
      <c r="Y377" s="5">
        <f t="shared" si="60"/>
        <v>0</v>
      </c>
      <c r="Z377" s="5">
        <f t="shared" si="61"/>
        <v>0</v>
      </c>
      <c r="AA377" s="5">
        <f t="shared" si="62"/>
        <v>0</v>
      </c>
      <c r="AB377" s="7">
        <f t="shared" si="76"/>
        <v>0</v>
      </c>
      <c r="AC377" s="11">
        <f t="shared" si="77"/>
        <v>0</v>
      </c>
      <c r="AD377" s="7">
        <f t="shared" si="78"/>
        <v>0</v>
      </c>
      <c r="AE377" s="7">
        <f t="shared" si="79"/>
        <v>0</v>
      </c>
    </row>
    <row r="378" spans="1:31" s="5" customFormat="1">
      <c r="A378" s="5" t="s">
        <v>2696</v>
      </c>
      <c r="B378" s="5" t="s">
        <v>2697</v>
      </c>
      <c r="C378" s="5" t="s">
        <v>2698</v>
      </c>
      <c r="D378" s="5">
        <v>569.5</v>
      </c>
      <c r="E378" s="5">
        <v>403</v>
      </c>
      <c r="F378" s="5">
        <v>14521.172</v>
      </c>
      <c r="G378" s="5">
        <v>19</v>
      </c>
      <c r="H378" s="5">
        <v>30</v>
      </c>
      <c r="I378" s="5">
        <v>2</v>
      </c>
      <c r="L378" s="5">
        <v>2</v>
      </c>
      <c r="M378" s="1">
        <f t="shared" si="59"/>
        <v>1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/>
      <c r="T378" s="1"/>
      <c r="U378" s="1"/>
      <c r="V378" s="6">
        <f t="shared" si="73"/>
        <v>0</v>
      </c>
      <c r="W378" s="5">
        <f t="shared" si="74"/>
        <v>0</v>
      </c>
      <c r="X378" s="5">
        <f t="shared" si="75"/>
        <v>0</v>
      </c>
      <c r="Y378" s="5">
        <f t="shared" si="60"/>
        <v>1</v>
      </c>
      <c r="Z378" s="5">
        <f t="shared" si="61"/>
        <v>0</v>
      </c>
      <c r="AA378" s="5">
        <f t="shared" si="62"/>
        <v>0</v>
      </c>
      <c r="AB378" s="5">
        <f t="shared" si="76"/>
        <v>0</v>
      </c>
      <c r="AC378" s="5">
        <f t="shared" si="77"/>
        <v>0</v>
      </c>
      <c r="AD378" s="5">
        <f t="shared" si="78"/>
        <v>0</v>
      </c>
      <c r="AE378" s="5">
        <f t="shared" si="79"/>
        <v>0</v>
      </c>
    </row>
    <row r="379" spans="1:31">
      <c r="A379" s="20" t="s">
        <v>2699</v>
      </c>
      <c r="B379" s="20" t="s">
        <v>2697</v>
      </c>
      <c r="C379" s="20" t="s">
        <v>2698</v>
      </c>
      <c r="D379" s="20">
        <v>632</v>
      </c>
      <c r="E379" s="20">
        <v>462</v>
      </c>
      <c r="F379" s="20">
        <v>0</v>
      </c>
      <c r="G379" s="20">
        <v>0</v>
      </c>
      <c r="H379" s="20">
        <v>0</v>
      </c>
      <c r="I379" s="20">
        <v>0</v>
      </c>
      <c r="L379">
        <v>2</v>
      </c>
      <c r="M379" s="1">
        <f t="shared" si="59"/>
        <v>1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1</v>
      </c>
      <c r="T379" s="2">
        <v>1</v>
      </c>
      <c r="U379" s="2"/>
      <c r="V379" s="4">
        <f t="shared" si="73"/>
        <v>0</v>
      </c>
      <c r="W379" s="7">
        <f t="shared" si="74"/>
        <v>0</v>
      </c>
      <c r="X379" s="7">
        <f t="shared" si="75"/>
        <v>0</v>
      </c>
      <c r="Y379" s="5">
        <f t="shared" si="60"/>
        <v>0</v>
      </c>
      <c r="Z379" s="5">
        <f t="shared" si="61"/>
        <v>1</v>
      </c>
      <c r="AA379" s="5">
        <f t="shared" si="62"/>
        <v>0</v>
      </c>
      <c r="AB379" s="7">
        <f t="shared" si="76"/>
        <v>0</v>
      </c>
      <c r="AC379" s="11">
        <f t="shared" si="77"/>
        <v>0</v>
      </c>
      <c r="AD379" s="7">
        <f t="shared" si="78"/>
        <v>0</v>
      </c>
      <c r="AE379" s="7">
        <f t="shared" si="79"/>
        <v>0</v>
      </c>
    </row>
    <row r="380" spans="1:31">
      <c r="A380" s="20" t="s">
        <v>2700</v>
      </c>
      <c r="B380" s="20" t="s">
        <v>2697</v>
      </c>
      <c r="C380" s="20" t="s">
        <v>2698</v>
      </c>
      <c r="D380" s="20">
        <v>460.5</v>
      </c>
      <c r="E380" s="20">
        <v>418.5</v>
      </c>
      <c r="F380" s="20">
        <v>422.803</v>
      </c>
      <c r="G380" s="20">
        <v>1</v>
      </c>
      <c r="H380" s="20">
        <v>1</v>
      </c>
      <c r="I380" s="20">
        <v>0</v>
      </c>
      <c r="L380">
        <v>1</v>
      </c>
      <c r="M380" s="1">
        <f t="shared" si="59"/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/>
      <c r="T380" s="2"/>
      <c r="U380" s="2"/>
      <c r="V380" s="4">
        <f t="shared" si="73"/>
        <v>0</v>
      </c>
      <c r="W380" s="7">
        <f t="shared" si="74"/>
        <v>0</v>
      </c>
      <c r="X380" s="7">
        <f t="shared" si="75"/>
        <v>1</v>
      </c>
      <c r="Y380" s="5">
        <f t="shared" si="60"/>
        <v>0</v>
      </c>
      <c r="Z380" s="5">
        <f t="shared" si="61"/>
        <v>0</v>
      </c>
      <c r="AA380" s="5">
        <f t="shared" si="62"/>
        <v>0</v>
      </c>
      <c r="AB380" s="7">
        <f t="shared" si="76"/>
        <v>0</v>
      </c>
      <c r="AC380" s="11">
        <f t="shared" si="77"/>
        <v>0</v>
      </c>
      <c r="AD380" s="7">
        <f t="shared" si="78"/>
        <v>0</v>
      </c>
      <c r="AE380" s="7">
        <f t="shared" si="79"/>
        <v>0</v>
      </c>
    </row>
    <row r="381" spans="1:31">
      <c r="A381" s="20" t="s">
        <v>2701</v>
      </c>
      <c r="B381" s="20" t="s">
        <v>2697</v>
      </c>
      <c r="C381" s="20" t="s">
        <v>2698</v>
      </c>
      <c r="D381" s="20">
        <v>364.5</v>
      </c>
      <c r="E381" s="20">
        <v>289</v>
      </c>
      <c r="F381" s="20">
        <v>12674.165000000001</v>
      </c>
      <c r="G381" s="20">
        <v>18</v>
      </c>
      <c r="H381" s="20">
        <v>26</v>
      </c>
      <c r="I381" s="20">
        <v>2</v>
      </c>
      <c r="L381">
        <v>2</v>
      </c>
      <c r="M381" s="1">
        <f t="shared" si="59"/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/>
      <c r="T381" s="2"/>
      <c r="U381" s="2"/>
      <c r="V381" s="4">
        <f t="shared" si="73"/>
        <v>0</v>
      </c>
      <c r="W381" s="7">
        <f t="shared" si="74"/>
        <v>0</v>
      </c>
      <c r="X381" s="7">
        <f t="shared" si="75"/>
        <v>0</v>
      </c>
      <c r="Y381" s="5">
        <f t="shared" si="60"/>
        <v>1</v>
      </c>
      <c r="Z381" s="5">
        <f t="shared" si="61"/>
        <v>0</v>
      </c>
      <c r="AA381" s="5">
        <f t="shared" si="62"/>
        <v>0</v>
      </c>
      <c r="AB381" s="7">
        <f t="shared" si="76"/>
        <v>0</v>
      </c>
      <c r="AC381" s="11">
        <f t="shared" si="77"/>
        <v>0</v>
      </c>
      <c r="AD381" s="7">
        <f t="shared" si="78"/>
        <v>0</v>
      </c>
      <c r="AE381" s="7">
        <f t="shared" si="79"/>
        <v>0</v>
      </c>
    </row>
    <row r="382" spans="1:31">
      <c r="A382" s="20" t="s">
        <v>2702</v>
      </c>
      <c r="B382" s="20" t="s">
        <v>2697</v>
      </c>
      <c r="C382" s="20" t="s">
        <v>2698</v>
      </c>
      <c r="D382" s="20">
        <v>411.5</v>
      </c>
      <c r="E382" s="20">
        <v>353</v>
      </c>
      <c r="F382" s="20">
        <v>0</v>
      </c>
      <c r="G382" s="20">
        <v>0</v>
      </c>
      <c r="H382" s="20">
        <v>0</v>
      </c>
      <c r="I382" s="20">
        <v>0</v>
      </c>
      <c r="L382">
        <v>1</v>
      </c>
      <c r="M382" s="1">
        <f t="shared" si="59"/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/>
      <c r="T382" s="2"/>
      <c r="U382" s="2"/>
      <c r="V382" s="4">
        <f t="shared" si="73"/>
        <v>1</v>
      </c>
      <c r="W382" s="7">
        <f t="shared" si="74"/>
        <v>0</v>
      </c>
      <c r="X382" s="7">
        <f t="shared" si="75"/>
        <v>0</v>
      </c>
      <c r="Y382" s="5">
        <f t="shared" si="60"/>
        <v>0</v>
      </c>
      <c r="Z382" s="5">
        <f t="shared" si="61"/>
        <v>0</v>
      </c>
      <c r="AA382" s="5">
        <f t="shared" si="62"/>
        <v>0</v>
      </c>
      <c r="AB382" s="7">
        <f t="shared" si="76"/>
        <v>0</v>
      </c>
      <c r="AC382" s="11">
        <f t="shared" si="77"/>
        <v>0</v>
      </c>
      <c r="AD382" s="7">
        <f t="shared" si="78"/>
        <v>0</v>
      </c>
      <c r="AE382" s="7">
        <f t="shared" si="79"/>
        <v>0</v>
      </c>
    </row>
    <row r="383" spans="1:31">
      <c r="A383" s="20" t="s">
        <v>2703</v>
      </c>
      <c r="B383" s="20" t="s">
        <v>2697</v>
      </c>
      <c r="C383" s="20" t="s">
        <v>2698</v>
      </c>
      <c r="D383" s="20">
        <v>514</v>
      </c>
      <c r="E383" s="20">
        <v>247.5</v>
      </c>
      <c r="F383" s="20">
        <v>432.70800000000003</v>
      </c>
      <c r="G383" s="20">
        <v>1</v>
      </c>
      <c r="H383" s="20">
        <v>1</v>
      </c>
      <c r="I383" s="20">
        <v>0</v>
      </c>
      <c r="L383">
        <v>1</v>
      </c>
      <c r="M383" s="1">
        <f t="shared" si="59"/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/>
      <c r="T383" s="2"/>
      <c r="U383" s="2"/>
      <c r="V383" s="4">
        <f t="shared" si="73"/>
        <v>0</v>
      </c>
      <c r="W383" s="7">
        <f t="shared" si="74"/>
        <v>1</v>
      </c>
      <c r="X383" s="7">
        <f t="shared" si="75"/>
        <v>0</v>
      </c>
      <c r="Y383" s="5">
        <f t="shared" si="60"/>
        <v>0</v>
      </c>
      <c r="Z383" s="5">
        <f t="shared" si="61"/>
        <v>0</v>
      </c>
      <c r="AA383" s="5">
        <f t="shared" si="62"/>
        <v>0</v>
      </c>
      <c r="AB383" s="7">
        <f t="shared" si="76"/>
        <v>0</v>
      </c>
      <c r="AC383" s="11">
        <f t="shared" si="77"/>
        <v>0</v>
      </c>
      <c r="AD383" s="7">
        <f t="shared" si="78"/>
        <v>0</v>
      </c>
      <c r="AE383" s="7">
        <f t="shared" si="79"/>
        <v>0</v>
      </c>
    </row>
    <row r="384" spans="1:31">
      <c r="A384" s="20" t="s">
        <v>2704</v>
      </c>
      <c r="B384" s="20" t="s">
        <v>2697</v>
      </c>
      <c r="C384" s="20" t="s">
        <v>2698</v>
      </c>
      <c r="D384" s="20">
        <v>502</v>
      </c>
      <c r="E384" s="20">
        <v>129</v>
      </c>
      <c r="F384" s="20">
        <v>0</v>
      </c>
      <c r="G384" s="20">
        <v>0</v>
      </c>
      <c r="H384" s="20">
        <v>0</v>
      </c>
      <c r="I384" s="20">
        <v>0</v>
      </c>
      <c r="L384">
        <v>2</v>
      </c>
      <c r="M384" s="1">
        <f t="shared" si="59"/>
        <v>1</v>
      </c>
      <c r="N384" s="2">
        <v>1</v>
      </c>
      <c r="O384" s="2">
        <v>0</v>
      </c>
      <c r="P384" s="2">
        <v>0</v>
      </c>
      <c r="Q384" s="2">
        <v>0</v>
      </c>
      <c r="R384" s="2">
        <v>1</v>
      </c>
      <c r="S384" s="2">
        <v>1</v>
      </c>
      <c r="T384" s="2">
        <v>1</v>
      </c>
      <c r="U384" s="2"/>
      <c r="V384" s="4">
        <f t="shared" si="73"/>
        <v>0</v>
      </c>
      <c r="W384" s="7">
        <f t="shared" si="74"/>
        <v>0</v>
      </c>
      <c r="X384" s="7">
        <f t="shared" si="75"/>
        <v>0</v>
      </c>
      <c r="Y384" s="5">
        <f t="shared" si="60"/>
        <v>0</v>
      </c>
      <c r="Z384" s="5">
        <f t="shared" si="61"/>
        <v>1</v>
      </c>
      <c r="AA384" s="5">
        <f t="shared" si="62"/>
        <v>0</v>
      </c>
      <c r="AB384" s="7">
        <f t="shared" si="76"/>
        <v>0</v>
      </c>
      <c r="AC384" s="11">
        <f t="shared" si="77"/>
        <v>0</v>
      </c>
      <c r="AD384" s="7">
        <f t="shared" si="78"/>
        <v>0</v>
      </c>
      <c r="AE384" s="7">
        <f t="shared" si="79"/>
        <v>0</v>
      </c>
    </row>
    <row r="385" spans="1:31">
      <c r="A385" s="20" t="s">
        <v>2705</v>
      </c>
      <c r="B385" s="20" t="s">
        <v>2697</v>
      </c>
      <c r="C385" s="20" t="s">
        <v>2698</v>
      </c>
      <c r="D385" s="20">
        <v>417.5</v>
      </c>
      <c r="E385" s="20">
        <v>148</v>
      </c>
      <c r="F385" s="20">
        <v>233.49100000000001</v>
      </c>
      <c r="G385" s="20">
        <v>1</v>
      </c>
      <c r="H385" s="20">
        <v>0</v>
      </c>
      <c r="I385" s="20">
        <v>0</v>
      </c>
      <c r="L385">
        <v>2</v>
      </c>
      <c r="M385" s="1">
        <f t="shared" si="59"/>
        <v>1</v>
      </c>
      <c r="N385" s="2">
        <v>0</v>
      </c>
      <c r="O385" s="2">
        <v>1</v>
      </c>
      <c r="P385" s="2">
        <v>0</v>
      </c>
      <c r="Q385" s="2">
        <v>1</v>
      </c>
      <c r="R385" s="2">
        <v>1</v>
      </c>
      <c r="S385" s="2"/>
      <c r="T385" s="2"/>
      <c r="U385" s="2"/>
      <c r="V385" s="4">
        <f t="shared" si="73"/>
        <v>0</v>
      </c>
      <c r="W385" s="7">
        <f t="shared" si="74"/>
        <v>0</v>
      </c>
      <c r="X385" s="7">
        <f t="shared" si="75"/>
        <v>0</v>
      </c>
      <c r="Y385" s="5">
        <f t="shared" si="60"/>
        <v>0</v>
      </c>
      <c r="Z385" s="5">
        <f t="shared" si="61"/>
        <v>0</v>
      </c>
      <c r="AA385" s="5">
        <f t="shared" si="62"/>
        <v>1</v>
      </c>
      <c r="AB385" s="7">
        <f t="shared" si="76"/>
        <v>0</v>
      </c>
      <c r="AC385" s="11">
        <f t="shared" si="77"/>
        <v>0</v>
      </c>
      <c r="AD385" s="7">
        <f t="shared" si="78"/>
        <v>0</v>
      </c>
      <c r="AE385" s="7">
        <f t="shared" si="79"/>
        <v>0</v>
      </c>
    </row>
    <row r="386" spans="1:31">
      <c r="A386" s="20" t="s">
        <v>2706</v>
      </c>
      <c r="B386" s="20" t="s">
        <v>2697</v>
      </c>
      <c r="C386" s="20" t="s">
        <v>2698</v>
      </c>
      <c r="D386" s="20">
        <v>415</v>
      </c>
      <c r="E386" s="20">
        <v>67.5</v>
      </c>
      <c r="F386" s="20">
        <v>0</v>
      </c>
      <c r="G386" s="20">
        <v>0</v>
      </c>
      <c r="H386" s="20">
        <v>0</v>
      </c>
      <c r="I386" s="20">
        <v>0</v>
      </c>
      <c r="L386">
        <v>1</v>
      </c>
      <c r="M386" s="1">
        <f t="shared" si="59"/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/>
      <c r="T386" s="2"/>
      <c r="U386" s="2"/>
      <c r="V386" s="4">
        <f t="shared" si="73"/>
        <v>1</v>
      </c>
      <c r="W386" s="7">
        <f t="shared" si="74"/>
        <v>0</v>
      </c>
      <c r="X386" s="7">
        <f t="shared" si="75"/>
        <v>0</v>
      </c>
      <c r="Y386" s="5">
        <f t="shared" si="60"/>
        <v>0</v>
      </c>
      <c r="Z386" s="5">
        <f t="shared" si="61"/>
        <v>0</v>
      </c>
      <c r="AA386" s="5">
        <f t="shared" si="62"/>
        <v>0</v>
      </c>
      <c r="AB386" s="7">
        <f t="shared" si="76"/>
        <v>0</v>
      </c>
      <c r="AC386" s="11">
        <f t="shared" si="77"/>
        <v>0</v>
      </c>
      <c r="AD386" s="7">
        <f t="shared" si="78"/>
        <v>0</v>
      </c>
      <c r="AE386" s="7">
        <f t="shared" si="79"/>
        <v>0</v>
      </c>
    </row>
    <row r="387" spans="1:31">
      <c r="A387" s="20" t="s">
        <v>2707</v>
      </c>
      <c r="B387" s="20" t="s">
        <v>2697</v>
      </c>
      <c r="C387" s="20" t="s">
        <v>2698</v>
      </c>
      <c r="D387" s="20">
        <v>341</v>
      </c>
      <c r="E387" s="20">
        <v>103</v>
      </c>
      <c r="F387" s="20">
        <v>2559.0949999999998</v>
      </c>
      <c r="G387" s="20">
        <v>4</v>
      </c>
      <c r="H387" s="20">
        <v>5</v>
      </c>
      <c r="I387" s="20">
        <v>0</v>
      </c>
      <c r="L387">
        <v>1</v>
      </c>
      <c r="M387" s="1">
        <f t="shared" ref="M387:M450" si="80">L387-1</f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/>
      <c r="T387" s="2"/>
      <c r="U387" s="2"/>
      <c r="V387" s="4">
        <f t="shared" si="73"/>
        <v>0</v>
      </c>
      <c r="W387" s="7">
        <f t="shared" si="74"/>
        <v>0</v>
      </c>
      <c r="X387" s="7">
        <f t="shared" si="75"/>
        <v>1</v>
      </c>
      <c r="Y387" s="5">
        <f t="shared" ref="Y387:Y450" si="81">IF((M387=1)*AND(OR(N387=0,N387=1))*AND(O387=0)*AND(R387=1)*AND(S387=0)*AND(Q387=0)*AND(OR(T387=0,T387=1)),1,0)</f>
        <v>0</v>
      </c>
      <c r="Z387" s="5">
        <f t="shared" ref="Z387:Z450" si="82">IF((M387=1)*AND(N387=1)*AND(O387=0)*AND(R387=1)*AND(S387=1)*AND(T387=1),1,0)</f>
        <v>0</v>
      </c>
      <c r="AA387" s="5">
        <f t="shared" ref="AA387:AA450" si="83">IF((R387=1)*AND(Q387=1)*AND(O387=1)*AND(P387=0)*AND(N387=0),1,0)</f>
        <v>0</v>
      </c>
      <c r="AB387" s="7">
        <f t="shared" si="76"/>
        <v>0</v>
      </c>
      <c r="AC387" s="11">
        <f t="shared" si="77"/>
        <v>0</v>
      </c>
      <c r="AD387" s="7">
        <f t="shared" si="78"/>
        <v>0</v>
      </c>
      <c r="AE387" s="7">
        <f t="shared" si="79"/>
        <v>0</v>
      </c>
    </row>
    <row r="388" spans="1:31">
      <c r="A388" s="20" t="s">
        <v>2708</v>
      </c>
      <c r="B388" s="20" t="s">
        <v>2697</v>
      </c>
      <c r="C388" s="20" t="s">
        <v>2698</v>
      </c>
      <c r="D388" s="20">
        <v>261.5</v>
      </c>
      <c r="E388" s="20">
        <v>107</v>
      </c>
      <c r="F388" s="20">
        <v>0</v>
      </c>
      <c r="G388" s="20">
        <v>0</v>
      </c>
      <c r="H388" s="20">
        <v>0</v>
      </c>
      <c r="I388" s="20">
        <v>0</v>
      </c>
      <c r="L388">
        <v>1</v>
      </c>
      <c r="M388" s="1">
        <f t="shared" si="80"/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/>
      <c r="T388" s="2"/>
      <c r="U388" s="2"/>
      <c r="V388" s="4">
        <f t="shared" si="73"/>
        <v>1</v>
      </c>
      <c r="W388" s="7">
        <f t="shared" si="74"/>
        <v>0</v>
      </c>
      <c r="X388" s="7">
        <f t="shared" si="75"/>
        <v>0</v>
      </c>
      <c r="Y388" s="5">
        <f t="shared" si="81"/>
        <v>0</v>
      </c>
      <c r="Z388" s="5">
        <f t="shared" si="82"/>
        <v>0</v>
      </c>
      <c r="AA388" s="5">
        <f t="shared" si="83"/>
        <v>0</v>
      </c>
      <c r="AB388" s="7">
        <f t="shared" si="76"/>
        <v>0</v>
      </c>
      <c r="AC388" s="11">
        <f t="shared" si="77"/>
        <v>0</v>
      </c>
      <c r="AD388" s="7">
        <f t="shared" si="78"/>
        <v>0</v>
      </c>
      <c r="AE388" s="7">
        <f t="shared" si="79"/>
        <v>0</v>
      </c>
    </row>
    <row r="389" spans="1:31">
      <c r="A389" s="20" t="s">
        <v>2709</v>
      </c>
      <c r="B389" s="20" t="s">
        <v>2697</v>
      </c>
      <c r="C389" s="20" t="s">
        <v>2698</v>
      </c>
      <c r="D389" s="20">
        <v>204.5</v>
      </c>
      <c r="E389" s="20">
        <v>198</v>
      </c>
      <c r="F389" s="20">
        <v>0</v>
      </c>
      <c r="G389" s="20">
        <v>0</v>
      </c>
      <c r="H389" s="20">
        <v>0</v>
      </c>
      <c r="I389" s="20">
        <v>0</v>
      </c>
      <c r="L389">
        <v>1</v>
      </c>
      <c r="M389" s="1">
        <f t="shared" si="80"/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/>
      <c r="T389" s="2"/>
      <c r="U389" s="2"/>
      <c r="V389" s="4">
        <f t="shared" si="73"/>
        <v>1</v>
      </c>
      <c r="W389" s="7">
        <f t="shared" si="74"/>
        <v>0</v>
      </c>
      <c r="X389" s="7">
        <f t="shared" si="75"/>
        <v>0</v>
      </c>
      <c r="Y389" s="5">
        <f t="shared" si="81"/>
        <v>0</v>
      </c>
      <c r="Z389" s="5">
        <f t="shared" si="82"/>
        <v>0</v>
      </c>
      <c r="AA389" s="5">
        <f t="shared" si="83"/>
        <v>0</v>
      </c>
      <c r="AB389" s="7">
        <f t="shared" si="76"/>
        <v>0</v>
      </c>
      <c r="AC389" s="11">
        <f t="shared" si="77"/>
        <v>0</v>
      </c>
      <c r="AD389" s="7">
        <f t="shared" si="78"/>
        <v>0</v>
      </c>
      <c r="AE389" s="7">
        <f t="shared" si="79"/>
        <v>0</v>
      </c>
    </row>
    <row r="390" spans="1:31">
      <c r="A390" s="20" t="s">
        <v>2710</v>
      </c>
      <c r="B390" s="20" t="s">
        <v>2697</v>
      </c>
      <c r="C390" s="20" t="s">
        <v>2698</v>
      </c>
      <c r="D390" s="20">
        <v>294</v>
      </c>
      <c r="E390" s="20">
        <v>232</v>
      </c>
      <c r="F390" s="20">
        <v>605.03200000000004</v>
      </c>
      <c r="G390" s="20">
        <v>1</v>
      </c>
      <c r="H390" s="20">
        <v>1</v>
      </c>
      <c r="I390" s="20">
        <v>0</v>
      </c>
      <c r="L390">
        <v>2</v>
      </c>
      <c r="M390" s="1">
        <f t="shared" si="80"/>
        <v>1</v>
      </c>
      <c r="N390" s="2">
        <v>1</v>
      </c>
      <c r="O390" s="2">
        <v>0</v>
      </c>
      <c r="P390" s="2">
        <v>0</v>
      </c>
      <c r="Q390" s="2">
        <v>0</v>
      </c>
      <c r="R390" s="2">
        <v>1</v>
      </c>
      <c r="S390" s="2"/>
      <c r="T390" s="2"/>
      <c r="U390" s="2"/>
      <c r="V390" s="4">
        <f t="shared" si="73"/>
        <v>0</v>
      </c>
      <c r="W390" s="7">
        <f t="shared" si="74"/>
        <v>0</v>
      </c>
      <c r="X390" s="7">
        <f t="shared" si="75"/>
        <v>0</v>
      </c>
      <c r="Y390" s="5">
        <f t="shared" si="81"/>
        <v>1</v>
      </c>
      <c r="Z390" s="5">
        <f t="shared" si="82"/>
        <v>0</v>
      </c>
      <c r="AA390" s="5">
        <f t="shared" si="83"/>
        <v>0</v>
      </c>
      <c r="AB390" s="7">
        <f t="shared" si="76"/>
        <v>0</v>
      </c>
      <c r="AC390" s="11">
        <f t="shared" si="77"/>
        <v>0</v>
      </c>
      <c r="AD390" s="7">
        <f t="shared" si="78"/>
        <v>0</v>
      </c>
      <c r="AE390" s="7">
        <f t="shared" si="79"/>
        <v>0</v>
      </c>
    </row>
    <row r="391" spans="1:31">
      <c r="A391" s="20" t="s">
        <v>2711</v>
      </c>
      <c r="B391" s="20" t="s">
        <v>2697</v>
      </c>
      <c r="C391" s="20" t="s">
        <v>2698</v>
      </c>
      <c r="D391" s="20">
        <v>196</v>
      </c>
      <c r="E391" s="20">
        <v>310.5</v>
      </c>
      <c r="F391" s="20">
        <v>6506.3050000000003</v>
      </c>
      <c r="G391" s="20">
        <v>8</v>
      </c>
      <c r="H391" s="20">
        <v>13</v>
      </c>
      <c r="I391" s="20">
        <v>1</v>
      </c>
      <c r="L391">
        <v>2</v>
      </c>
      <c r="M391" s="1">
        <f t="shared" si="80"/>
        <v>1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/>
      <c r="T391" s="2"/>
      <c r="U391" s="2"/>
      <c r="V391" s="4">
        <f t="shared" si="73"/>
        <v>0</v>
      </c>
      <c r="W391" s="7">
        <f t="shared" si="74"/>
        <v>0</v>
      </c>
      <c r="X391" s="7">
        <f t="shared" si="75"/>
        <v>0</v>
      </c>
      <c r="Y391" s="5">
        <f t="shared" si="81"/>
        <v>1</v>
      </c>
      <c r="Z391" s="5">
        <f t="shared" si="82"/>
        <v>0</v>
      </c>
      <c r="AA391" s="5">
        <f t="shared" si="83"/>
        <v>0</v>
      </c>
      <c r="AB391" s="7">
        <f t="shared" si="76"/>
        <v>0</v>
      </c>
      <c r="AC391" s="11">
        <f t="shared" si="77"/>
        <v>0</v>
      </c>
      <c r="AD391" s="7">
        <f t="shared" si="78"/>
        <v>0</v>
      </c>
      <c r="AE391" s="7">
        <f t="shared" si="79"/>
        <v>0</v>
      </c>
    </row>
    <row r="392" spans="1:31">
      <c r="A392" s="20" t="s">
        <v>2712</v>
      </c>
      <c r="B392" s="20" t="s">
        <v>2697</v>
      </c>
      <c r="C392" s="20" t="s">
        <v>2698</v>
      </c>
      <c r="D392" s="20">
        <v>55.5</v>
      </c>
      <c r="E392" s="20">
        <v>310.5</v>
      </c>
      <c r="F392" s="20">
        <v>0</v>
      </c>
      <c r="G392" s="20">
        <v>0</v>
      </c>
      <c r="H392" s="20">
        <v>0</v>
      </c>
      <c r="I392" s="20">
        <v>0</v>
      </c>
      <c r="L392">
        <v>1</v>
      </c>
      <c r="M392" s="1">
        <f t="shared" si="80"/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/>
      <c r="T392" s="2"/>
      <c r="U392" s="2"/>
      <c r="V392" s="4">
        <f t="shared" si="73"/>
        <v>1</v>
      </c>
      <c r="W392" s="7">
        <f t="shared" si="74"/>
        <v>0</v>
      </c>
      <c r="X392" s="7">
        <f t="shared" si="75"/>
        <v>0</v>
      </c>
      <c r="Y392" s="5">
        <f t="shared" si="81"/>
        <v>0</v>
      </c>
      <c r="Z392" s="5">
        <f t="shared" si="82"/>
        <v>0</v>
      </c>
      <c r="AA392" s="5">
        <f t="shared" si="83"/>
        <v>0</v>
      </c>
      <c r="AB392" s="7">
        <f t="shared" si="76"/>
        <v>0</v>
      </c>
      <c r="AC392" s="11">
        <f t="shared" si="77"/>
        <v>0</v>
      </c>
      <c r="AD392" s="7">
        <f t="shared" si="78"/>
        <v>0</v>
      </c>
      <c r="AE392" s="7">
        <f t="shared" si="79"/>
        <v>0</v>
      </c>
    </row>
    <row r="393" spans="1:31">
      <c r="A393" s="20" t="s">
        <v>2713</v>
      </c>
      <c r="B393" s="20" t="s">
        <v>2697</v>
      </c>
      <c r="C393" s="20" t="s">
        <v>2698</v>
      </c>
      <c r="D393" s="20">
        <v>123.5</v>
      </c>
      <c r="E393" s="20">
        <v>386.5</v>
      </c>
      <c r="F393" s="20">
        <v>0</v>
      </c>
      <c r="G393" s="20">
        <v>0</v>
      </c>
      <c r="H393" s="20">
        <v>0</v>
      </c>
      <c r="I393" s="20">
        <v>0</v>
      </c>
      <c r="L393">
        <v>1</v>
      </c>
      <c r="M393" s="1">
        <f t="shared" si="80"/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/>
      <c r="T393" s="2"/>
      <c r="U393" s="2"/>
      <c r="V393" s="4">
        <f t="shared" si="73"/>
        <v>1</v>
      </c>
      <c r="W393" s="7">
        <f t="shared" si="74"/>
        <v>0</v>
      </c>
      <c r="X393" s="7">
        <f t="shared" si="75"/>
        <v>0</v>
      </c>
      <c r="Y393" s="5">
        <f t="shared" si="81"/>
        <v>0</v>
      </c>
      <c r="Z393" s="5">
        <f t="shared" si="82"/>
        <v>0</v>
      </c>
      <c r="AA393" s="5">
        <f t="shared" si="83"/>
        <v>0</v>
      </c>
      <c r="AB393" s="7">
        <f t="shared" si="76"/>
        <v>0</v>
      </c>
      <c r="AC393" s="11">
        <f t="shared" si="77"/>
        <v>0</v>
      </c>
      <c r="AD393" s="7">
        <f t="shared" si="78"/>
        <v>0</v>
      </c>
      <c r="AE393" s="7">
        <f t="shared" si="79"/>
        <v>0</v>
      </c>
    </row>
    <row r="394" spans="1:31">
      <c r="A394" s="20" t="s">
        <v>2714</v>
      </c>
      <c r="B394" s="20" t="s">
        <v>2697</v>
      </c>
      <c r="C394" s="20" t="s">
        <v>2698</v>
      </c>
      <c r="D394" s="20">
        <v>283.5</v>
      </c>
      <c r="E394" s="20">
        <v>347.5</v>
      </c>
      <c r="F394" s="20">
        <v>0</v>
      </c>
      <c r="G394" s="20">
        <v>0</v>
      </c>
      <c r="H394" s="20">
        <v>0</v>
      </c>
      <c r="I394" s="20">
        <v>0</v>
      </c>
      <c r="L394">
        <v>1</v>
      </c>
      <c r="M394" s="1">
        <f t="shared" si="80"/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/>
      <c r="T394" s="2"/>
      <c r="U394" s="2"/>
      <c r="V394" s="4">
        <f t="shared" si="73"/>
        <v>1</v>
      </c>
      <c r="W394" s="7">
        <f t="shared" si="74"/>
        <v>0</v>
      </c>
      <c r="X394" s="7">
        <f t="shared" si="75"/>
        <v>0</v>
      </c>
      <c r="Y394" s="5">
        <f t="shared" si="81"/>
        <v>0</v>
      </c>
      <c r="Z394" s="5">
        <f t="shared" si="82"/>
        <v>0</v>
      </c>
      <c r="AA394" s="5">
        <f t="shared" si="83"/>
        <v>0</v>
      </c>
      <c r="AB394" s="7">
        <f t="shared" si="76"/>
        <v>0</v>
      </c>
      <c r="AC394" s="11">
        <f t="shared" si="77"/>
        <v>0</v>
      </c>
      <c r="AD394" s="7">
        <f t="shared" si="78"/>
        <v>0</v>
      </c>
      <c r="AE394" s="7">
        <f t="shared" si="79"/>
        <v>0</v>
      </c>
    </row>
    <row r="395" spans="1:31">
      <c r="A395" s="20" t="s">
        <v>2715</v>
      </c>
      <c r="B395" s="20" t="s">
        <v>2697</v>
      </c>
      <c r="C395" s="20" t="s">
        <v>2698</v>
      </c>
      <c r="D395" s="20">
        <v>318.5</v>
      </c>
      <c r="E395" s="20">
        <v>442.5</v>
      </c>
      <c r="F395" s="20">
        <v>8575.09</v>
      </c>
      <c r="G395" s="20">
        <v>14</v>
      </c>
      <c r="H395" s="20">
        <v>18</v>
      </c>
      <c r="I395" s="20">
        <v>1</v>
      </c>
      <c r="L395">
        <v>1</v>
      </c>
      <c r="M395" s="1">
        <f t="shared" si="80"/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/>
      <c r="T395" s="2"/>
      <c r="U395" s="2"/>
      <c r="V395" s="4">
        <f t="shared" si="73"/>
        <v>0</v>
      </c>
      <c r="W395" s="7">
        <f t="shared" si="74"/>
        <v>1</v>
      </c>
      <c r="X395" s="7">
        <f t="shared" si="75"/>
        <v>0</v>
      </c>
      <c r="Y395" s="5">
        <f t="shared" si="81"/>
        <v>0</v>
      </c>
      <c r="Z395" s="5">
        <f t="shared" si="82"/>
        <v>0</v>
      </c>
      <c r="AA395" s="5">
        <f t="shared" si="83"/>
        <v>0</v>
      </c>
      <c r="AB395" s="7">
        <f t="shared" si="76"/>
        <v>0</v>
      </c>
      <c r="AC395" s="11">
        <f t="shared" si="77"/>
        <v>0</v>
      </c>
      <c r="AD395" s="7">
        <f t="shared" si="78"/>
        <v>0</v>
      </c>
      <c r="AE395" s="7">
        <f t="shared" si="79"/>
        <v>0</v>
      </c>
    </row>
    <row r="396" spans="1:31">
      <c r="A396" s="20" t="s">
        <v>2716</v>
      </c>
      <c r="B396" s="20" t="s">
        <v>2697</v>
      </c>
      <c r="C396" s="20" t="s">
        <v>2698</v>
      </c>
      <c r="D396" s="20">
        <v>252.5</v>
      </c>
      <c r="E396" s="20">
        <v>396.5</v>
      </c>
      <c r="F396" s="20">
        <v>0</v>
      </c>
      <c r="G396" s="20">
        <v>0</v>
      </c>
      <c r="H396" s="20">
        <v>0</v>
      </c>
      <c r="I396" s="20">
        <v>0</v>
      </c>
      <c r="L396">
        <v>1</v>
      </c>
      <c r="M396" s="1">
        <f t="shared" si="80"/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/>
      <c r="T396" s="2"/>
      <c r="U396" s="2"/>
      <c r="V396" s="4">
        <f t="shared" si="73"/>
        <v>1</v>
      </c>
      <c r="W396" s="7">
        <f t="shared" si="74"/>
        <v>0</v>
      </c>
      <c r="X396" s="7">
        <f t="shared" si="75"/>
        <v>0</v>
      </c>
      <c r="Y396" s="5">
        <f t="shared" si="81"/>
        <v>0</v>
      </c>
      <c r="Z396" s="5">
        <f t="shared" si="82"/>
        <v>0</v>
      </c>
      <c r="AA396" s="5">
        <f t="shared" si="83"/>
        <v>0</v>
      </c>
      <c r="AB396" s="7">
        <f t="shared" si="76"/>
        <v>0</v>
      </c>
      <c r="AC396" s="11">
        <f t="shared" si="77"/>
        <v>0</v>
      </c>
      <c r="AD396" s="7">
        <f t="shared" si="78"/>
        <v>0</v>
      </c>
      <c r="AE396" s="7">
        <f t="shared" si="79"/>
        <v>0</v>
      </c>
    </row>
    <row r="397" spans="1:31">
      <c r="A397" s="20" t="s">
        <v>2717</v>
      </c>
      <c r="B397" s="20" t="s">
        <v>2697</v>
      </c>
      <c r="C397" s="20" t="s">
        <v>2698</v>
      </c>
      <c r="D397" s="20">
        <v>181</v>
      </c>
      <c r="E397" s="20">
        <v>437</v>
      </c>
      <c r="F397" s="20">
        <v>543.34900000000005</v>
      </c>
      <c r="G397" s="20">
        <v>1</v>
      </c>
      <c r="H397" s="20">
        <v>1</v>
      </c>
      <c r="I397" s="20">
        <v>0</v>
      </c>
      <c r="L397">
        <v>2</v>
      </c>
      <c r="M397" s="1">
        <f t="shared" si="80"/>
        <v>1</v>
      </c>
      <c r="N397" s="2">
        <v>0</v>
      </c>
      <c r="O397" s="2">
        <v>1</v>
      </c>
      <c r="P397" s="2">
        <v>0</v>
      </c>
      <c r="Q397" s="2">
        <v>1</v>
      </c>
      <c r="R397" s="2">
        <v>1</v>
      </c>
      <c r="S397" s="2"/>
      <c r="T397" s="2"/>
      <c r="U397" s="2"/>
      <c r="V397" s="4">
        <f t="shared" si="73"/>
        <v>0</v>
      </c>
      <c r="W397" s="7">
        <f t="shared" si="74"/>
        <v>0</v>
      </c>
      <c r="X397" s="7">
        <f t="shared" si="75"/>
        <v>0</v>
      </c>
      <c r="Y397" s="5">
        <f t="shared" si="81"/>
        <v>0</v>
      </c>
      <c r="Z397" s="5">
        <f t="shared" si="82"/>
        <v>0</v>
      </c>
      <c r="AA397" s="5">
        <f t="shared" si="83"/>
        <v>1</v>
      </c>
      <c r="AB397" s="7">
        <f t="shared" si="76"/>
        <v>0</v>
      </c>
      <c r="AC397" s="11">
        <f t="shared" si="77"/>
        <v>0</v>
      </c>
      <c r="AD397" s="7">
        <f t="shared" si="78"/>
        <v>0</v>
      </c>
      <c r="AE397" s="7">
        <f t="shared" si="79"/>
        <v>0</v>
      </c>
    </row>
    <row r="398" spans="1:31">
      <c r="A398" s="20" t="s">
        <v>2718</v>
      </c>
      <c r="B398" s="20" t="s">
        <v>2697</v>
      </c>
      <c r="C398" s="20" t="s">
        <v>2698</v>
      </c>
      <c r="D398" s="20">
        <v>76</v>
      </c>
      <c r="E398" s="20">
        <v>475</v>
      </c>
      <c r="F398" s="20">
        <v>4117.1570000000002</v>
      </c>
      <c r="G398" s="20">
        <v>5</v>
      </c>
      <c r="H398" s="20">
        <v>7</v>
      </c>
      <c r="I398" s="20">
        <v>1</v>
      </c>
      <c r="L398">
        <v>1</v>
      </c>
      <c r="M398" s="1">
        <f t="shared" si="80"/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/>
      <c r="T398" s="2"/>
      <c r="U398" s="2"/>
      <c r="V398" s="4">
        <f t="shared" ref="V398:V461" si="84">IF((M398=0)*AND(R398=0)*AND(P398=1)*AND(Q398=0),1,0)</f>
        <v>0</v>
      </c>
      <c r="W398" s="7">
        <f t="shared" ref="W398:W461" si="85">IF((M398=0)*AND(R398=0)*AND(P398=0)*AND(Q398=0),1,0)</f>
        <v>1</v>
      </c>
      <c r="X398" s="7">
        <f t="shared" ref="X398:X461" si="86">IF((R398=1)*AND(M398=0)*AND(Q398=0),1,0)</f>
        <v>0</v>
      </c>
      <c r="Y398" s="5">
        <f t="shared" si="81"/>
        <v>0</v>
      </c>
      <c r="Z398" s="5">
        <f t="shared" si="82"/>
        <v>0</v>
      </c>
      <c r="AA398" s="5">
        <f t="shared" si="83"/>
        <v>0</v>
      </c>
      <c r="AB398" s="7">
        <f t="shared" ref="AB398:AB461" si="87">IF((R398=1)*AND(Q398=1)*AND(O398=1)*AND(P398=1),1,0)</f>
        <v>0</v>
      </c>
      <c r="AC398" s="11">
        <f t="shared" si="77"/>
        <v>0</v>
      </c>
      <c r="AD398" s="7">
        <f t="shared" si="78"/>
        <v>0</v>
      </c>
      <c r="AE398" s="7">
        <f t="shared" si="79"/>
        <v>0</v>
      </c>
    </row>
    <row r="399" spans="1:31">
      <c r="A399" s="20" t="s">
        <v>2719</v>
      </c>
      <c r="B399" s="20" t="s">
        <v>2697</v>
      </c>
      <c r="C399" s="20" t="s">
        <v>2698</v>
      </c>
      <c r="D399" s="20">
        <v>190</v>
      </c>
      <c r="E399" s="20">
        <v>66</v>
      </c>
      <c r="F399" s="20">
        <v>1655.008</v>
      </c>
      <c r="G399" s="20">
        <v>3</v>
      </c>
      <c r="H399" s="20">
        <v>4</v>
      </c>
      <c r="I399" s="20">
        <v>0</v>
      </c>
      <c r="L399">
        <v>1</v>
      </c>
      <c r="M399" s="1">
        <f t="shared" si="80"/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/>
      <c r="T399" s="2"/>
      <c r="U399" s="2"/>
      <c r="V399" s="4">
        <f t="shared" si="84"/>
        <v>1</v>
      </c>
      <c r="W399" s="7">
        <f t="shared" si="85"/>
        <v>0</v>
      </c>
      <c r="X399" s="7">
        <f t="shared" si="86"/>
        <v>0</v>
      </c>
      <c r="Y399" s="5">
        <f t="shared" si="81"/>
        <v>0</v>
      </c>
      <c r="Z399" s="5">
        <f t="shared" si="82"/>
        <v>0</v>
      </c>
      <c r="AA399" s="5">
        <f t="shared" si="83"/>
        <v>0</v>
      </c>
      <c r="AB399" s="7">
        <f t="shared" si="87"/>
        <v>0</v>
      </c>
      <c r="AC399" s="11">
        <f t="shared" ref="AC399:AC462" si="88">IF((R399=0)*AND(M399=1),1,0)</f>
        <v>0</v>
      </c>
      <c r="AD399" s="7">
        <f t="shared" ref="AD399:AD462" si="89">IF((V399+W399+X399+Y399+Z399+AA399+AB399+AC399)=0,1,0)</f>
        <v>0</v>
      </c>
      <c r="AE399" s="7">
        <f t="shared" ref="AE399:AE462" si="90">IF(SUM(V399:AD399)&gt;1,1,0)</f>
        <v>0</v>
      </c>
    </row>
    <row r="400" spans="1:31">
      <c r="A400" s="20" t="s">
        <v>2720</v>
      </c>
      <c r="B400" s="20" t="s">
        <v>2697</v>
      </c>
      <c r="C400" s="20" t="s">
        <v>2698</v>
      </c>
      <c r="D400" s="20">
        <v>127</v>
      </c>
      <c r="E400" s="20">
        <v>104.5</v>
      </c>
      <c r="F400" s="20">
        <v>0</v>
      </c>
      <c r="G400" s="20">
        <v>0</v>
      </c>
      <c r="H400" s="20">
        <v>0</v>
      </c>
      <c r="I400" s="20">
        <v>0</v>
      </c>
      <c r="L400">
        <v>1</v>
      </c>
      <c r="M400" s="1">
        <f t="shared" si="80"/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/>
      <c r="T400" s="2"/>
      <c r="U400" s="2"/>
      <c r="V400" s="4">
        <f t="shared" si="84"/>
        <v>1</v>
      </c>
      <c r="W400" s="7">
        <f t="shared" si="85"/>
        <v>0</v>
      </c>
      <c r="X400" s="7">
        <f t="shared" si="86"/>
        <v>0</v>
      </c>
      <c r="Y400" s="5">
        <f t="shared" si="81"/>
        <v>0</v>
      </c>
      <c r="Z400" s="5">
        <f t="shared" si="82"/>
        <v>0</v>
      </c>
      <c r="AA400" s="5">
        <f t="shared" si="83"/>
        <v>0</v>
      </c>
      <c r="AB400" s="7">
        <f t="shared" si="87"/>
        <v>0</v>
      </c>
      <c r="AC400" s="11">
        <f t="shared" si="88"/>
        <v>0</v>
      </c>
      <c r="AD400" s="7">
        <f t="shared" si="89"/>
        <v>0</v>
      </c>
      <c r="AE400" s="7">
        <f t="shared" si="90"/>
        <v>0</v>
      </c>
    </row>
    <row r="401" spans="1:31">
      <c r="A401" s="20" t="s">
        <v>2721</v>
      </c>
      <c r="B401" s="20" t="s">
        <v>2697</v>
      </c>
      <c r="C401" s="20" t="s">
        <v>2698</v>
      </c>
      <c r="D401" s="20">
        <v>67.5</v>
      </c>
      <c r="E401" s="20">
        <v>48</v>
      </c>
      <c r="F401" s="20">
        <v>4636.2539999999999</v>
      </c>
      <c r="G401" s="20">
        <v>10</v>
      </c>
      <c r="H401" s="20">
        <v>10</v>
      </c>
      <c r="I401" s="20">
        <v>0</v>
      </c>
      <c r="L401">
        <v>2</v>
      </c>
      <c r="M401" s="1">
        <f t="shared" si="80"/>
        <v>1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/>
      <c r="T401" s="2"/>
      <c r="U401" s="2"/>
      <c r="V401" s="4">
        <f t="shared" si="84"/>
        <v>0</v>
      </c>
      <c r="W401" s="7">
        <f t="shared" si="85"/>
        <v>0</v>
      </c>
      <c r="X401" s="7">
        <f t="shared" si="86"/>
        <v>0</v>
      </c>
      <c r="Y401" s="5">
        <f t="shared" si="81"/>
        <v>1</v>
      </c>
      <c r="Z401" s="5">
        <f t="shared" si="82"/>
        <v>0</v>
      </c>
      <c r="AA401" s="5">
        <f t="shared" si="83"/>
        <v>0</v>
      </c>
      <c r="AB401" s="7">
        <f t="shared" si="87"/>
        <v>0</v>
      </c>
      <c r="AC401" s="11">
        <f t="shared" si="88"/>
        <v>0</v>
      </c>
      <c r="AD401" s="7">
        <f t="shared" si="89"/>
        <v>0</v>
      </c>
      <c r="AE401" s="7">
        <f t="shared" si="90"/>
        <v>0</v>
      </c>
    </row>
    <row r="402" spans="1:31" s="5" customFormat="1">
      <c r="A402" s="5" t="s">
        <v>2722</v>
      </c>
      <c r="B402" s="5" t="s">
        <v>2723</v>
      </c>
      <c r="C402" s="5" t="s">
        <v>2724</v>
      </c>
      <c r="D402" s="5">
        <v>313.5</v>
      </c>
      <c r="E402" s="5">
        <v>62</v>
      </c>
      <c r="F402" s="5">
        <v>5571.8710000000001</v>
      </c>
      <c r="G402" s="5">
        <v>7</v>
      </c>
      <c r="H402" s="5">
        <v>11</v>
      </c>
      <c r="I402" s="5">
        <v>1</v>
      </c>
      <c r="M402" s="1">
        <f t="shared" si="80"/>
        <v>-1</v>
      </c>
      <c r="S402" s="1"/>
      <c r="T402" s="1"/>
      <c r="U402" s="1"/>
      <c r="V402" s="6">
        <f t="shared" si="84"/>
        <v>0</v>
      </c>
      <c r="W402" s="5">
        <f t="shared" si="85"/>
        <v>0</v>
      </c>
      <c r="X402" s="5">
        <f t="shared" si="86"/>
        <v>0</v>
      </c>
      <c r="Y402" s="5">
        <f t="shared" si="81"/>
        <v>0</v>
      </c>
      <c r="Z402" s="5">
        <f t="shared" si="82"/>
        <v>0</v>
      </c>
      <c r="AA402" s="5">
        <f t="shared" si="83"/>
        <v>0</v>
      </c>
      <c r="AB402" s="5">
        <f t="shared" si="87"/>
        <v>0</v>
      </c>
      <c r="AC402" s="5">
        <f t="shared" si="88"/>
        <v>0</v>
      </c>
      <c r="AD402" s="5">
        <f t="shared" si="89"/>
        <v>1</v>
      </c>
      <c r="AE402" s="5">
        <f t="shared" si="90"/>
        <v>0</v>
      </c>
    </row>
    <row r="403" spans="1:31">
      <c r="A403" s="20" t="s">
        <v>2725</v>
      </c>
      <c r="B403" s="20" t="s">
        <v>2723</v>
      </c>
      <c r="C403" s="20" t="s">
        <v>2724</v>
      </c>
      <c r="D403" s="20">
        <v>390</v>
      </c>
      <c r="E403" s="20">
        <v>105.5</v>
      </c>
      <c r="F403" s="20">
        <v>0</v>
      </c>
      <c r="G403" s="20">
        <v>0</v>
      </c>
      <c r="H403" s="20">
        <v>0</v>
      </c>
      <c r="I403" s="20">
        <v>0</v>
      </c>
      <c r="M403" s="1">
        <f t="shared" si="80"/>
        <v>-1</v>
      </c>
      <c r="S403" s="2"/>
      <c r="T403" s="2"/>
      <c r="U403" s="2"/>
      <c r="V403" s="4">
        <f t="shared" si="84"/>
        <v>0</v>
      </c>
      <c r="W403" s="7">
        <f t="shared" si="85"/>
        <v>0</v>
      </c>
      <c r="X403" s="7">
        <f t="shared" si="86"/>
        <v>0</v>
      </c>
      <c r="Y403" s="5">
        <f t="shared" si="81"/>
        <v>0</v>
      </c>
      <c r="Z403" s="5">
        <f t="shared" si="82"/>
        <v>0</v>
      </c>
      <c r="AA403" s="5">
        <f t="shared" si="83"/>
        <v>0</v>
      </c>
      <c r="AB403" s="7">
        <f t="shared" si="87"/>
        <v>0</v>
      </c>
      <c r="AC403" s="11">
        <f t="shared" si="88"/>
        <v>0</v>
      </c>
      <c r="AD403" s="7">
        <f t="shared" si="89"/>
        <v>1</v>
      </c>
      <c r="AE403" s="7">
        <f t="shared" si="90"/>
        <v>0</v>
      </c>
    </row>
    <row r="404" spans="1:31">
      <c r="A404" s="20" t="s">
        <v>2726</v>
      </c>
      <c r="B404" s="20" t="s">
        <v>2723</v>
      </c>
      <c r="C404" s="20" t="s">
        <v>2724</v>
      </c>
      <c r="D404" s="20">
        <v>496.5</v>
      </c>
      <c r="E404" s="20">
        <v>86.5</v>
      </c>
      <c r="F404" s="20">
        <v>0</v>
      </c>
      <c r="G404" s="20">
        <v>0</v>
      </c>
      <c r="H404" s="20">
        <v>0</v>
      </c>
      <c r="I404" s="20">
        <v>0</v>
      </c>
      <c r="M404" s="1">
        <f t="shared" si="80"/>
        <v>-1</v>
      </c>
      <c r="S404" s="2"/>
      <c r="T404" s="2"/>
      <c r="U404" s="2"/>
      <c r="V404" s="4">
        <f t="shared" si="84"/>
        <v>0</v>
      </c>
      <c r="W404" s="7">
        <f t="shared" si="85"/>
        <v>0</v>
      </c>
      <c r="X404" s="7">
        <f t="shared" si="86"/>
        <v>0</v>
      </c>
      <c r="Y404" s="5">
        <f t="shared" si="81"/>
        <v>0</v>
      </c>
      <c r="Z404" s="5">
        <f t="shared" si="82"/>
        <v>0</v>
      </c>
      <c r="AA404" s="5">
        <f t="shared" si="83"/>
        <v>0</v>
      </c>
      <c r="AB404" s="7">
        <f t="shared" si="87"/>
        <v>0</v>
      </c>
      <c r="AC404" s="11">
        <f t="shared" si="88"/>
        <v>0</v>
      </c>
      <c r="AD404" s="7">
        <f t="shared" si="89"/>
        <v>1</v>
      </c>
      <c r="AE404" s="7">
        <f t="shared" si="90"/>
        <v>0</v>
      </c>
    </row>
    <row r="405" spans="1:31">
      <c r="A405" s="20" t="s">
        <v>2727</v>
      </c>
      <c r="B405" s="20" t="s">
        <v>2723</v>
      </c>
      <c r="C405" s="20" t="s">
        <v>2724</v>
      </c>
      <c r="D405" s="20">
        <v>418</v>
      </c>
      <c r="E405" s="20">
        <v>206.5</v>
      </c>
      <c r="F405" s="20">
        <v>1068.9680000000001</v>
      </c>
      <c r="G405" s="20">
        <v>2</v>
      </c>
      <c r="H405" s="20">
        <v>2</v>
      </c>
      <c r="I405" s="20">
        <v>0</v>
      </c>
      <c r="M405" s="1">
        <f t="shared" si="80"/>
        <v>-1</v>
      </c>
      <c r="S405" s="2"/>
      <c r="T405" s="2"/>
      <c r="U405" s="2"/>
      <c r="V405" s="4">
        <f t="shared" si="84"/>
        <v>0</v>
      </c>
      <c r="W405" s="7">
        <f t="shared" si="85"/>
        <v>0</v>
      </c>
      <c r="X405" s="7">
        <f t="shared" si="86"/>
        <v>0</v>
      </c>
      <c r="Y405" s="5">
        <f t="shared" si="81"/>
        <v>0</v>
      </c>
      <c r="Z405" s="5">
        <f t="shared" si="82"/>
        <v>0</v>
      </c>
      <c r="AA405" s="5">
        <f t="shared" si="83"/>
        <v>0</v>
      </c>
      <c r="AB405" s="7">
        <f t="shared" si="87"/>
        <v>0</v>
      </c>
      <c r="AC405" s="11">
        <f t="shared" si="88"/>
        <v>0</v>
      </c>
      <c r="AD405" s="7">
        <f t="shared" si="89"/>
        <v>1</v>
      </c>
      <c r="AE405" s="7">
        <f t="shared" si="90"/>
        <v>0</v>
      </c>
    </row>
    <row r="406" spans="1:31">
      <c r="A406" s="20" t="s">
        <v>2728</v>
      </c>
      <c r="B406" s="20" t="s">
        <v>2723</v>
      </c>
      <c r="C406" s="20" t="s">
        <v>2724</v>
      </c>
      <c r="D406" s="20">
        <v>508</v>
      </c>
      <c r="E406" s="20">
        <v>173.5</v>
      </c>
      <c r="F406" s="20">
        <v>0</v>
      </c>
      <c r="G406" s="20">
        <v>0</v>
      </c>
      <c r="H406" s="20">
        <v>0</v>
      </c>
      <c r="I406" s="20">
        <v>0</v>
      </c>
      <c r="M406" s="1">
        <f t="shared" si="80"/>
        <v>-1</v>
      </c>
      <c r="S406" s="2"/>
      <c r="T406" s="2"/>
      <c r="U406" s="2"/>
      <c r="V406" s="4">
        <f t="shared" si="84"/>
        <v>0</v>
      </c>
      <c r="W406" s="7">
        <f t="shared" si="85"/>
        <v>0</v>
      </c>
      <c r="X406" s="7">
        <f t="shared" si="86"/>
        <v>0</v>
      </c>
      <c r="Y406" s="5">
        <f t="shared" si="81"/>
        <v>0</v>
      </c>
      <c r="Z406" s="5">
        <f t="shared" si="82"/>
        <v>0</v>
      </c>
      <c r="AA406" s="5">
        <f t="shared" si="83"/>
        <v>0</v>
      </c>
      <c r="AB406" s="7">
        <f t="shared" si="87"/>
        <v>0</v>
      </c>
      <c r="AC406" s="11">
        <f t="shared" si="88"/>
        <v>0</v>
      </c>
      <c r="AD406" s="7">
        <f t="shared" si="89"/>
        <v>1</v>
      </c>
      <c r="AE406" s="7">
        <f t="shared" si="90"/>
        <v>0</v>
      </c>
    </row>
    <row r="407" spans="1:31">
      <c r="A407" s="20" t="s">
        <v>2729</v>
      </c>
      <c r="B407" s="20" t="s">
        <v>2723</v>
      </c>
      <c r="C407" s="20" t="s">
        <v>2724</v>
      </c>
      <c r="D407" s="20">
        <v>268.5</v>
      </c>
      <c r="E407" s="20">
        <v>200</v>
      </c>
      <c r="F407" s="20">
        <v>0</v>
      </c>
      <c r="G407" s="20">
        <v>0</v>
      </c>
      <c r="H407" s="20">
        <v>0</v>
      </c>
      <c r="I407" s="20">
        <v>0</v>
      </c>
      <c r="M407" s="1">
        <f t="shared" si="80"/>
        <v>-1</v>
      </c>
      <c r="S407" s="2"/>
      <c r="T407" s="2"/>
      <c r="U407" s="2"/>
      <c r="V407" s="4">
        <f t="shared" si="84"/>
        <v>0</v>
      </c>
      <c r="W407" s="7">
        <f t="shared" si="85"/>
        <v>0</v>
      </c>
      <c r="X407" s="7">
        <f t="shared" si="86"/>
        <v>0</v>
      </c>
      <c r="Y407" s="5">
        <f t="shared" si="81"/>
        <v>0</v>
      </c>
      <c r="Z407" s="5">
        <f t="shared" si="82"/>
        <v>0</v>
      </c>
      <c r="AA407" s="5">
        <f t="shared" si="83"/>
        <v>0</v>
      </c>
      <c r="AB407" s="7">
        <f t="shared" si="87"/>
        <v>0</v>
      </c>
      <c r="AC407" s="11">
        <f t="shared" si="88"/>
        <v>0</v>
      </c>
      <c r="AD407" s="7">
        <f t="shared" si="89"/>
        <v>1</v>
      </c>
      <c r="AE407" s="7">
        <f t="shared" si="90"/>
        <v>0</v>
      </c>
    </row>
    <row r="408" spans="1:31">
      <c r="A408" s="20" t="s">
        <v>2730</v>
      </c>
      <c r="B408" s="20" t="s">
        <v>2723</v>
      </c>
      <c r="C408" s="20" t="s">
        <v>2724</v>
      </c>
      <c r="D408" s="20">
        <v>185</v>
      </c>
      <c r="E408" s="20">
        <v>151.5</v>
      </c>
      <c r="F408" s="20">
        <v>4169.6390000000001</v>
      </c>
      <c r="G408" s="20">
        <v>10</v>
      </c>
      <c r="H408" s="20">
        <v>10</v>
      </c>
      <c r="I408" s="20">
        <v>0</v>
      </c>
      <c r="M408" s="1">
        <f t="shared" si="80"/>
        <v>-1</v>
      </c>
      <c r="S408" s="2"/>
      <c r="T408" s="2"/>
      <c r="U408" s="2"/>
      <c r="V408" s="4">
        <f t="shared" si="84"/>
        <v>0</v>
      </c>
      <c r="W408" s="7">
        <f t="shared" si="85"/>
        <v>0</v>
      </c>
      <c r="X408" s="7">
        <f t="shared" si="86"/>
        <v>0</v>
      </c>
      <c r="Y408" s="5">
        <f t="shared" si="81"/>
        <v>0</v>
      </c>
      <c r="Z408" s="5">
        <f t="shared" si="82"/>
        <v>0</v>
      </c>
      <c r="AA408" s="5">
        <f t="shared" si="83"/>
        <v>0</v>
      </c>
      <c r="AB408" s="7">
        <f t="shared" si="87"/>
        <v>0</v>
      </c>
      <c r="AC408" s="11">
        <f t="shared" si="88"/>
        <v>0</v>
      </c>
      <c r="AD408" s="7">
        <f t="shared" si="89"/>
        <v>1</v>
      </c>
      <c r="AE408" s="7">
        <f t="shared" si="90"/>
        <v>0</v>
      </c>
    </row>
    <row r="409" spans="1:31">
      <c r="A409" s="20" t="s">
        <v>2731</v>
      </c>
      <c r="B409" s="20" t="s">
        <v>2723</v>
      </c>
      <c r="C409" s="20" t="s">
        <v>2724</v>
      </c>
      <c r="D409" s="20">
        <v>104.5</v>
      </c>
      <c r="E409" s="20">
        <v>177.5</v>
      </c>
      <c r="F409" s="20">
        <v>4530.4229999999998</v>
      </c>
      <c r="G409" s="20">
        <v>9</v>
      </c>
      <c r="H409" s="20">
        <v>10</v>
      </c>
      <c r="I409" s="20">
        <v>0</v>
      </c>
      <c r="M409" s="1">
        <f t="shared" si="80"/>
        <v>-1</v>
      </c>
      <c r="S409" s="2"/>
      <c r="T409" s="2"/>
      <c r="U409" s="2"/>
      <c r="V409" s="4">
        <f t="shared" si="84"/>
        <v>0</v>
      </c>
      <c r="W409" s="7">
        <f t="shared" si="85"/>
        <v>0</v>
      </c>
      <c r="X409" s="7">
        <f t="shared" si="86"/>
        <v>0</v>
      </c>
      <c r="Y409" s="5">
        <f t="shared" si="81"/>
        <v>0</v>
      </c>
      <c r="Z409" s="5">
        <f t="shared" si="82"/>
        <v>0</v>
      </c>
      <c r="AA409" s="5">
        <f t="shared" si="83"/>
        <v>0</v>
      </c>
      <c r="AB409" s="7">
        <f t="shared" si="87"/>
        <v>0</v>
      </c>
      <c r="AC409" s="11">
        <f t="shared" si="88"/>
        <v>0</v>
      </c>
      <c r="AD409" s="7">
        <f t="shared" si="89"/>
        <v>1</v>
      </c>
      <c r="AE409" s="7">
        <f t="shared" si="90"/>
        <v>0</v>
      </c>
    </row>
    <row r="410" spans="1:31">
      <c r="A410" s="20" t="s">
        <v>2732</v>
      </c>
      <c r="B410" s="20" t="s">
        <v>2723</v>
      </c>
      <c r="C410" s="20" t="s">
        <v>2724</v>
      </c>
      <c r="D410" s="20">
        <v>181.5</v>
      </c>
      <c r="E410" s="20">
        <v>231</v>
      </c>
      <c r="F410" s="20">
        <v>0</v>
      </c>
      <c r="G410" s="20">
        <v>0</v>
      </c>
      <c r="H410" s="20">
        <v>0</v>
      </c>
      <c r="I410" s="20">
        <v>0</v>
      </c>
      <c r="M410" s="1">
        <f t="shared" si="80"/>
        <v>-1</v>
      </c>
      <c r="S410" s="2"/>
      <c r="T410" s="2"/>
      <c r="U410" s="2"/>
      <c r="V410" s="4">
        <f t="shared" si="84"/>
        <v>0</v>
      </c>
      <c r="W410" s="7">
        <f t="shared" si="85"/>
        <v>0</v>
      </c>
      <c r="X410" s="7">
        <f t="shared" si="86"/>
        <v>0</v>
      </c>
      <c r="Y410" s="5">
        <f t="shared" si="81"/>
        <v>0</v>
      </c>
      <c r="Z410" s="5">
        <f t="shared" si="82"/>
        <v>0</v>
      </c>
      <c r="AA410" s="5">
        <f t="shared" si="83"/>
        <v>0</v>
      </c>
      <c r="AB410" s="7">
        <f t="shared" si="87"/>
        <v>0</v>
      </c>
      <c r="AC410" s="11">
        <f t="shared" si="88"/>
        <v>0</v>
      </c>
      <c r="AD410" s="7">
        <f t="shared" si="89"/>
        <v>1</v>
      </c>
      <c r="AE410" s="7">
        <f t="shared" si="90"/>
        <v>0</v>
      </c>
    </row>
    <row r="411" spans="1:31">
      <c r="A411" s="20" t="s">
        <v>2733</v>
      </c>
      <c r="B411" s="20" t="s">
        <v>2723</v>
      </c>
      <c r="C411" s="20" t="s">
        <v>2724</v>
      </c>
      <c r="D411" s="20">
        <v>106.5</v>
      </c>
      <c r="E411" s="20">
        <v>280.5</v>
      </c>
      <c r="F411" s="20">
        <v>2751.4560000000001</v>
      </c>
      <c r="G411" s="20">
        <v>5</v>
      </c>
      <c r="H411" s="20">
        <v>6</v>
      </c>
      <c r="I411" s="20">
        <v>0</v>
      </c>
      <c r="M411" s="1">
        <f t="shared" si="80"/>
        <v>-1</v>
      </c>
      <c r="S411" s="2"/>
      <c r="T411" s="2"/>
      <c r="U411" s="2"/>
      <c r="V411" s="4">
        <f t="shared" si="84"/>
        <v>0</v>
      </c>
      <c r="W411" s="7">
        <f t="shared" si="85"/>
        <v>0</v>
      </c>
      <c r="X411" s="7">
        <f t="shared" si="86"/>
        <v>0</v>
      </c>
      <c r="Y411" s="5">
        <f t="shared" si="81"/>
        <v>0</v>
      </c>
      <c r="Z411" s="5">
        <f t="shared" si="82"/>
        <v>0</v>
      </c>
      <c r="AA411" s="5">
        <f t="shared" si="83"/>
        <v>0</v>
      </c>
      <c r="AB411" s="7">
        <f t="shared" si="87"/>
        <v>0</v>
      </c>
      <c r="AC411" s="11">
        <f t="shared" si="88"/>
        <v>0</v>
      </c>
      <c r="AD411" s="7">
        <f t="shared" si="89"/>
        <v>1</v>
      </c>
      <c r="AE411" s="7">
        <f t="shared" si="90"/>
        <v>0</v>
      </c>
    </row>
    <row r="412" spans="1:31">
      <c r="A412" s="20" t="s">
        <v>2734</v>
      </c>
      <c r="B412" s="20" t="s">
        <v>2723</v>
      </c>
      <c r="C412" s="20" t="s">
        <v>2724</v>
      </c>
      <c r="D412" s="20">
        <v>270</v>
      </c>
      <c r="E412" s="20">
        <v>339</v>
      </c>
      <c r="F412" s="20">
        <v>0</v>
      </c>
      <c r="G412" s="20">
        <v>0</v>
      </c>
      <c r="H412" s="20">
        <v>0</v>
      </c>
      <c r="I412" s="20">
        <v>0</v>
      </c>
      <c r="M412" s="1">
        <f t="shared" si="80"/>
        <v>-1</v>
      </c>
      <c r="S412" s="2"/>
      <c r="T412" s="2"/>
      <c r="U412" s="2"/>
      <c r="V412" s="4">
        <f t="shared" si="84"/>
        <v>0</v>
      </c>
      <c r="W412" s="7">
        <f t="shared" si="85"/>
        <v>0</v>
      </c>
      <c r="X412" s="7">
        <f t="shared" si="86"/>
        <v>0</v>
      </c>
      <c r="Y412" s="5">
        <f t="shared" si="81"/>
        <v>0</v>
      </c>
      <c r="Z412" s="5">
        <f t="shared" si="82"/>
        <v>0</v>
      </c>
      <c r="AA412" s="5">
        <f t="shared" si="83"/>
        <v>0</v>
      </c>
      <c r="AB412" s="7">
        <f t="shared" si="87"/>
        <v>0</v>
      </c>
      <c r="AC412" s="11">
        <f t="shared" si="88"/>
        <v>0</v>
      </c>
      <c r="AD412" s="7">
        <f t="shared" si="89"/>
        <v>1</v>
      </c>
      <c r="AE412" s="7">
        <f t="shared" si="90"/>
        <v>0</v>
      </c>
    </row>
    <row r="413" spans="1:31">
      <c r="A413" s="20" t="s">
        <v>2735</v>
      </c>
      <c r="B413" s="20" t="s">
        <v>2723</v>
      </c>
      <c r="C413" s="20" t="s">
        <v>2724</v>
      </c>
      <c r="D413" s="20">
        <v>318</v>
      </c>
      <c r="E413" s="20">
        <v>287.5</v>
      </c>
      <c r="F413" s="20">
        <v>0</v>
      </c>
      <c r="G413" s="20">
        <v>0</v>
      </c>
      <c r="H413" s="20">
        <v>0</v>
      </c>
      <c r="I413" s="20">
        <v>0</v>
      </c>
      <c r="M413" s="1">
        <f t="shared" si="80"/>
        <v>-1</v>
      </c>
      <c r="S413" s="2"/>
      <c r="T413" s="2"/>
      <c r="U413" s="2"/>
      <c r="V413" s="4">
        <f t="shared" si="84"/>
        <v>0</v>
      </c>
      <c r="W413" s="7">
        <f t="shared" si="85"/>
        <v>0</v>
      </c>
      <c r="X413" s="7">
        <f t="shared" si="86"/>
        <v>0</v>
      </c>
      <c r="Y413" s="5">
        <f t="shared" si="81"/>
        <v>0</v>
      </c>
      <c r="Z413" s="5">
        <f t="shared" si="82"/>
        <v>0</v>
      </c>
      <c r="AA413" s="5">
        <f t="shared" si="83"/>
        <v>0</v>
      </c>
      <c r="AB413" s="7">
        <f t="shared" si="87"/>
        <v>0</v>
      </c>
      <c r="AC413" s="11">
        <f t="shared" si="88"/>
        <v>0</v>
      </c>
      <c r="AD413" s="7">
        <f t="shared" si="89"/>
        <v>1</v>
      </c>
      <c r="AE413" s="7">
        <f t="shared" si="90"/>
        <v>0</v>
      </c>
    </row>
    <row r="414" spans="1:31">
      <c r="A414" s="20" t="s">
        <v>2736</v>
      </c>
      <c r="B414" s="20" t="s">
        <v>2723</v>
      </c>
      <c r="C414" s="20" t="s">
        <v>2724</v>
      </c>
      <c r="D414" s="20">
        <v>418</v>
      </c>
      <c r="E414" s="20">
        <v>303.5</v>
      </c>
      <c r="F414" s="20">
        <v>0</v>
      </c>
      <c r="G414" s="20">
        <v>0</v>
      </c>
      <c r="H414" s="20">
        <v>0</v>
      </c>
      <c r="I414" s="20">
        <v>0</v>
      </c>
      <c r="M414" s="1">
        <f t="shared" si="80"/>
        <v>-1</v>
      </c>
      <c r="S414" s="2"/>
      <c r="T414" s="2"/>
      <c r="U414" s="2"/>
      <c r="V414" s="4">
        <f t="shared" si="84"/>
        <v>0</v>
      </c>
      <c r="W414" s="7">
        <f t="shared" si="85"/>
        <v>0</v>
      </c>
      <c r="X414" s="7">
        <f t="shared" si="86"/>
        <v>0</v>
      </c>
      <c r="Y414" s="5">
        <f t="shared" si="81"/>
        <v>0</v>
      </c>
      <c r="Z414" s="5">
        <f t="shared" si="82"/>
        <v>0</v>
      </c>
      <c r="AA414" s="5">
        <f t="shared" si="83"/>
        <v>0</v>
      </c>
      <c r="AB414" s="7">
        <f t="shared" si="87"/>
        <v>0</v>
      </c>
      <c r="AC414" s="11">
        <f t="shared" si="88"/>
        <v>0</v>
      </c>
      <c r="AD414" s="7">
        <f t="shared" si="89"/>
        <v>1</v>
      </c>
      <c r="AE414" s="7">
        <f t="shared" si="90"/>
        <v>0</v>
      </c>
    </row>
    <row r="415" spans="1:31">
      <c r="A415" s="20" t="s">
        <v>2737</v>
      </c>
      <c r="B415" s="20" t="s">
        <v>2723</v>
      </c>
      <c r="C415" s="20" t="s">
        <v>2724</v>
      </c>
      <c r="D415" s="20">
        <v>584.5</v>
      </c>
      <c r="E415" s="20">
        <v>350.5</v>
      </c>
      <c r="F415" s="20">
        <v>0</v>
      </c>
      <c r="G415" s="20">
        <v>0</v>
      </c>
      <c r="H415" s="20">
        <v>0</v>
      </c>
      <c r="I415" s="20">
        <v>0</v>
      </c>
      <c r="M415" s="1">
        <f t="shared" si="80"/>
        <v>-1</v>
      </c>
      <c r="S415" s="2"/>
      <c r="T415" s="2"/>
      <c r="U415" s="2"/>
      <c r="V415" s="4">
        <f t="shared" si="84"/>
        <v>0</v>
      </c>
      <c r="W415" s="7">
        <f t="shared" si="85"/>
        <v>0</v>
      </c>
      <c r="X415" s="7">
        <f t="shared" si="86"/>
        <v>0</v>
      </c>
      <c r="Y415" s="5">
        <f t="shared" si="81"/>
        <v>0</v>
      </c>
      <c r="Z415" s="5">
        <f t="shared" si="82"/>
        <v>0</v>
      </c>
      <c r="AA415" s="5">
        <f t="shared" si="83"/>
        <v>0</v>
      </c>
      <c r="AB415" s="7">
        <f t="shared" si="87"/>
        <v>0</v>
      </c>
      <c r="AC415" s="11">
        <f t="shared" si="88"/>
        <v>0</v>
      </c>
      <c r="AD415" s="7">
        <f t="shared" si="89"/>
        <v>1</v>
      </c>
      <c r="AE415" s="7">
        <f t="shared" si="90"/>
        <v>0</v>
      </c>
    </row>
    <row r="416" spans="1:31">
      <c r="A416" s="20" t="s">
        <v>2738</v>
      </c>
      <c r="B416" s="20" t="s">
        <v>2723</v>
      </c>
      <c r="C416" s="20" t="s">
        <v>2724</v>
      </c>
      <c r="D416" s="20">
        <v>543.5</v>
      </c>
      <c r="E416" s="20">
        <v>442.5</v>
      </c>
      <c r="F416" s="20">
        <v>4482.7830000000004</v>
      </c>
      <c r="G416" s="20">
        <v>3</v>
      </c>
      <c r="H416" s="20">
        <v>9</v>
      </c>
      <c r="I416" s="20">
        <v>1</v>
      </c>
      <c r="M416" s="1">
        <f t="shared" si="80"/>
        <v>-1</v>
      </c>
      <c r="S416" s="2"/>
      <c r="T416" s="2"/>
      <c r="U416" s="2"/>
      <c r="V416" s="4">
        <f t="shared" si="84"/>
        <v>0</v>
      </c>
      <c r="W416" s="7">
        <f t="shared" si="85"/>
        <v>0</v>
      </c>
      <c r="X416" s="7">
        <f t="shared" si="86"/>
        <v>0</v>
      </c>
      <c r="Y416" s="5">
        <f t="shared" si="81"/>
        <v>0</v>
      </c>
      <c r="Z416" s="5">
        <f t="shared" si="82"/>
        <v>0</v>
      </c>
      <c r="AA416" s="5">
        <f t="shared" si="83"/>
        <v>0</v>
      </c>
      <c r="AB416" s="7">
        <f t="shared" si="87"/>
        <v>0</v>
      </c>
      <c r="AC416" s="11">
        <f t="shared" si="88"/>
        <v>0</v>
      </c>
      <c r="AD416" s="7">
        <f t="shared" si="89"/>
        <v>1</v>
      </c>
      <c r="AE416" s="7">
        <f t="shared" si="90"/>
        <v>0</v>
      </c>
    </row>
    <row r="417" spans="1:31">
      <c r="A417" s="20" t="s">
        <v>2739</v>
      </c>
      <c r="B417" s="20" t="s">
        <v>2723</v>
      </c>
      <c r="C417" s="20" t="s">
        <v>2724</v>
      </c>
      <c r="D417" s="20">
        <v>505.5</v>
      </c>
      <c r="E417" s="20">
        <v>373.5</v>
      </c>
      <c r="F417" s="20">
        <v>6178.8490000000002</v>
      </c>
      <c r="G417" s="20">
        <v>6</v>
      </c>
      <c r="H417" s="20">
        <v>12</v>
      </c>
      <c r="I417" s="20">
        <v>1</v>
      </c>
      <c r="M417" s="1">
        <f t="shared" si="80"/>
        <v>-1</v>
      </c>
      <c r="S417" s="2"/>
      <c r="T417" s="2"/>
      <c r="U417" s="2"/>
      <c r="V417" s="4">
        <f t="shared" si="84"/>
        <v>0</v>
      </c>
      <c r="W417" s="7">
        <f t="shared" si="85"/>
        <v>0</v>
      </c>
      <c r="X417" s="7">
        <f t="shared" si="86"/>
        <v>0</v>
      </c>
      <c r="Y417" s="5">
        <f t="shared" si="81"/>
        <v>0</v>
      </c>
      <c r="Z417" s="5">
        <f t="shared" si="82"/>
        <v>0</v>
      </c>
      <c r="AA417" s="5">
        <f t="shared" si="83"/>
        <v>0</v>
      </c>
      <c r="AB417" s="7">
        <f t="shared" si="87"/>
        <v>0</v>
      </c>
      <c r="AC417" s="11">
        <f t="shared" si="88"/>
        <v>0</v>
      </c>
      <c r="AD417" s="7">
        <f t="shared" si="89"/>
        <v>1</v>
      </c>
      <c r="AE417" s="7">
        <f t="shared" si="90"/>
        <v>0</v>
      </c>
    </row>
    <row r="418" spans="1:31">
      <c r="A418" s="20" t="s">
        <v>2740</v>
      </c>
      <c r="B418" s="20" t="s">
        <v>2723</v>
      </c>
      <c r="C418" s="20" t="s">
        <v>2724</v>
      </c>
      <c r="D418" s="20">
        <v>429.5</v>
      </c>
      <c r="E418" s="20">
        <v>383.5</v>
      </c>
      <c r="F418" s="20">
        <v>0</v>
      </c>
      <c r="G418" s="20">
        <v>0</v>
      </c>
      <c r="H418" s="20">
        <v>0</v>
      </c>
      <c r="I418" s="20">
        <v>0</v>
      </c>
      <c r="M418" s="1">
        <f t="shared" si="80"/>
        <v>-1</v>
      </c>
      <c r="S418" s="2"/>
      <c r="T418" s="2"/>
      <c r="U418" s="2"/>
      <c r="V418" s="4">
        <f t="shared" si="84"/>
        <v>0</v>
      </c>
      <c r="W418" s="7">
        <f t="shared" si="85"/>
        <v>0</v>
      </c>
      <c r="X418" s="7">
        <f t="shared" si="86"/>
        <v>0</v>
      </c>
      <c r="Y418" s="5">
        <f t="shared" si="81"/>
        <v>0</v>
      </c>
      <c r="Z418" s="5">
        <f t="shared" si="82"/>
        <v>0</v>
      </c>
      <c r="AA418" s="5">
        <f t="shared" si="83"/>
        <v>0</v>
      </c>
      <c r="AB418" s="7">
        <f t="shared" si="87"/>
        <v>0</v>
      </c>
      <c r="AC418" s="11">
        <f t="shared" si="88"/>
        <v>0</v>
      </c>
      <c r="AD418" s="7">
        <f t="shared" si="89"/>
        <v>1</v>
      </c>
      <c r="AE418" s="7">
        <f t="shared" si="90"/>
        <v>0</v>
      </c>
    </row>
    <row r="419" spans="1:31">
      <c r="A419" s="20" t="s">
        <v>2741</v>
      </c>
      <c r="B419" s="20" t="s">
        <v>2723</v>
      </c>
      <c r="C419" s="20" t="s">
        <v>2724</v>
      </c>
      <c r="D419" s="20">
        <v>365</v>
      </c>
      <c r="E419" s="20">
        <v>368</v>
      </c>
      <c r="F419" s="20">
        <v>218.62299999999999</v>
      </c>
      <c r="G419" s="20">
        <v>1</v>
      </c>
      <c r="H419" s="20">
        <v>0</v>
      </c>
      <c r="I419" s="20">
        <v>0</v>
      </c>
      <c r="M419" s="1">
        <f t="shared" si="80"/>
        <v>-1</v>
      </c>
      <c r="S419" s="2"/>
      <c r="T419" s="2"/>
      <c r="U419" s="2"/>
      <c r="V419" s="4">
        <f t="shared" si="84"/>
        <v>0</v>
      </c>
      <c r="W419" s="7">
        <f t="shared" si="85"/>
        <v>0</v>
      </c>
      <c r="X419" s="7">
        <f t="shared" si="86"/>
        <v>0</v>
      </c>
      <c r="Y419" s="5">
        <f t="shared" si="81"/>
        <v>0</v>
      </c>
      <c r="Z419" s="5">
        <f t="shared" si="82"/>
        <v>0</v>
      </c>
      <c r="AA419" s="5">
        <f t="shared" si="83"/>
        <v>0</v>
      </c>
      <c r="AB419" s="7">
        <f t="shared" si="87"/>
        <v>0</v>
      </c>
      <c r="AC419" s="11">
        <f t="shared" si="88"/>
        <v>0</v>
      </c>
      <c r="AD419" s="7">
        <f t="shared" si="89"/>
        <v>1</v>
      </c>
      <c r="AE419" s="7">
        <f t="shared" si="90"/>
        <v>0</v>
      </c>
    </row>
    <row r="420" spans="1:31">
      <c r="A420" s="20" t="s">
        <v>2742</v>
      </c>
      <c r="B420" s="20" t="s">
        <v>2723</v>
      </c>
      <c r="C420" s="20" t="s">
        <v>2724</v>
      </c>
      <c r="D420" s="20">
        <v>216</v>
      </c>
      <c r="E420" s="20">
        <v>422.5</v>
      </c>
      <c r="F420" s="20">
        <v>4755.0739999999996</v>
      </c>
      <c r="G420" s="20">
        <v>11</v>
      </c>
      <c r="H420" s="20">
        <v>11</v>
      </c>
      <c r="I420" s="20">
        <v>0</v>
      </c>
      <c r="M420" s="1">
        <f t="shared" si="80"/>
        <v>-1</v>
      </c>
      <c r="S420" s="2"/>
      <c r="T420" s="2"/>
      <c r="U420" s="2"/>
      <c r="V420" s="4">
        <f t="shared" si="84"/>
        <v>0</v>
      </c>
      <c r="W420" s="7">
        <f t="shared" si="85"/>
        <v>0</v>
      </c>
      <c r="X420" s="7">
        <f t="shared" si="86"/>
        <v>0</v>
      </c>
      <c r="Y420" s="5">
        <f t="shared" si="81"/>
        <v>0</v>
      </c>
      <c r="Z420" s="5">
        <f t="shared" si="82"/>
        <v>0</v>
      </c>
      <c r="AA420" s="5">
        <f t="shared" si="83"/>
        <v>0</v>
      </c>
      <c r="AB420" s="7">
        <f t="shared" si="87"/>
        <v>0</v>
      </c>
      <c r="AC420" s="11">
        <f t="shared" si="88"/>
        <v>0</v>
      </c>
      <c r="AD420" s="7">
        <f t="shared" si="89"/>
        <v>1</v>
      </c>
      <c r="AE420" s="7">
        <f t="shared" si="90"/>
        <v>0</v>
      </c>
    </row>
    <row r="421" spans="1:31">
      <c r="A421" s="20" t="s">
        <v>2743</v>
      </c>
      <c r="B421" s="20" t="s">
        <v>2723</v>
      </c>
      <c r="C421" s="20" t="s">
        <v>2724</v>
      </c>
      <c r="D421" s="20">
        <v>136</v>
      </c>
      <c r="E421" s="20">
        <v>403</v>
      </c>
      <c r="F421" s="20">
        <v>2319.8989999999999</v>
      </c>
      <c r="G421" s="20">
        <v>5</v>
      </c>
      <c r="H421" s="20">
        <v>5</v>
      </c>
      <c r="I421" s="20">
        <v>0</v>
      </c>
      <c r="M421" s="1">
        <f t="shared" si="80"/>
        <v>-1</v>
      </c>
      <c r="S421" s="2"/>
      <c r="T421" s="2"/>
      <c r="U421" s="2"/>
      <c r="V421" s="4">
        <f t="shared" si="84"/>
        <v>0</v>
      </c>
      <c r="W421" s="7">
        <f t="shared" si="85"/>
        <v>0</v>
      </c>
      <c r="X421" s="7">
        <f t="shared" si="86"/>
        <v>0</v>
      </c>
      <c r="Y421" s="5">
        <f t="shared" si="81"/>
        <v>0</v>
      </c>
      <c r="Z421" s="5">
        <f t="shared" si="82"/>
        <v>0</v>
      </c>
      <c r="AA421" s="5">
        <f t="shared" si="83"/>
        <v>0</v>
      </c>
      <c r="AB421" s="7">
        <f t="shared" si="87"/>
        <v>0</v>
      </c>
      <c r="AC421" s="11">
        <f t="shared" si="88"/>
        <v>0</v>
      </c>
      <c r="AD421" s="7">
        <f t="shared" si="89"/>
        <v>1</v>
      </c>
      <c r="AE421" s="7">
        <f t="shared" si="90"/>
        <v>0</v>
      </c>
    </row>
    <row r="422" spans="1:31">
      <c r="A422" s="20" t="s">
        <v>2744</v>
      </c>
      <c r="B422" s="20" t="s">
        <v>2723</v>
      </c>
      <c r="C422" s="20" t="s">
        <v>2724</v>
      </c>
      <c r="D422" s="20">
        <v>268.5</v>
      </c>
      <c r="E422" s="20">
        <v>463</v>
      </c>
      <c r="F422" s="20">
        <v>0</v>
      </c>
      <c r="G422" s="20">
        <v>0</v>
      </c>
      <c r="H422" s="20">
        <v>0</v>
      </c>
      <c r="I422" s="20">
        <v>0</v>
      </c>
      <c r="M422" s="1">
        <f t="shared" si="80"/>
        <v>-1</v>
      </c>
      <c r="S422" s="2"/>
      <c r="T422" s="2"/>
      <c r="U422" s="2"/>
      <c r="V422" s="4">
        <f t="shared" si="84"/>
        <v>0</v>
      </c>
      <c r="W422" s="7">
        <f t="shared" si="85"/>
        <v>0</v>
      </c>
      <c r="X422" s="7">
        <f t="shared" si="86"/>
        <v>0</v>
      </c>
      <c r="Y422" s="5">
        <f t="shared" si="81"/>
        <v>0</v>
      </c>
      <c r="Z422" s="5">
        <f t="shared" si="82"/>
        <v>0</v>
      </c>
      <c r="AA422" s="5">
        <f t="shared" si="83"/>
        <v>0</v>
      </c>
      <c r="AB422" s="7">
        <f t="shared" si="87"/>
        <v>0</v>
      </c>
      <c r="AC422" s="11">
        <f t="shared" si="88"/>
        <v>0</v>
      </c>
      <c r="AD422" s="7">
        <f t="shared" si="89"/>
        <v>1</v>
      </c>
      <c r="AE422" s="7">
        <f t="shared" si="90"/>
        <v>0</v>
      </c>
    </row>
    <row r="423" spans="1:31">
      <c r="A423" s="20" t="s">
        <v>2745</v>
      </c>
      <c r="B423" s="20" t="s">
        <v>2723</v>
      </c>
      <c r="C423" s="20" t="s">
        <v>2724</v>
      </c>
      <c r="D423" s="20">
        <v>82.5</v>
      </c>
      <c r="E423" s="20">
        <v>463.5</v>
      </c>
      <c r="F423" s="20">
        <v>0</v>
      </c>
      <c r="G423" s="20">
        <v>0</v>
      </c>
      <c r="H423" s="20">
        <v>0</v>
      </c>
      <c r="I423" s="20">
        <v>0</v>
      </c>
      <c r="M423" s="1">
        <f t="shared" si="80"/>
        <v>-1</v>
      </c>
      <c r="S423" s="2"/>
      <c r="T423" s="2"/>
      <c r="U423" s="2"/>
      <c r="V423" s="4">
        <f t="shared" si="84"/>
        <v>0</v>
      </c>
      <c r="W423" s="7">
        <f t="shared" si="85"/>
        <v>0</v>
      </c>
      <c r="X423" s="7">
        <f t="shared" si="86"/>
        <v>0</v>
      </c>
      <c r="Y423" s="5">
        <f t="shared" si="81"/>
        <v>0</v>
      </c>
      <c r="Z423" s="5">
        <f t="shared" si="82"/>
        <v>0</v>
      </c>
      <c r="AA423" s="5">
        <f t="shared" si="83"/>
        <v>0</v>
      </c>
      <c r="AB423" s="7">
        <f t="shared" si="87"/>
        <v>0</v>
      </c>
      <c r="AC423" s="11">
        <f t="shared" si="88"/>
        <v>0</v>
      </c>
      <c r="AD423" s="7">
        <f t="shared" si="89"/>
        <v>1</v>
      </c>
      <c r="AE423" s="7">
        <f t="shared" si="90"/>
        <v>0</v>
      </c>
    </row>
    <row r="424" spans="1:31">
      <c r="A424" s="20" t="s">
        <v>2746</v>
      </c>
      <c r="B424" s="20" t="s">
        <v>2723</v>
      </c>
      <c r="C424" s="20" t="s">
        <v>2724</v>
      </c>
      <c r="D424" s="20">
        <v>29</v>
      </c>
      <c r="E424" s="20">
        <v>444.5</v>
      </c>
      <c r="F424" s="20">
        <v>0</v>
      </c>
      <c r="G424" s="20">
        <v>0</v>
      </c>
      <c r="H424" s="20">
        <v>0</v>
      </c>
      <c r="I424" s="20">
        <v>0</v>
      </c>
      <c r="M424" s="1">
        <f t="shared" si="80"/>
        <v>-1</v>
      </c>
      <c r="S424" s="2"/>
      <c r="T424" s="2"/>
      <c r="U424" s="2"/>
      <c r="V424" s="4">
        <f t="shared" si="84"/>
        <v>0</v>
      </c>
      <c r="W424" s="7">
        <f t="shared" si="85"/>
        <v>0</v>
      </c>
      <c r="X424" s="7">
        <f t="shared" si="86"/>
        <v>0</v>
      </c>
      <c r="Y424" s="5">
        <f t="shared" si="81"/>
        <v>0</v>
      </c>
      <c r="Z424" s="5">
        <f t="shared" si="82"/>
        <v>0</v>
      </c>
      <c r="AA424" s="5">
        <f t="shared" si="83"/>
        <v>0</v>
      </c>
      <c r="AB424" s="7">
        <f t="shared" si="87"/>
        <v>0</v>
      </c>
      <c r="AC424" s="11">
        <f t="shared" si="88"/>
        <v>0</v>
      </c>
      <c r="AD424" s="7">
        <f t="shared" si="89"/>
        <v>1</v>
      </c>
      <c r="AE424" s="7">
        <f t="shared" si="90"/>
        <v>0</v>
      </c>
    </row>
    <row r="425" spans="1:31">
      <c r="A425" s="20" t="s">
        <v>2747</v>
      </c>
      <c r="B425" s="20" t="s">
        <v>2723</v>
      </c>
      <c r="C425" s="20" t="s">
        <v>2724</v>
      </c>
      <c r="D425" s="20">
        <v>657.5</v>
      </c>
      <c r="E425" s="20">
        <v>300</v>
      </c>
      <c r="F425" s="20">
        <v>0</v>
      </c>
      <c r="G425" s="20">
        <v>0</v>
      </c>
      <c r="H425" s="20">
        <v>0</v>
      </c>
      <c r="I425" s="20">
        <v>0</v>
      </c>
      <c r="M425" s="1">
        <f t="shared" si="80"/>
        <v>-1</v>
      </c>
      <c r="S425" s="2"/>
      <c r="T425" s="2"/>
      <c r="U425" s="2"/>
      <c r="V425" s="4">
        <f t="shared" si="84"/>
        <v>0</v>
      </c>
      <c r="W425" s="7">
        <f t="shared" si="85"/>
        <v>0</v>
      </c>
      <c r="X425" s="7">
        <f t="shared" si="86"/>
        <v>0</v>
      </c>
      <c r="Y425" s="5">
        <f t="shared" si="81"/>
        <v>0</v>
      </c>
      <c r="Z425" s="5">
        <f t="shared" si="82"/>
        <v>0</v>
      </c>
      <c r="AA425" s="5">
        <f t="shared" si="83"/>
        <v>0</v>
      </c>
      <c r="AB425" s="7">
        <f t="shared" si="87"/>
        <v>0</v>
      </c>
      <c r="AC425" s="11">
        <f t="shared" si="88"/>
        <v>0</v>
      </c>
      <c r="AD425" s="7">
        <f t="shared" si="89"/>
        <v>1</v>
      </c>
      <c r="AE425" s="7">
        <f t="shared" si="90"/>
        <v>0</v>
      </c>
    </row>
    <row r="426" spans="1:31">
      <c r="A426" s="20" t="s">
        <v>2748</v>
      </c>
      <c r="B426" s="20" t="s">
        <v>2723</v>
      </c>
      <c r="C426" s="20" t="s">
        <v>2724</v>
      </c>
      <c r="D426" s="20">
        <v>642.5</v>
      </c>
      <c r="E426" s="20">
        <v>211.5</v>
      </c>
      <c r="F426" s="20">
        <v>4214.1639999999998</v>
      </c>
      <c r="G426" s="20">
        <v>5</v>
      </c>
      <c r="H426" s="20">
        <v>9</v>
      </c>
      <c r="I426" s="20">
        <v>1</v>
      </c>
      <c r="M426" s="1">
        <f t="shared" si="80"/>
        <v>-1</v>
      </c>
      <c r="S426" s="2"/>
      <c r="T426" s="2"/>
      <c r="U426" s="2"/>
      <c r="V426" s="4">
        <f t="shared" si="84"/>
        <v>0</v>
      </c>
      <c r="W426" s="7">
        <f t="shared" si="85"/>
        <v>0</v>
      </c>
      <c r="X426" s="7">
        <f t="shared" si="86"/>
        <v>0</v>
      </c>
      <c r="Y426" s="5">
        <f t="shared" si="81"/>
        <v>0</v>
      </c>
      <c r="Z426" s="5">
        <f t="shared" si="82"/>
        <v>0</v>
      </c>
      <c r="AA426" s="5">
        <f t="shared" si="83"/>
        <v>0</v>
      </c>
      <c r="AB426" s="7">
        <f t="shared" si="87"/>
        <v>0</v>
      </c>
      <c r="AC426" s="11">
        <f t="shared" si="88"/>
        <v>0</v>
      </c>
      <c r="AD426" s="7">
        <f t="shared" si="89"/>
        <v>1</v>
      </c>
      <c r="AE426" s="7">
        <f t="shared" si="90"/>
        <v>0</v>
      </c>
    </row>
    <row r="427" spans="1:31">
      <c r="A427" s="20" t="s">
        <v>2749</v>
      </c>
      <c r="B427" s="20" t="s">
        <v>2723</v>
      </c>
      <c r="C427" s="20" t="s">
        <v>2724</v>
      </c>
      <c r="D427" s="20">
        <v>626.5</v>
      </c>
      <c r="E427" s="20">
        <v>460.5</v>
      </c>
      <c r="F427" s="20">
        <v>0</v>
      </c>
      <c r="G427" s="20">
        <v>0</v>
      </c>
      <c r="H427" s="20">
        <v>0</v>
      </c>
      <c r="I427" s="20">
        <v>0</v>
      </c>
      <c r="M427" s="1">
        <f t="shared" si="80"/>
        <v>-1</v>
      </c>
      <c r="S427" s="2"/>
      <c r="T427" s="2"/>
      <c r="U427" s="2"/>
      <c r="V427" s="4">
        <f t="shared" si="84"/>
        <v>0</v>
      </c>
      <c r="W427" s="7">
        <f t="shared" si="85"/>
        <v>0</v>
      </c>
      <c r="X427" s="7">
        <f t="shared" si="86"/>
        <v>0</v>
      </c>
      <c r="Y427" s="5">
        <f t="shared" si="81"/>
        <v>0</v>
      </c>
      <c r="Z427" s="5">
        <f t="shared" si="82"/>
        <v>0</v>
      </c>
      <c r="AA427" s="5">
        <f t="shared" si="83"/>
        <v>0</v>
      </c>
      <c r="AB427" s="7">
        <f t="shared" si="87"/>
        <v>0</v>
      </c>
      <c r="AC427" s="11">
        <f t="shared" si="88"/>
        <v>0</v>
      </c>
      <c r="AD427" s="7">
        <f t="shared" si="89"/>
        <v>1</v>
      </c>
      <c r="AE427" s="7">
        <f t="shared" si="90"/>
        <v>0</v>
      </c>
    </row>
    <row r="428" spans="1:31">
      <c r="A428" s="20" t="s">
        <v>2750</v>
      </c>
      <c r="B428" s="20" t="s">
        <v>2723</v>
      </c>
      <c r="C428" s="20" t="s">
        <v>2724</v>
      </c>
      <c r="D428" s="20">
        <v>662.5</v>
      </c>
      <c r="E428" s="20">
        <v>431</v>
      </c>
      <c r="F428" s="20">
        <v>0</v>
      </c>
      <c r="G428" s="20">
        <v>0</v>
      </c>
      <c r="H428" s="20">
        <v>0</v>
      </c>
      <c r="I428" s="20">
        <v>0</v>
      </c>
      <c r="M428" s="1">
        <f t="shared" si="80"/>
        <v>-1</v>
      </c>
      <c r="S428" s="2"/>
      <c r="T428" s="2"/>
      <c r="U428" s="2"/>
      <c r="V428" s="4">
        <f t="shared" si="84"/>
        <v>0</v>
      </c>
      <c r="W428" s="7">
        <f t="shared" si="85"/>
        <v>0</v>
      </c>
      <c r="X428" s="7">
        <f t="shared" si="86"/>
        <v>0</v>
      </c>
      <c r="Y428" s="5">
        <f t="shared" si="81"/>
        <v>0</v>
      </c>
      <c r="Z428" s="5">
        <f t="shared" si="82"/>
        <v>0</v>
      </c>
      <c r="AA428" s="5">
        <f t="shared" si="83"/>
        <v>0</v>
      </c>
      <c r="AB428" s="7">
        <f t="shared" si="87"/>
        <v>0</v>
      </c>
      <c r="AC428" s="11">
        <f t="shared" si="88"/>
        <v>0</v>
      </c>
      <c r="AD428" s="7">
        <f t="shared" si="89"/>
        <v>1</v>
      </c>
      <c r="AE428" s="7">
        <f t="shared" si="90"/>
        <v>0</v>
      </c>
    </row>
    <row r="429" spans="1:31">
      <c r="A429" s="20" t="s">
        <v>2751</v>
      </c>
      <c r="B429" s="20" t="s">
        <v>2723</v>
      </c>
      <c r="C429" s="20" t="s">
        <v>2724</v>
      </c>
      <c r="D429" s="20">
        <v>652</v>
      </c>
      <c r="E429" s="20">
        <v>362.5</v>
      </c>
      <c r="F429" s="20">
        <v>0</v>
      </c>
      <c r="G429" s="20">
        <v>0</v>
      </c>
      <c r="H429" s="20">
        <v>0</v>
      </c>
      <c r="I429" s="20">
        <v>0</v>
      </c>
      <c r="M429" s="1">
        <f t="shared" si="80"/>
        <v>-1</v>
      </c>
      <c r="S429" s="2"/>
      <c r="T429" s="2"/>
      <c r="U429" s="2"/>
      <c r="V429" s="4">
        <f t="shared" si="84"/>
        <v>0</v>
      </c>
      <c r="W429" s="7">
        <f t="shared" si="85"/>
        <v>0</v>
      </c>
      <c r="X429" s="7">
        <f t="shared" si="86"/>
        <v>0</v>
      </c>
      <c r="Y429" s="5">
        <f t="shared" si="81"/>
        <v>0</v>
      </c>
      <c r="Z429" s="5">
        <f t="shared" si="82"/>
        <v>0</v>
      </c>
      <c r="AA429" s="5">
        <f t="shared" si="83"/>
        <v>0</v>
      </c>
      <c r="AB429" s="7">
        <f t="shared" si="87"/>
        <v>0</v>
      </c>
      <c r="AC429" s="11">
        <f t="shared" si="88"/>
        <v>0</v>
      </c>
      <c r="AD429" s="7">
        <f t="shared" si="89"/>
        <v>1</v>
      </c>
      <c r="AE429" s="7">
        <f t="shared" si="90"/>
        <v>0</v>
      </c>
    </row>
    <row r="430" spans="1:31">
      <c r="A430" s="20" t="s">
        <v>2752</v>
      </c>
      <c r="B430" s="20" t="s">
        <v>2723</v>
      </c>
      <c r="C430" s="20" t="s">
        <v>2724</v>
      </c>
      <c r="D430" s="20">
        <v>38</v>
      </c>
      <c r="E430" s="20">
        <v>333</v>
      </c>
      <c r="F430" s="20">
        <v>0</v>
      </c>
      <c r="G430" s="20">
        <v>0</v>
      </c>
      <c r="H430" s="20">
        <v>0</v>
      </c>
      <c r="I430" s="20">
        <v>0</v>
      </c>
      <c r="M430" s="1">
        <f t="shared" si="80"/>
        <v>-1</v>
      </c>
      <c r="S430" s="2"/>
      <c r="T430" s="2"/>
      <c r="U430" s="2"/>
      <c r="V430" s="4">
        <f t="shared" si="84"/>
        <v>0</v>
      </c>
      <c r="W430" s="7">
        <f t="shared" si="85"/>
        <v>0</v>
      </c>
      <c r="X430" s="7">
        <f t="shared" si="86"/>
        <v>0</v>
      </c>
      <c r="Y430" s="5">
        <f t="shared" si="81"/>
        <v>0</v>
      </c>
      <c r="Z430" s="5">
        <f t="shared" si="82"/>
        <v>0</v>
      </c>
      <c r="AA430" s="5">
        <f t="shared" si="83"/>
        <v>0</v>
      </c>
      <c r="AB430" s="7">
        <f t="shared" si="87"/>
        <v>0</v>
      </c>
      <c r="AC430" s="11">
        <f t="shared" si="88"/>
        <v>0</v>
      </c>
      <c r="AD430" s="7">
        <f t="shared" si="89"/>
        <v>1</v>
      </c>
      <c r="AE430" s="7">
        <f t="shared" si="90"/>
        <v>0</v>
      </c>
    </row>
    <row r="431" spans="1:31" s="5" customFormat="1">
      <c r="A431" s="5" t="s">
        <v>2753</v>
      </c>
      <c r="B431" s="5" t="s">
        <v>2754</v>
      </c>
      <c r="C431" s="5" t="s">
        <v>2755</v>
      </c>
      <c r="D431" s="5">
        <v>400</v>
      </c>
      <c r="E431" s="5">
        <v>55</v>
      </c>
      <c r="F431" s="5">
        <v>5186.8069999999998</v>
      </c>
      <c r="G431" s="5">
        <v>7</v>
      </c>
      <c r="H431" s="5">
        <v>11</v>
      </c>
      <c r="I431" s="5">
        <v>1</v>
      </c>
      <c r="L431" s="5">
        <v>1</v>
      </c>
      <c r="M431" s="1">
        <f t="shared" si="80"/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/>
      <c r="T431" s="1"/>
      <c r="U431" s="1"/>
      <c r="V431" s="6">
        <f t="shared" si="84"/>
        <v>0</v>
      </c>
      <c r="W431" s="5">
        <f t="shared" si="85"/>
        <v>1</v>
      </c>
      <c r="X431" s="5">
        <f t="shared" si="86"/>
        <v>0</v>
      </c>
      <c r="Y431" s="5">
        <f t="shared" si="81"/>
        <v>0</v>
      </c>
      <c r="Z431" s="5">
        <f t="shared" si="82"/>
        <v>0</v>
      </c>
      <c r="AA431" s="5">
        <f t="shared" si="83"/>
        <v>0</v>
      </c>
      <c r="AB431" s="5">
        <f t="shared" si="87"/>
        <v>0</v>
      </c>
      <c r="AC431" s="5">
        <f t="shared" si="88"/>
        <v>0</v>
      </c>
      <c r="AD431" s="5">
        <f t="shared" si="89"/>
        <v>0</v>
      </c>
      <c r="AE431" s="5">
        <f t="shared" si="90"/>
        <v>0</v>
      </c>
    </row>
    <row r="432" spans="1:31">
      <c r="A432" s="20" t="s">
        <v>2756</v>
      </c>
      <c r="B432" s="20" t="s">
        <v>2754</v>
      </c>
      <c r="C432" s="20" t="s">
        <v>2755</v>
      </c>
      <c r="D432" s="20">
        <v>460</v>
      </c>
      <c r="E432" s="20">
        <v>115.5</v>
      </c>
      <c r="F432" s="20">
        <v>742.15800000000002</v>
      </c>
      <c r="G432" s="20">
        <v>1</v>
      </c>
      <c r="H432" s="20">
        <v>2</v>
      </c>
      <c r="I432" s="20">
        <v>0</v>
      </c>
      <c r="L432" s="7">
        <v>1</v>
      </c>
      <c r="M432" s="1">
        <f t="shared" si="80"/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/>
      <c r="T432" s="2"/>
      <c r="U432" s="2"/>
      <c r="V432" s="4">
        <f t="shared" si="84"/>
        <v>1</v>
      </c>
      <c r="W432" s="7">
        <f t="shared" si="85"/>
        <v>0</v>
      </c>
      <c r="X432" s="7">
        <f t="shared" si="86"/>
        <v>0</v>
      </c>
      <c r="Y432" s="5">
        <f t="shared" si="81"/>
        <v>0</v>
      </c>
      <c r="Z432" s="5">
        <f t="shared" si="82"/>
        <v>0</v>
      </c>
      <c r="AA432" s="5">
        <f t="shared" si="83"/>
        <v>0</v>
      </c>
      <c r="AB432" s="7">
        <f t="shared" si="87"/>
        <v>0</v>
      </c>
      <c r="AC432" s="11">
        <f t="shared" si="88"/>
        <v>0</v>
      </c>
      <c r="AD432" s="7">
        <f t="shared" si="89"/>
        <v>0</v>
      </c>
      <c r="AE432" s="7">
        <f t="shared" si="90"/>
        <v>0</v>
      </c>
    </row>
    <row r="433" spans="1:31">
      <c r="A433" s="20" t="s">
        <v>2757</v>
      </c>
      <c r="B433" s="20" t="s">
        <v>2754</v>
      </c>
      <c r="C433" s="20" t="s">
        <v>2755</v>
      </c>
      <c r="D433" s="20">
        <v>583.5</v>
      </c>
      <c r="E433" s="20">
        <v>97</v>
      </c>
      <c r="F433" s="20">
        <v>0</v>
      </c>
      <c r="G433" s="20">
        <v>0</v>
      </c>
      <c r="H433" s="20">
        <v>0</v>
      </c>
      <c r="I433" s="20">
        <v>0</v>
      </c>
      <c r="L433">
        <v>2</v>
      </c>
      <c r="M433" s="1">
        <f t="shared" si="80"/>
        <v>1</v>
      </c>
      <c r="N433" s="2">
        <v>1</v>
      </c>
      <c r="O433" s="2">
        <v>0</v>
      </c>
      <c r="P433" s="2">
        <v>0</v>
      </c>
      <c r="Q433" s="2">
        <v>0</v>
      </c>
      <c r="R433" s="2">
        <v>1</v>
      </c>
      <c r="S433" s="2"/>
      <c r="T433" s="2"/>
      <c r="U433" s="2"/>
      <c r="V433" s="4">
        <f t="shared" si="84"/>
        <v>0</v>
      </c>
      <c r="W433" s="7">
        <f t="shared" si="85"/>
        <v>0</v>
      </c>
      <c r="X433" s="7">
        <f t="shared" si="86"/>
        <v>0</v>
      </c>
      <c r="Y433" s="5">
        <f t="shared" si="81"/>
        <v>1</v>
      </c>
      <c r="Z433" s="5">
        <f t="shared" si="82"/>
        <v>0</v>
      </c>
      <c r="AA433" s="5">
        <f t="shared" si="83"/>
        <v>0</v>
      </c>
      <c r="AB433" s="7">
        <f t="shared" si="87"/>
        <v>0</v>
      </c>
      <c r="AC433" s="11">
        <f t="shared" si="88"/>
        <v>0</v>
      </c>
      <c r="AD433" s="7">
        <f t="shared" si="89"/>
        <v>0</v>
      </c>
      <c r="AE433" s="7">
        <f t="shared" si="90"/>
        <v>0</v>
      </c>
    </row>
    <row r="434" spans="1:31">
      <c r="A434" s="20" t="s">
        <v>2758</v>
      </c>
      <c r="B434" s="20" t="s">
        <v>2754</v>
      </c>
      <c r="C434" s="20" t="s">
        <v>2755</v>
      </c>
      <c r="D434" s="20">
        <v>628</v>
      </c>
      <c r="E434" s="20">
        <v>200.5</v>
      </c>
      <c r="F434" s="20">
        <v>6885.8909999999996</v>
      </c>
      <c r="G434" s="20">
        <v>9</v>
      </c>
      <c r="H434" s="20">
        <v>14</v>
      </c>
      <c r="I434" s="20">
        <v>1</v>
      </c>
      <c r="L434">
        <v>2</v>
      </c>
      <c r="M434" s="1">
        <f t="shared" si="80"/>
        <v>1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/>
      <c r="T434" s="2"/>
      <c r="U434" s="2"/>
      <c r="V434" s="4">
        <f t="shared" si="84"/>
        <v>0</v>
      </c>
      <c r="W434" s="7">
        <f t="shared" si="85"/>
        <v>0</v>
      </c>
      <c r="X434" s="7">
        <f t="shared" si="86"/>
        <v>0</v>
      </c>
      <c r="Y434" s="5">
        <f t="shared" si="81"/>
        <v>1</v>
      </c>
      <c r="Z434" s="5">
        <f t="shared" si="82"/>
        <v>0</v>
      </c>
      <c r="AA434" s="5">
        <f t="shared" si="83"/>
        <v>0</v>
      </c>
      <c r="AB434" s="7">
        <f t="shared" si="87"/>
        <v>0</v>
      </c>
      <c r="AC434" s="11">
        <f t="shared" si="88"/>
        <v>0</v>
      </c>
      <c r="AD434" s="7">
        <f t="shared" si="89"/>
        <v>0</v>
      </c>
      <c r="AE434" s="7">
        <f t="shared" si="90"/>
        <v>0</v>
      </c>
    </row>
    <row r="435" spans="1:31">
      <c r="A435" s="20" t="s">
        <v>2759</v>
      </c>
      <c r="B435" s="20" t="s">
        <v>2754</v>
      </c>
      <c r="C435" s="20" t="s">
        <v>2755</v>
      </c>
      <c r="D435" s="20">
        <v>506</v>
      </c>
      <c r="E435" s="20">
        <v>218</v>
      </c>
      <c r="F435" s="20">
        <v>0</v>
      </c>
      <c r="G435" s="20">
        <v>0</v>
      </c>
      <c r="H435" s="20">
        <v>0</v>
      </c>
      <c r="I435" s="20">
        <v>0</v>
      </c>
      <c r="L435">
        <v>1</v>
      </c>
      <c r="M435" s="1">
        <f t="shared" si="80"/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/>
      <c r="T435" s="2"/>
      <c r="U435" s="2"/>
      <c r="V435" s="4">
        <f t="shared" si="84"/>
        <v>1</v>
      </c>
      <c r="W435" s="7">
        <f t="shared" si="85"/>
        <v>0</v>
      </c>
      <c r="X435" s="7">
        <f t="shared" si="86"/>
        <v>0</v>
      </c>
      <c r="Y435" s="5">
        <f t="shared" si="81"/>
        <v>0</v>
      </c>
      <c r="Z435" s="5">
        <f t="shared" si="82"/>
        <v>0</v>
      </c>
      <c r="AA435" s="5">
        <f t="shared" si="83"/>
        <v>0</v>
      </c>
      <c r="AB435" s="7">
        <f t="shared" si="87"/>
        <v>0</v>
      </c>
      <c r="AC435" s="11">
        <f t="shared" si="88"/>
        <v>0</v>
      </c>
      <c r="AD435" s="7">
        <f t="shared" si="89"/>
        <v>0</v>
      </c>
      <c r="AE435" s="7">
        <f t="shared" si="90"/>
        <v>0</v>
      </c>
    </row>
    <row r="436" spans="1:31">
      <c r="A436" s="20" t="s">
        <v>2760</v>
      </c>
      <c r="B436" s="20" t="s">
        <v>2754</v>
      </c>
      <c r="C436" s="20" t="s">
        <v>2755</v>
      </c>
      <c r="D436" s="20">
        <v>417.5</v>
      </c>
      <c r="E436" s="20">
        <v>251</v>
      </c>
      <c r="F436" s="20">
        <v>0</v>
      </c>
      <c r="G436" s="20">
        <v>0</v>
      </c>
      <c r="H436" s="20">
        <v>0</v>
      </c>
      <c r="I436" s="20">
        <v>0</v>
      </c>
      <c r="L436">
        <v>1</v>
      </c>
      <c r="M436" s="1">
        <f t="shared" si="80"/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/>
      <c r="T436" s="2"/>
      <c r="U436" s="2"/>
      <c r="V436" s="4">
        <f t="shared" si="84"/>
        <v>1</v>
      </c>
      <c r="W436" s="7">
        <f t="shared" si="85"/>
        <v>0</v>
      </c>
      <c r="X436" s="7">
        <f t="shared" si="86"/>
        <v>0</v>
      </c>
      <c r="Y436" s="5">
        <f t="shared" si="81"/>
        <v>0</v>
      </c>
      <c r="Z436" s="5">
        <f t="shared" si="82"/>
        <v>0</v>
      </c>
      <c r="AA436" s="5">
        <f t="shared" si="83"/>
        <v>0</v>
      </c>
      <c r="AB436" s="7">
        <f t="shared" si="87"/>
        <v>0</v>
      </c>
      <c r="AC436" s="11">
        <f t="shared" si="88"/>
        <v>0</v>
      </c>
      <c r="AD436" s="7">
        <f t="shared" si="89"/>
        <v>0</v>
      </c>
      <c r="AE436" s="7">
        <f t="shared" si="90"/>
        <v>0</v>
      </c>
    </row>
    <row r="437" spans="1:31">
      <c r="A437" s="20" t="s">
        <v>2761</v>
      </c>
      <c r="B437" s="20" t="s">
        <v>2754</v>
      </c>
      <c r="C437" s="20" t="s">
        <v>2755</v>
      </c>
      <c r="D437" s="20">
        <v>376.5</v>
      </c>
      <c r="E437" s="20">
        <v>320.5</v>
      </c>
      <c r="F437" s="20">
        <v>0</v>
      </c>
      <c r="G437" s="20">
        <v>0</v>
      </c>
      <c r="H437" s="20">
        <v>0</v>
      </c>
      <c r="I437" s="20">
        <v>0</v>
      </c>
      <c r="L437">
        <v>2</v>
      </c>
      <c r="M437" s="1">
        <f t="shared" si="80"/>
        <v>1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/>
      <c r="T437" s="2"/>
      <c r="U437" s="2"/>
      <c r="V437" s="4">
        <f t="shared" si="84"/>
        <v>0</v>
      </c>
      <c r="W437" s="7">
        <f t="shared" si="85"/>
        <v>0</v>
      </c>
      <c r="X437" s="7">
        <f t="shared" si="86"/>
        <v>0</v>
      </c>
      <c r="Y437" s="5">
        <f t="shared" si="81"/>
        <v>1</v>
      </c>
      <c r="Z437" s="5">
        <f t="shared" si="82"/>
        <v>0</v>
      </c>
      <c r="AA437" s="5">
        <f t="shared" si="83"/>
        <v>0</v>
      </c>
      <c r="AB437" s="7">
        <f t="shared" si="87"/>
        <v>0</v>
      </c>
      <c r="AC437" s="11">
        <f t="shared" si="88"/>
        <v>0</v>
      </c>
      <c r="AD437" s="7">
        <f t="shared" si="89"/>
        <v>0</v>
      </c>
      <c r="AE437" s="7">
        <f t="shared" si="90"/>
        <v>0</v>
      </c>
    </row>
    <row r="438" spans="1:31">
      <c r="A438" s="20" t="s">
        <v>2762</v>
      </c>
      <c r="B438" s="20" t="s">
        <v>2754</v>
      </c>
      <c r="C438" s="20" t="s">
        <v>2755</v>
      </c>
      <c r="D438" s="20">
        <v>631</v>
      </c>
      <c r="E438" s="20">
        <v>341.5</v>
      </c>
      <c r="F438" s="20">
        <v>0</v>
      </c>
      <c r="G438" s="20">
        <v>0</v>
      </c>
      <c r="H438" s="20">
        <v>0</v>
      </c>
      <c r="I438" s="20">
        <v>0</v>
      </c>
      <c r="L438">
        <v>1</v>
      </c>
      <c r="M438" s="1">
        <f t="shared" si="80"/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/>
      <c r="T438" s="2"/>
      <c r="U438" s="2"/>
      <c r="V438" s="4">
        <f t="shared" si="84"/>
        <v>1</v>
      </c>
      <c r="W438" s="7">
        <f t="shared" si="85"/>
        <v>0</v>
      </c>
      <c r="X438" s="7">
        <f t="shared" si="86"/>
        <v>0</v>
      </c>
      <c r="Y438" s="5">
        <f t="shared" si="81"/>
        <v>0</v>
      </c>
      <c r="Z438" s="5">
        <f t="shared" si="82"/>
        <v>0</v>
      </c>
      <c r="AA438" s="5">
        <f t="shared" si="83"/>
        <v>0</v>
      </c>
      <c r="AB438" s="7">
        <f t="shared" si="87"/>
        <v>0</v>
      </c>
      <c r="AC438" s="11">
        <f t="shared" si="88"/>
        <v>0</v>
      </c>
      <c r="AD438" s="7">
        <f t="shared" si="89"/>
        <v>0</v>
      </c>
      <c r="AE438" s="7">
        <f t="shared" si="90"/>
        <v>0</v>
      </c>
    </row>
    <row r="439" spans="1:31">
      <c r="A439" s="20" t="s">
        <v>2763</v>
      </c>
      <c r="B439" s="20" t="s">
        <v>2754</v>
      </c>
      <c r="C439" s="20" t="s">
        <v>2755</v>
      </c>
      <c r="D439" s="20">
        <v>587.5</v>
      </c>
      <c r="E439" s="20">
        <v>397.5</v>
      </c>
      <c r="F439" s="20">
        <v>526.73800000000006</v>
      </c>
      <c r="G439" s="20">
        <v>1</v>
      </c>
      <c r="H439" s="20">
        <v>1</v>
      </c>
      <c r="I439" s="20">
        <v>0</v>
      </c>
      <c r="L439">
        <v>2</v>
      </c>
      <c r="M439" s="1">
        <f t="shared" si="80"/>
        <v>1</v>
      </c>
      <c r="N439" s="2">
        <v>1</v>
      </c>
      <c r="O439" s="2">
        <v>0</v>
      </c>
      <c r="P439" s="2">
        <v>0</v>
      </c>
      <c r="Q439" s="2">
        <v>0</v>
      </c>
      <c r="R439" s="2">
        <v>1</v>
      </c>
      <c r="S439" s="2"/>
      <c r="T439" s="2"/>
      <c r="U439" s="2"/>
      <c r="V439" s="4">
        <f t="shared" si="84"/>
        <v>0</v>
      </c>
      <c r="W439" s="7">
        <f t="shared" si="85"/>
        <v>0</v>
      </c>
      <c r="X439" s="7">
        <f t="shared" si="86"/>
        <v>0</v>
      </c>
      <c r="Y439" s="5">
        <f t="shared" si="81"/>
        <v>1</v>
      </c>
      <c r="Z439" s="5">
        <f t="shared" si="82"/>
        <v>0</v>
      </c>
      <c r="AA439" s="5">
        <f t="shared" si="83"/>
        <v>0</v>
      </c>
      <c r="AB439" s="7">
        <f t="shared" si="87"/>
        <v>0</v>
      </c>
      <c r="AC439" s="11">
        <f t="shared" si="88"/>
        <v>0</v>
      </c>
      <c r="AD439" s="7">
        <f t="shared" si="89"/>
        <v>0</v>
      </c>
      <c r="AE439" s="7">
        <f t="shared" si="90"/>
        <v>0</v>
      </c>
    </row>
    <row r="440" spans="1:31">
      <c r="A440" s="20" t="s">
        <v>2764</v>
      </c>
      <c r="B440" s="20" t="s">
        <v>2754</v>
      </c>
      <c r="C440" s="20" t="s">
        <v>2755</v>
      </c>
      <c r="D440" s="20">
        <v>632</v>
      </c>
      <c r="E440" s="20">
        <v>484.5</v>
      </c>
      <c r="F440" s="20">
        <v>0</v>
      </c>
      <c r="G440" s="20">
        <v>0</v>
      </c>
      <c r="H440" s="20">
        <v>0</v>
      </c>
      <c r="I440" s="20">
        <v>0</v>
      </c>
      <c r="L440">
        <v>1</v>
      </c>
      <c r="M440" s="1">
        <f t="shared" si="80"/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/>
      <c r="T440" s="2"/>
      <c r="U440" s="2"/>
      <c r="V440" s="4">
        <f t="shared" si="84"/>
        <v>1</v>
      </c>
      <c r="W440" s="7">
        <f t="shared" si="85"/>
        <v>0</v>
      </c>
      <c r="X440" s="7">
        <f t="shared" si="86"/>
        <v>0</v>
      </c>
      <c r="Y440" s="5">
        <f t="shared" si="81"/>
        <v>0</v>
      </c>
      <c r="Z440" s="5">
        <f t="shared" si="82"/>
        <v>0</v>
      </c>
      <c r="AA440" s="5">
        <f t="shared" si="83"/>
        <v>0</v>
      </c>
      <c r="AB440" s="7">
        <f t="shared" si="87"/>
        <v>0</v>
      </c>
      <c r="AC440" s="11">
        <f t="shared" si="88"/>
        <v>0</v>
      </c>
      <c r="AD440" s="7">
        <f t="shared" si="89"/>
        <v>0</v>
      </c>
      <c r="AE440" s="7">
        <f t="shared" si="90"/>
        <v>0</v>
      </c>
    </row>
    <row r="441" spans="1:31">
      <c r="A441" s="20" t="s">
        <v>2765</v>
      </c>
      <c r="B441" s="20" t="s">
        <v>2754</v>
      </c>
      <c r="C441" s="20" t="s">
        <v>2755</v>
      </c>
      <c r="D441" s="20">
        <v>571</v>
      </c>
      <c r="E441" s="20">
        <v>476.5</v>
      </c>
      <c r="F441" s="20">
        <v>0</v>
      </c>
      <c r="G441" s="20">
        <v>0</v>
      </c>
      <c r="H441" s="20">
        <v>0</v>
      </c>
      <c r="I441" s="20">
        <v>0</v>
      </c>
      <c r="L441">
        <v>1</v>
      </c>
      <c r="M441" s="1">
        <f t="shared" si="80"/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/>
      <c r="T441" s="2"/>
      <c r="U441" s="2"/>
      <c r="V441" s="4">
        <f t="shared" si="84"/>
        <v>1</v>
      </c>
      <c r="W441" s="7">
        <f t="shared" si="85"/>
        <v>0</v>
      </c>
      <c r="X441" s="7">
        <f t="shared" si="86"/>
        <v>0</v>
      </c>
      <c r="Y441" s="5">
        <f t="shared" si="81"/>
        <v>0</v>
      </c>
      <c r="Z441" s="5">
        <f t="shared" si="82"/>
        <v>0</v>
      </c>
      <c r="AA441" s="5">
        <f t="shared" si="83"/>
        <v>0</v>
      </c>
      <c r="AB441" s="7">
        <f t="shared" si="87"/>
        <v>0</v>
      </c>
      <c r="AC441" s="11">
        <f t="shared" si="88"/>
        <v>0</v>
      </c>
      <c r="AD441" s="7">
        <f t="shared" si="89"/>
        <v>0</v>
      </c>
      <c r="AE441" s="7">
        <f t="shared" si="90"/>
        <v>0</v>
      </c>
    </row>
    <row r="442" spans="1:31">
      <c r="A442" s="20" t="s">
        <v>2766</v>
      </c>
      <c r="B442" s="20" t="s">
        <v>2754</v>
      </c>
      <c r="C442" s="20" t="s">
        <v>2755</v>
      </c>
      <c r="D442" s="20">
        <v>514</v>
      </c>
      <c r="E442" s="20">
        <v>482</v>
      </c>
      <c r="F442" s="20">
        <v>8952.268</v>
      </c>
      <c r="G442" s="20">
        <v>10</v>
      </c>
      <c r="H442" s="20">
        <v>18</v>
      </c>
      <c r="I442" s="20">
        <v>1</v>
      </c>
      <c r="L442">
        <v>2</v>
      </c>
      <c r="M442" s="1">
        <f t="shared" si="80"/>
        <v>1</v>
      </c>
      <c r="N442" s="2">
        <v>1</v>
      </c>
      <c r="O442" s="2">
        <v>0</v>
      </c>
      <c r="P442" s="2">
        <v>0</v>
      </c>
      <c r="Q442" s="2">
        <v>0</v>
      </c>
      <c r="R442" s="2">
        <v>1</v>
      </c>
      <c r="S442" s="2"/>
      <c r="T442" s="2"/>
      <c r="U442" s="2"/>
      <c r="V442" s="4">
        <f t="shared" si="84"/>
        <v>0</v>
      </c>
      <c r="W442" s="7">
        <f t="shared" si="85"/>
        <v>0</v>
      </c>
      <c r="X442" s="7">
        <f t="shared" si="86"/>
        <v>0</v>
      </c>
      <c r="Y442" s="5">
        <f t="shared" si="81"/>
        <v>1</v>
      </c>
      <c r="Z442" s="5">
        <f t="shared" si="82"/>
        <v>0</v>
      </c>
      <c r="AA442" s="5">
        <f t="shared" si="83"/>
        <v>0</v>
      </c>
      <c r="AB442" s="7">
        <f t="shared" si="87"/>
        <v>0</v>
      </c>
      <c r="AC442" s="11">
        <f t="shared" si="88"/>
        <v>0</v>
      </c>
      <c r="AD442" s="7">
        <f t="shared" si="89"/>
        <v>0</v>
      </c>
      <c r="AE442" s="7">
        <f t="shared" si="90"/>
        <v>0</v>
      </c>
    </row>
    <row r="443" spans="1:31">
      <c r="A443" s="20" t="s">
        <v>2767</v>
      </c>
      <c r="B443" s="20" t="s">
        <v>2754</v>
      </c>
      <c r="C443" s="20" t="s">
        <v>2755</v>
      </c>
      <c r="D443" s="20">
        <v>298</v>
      </c>
      <c r="E443" s="20">
        <v>112</v>
      </c>
      <c r="F443" s="20">
        <v>0</v>
      </c>
      <c r="G443" s="20">
        <v>0</v>
      </c>
      <c r="H443" s="20">
        <v>0</v>
      </c>
      <c r="I443" s="20">
        <v>0</v>
      </c>
      <c r="L443">
        <v>1</v>
      </c>
      <c r="M443" s="1">
        <f t="shared" si="80"/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/>
      <c r="T443" s="2"/>
      <c r="U443" s="2"/>
      <c r="V443" s="4">
        <f t="shared" si="84"/>
        <v>1</v>
      </c>
      <c r="W443" s="7">
        <f t="shared" si="85"/>
        <v>0</v>
      </c>
      <c r="X443" s="7">
        <f t="shared" si="86"/>
        <v>0</v>
      </c>
      <c r="Y443" s="5">
        <f t="shared" si="81"/>
        <v>0</v>
      </c>
      <c r="Z443" s="5">
        <f t="shared" si="82"/>
        <v>0</v>
      </c>
      <c r="AA443" s="5">
        <f t="shared" si="83"/>
        <v>0</v>
      </c>
      <c r="AB443" s="7">
        <f t="shared" si="87"/>
        <v>0</v>
      </c>
      <c r="AC443" s="11">
        <f t="shared" si="88"/>
        <v>0</v>
      </c>
      <c r="AD443" s="7">
        <f t="shared" si="89"/>
        <v>0</v>
      </c>
      <c r="AE443" s="7">
        <f t="shared" si="90"/>
        <v>0</v>
      </c>
    </row>
    <row r="444" spans="1:31">
      <c r="A444" s="20" t="s">
        <v>2768</v>
      </c>
      <c r="B444" s="20" t="s">
        <v>2754</v>
      </c>
      <c r="C444" s="20" t="s">
        <v>2755</v>
      </c>
      <c r="D444" s="20">
        <v>289.5</v>
      </c>
      <c r="E444" s="20">
        <v>199</v>
      </c>
      <c r="F444" s="20">
        <v>5151.2879999999996</v>
      </c>
      <c r="G444" s="20">
        <v>8</v>
      </c>
      <c r="H444" s="20">
        <v>10</v>
      </c>
      <c r="I444" s="20">
        <v>1</v>
      </c>
      <c r="L444">
        <v>2</v>
      </c>
      <c r="M444" s="1">
        <f t="shared" si="80"/>
        <v>1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/>
      <c r="T444" s="2"/>
      <c r="U444" s="2"/>
      <c r="V444" s="4">
        <f t="shared" si="84"/>
        <v>0</v>
      </c>
      <c r="W444" s="7">
        <f t="shared" si="85"/>
        <v>0</v>
      </c>
      <c r="X444" s="7">
        <f t="shared" si="86"/>
        <v>0</v>
      </c>
      <c r="Y444" s="5">
        <f t="shared" si="81"/>
        <v>1</v>
      </c>
      <c r="Z444" s="5">
        <f t="shared" si="82"/>
        <v>0</v>
      </c>
      <c r="AA444" s="5">
        <f t="shared" si="83"/>
        <v>0</v>
      </c>
      <c r="AB444" s="7">
        <f t="shared" si="87"/>
        <v>0</v>
      </c>
      <c r="AC444" s="11">
        <f t="shared" si="88"/>
        <v>0</v>
      </c>
      <c r="AD444" s="7">
        <f t="shared" si="89"/>
        <v>0</v>
      </c>
      <c r="AE444" s="7">
        <f t="shared" si="90"/>
        <v>0</v>
      </c>
    </row>
    <row r="445" spans="1:31">
      <c r="A445" s="20" t="s">
        <v>2769</v>
      </c>
      <c r="B445" s="20" t="s">
        <v>2754</v>
      </c>
      <c r="C445" s="20" t="s">
        <v>2755</v>
      </c>
      <c r="D445" s="20">
        <v>204</v>
      </c>
      <c r="E445" s="20">
        <v>159</v>
      </c>
      <c r="F445" s="20">
        <v>4967.1620000000003</v>
      </c>
      <c r="G445" s="20">
        <v>5</v>
      </c>
      <c r="H445" s="20">
        <v>10</v>
      </c>
      <c r="I445" s="20">
        <v>1</v>
      </c>
      <c r="L445">
        <v>2</v>
      </c>
      <c r="M445" s="1">
        <f t="shared" si="80"/>
        <v>1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/>
      <c r="T445" s="2"/>
      <c r="U445" s="2"/>
      <c r="V445" s="4">
        <f t="shared" si="84"/>
        <v>0</v>
      </c>
      <c r="W445" s="7">
        <f t="shared" si="85"/>
        <v>0</v>
      </c>
      <c r="X445" s="7">
        <f t="shared" si="86"/>
        <v>0</v>
      </c>
      <c r="Y445" s="5">
        <f t="shared" si="81"/>
        <v>1</v>
      </c>
      <c r="Z445" s="5">
        <f t="shared" si="82"/>
        <v>0</v>
      </c>
      <c r="AA445" s="5">
        <f t="shared" si="83"/>
        <v>0</v>
      </c>
      <c r="AB445" s="7">
        <f t="shared" si="87"/>
        <v>0</v>
      </c>
      <c r="AC445" s="11">
        <f t="shared" si="88"/>
        <v>0</v>
      </c>
      <c r="AD445" s="7">
        <f t="shared" si="89"/>
        <v>0</v>
      </c>
      <c r="AE445" s="7">
        <f t="shared" si="90"/>
        <v>0</v>
      </c>
    </row>
    <row r="446" spans="1:31">
      <c r="A446" s="20" t="s">
        <v>2770</v>
      </c>
      <c r="B446" s="20" t="s">
        <v>2754</v>
      </c>
      <c r="C446" s="20" t="s">
        <v>2755</v>
      </c>
      <c r="D446" s="20">
        <v>41.5</v>
      </c>
      <c r="E446" s="20">
        <v>57</v>
      </c>
      <c r="F446" s="20">
        <v>5102.7709999999997</v>
      </c>
      <c r="G446" s="20">
        <v>7</v>
      </c>
      <c r="H446" s="20">
        <v>9</v>
      </c>
      <c r="I446" s="20">
        <v>0</v>
      </c>
      <c r="L446">
        <v>2</v>
      </c>
      <c r="M446" s="1">
        <f t="shared" si="80"/>
        <v>1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/>
      <c r="T446" s="2"/>
      <c r="U446" s="2"/>
      <c r="V446" s="4">
        <f t="shared" si="84"/>
        <v>0</v>
      </c>
      <c r="W446" s="7">
        <f t="shared" si="85"/>
        <v>0</v>
      </c>
      <c r="X446" s="7">
        <f t="shared" si="86"/>
        <v>0</v>
      </c>
      <c r="Y446" s="5">
        <f t="shared" si="81"/>
        <v>1</v>
      </c>
      <c r="Z446" s="5">
        <f t="shared" si="82"/>
        <v>0</v>
      </c>
      <c r="AA446" s="5">
        <f t="shared" si="83"/>
        <v>0</v>
      </c>
      <c r="AB446" s="7">
        <f t="shared" si="87"/>
        <v>0</v>
      </c>
      <c r="AC446" s="11">
        <f t="shared" si="88"/>
        <v>0</v>
      </c>
      <c r="AD446" s="7">
        <f t="shared" si="89"/>
        <v>0</v>
      </c>
      <c r="AE446" s="7">
        <f t="shared" si="90"/>
        <v>0</v>
      </c>
    </row>
    <row r="447" spans="1:31">
      <c r="A447" s="20" t="s">
        <v>2771</v>
      </c>
      <c r="B447" s="20" t="s">
        <v>2754</v>
      </c>
      <c r="C447" s="20" t="s">
        <v>2755</v>
      </c>
      <c r="D447" s="20">
        <v>156</v>
      </c>
      <c r="E447" s="20">
        <v>221</v>
      </c>
      <c r="F447" s="20">
        <v>0</v>
      </c>
      <c r="G447" s="20">
        <v>0</v>
      </c>
      <c r="H447" s="20">
        <v>0</v>
      </c>
      <c r="I447" s="20">
        <v>0</v>
      </c>
      <c r="L447">
        <v>1</v>
      </c>
      <c r="M447" s="1">
        <f t="shared" si="80"/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/>
      <c r="T447" s="2"/>
      <c r="U447" s="2"/>
      <c r="V447" s="4">
        <f t="shared" si="84"/>
        <v>1</v>
      </c>
      <c r="W447" s="7">
        <f t="shared" si="85"/>
        <v>0</v>
      </c>
      <c r="X447" s="7">
        <f t="shared" si="86"/>
        <v>0</v>
      </c>
      <c r="Y447" s="5">
        <f t="shared" si="81"/>
        <v>0</v>
      </c>
      <c r="Z447" s="5">
        <f t="shared" si="82"/>
        <v>0</v>
      </c>
      <c r="AA447" s="5">
        <f t="shared" si="83"/>
        <v>0</v>
      </c>
      <c r="AB447" s="7">
        <f t="shared" si="87"/>
        <v>0</v>
      </c>
      <c r="AC447" s="11">
        <f t="shared" si="88"/>
        <v>0</v>
      </c>
      <c r="AD447" s="7">
        <f t="shared" si="89"/>
        <v>0</v>
      </c>
      <c r="AE447" s="7">
        <f t="shared" si="90"/>
        <v>0</v>
      </c>
    </row>
    <row r="448" spans="1:31">
      <c r="A448" s="20" t="s">
        <v>2772</v>
      </c>
      <c r="B448" s="20" t="s">
        <v>2754</v>
      </c>
      <c r="C448" s="20" t="s">
        <v>2755</v>
      </c>
      <c r="D448" s="20">
        <v>208.5</v>
      </c>
      <c r="E448" s="20">
        <v>292</v>
      </c>
      <c r="F448" s="20">
        <v>0</v>
      </c>
      <c r="G448" s="20">
        <v>0</v>
      </c>
      <c r="H448" s="20">
        <v>0</v>
      </c>
      <c r="I448" s="20">
        <v>0</v>
      </c>
      <c r="L448">
        <v>1</v>
      </c>
      <c r="M448" s="1">
        <f t="shared" si="80"/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/>
      <c r="T448" s="2"/>
      <c r="U448" s="2"/>
      <c r="V448" s="4">
        <f t="shared" si="84"/>
        <v>1</v>
      </c>
      <c r="W448" s="7">
        <f t="shared" si="85"/>
        <v>0</v>
      </c>
      <c r="X448" s="7">
        <f t="shared" si="86"/>
        <v>0</v>
      </c>
      <c r="Y448" s="5">
        <f t="shared" si="81"/>
        <v>0</v>
      </c>
      <c r="Z448" s="5">
        <f t="shared" si="82"/>
        <v>0</v>
      </c>
      <c r="AA448" s="5">
        <f t="shared" si="83"/>
        <v>0</v>
      </c>
      <c r="AB448" s="7">
        <f t="shared" si="87"/>
        <v>0</v>
      </c>
      <c r="AC448" s="11">
        <f t="shared" si="88"/>
        <v>0</v>
      </c>
      <c r="AD448" s="7">
        <f t="shared" si="89"/>
        <v>0</v>
      </c>
      <c r="AE448" s="7">
        <f t="shared" si="90"/>
        <v>0</v>
      </c>
    </row>
    <row r="449" spans="1:31">
      <c r="A449" s="20" t="s">
        <v>2773</v>
      </c>
      <c r="B449" s="20" t="s">
        <v>2754</v>
      </c>
      <c r="C449" s="20" t="s">
        <v>2755</v>
      </c>
      <c r="D449" s="20">
        <v>73.5</v>
      </c>
      <c r="E449" s="20">
        <v>325.5</v>
      </c>
      <c r="F449" s="20">
        <v>429.95499999999998</v>
      </c>
      <c r="G449" s="20">
        <v>1</v>
      </c>
      <c r="H449" s="20">
        <v>1</v>
      </c>
      <c r="I449" s="20">
        <v>0</v>
      </c>
      <c r="L449">
        <v>2</v>
      </c>
      <c r="M449" s="1">
        <f t="shared" si="80"/>
        <v>1</v>
      </c>
      <c r="N449" s="2">
        <v>1</v>
      </c>
      <c r="O449" s="2">
        <v>0</v>
      </c>
      <c r="P449" s="2">
        <v>0</v>
      </c>
      <c r="Q449" s="2">
        <v>0</v>
      </c>
      <c r="R449" s="2">
        <v>1</v>
      </c>
      <c r="S449" s="2">
        <v>1</v>
      </c>
      <c r="T449" s="2">
        <v>1</v>
      </c>
      <c r="U449" s="2"/>
      <c r="V449" s="4">
        <f t="shared" si="84"/>
        <v>0</v>
      </c>
      <c r="W449" s="7">
        <f t="shared" si="85"/>
        <v>0</v>
      </c>
      <c r="X449" s="7">
        <f t="shared" si="86"/>
        <v>0</v>
      </c>
      <c r="Y449" s="5">
        <f t="shared" si="81"/>
        <v>0</v>
      </c>
      <c r="Z449" s="5">
        <f t="shared" si="82"/>
        <v>1</v>
      </c>
      <c r="AA449" s="5">
        <f t="shared" si="83"/>
        <v>0</v>
      </c>
      <c r="AB449" s="7">
        <f t="shared" si="87"/>
        <v>0</v>
      </c>
      <c r="AC449" s="11">
        <f t="shared" si="88"/>
        <v>0</v>
      </c>
      <c r="AD449" s="7">
        <f t="shared" si="89"/>
        <v>0</v>
      </c>
      <c r="AE449" s="7">
        <f t="shared" si="90"/>
        <v>0</v>
      </c>
    </row>
    <row r="450" spans="1:31">
      <c r="A450" s="20" t="s">
        <v>2774</v>
      </c>
      <c r="B450" s="20" t="s">
        <v>2754</v>
      </c>
      <c r="C450" s="20" t="s">
        <v>2755</v>
      </c>
      <c r="D450" s="20">
        <v>140</v>
      </c>
      <c r="E450" s="20">
        <v>353</v>
      </c>
      <c r="F450" s="20">
        <v>0</v>
      </c>
      <c r="G450" s="20">
        <v>0</v>
      </c>
      <c r="H450" s="20">
        <v>0</v>
      </c>
      <c r="I450" s="20">
        <v>0</v>
      </c>
      <c r="L450">
        <v>1</v>
      </c>
      <c r="M450" s="1">
        <f t="shared" si="80"/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/>
      <c r="T450" s="2"/>
      <c r="U450" s="2"/>
      <c r="V450" s="4">
        <f t="shared" si="84"/>
        <v>1</v>
      </c>
      <c r="W450" s="7">
        <f t="shared" si="85"/>
        <v>0</v>
      </c>
      <c r="X450" s="7">
        <f t="shared" si="86"/>
        <v>0</v>
      </c>
      <c r="Y450" s="5">
        <f t="shared" si="81"/>
        <v>0</v>
      </c>
      <c r="Z450" s="5">
        <f t="shared" si="82"/>
        <v>0</v>
      </c>
      <c r="AA450" s="5">
        <f t="shared" si="83"/>
        <v>0</v>
      </c>
      <c r="AB450" s="7">
        <f t="shared" si="87"/>
        <v>0</v>
      </c>
      <c r="AC450" s="11">
        <f t="shared" si="88"/>
        <v>0</v>
      </c>
      <c r="AD450" s="7">
        <f t="shared" si="89"/>
        <v>0</v>
      </c>
      <c r="AE450" s="7">
        <f t="shared" si="90"/>
        <v>0</v>
      </c>
    </row>
    <row r="451" spans="1:31">
      <c r="A451" s="20" t="s">
        <v>2775</v>
      </c>
      <c r="B451" s="20" t="s">
        <v>2754</v>
      </c>
      <c r="C451" s="20" t="s">
        <v>2755</v>
      </c>
      <c r="D451" s="20">
        <v>108.5</v>
      </c>
      <c r="E451" s="20">
        <v>420</v>
      </c>
      <c r="F451" s="20">
        <v>2307.0390000000002</v>
      </c>
      <c r="G451" s="20">
        <v>4</v>
      </c>
      <c r="H451" s="20">
        <v>4</v>
      </c>
      <c r="I451" s="20">
        <v>0</v>
      </c>
      <c r="L451">
        <v>2</v>
      </c>
      <c r="M451" s="1">
        <f t="shared" ref="M451:M514" si="91">L451-1</f>
        <v>1</v>
      </c>
      <c r="N451" s="2">
        <v>1</v>
      </c>
      <c r="O451" s="2">
        <v>0</v>
      </c>
      <c r="P451" s="2">
        <v>0</v>
      </c>
      <c r="Q451" s="2">
        <v>0</v>
      </c>
      <c r="R451" s="2">
        <v>1</v>
      </c>
      <c r="S451" s="2"/>
      <c r="T451" s="2"/>
      <c r="U451" s="2"/>
      <c r="V451" s="4">
        <f t="shared" si="84"/>
        <v>0</v>
      </c>
      <c r="W451" s="7">
        <f t="shared" si="85"/>
        <v>0</v>
      </c>
      <c r="X451" s="7">
        <f t="shared" si="86"/>
        <v>0</v>
      </c>
      <c r="Y451" s="5">
        <f t="shared" ref="Y451:Y514" si="92">IF((M451=1)*AND(OR(N451=0,N451=1))*AND(O451=0)*AND(R451=1)*AND(S451=0)*AND(Q451=0)*AND(OR(T451=0,T451=1)),1,0)</f>
        <v>1</v>
      </c>
      <c r="Z451" s="5">
        <f t="shared" ref="Z451:Z514" si="93">IF((M451=1)*AND(N451=1)*AND(O451=0)*AND(R451=1)*AND(S451=1)*AND(T451=1),1,0)</f>
        <v>0</v>
      </c>
      <c r="AA451" s="5">
        <f t="shared" ref="AA451:AA514" si="94">IF((R451=1)*AND(Q451=1)*AND(O451=1)*AND(P451=0)*AND(N451=0),1,0)</f>
        <v>0</v>
      </c>
      <c r="AB451" s="7">
        <f t="shared" si="87"/>
        <v>0</v>
      </c>
      <c r="AC451" s="11">
        <f t="shared" si="88"/>
        <v>0</v>
      </c>
      <c r="AD451" s="7">
        <f t="shared" si="89"/>
        <v>0</v>
      </c>
      <c r="AE451" s="7">
        <f t="shared" si="90"/>
        <v>0</v>
      </c>
    </row>
    <row r="452" spans="1:31">
      <c r="A452" s="20" t="s">
        <v>2776</v>
      </c>
      <c r="B452" s="20" t="s">
        <v>2754</v>
      </c>
      <c r="C452" s="20" t="s">
        <v>2755</v>
      </c>
      <c r="D452" s="20">
        <v>438.5</v>
      </c>
      <c r="E452" s="20">
        <v>480.5</v>
      </c>
      <c r="F452" s="20">
        <v>0</v>
      </c>
      <c r="G452" s="20">
        <v>0</v>
      </c>
      <c r="H452" s="20">
        <v>0</v>
      </c>
      <c r="I452" s="20">
        <v>0</v>
      </c>
      <c r="L452">
        <v>1</v>
      </c>
      <c r="M452" s="1">
        <f t="shared" si="91"/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/>
      <c r="T452" s="2"/>
      <c r="U452" s="2"/>
      <c r="V452" s="4">
        <f t="shared" si="84"/>
        <v>1</v>
      </c>
      <c r="W452" s="7">
        <f t="shared" si="85"/>
        <v>0</v>
      </c>
      <c r="X452" s="7">
        <f t="shared" si="86"/>
        <v>0</v>
      </c>
      <c r="Y452" s="5">
        <f t="shared" si="92"/>
        <v>0</v>
      </c>
      <c r="Z452" s="5">
        <f t="shared" si="93"/>
        <v>0</v>
      </c>
      <c r="AA452" s="5">
        <f t="shared" si="94"/>
        <v>0</v>
      </c>
      <c r="AB452" s="7">
        <f t="shared" si="87"/>
        <v>0</v>
      </c>
      <c r="AC452" s="11">
        <f t="shared" si="88"/>
        <v>0</v>
      </c>
      <c r="AD452" s="7">
        <f t="shared" si="89"/>
        <v>0</v>
      </c>
      <c r="AE452" s="7">
        <f t="shared" si="90"/>
        <v>0</v>
      </c>
    </row>
    <row r="453" spans="1:31" s="5" customFormat="1">
      <c r="A453" s="5" t="s">
        <v>2777</v>
      </c>
      <c r="B453" s="5" t="s">
        <v>2778</v>
      </c>
      <c r="C453" s="5" t="s">
        <v>2779</v>
      </c>
      <c r="D453" s="5">
        <v>639</v>
      </c>
      <c r="E453" s="5">
        <v>293</v>
      </c>
      <c r="F453" s="5">
        <v>273.76799999999997</v>
      </c>
      <c r="G453" s="5">
        <v>1</v>
      </c>
      <c r="H453" s="5">
        <v>1</v>
      </c>
      <c r="I453" s="5">
        <v>0</v>
      </c>
      <c r="L453" s="5">
        <v>2</v>
      </c>
      <c r="M453" s="1">
        <f t="shared" si="91"/>
        <v>1</v>
      </c>
      <c r="N453" s="1">
        <v>0</v>
      </c>
      <c r="O453" s="1">
        <v>1</v>
      </c>
      <c r="P453" s="1">
        <v>0</v>
      </c>
      <c r="Q453" s="1">
        <v>1</v>
      </c>
      <c r="R453" s="1">
        <v>1</v>
      </c>
      <c r="S453" s="1"/>
      <c r="T453" s="1"/>
      <c r="U453" s="1"/>
      <c r="V453" s="6">
        <f t="shared" si="84"/>
        <v>0</v>
      </c>
      <c r="W453" s="5">
        <f t="shared" si="85"/>
        <v>0</v>
      </c>
      <c r="X453" s="5">
        <f t="shared" si="86"/>
        <v>0</v>
      </c>
      <c r="Y453" s="5">
        <f t="shared" si="92"/>
        <v>0</v>
      </c>
      <c r="Z453" s="5">
        <f t="shared" si="93"/>
        <v>0</v>
      </c>
      <c r="AA453" s="5">
        <f t="shared" si="94"/>
        <v>1</v>
      </c>
      <c r="AB453" s="5">
        <f t="shared" si="87"/>
        <v>0</v>
      </c>
      <c r="AC453" s="5">
        <f t="shared" si="88"/>
        <v>0</v>
      </c>
      <c r="AD453" s="5">
        <f t="shared" si="89"/>
        <v>0</v>
      </c>
      <c r="AE453" s="5">
        <f t="shared" si="90"/>
        <v>0</v>
      </c>
    </row>
    <row r="454" spans="1:31">
      <c r="A454" s="20" t="s">
        <v>2780</v>
      </c>
      <c r="B454" s="20" t="s">
        <v>2778</v>
      </c>
      <c r="C454" s="20" t="s">
        <v>2779</v>
      </c>
      <c r="D454" s="20">
        <v>525.5</v>
      </c>
      <c r="E454" s="20">
        <v>333</v>
      </c>
      <c r="F454" s="20">
        <v>4859.5060000000003</v>
      </c>
      <c r="G454" s="20">
        <v>11</v>
      </c>
      <c r="H454" s="20">
        <v>11</v>
      </c>
      <c r="I454" s="20">
        <v>0</v>
      </c>
      <c r="L454">
        <v>2</v>
      </c>
      <c r="M454" s="1">
        <f t="shared" si="91"/>
        <v>1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/>
      <c r="T454" s="2"/>
      <c r="U454" s="2"/>
      <c r="V454" s="4">
        <f t="shared" si="84"/>
        <v>0</v>
      </c>
      <c r="W454" s="7">
        <f t="shared" si="85"/>
        <v>0</v>
      </c>
      <c r="X454" s="7">
        <f t="shared" si="86"/>
        <v>0</v>
      </c>
      <c r="Y454" s="5">
        <f t="shared" si="92"/>
        <v>1</v>
      </c>
      <c r="Z454" s="5">
        <f t="shared" si="93"/>
        <v>0</v>
      </c>
      <c r="AA454" s="5">
        <f t="shared" si="94"/>
        <v>0</v>
      </c>
      <c r="AB454" s="7">
        <f t="shared" si="87"/>
        <v>0</v>
      </c>
      <c r="AC454" s="11">
        <f t="shared" si="88"/>
        <v>0</v>
      </c>
      <c r="AD454" s="7">
        <f t="shared" si="89"/>
        <v>0</v>
      </c>
      <c r="AE454" s="7">
        <f t="shared" si="90"/>
        <v>0</v>
      </c>
    </row>
    <row r="455" spans="1:31">
      <c r="A455" s="20" t="s">
        <v>2781</v>
      </c>
      <c r="B455" s="20" t="s">
        <v>2778</v>
      </c>
      <c r="C455" s="20" t="s">
        <v>2779</v>
      </c>
      <c r="D455" s="20">
        <v>431</v>
      </c>
      <c r="E455" s="20">
        <v>358.5</v>
      </c>
      <c r="F455" s="20">
        <v>5860.5079999999998</v>
      </c>
      <c r="G455" s="20">
        <v>14</v>
      </c>
      <c r="H455" s="20">
        <v>14</v>
      </c>
      <c r="I455" s="20">
        <v>0</v>
      </c>
      <c r="L455">
        <v>1</v>
      </c>
      <c r="M455" s="1">
        <f t="shared" si="91"/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/>
      <c r="T455" s="2"/>
      <c r="U455" s="2"/>
      <c r="V455" s="4">
        <f t="shared" si="84"/>
        <v>0</v>
      </c>
      <c r="W455" s="7">
        <f t="shared" si="85"/>
        <v>0</v>
      </c>
      <c r="X455" s="7">
        <f t="shared" si="86"/>
        <v>1</v>
      </c>
      <c r="Y455" s="5">
        <f t="shared" si="92"/>
        <v>0</v>
      </c>
      <c r="Z455" s="5">
        <f t="shared" si="93"/>
        <v>0</v>
      </c>
      <c r="AA455" s="5">
        <f t="shared" si="94"/>
        <v>0</v>
      </c>
      <c r="AB455" s="7">
        <f t="shared" si="87"/>
        <v>0</v>
      </c>
      <c r="AC455" s="11">
        <f t="shared" si="88"/>
        <v>0</v>
      </c>
      <c r="AD455" s="7">
        <f t="shared" si="89"/>
        <v>0</v>
      </c>
      <c r="AE455" s="7">
        <f t="shared" si="90"/>
        <v>0</v>
      </c>
    </row>
    <row r="456" spans="1:31">
      <c r="A456" s="20" t="s">
        <v>2782</v>
      </c>
      <c r="B456" s="20" t="s">
        <v>2778</v>
      </c>
      <c r="C456" s="20" t="s">
        <v>2779</v>
      </c>
      <c r="D456" s="20">
        <v>449</v>
      </c>
      <c r="E456" s="20">
        <v>184.5</v>
      </c>
      <c r="F456" s="20">
        <v>0</v>
      </c>
      <c r="G456" s="20">
        <v>0</v>
      </c>
      <c r="H456" s="20">
        <v>0</v>
      </c>
      <c r="I456" s="20">
        <v>0</v>
      </c>
      <c r="L456">
        <v>1</v>
      </c>
      <c r="M456" s="1">
        <f t="shared" si="91"/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/>
      <c r="T456" s="2"/>
      <c r="U456" s="2"/>
      <c r="V456" s="4">
        <f t="shared" si="84"/>
        <v>1</v>
      </c>
      <c r="W456" s="7">
        <f t="shared" si="85"/>
        <v>0</v>
      </c>
      <c r="X456" s="7">
        <f t="shared" si="86"/>
        <v>0</v>
      </c>
      <c r="Y456" s="5">
        <f t="shared" si="92"/>
        <v>0</v>
      </c>
      <c r="Z456" s="5">
        <f t="shared" si="93"/>
        <v>0</v>
      </c>
      <c r="AA456" s="5">
        <f t="shared" si="94"/>
        <v>0</v>
      </c>
      <c r="AB456" s="7">
        <f t="shared" si="87"/>
        <v>0</v>
      </c>
      <c r="AC456" s="11">
        <f t="shared" si="88"/>
        <v>0</v>
      </c>
      <c r="AD456" s="7">
        <f t="shared" si="89"/>
        <v>0</v>
      </c>
      <c r="AE456" s="7">
        <f t="shared" si="90"/>
        <v>0</v>
      </c>
    </row>
    <row r="457" spans="1:31">
      <c r="A457" s="20" t="s">
        <v>2783</v>
      </c>
      <c r="B457" s="20" t="s">
        <v>2778</v>
      </c>
      <c r="C457" s="20" t="s">
        <v>2779</v>
      </c>
      <c r="D457" s="20">
        <v>530.5</v>
      </c>
      <c r="E457" s="20">
        <v>108.5</v>
      </c>
      <c r="F457" s="20">
        <v>0</v>
      </c>
      <c r="G457" s="20">
        <v>0</v>
      </c>
      <c r="H457" s="20">
        <v>0</v>
      </c>
      <c r="I457" s="20">
        <v>0</v>
      </c>
      <c r="L457">
        <v>2</v>
      </c>
      <c r="M457" s="1">
        <f t="shared" si="91"/>
        <v>1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/>
      <c r="T457" s="2"/>
      <c r="U457" s="2"/>
      <c r="V457" s="4">
        <f t="shared" si="84"/>
        <v>0</v>
      </c>
      <c r="W457" s="7">
        <f t="shared" si="85"/>
        <v>0</v>
      </c>
      <c r="X457" s="7">
        <f t="shared" si="86"/>
        <v>0</v>
      </c>
      <c r="Y457" s="5">
        <f t="shared" si="92"/>
        <v>1</v>
      </c>
      <c r="Z457" s="5">
        <f t="shared" si="93"/>
        <v>0</v>
      </c>
      <c r="AA457" s="5">
        <f t="shared" si="94"/>
        <v>0</v>
      </c>
      <c r="AB457" s="7">
        <f t="shared" si="87"/>
        <v>0</v>
      </c>
      <c r="AC457" s="11">
        <f t="shared" si="88"/>
        <v>0</v>
      </c>
      <c r="AD457" s="7">
        <f t="shared" si="89"/>
        <v>0</v>
      </c>
      <c r="AE457" s="7">
        <f t="shared" si="90"/>
        <v>0</v>
      </c>
    </row>
    <row r="458" spans="1:31">
      <c r="A458" s="20" t="s">
        <v>2784</v>
      </c>
      <c r="B458" s="20" t="s">
        <v>2778</v>
      </c>
      <c r="C458" s="20" t="s">
        <v>2779</v>
      </c>
      <c r="D458" s="20">
        <v>624.5</v>
      </c>
      <c r="E458" s="20">
        <v>157</v>
      </c>
      <c r="F458" s="20">
        <v>0</v>
      </c>
      <c r="G458" s="20">
        <v>0</v>
      </c>
      <c r="H458" s="20">
        <v>0</v>
      </c>
      <c r="I458" s="20">
        <v>0</v>
      </c>
      <c r="L458">
        <v>1</v>
      </c>
      <c r="M458" s="1">
        <f t="shared" si="91"/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/>
      <c r="T458" s="2"/>
      <c r="U458" s="2"/>
      <c r="V458" s="4">
        <f t="shared" si="84"/>
        <v>1</v>
      </c>
      <c r="W458" s="7">
        <f t="shared" si="85"/>
        <v>0</v>
      </c>
      <c r="X458" s="7">
        <f t="shared" si="86"/>
        <v>0</v>
      </c>
      <c r="Y458" s="5">
        <f t="shared" si="92"/>
        <v>0</v>
      </c>
      <c r="Z458" s="5">
        <f t="shared" si="93"/>
        <v>0</v>
      </c>
      <c r="AA458" s="5">
        <f t="shared" si="94"/>
        <v>0</v>
      </c>
      <c r="AB458" s="7">
        <f t="shared" si="87"/>
        <v>0</v>
      </c>
      <c r="AC458" s="11">
        <f t="shared" si="88"/>
        <v>0</v>
      </c>
      <c r="AD458" s="7">
        <f t="shared" si="89"/>
        <v>0</v>
      </c>
      <c r="AE458" s="7">
        <f t="shared" si="90"/>
        <v>0</v>
      </c>
    </row>
    <row r="459" spans="1:31">
      <c r="A459" s="20" t="s">
        <v>2785</v>
      </c>
      <c r="B459" s="20" t="s">
        <v>2778</v>
      </c>
      <c r="C459" s="20" t="s">
        <v>2779</v>
      </c>
      <c r="D459" s="20">
        <v>540.5</v>
      </c>
      <c r="E459" s="20">
        <v>35</v>
      </c>
      <c r="F459" s="20">
        <v>0</v>
      </c>
      <c r="G459" s="20">
        <v>0</v>
      </c>
      <c r="H459" s="20">
        <v>0</v>
      </c>
      <c r="I459" s="20">
        <v>0</v>
      </c>
      <c r="L459">
        <v>1</v>
      </c>
      <c r="M459" s="1">
        <f t="shared" si="91"/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/>
      <c r="T459" s="2"/>
      <c r="U459" s="2"/>
      <c r="V459" s="4">
        <f t="shared" si="84"/>
        <v>1</v>
      </c>
      <c r="W459" s="7">
        <f t="shared" si="85"/>
        <v>0</v>
      </c>
      <c r="X459" s="7">
        <f t="shared" si="86"/>
        <v>0</v>
      </c>
      <c r="Y459" s="5">
        <f t="shared" si="92"/>
        <v>0</v>
      </c>
      <c r="Z459" s="5">
        <f t="shared" si="93"/>
        <v>0</v>
      </c>
      <c r="AA459" s="5">
        <f t="shared" si="94"/>
        <v>0</v>
      </c>
      <c r="AB459" s="7">
        <f t="shared" si="87"/>
        <v>0</v>
      </c>
      <c r="AC459" s="11">
        <f t="shared" si="88"/>
        <v>0</v>
      </c>
      <c r="AD459" s="7">
        <f t="shared" si="89"/>
        <v>0</v>
      </c>
      <c r="AE459" s="7">
        <f t="shared" si="90"/>
        <v>0</v>
      </c>
    </row>
    <row r="460" spans="1:31">
      <c r="A460" s="20" t="s">
        <v>2786</v>
      </c>
      <c r="B460" s="20" t="s">
        <v>2778</v>
      </c>
      <c r="C460" s="20" t="s">
        <v>2779</v>
      </c>
      <c r="D460" s="20">
        <v>349.5</v>
      </c>
      <c r="E460" s="20">
        <v>118</v>
      </c>
      <c r="F460" s="20">
        <v>0</v>
      </c>
      <c r="G460" s="20">
        <v>0</v>
      </c>
      <c r="H460" s="20">
        <v>0</v>
      </c>
      <c r="I460" s="20">
        <v>0</v>
      </c>
      <c r="L460">
        <v>1</v>
      </c>
      <c r="M460" s="1">
        <f t="shared" si="91"/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/>
      <c r="T460" s="2"/>
      <c r="U460" s="2"/>
      <c r="V460" s="4">
        <f t="shared" si="84"/>
        <v>1</v>
      </c>
      <c r="W460" s="7">
        <f t="shared" si="85"/>
        <v>0</v>
      </c>
      <c r="X460" s="7">
        <f t="shared" si="86"/>
        <v>0</v>
      </c>
      <c r="Y460" s="5">
        <f t="shared" si="92"/>
        <v>0</v>
      </c>
      <c r="Z460" s="5">
        <f t="shared" si="93"/>
        <v>0</v>
      </c>
      <c r="AA460" s="5">
        <f t="shared" si="94"/>
        <v>0</v>
      </c>
      <c r="AB460" s="7">
        <f t="shared" si="87"/>
        <v>0</v>
      </c>
      <c r="AC460" s="11">
        <f t="shared" si="88"/>
        <v>0</v>
      </c>
      <c r="AD460" s="7">
        <f t="shared" si="89"/>
        <v>0</v>
      </c>
      <c r="AE460" s="7">
        <f t="shared" si="90"/>
        <v>0</v>
      </c>
    </row>
    <row r="461" spans="1:31">
      <c r="A461" s="20" t="s">
        <v>2787</v>
      </c>
      <c r="B461" s="20" t="s">
        <v>2778</v>
      </c>
      <c r="C461" s="20" t="s">
        <v>2779</v>
      </c>
      <c r="D461" s="20">
        <v>234</v>
      </c>
      <c r="E461" s="20">
        <v>94.5</v>
      </c>
      <c r="F461" s="20">
        <v>7285.7619999999997</v>
      </c>
      <c r="G461" s="20">
        <v>14</v>
      </c>
      <c r="H461" s="20">
        <v>16</v>
      </c>
      <c r="I461" s="20">
        <v>1</v>
      </c>
      <c r="L461">
        <v>2</v>
      </c>
      <c r="M461" s="1">
        <f t="shared" si="91"/>
        <v>1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/>
      <c r="T461" s="2"/>
      <c r="U461" s="2"/>
      <c r="V461" s="4">
        <f t="shared" si="84"/>
        <v>0</v>
      </c>
      <c r="W461" s="7">
        <f t="shared" si="85"/>
        <v>0</v>
      </c>
      <c r="X461" s="7">
        <f t="shared" si="86"/>
        <v>0</v>
      </c>
      <c r="Y461" s="5">
        <f t="shared" si="92"/>
        <v>1</v>
      </c>
      <c r="Z461" s="5">
        <f t="shared" si="93"/>
        <v>0</v>
      </c>
      <c r="AA461" s="5">
        <f t="shared" si="94"/>
        <v>0</v>
      </c>
      <c r="AB461" s="7">
        <f t="shared" si="87"/>
        <v>0</v>
      </c>
      <c r="AC461" s="11">
        <f t="shared" si="88"/>
        <v>0</v>
      </c>
      <c r="AD461" s="7">
        <f t="shared" si="89"/>
        <v>0</v>
      </c>
      <c r="AE461" s="7">
        <f t="shared" si="90"/>
        <v>0</v>
      </c>
    </row>
    <row r="462" spans="1:31">
      <c r="A462" s="20" t="s">
        <v>2788</v>
      </c>
      <c r="B462" s="20" t="s">
        <v>2778</v>
      </c>
      <c r="C462" s="20" t="s">
        <v>2779</v>
      </c>
      <c r="D462" s="20">
        <v>239.5</v>
      </c>
      <c r="E462" s="20">
        <v>194</v>
      </c>
      <c r="F462" s="20">
        <v>1916.585</v>
      </c>
      <c r="G462" s="20">
        <v>6</v>
      </c>
      <c r="H462" s="20">
        <v>5</v>
      </c>
      <c r="I462" s="20">
        <v>0</v>
      </c>
      <c r="L462">
        <v>1</v>
      </c>
      <c r="M462" s="1">
        <f t="shared" si="91"/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/>
      <c r="T462" s="2"/>
      <c r="U462" s="2"/>
      <c r="V462" s="4">
        <f t="shared" ref="V462:V525" si="95">IF((M462=0)*AND(R462=0)*AND(P462=1)*AND(Q462=0),1,0)</f>
        <v>0</v>
      </c>
      <c r="W462" s="7">
        <f t="shared" ref="W462:W525" si="96">IF((M462=0)*AND(R462=0)*AND(P462=0)*AND(Q462=0),1,0)</f>
        <v>0</v>
      </c>
      <c r="X462" s="7">
        <f t="shared" ref="X462:X525" si="97">IF((R462=1)*AND(M462=0)*AND(Q462=0),1,0)</f>
        <v>1</v>
      </c>
      <c r="Y462" s="5">
        <f t="shared" si="92"/>
        <v>0</v>
      </c>
      <c r="Z462" s="5">
        <f t="shared" si="93"/>
        <v>0</v>
      </c>
      <c r="AA462" s="5">
        <f t="shared" si="94"/>
        <v>0</v>
      </c>
      <c r="AB462" s="7">
        <f t="shared" ref="AB462:AB525" si="98">IF((R462=1)*AND(Q462=1)*AND(O462=1)*AND(P462=1),1,0)</f>
        <v>0</v>
      </c>
      <c r="AC462" s="11">
        <f t="shared" si="88"/>
        <v>0</v>
      </c>
      <c r="AD462" s="7">
        <f t="shared" si="89"/>
        <v>0</v>
      </c>
      <c r="AE462" s="7">
        <f t="shared" si="90"/>
        <v>0</v>
      </c>
    </row>
    <row r="463" spans="1:31">
      <c r="A463" s="20" t="s">
        <v>2789</v>
      </c>
      <c r="B463" s="20" t="s">
        <v>2778</v>
      </c>
      <c r="C463" s="20" t="s">
        <v>2779</v>
      </c>
      <c r="D463" s="20">
        <v>305.5</v>
      </c>
      <c r="E463" s="20">
        <v>241.5</v>
      </c>
      <c r="F463" s="20">
        <v>0</v>
      </c>
      <c r="G463" s="20">
        <v>0</v>
      </c>
      <c r="H463" s="20">
        <v>0</v>
      </c>
      <c r="I463" s="20">
        <v>0</v>
      </c>
      <c r="L463">
        <v>1</v>
      </c>
      <c r="M463" s="1">
        <f t="shared" si="91"/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/>
      <c r="T463" s="2"/>
      <c r="U463" s="2"/>
      <c r="V463" s="4">
        <f t="shared" si="95"/>
        <v>1</v>
      </c>
      <c r="W463" s="7">
        <f t="shared" si="96"/>
        <v>0</v>
      </c>
      <c r="X463" s="7">
        <f t="shared" si="97"/>
        <v>0</v>
      </c>
      <c r="Y463" s="5">
        <f t="shared" si="92"/>
        <v>0</v>
      </c>
      <c r="Z463" s="5">
        <f t="shared" si="93"/>
        <v>0</v>
      </c>
      <c r="AA463" s="5">
        <f t="shared" si="94"/>
        <v>0</v>
      </c>
      <c r="AB463" s="7">
        <f t="shared" si="98"/>
        <v>0</v>
      </c>
      <c r="AC463" s="11">
        <f t="shared" ref="AC463:AC526" si="99">IF((R463=0)*AND(M463=1),1,0)</f>
        <v>0</v>
      </c>
      <c r="AD463" s="7">
        <f t="shared" ref="AD463:AD526" si="100">IF((V463+W463+X463+Y463+Z463+AA463+AB463+AC463)=0,1,0)</f>
        <v>0</v>
      </c>
      <c r="AE463" s="7">
        <f t="shared" ref="AE463:AE526" si="101">IF(SUM(V463:AD463)&gt;1,1,0)</f>
        <v>0</v>
      </c>
    </row>
    <row r="464" spans="1:31">
      <c r="A464" s="20" t="s">
        <v>2790</v>
      </c>
      <c r="B464" s="20" t="s">
        <v>2778</v>
      </c>
      <c r="C464" s="20" t="s">
        <v>2779</v>
      </c>
      <c r="D464" s="20">
        <v>276.5</v>
      </c>
      <c r="E464" s="20">
        <v>315</v>
      </c>
      <c r="F464" s="20">
        <v>9474.8160000000007</v>
      </c>
      <c r="G464" s="20">
        <v>19</v>
      </c>
      <c r="H464" s="20">
        <v>20</v>
      </c>
      <c r="I464" s="20">
        <v>1</v>
      </c>
      <c r="L464">
        <v>1</v>
      </c>
      <c r="M464" s="1">
        <f t="shared" si="91"/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/>
      <c r="T464" s="2"/>
      <c r="U464" s="2"/>
      <c r="V464" s="4">
        <f t="shared" si="95"/>
        <v>0</v>
      </c>
      <c r="W464" s="7">
        <f t="shared" si="96"/>
        <v>1</v>
      </c>
      <c r="X464" s="7">
        <f t="shared" si="97"/>
        <v>0</v>
      </c>
      <c r="Y464" s="5">
        <f t="shared" si="92"/>
        <v>0</v>
      </c>
      <c r="Z464" s="5">
        <f t="shared" si="93"/>
        <v>0</v>
      </c>
      <c r="AA464" s="5">
        <f t="shared" si="94"/>
        <v>0</v>
      </c>
      <c r="AB464" s="7">
        <f t="shared" si="98"/>
        <v>0</v>
      </c>
      <c r="AC464" s="11">
        <f t="shared" si="99"/>
        <v>0</v>
      </c>
      <c r="AD464" s="7">
        <f t="shared" si="100"/>
        <v>0</v>
      </c>
      <c r="AE464" s="7">
        <f t="shared" si="101"/>
        <v>0</v>
      </c>
    </row>
    <row r="465" spans="1:31">
      <c r="A465" s="20" t="s">
        <v>2791</v>
      </c>
      <c r="B465" s="20" t="s">
        <v>2778</v>
      </c>
      <c r="C465" s="20" t="s">
        <v>2779</v>
      </c>
      <c r="D465" s="20">
        <v>312</v>
      </c>
      <c r="E465" s="20">
        <v>390</v>
      </c>
      <c r="F465" s="20">
        <v>0</v>
      </c>
      <c r="G465" s="20">
        <v>0</v>
      </c>
      <c r="H465" s="20">
        <v>0</v>
      </c>
      <c r="I465" s="20">
        <v>0</v>
      </c>
      <c r="L465">
        <v>1</v>
      </c>
      <c r="M465" s="1">
        <f t="shared" si="91"/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/>
      <c r="T465" s="2"/>
      <c r="U465" s="2"/>
      <c r="V465" s="4">
        <f t="shared" si="95"/>
        <v>1</v>
      </c>
      <c r="W465" s="7">
        <f t="shared" si="96"/>
        <v>0</v>
      </c>
      <c r="X465" s="7">
        <f t="shared" si="97"/>
        <v>0</v>
      </c>
      <c r="Y465" s="5">
        <f t="shared" si="92"/>
        <v>0</v>
      </c>
      <c r="Z465" s="5">
        <f t="shared" si="93"/>
        <v>0</v>
      </c>
      <c r="AA465" s="5">
        <f t="shared" si="94"/>
        <v>0</v>
      </c>
      <c r="AB465" s="7">
        <f t="shared" si="98"/>
        <v>0</v>
      </c>
      <c r="AC465" s="11">
        <f t="shared" si="99"/>
        <v>0</v>
      </c>
      <c r="AD465" s="7">
        <f t="shared" si="100"/>
        <v>0</v>
      </c>
      <c r="AE465" s="7">
        <f t="shared" si="101"/>
        <v>0</v>
      </c>
    </row>
    <row r="466" spans="1:31">
      <c r="A466" s="20" t="s">
        <v>2792</v>
      </c>
      <c r="B466" s="20" t="s">
        <v>2778</v>
      </c>
      <c r="C466" s="20" t="s">
        <v>2779</v>
      </c>
      <c r="D466" s="20">
        <v>212.5</v>
      </c>
      <c r="E466" s="20">
        <v>407.5</v>
      </c>
      <c r="F466" s="20">
        <v>10722.29</v>
      </c>
      <c r="G466" s="20">
        <v>18</v>
      </c>
      <c r="H466" s="20">
        <v>23</v>
      </c>
      <c r="I466" s="20">
        <v>1</v>
      </c>
      <c r="L466">
        <v>1</v>
      </c>
      <c r="M466" s="1">
        <f t="shared" si="91"/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/>
      <c r="T466" s="2"/>
      <c r="U466" s="2"/>
      <c r="V466" s="4">
        <f t="shared" si="95"/>
        <v>0</v>
      </c>
      <c r="W466" s="7">
        <f t="shared" si="96"/>
        <v>1</v>
      </c>
      <c r="X466" s="7">
        <f t="shared" si="97"/>
        <v>0</v>
      </c>
      <c r="Y466" s="5">
        <f t="shared" si="92"/>
        <v>0</v>
      </c>
      <c r="Z466" s="5">
        <f t="shared" si="93"/>
        <v>0</v>
      </c>
      <c r="AA466" s="5">
        <f t="shared" si="94"/>
        <v>0</v>
      </c>
      <c r="AB466" s="7">
        <f t="shared" si="98"/>
        <v>0</v>
      </c>
      <c r="AC466" s="11">
        <f t="shared" si="99"/>
        <v>0</v>
      </c>
      <c r="AD466" s="7">
        <f t="shared" si="100"/>
        <v>0</v>
      </c>
      <c r="AE466" s="7">
        <f t="shared" si="101"/>
        <v>0</v>
      </c>
    </row>
    <row r="467" spans="1:31">
      <c r="A467" s="20" t="s">
        <v>2793</v>
      </c>
      <c r="B467" s="20" t="s">
        <v>2778</v>
      </c>
      <c r="C467" s="20" t="s">
        <v>2779</v>
      </c>
      <c r="D467" s="20">
        <v>83</v>
      </c>
      <c r="E467" s="20">
        <v>222</v>
      </c>
      <c r="F467" s="20">
        <v>4435.6819999999998</v>
      </c>
      <c r="G467" s="20">
        <v>9</v>
      </c>
      <c r="H467" s="20">
        <v>10</v>
      </c>
      <c r="I467" s="20">
        <v>1</v>
      </c>
      <c r="L467">
        <v>1</v>
      </c>
      <c r="M467" s="1">
        <f t="shared" si="91"/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/>
      <c r="T467" s="2"/>
      <c r="U467" s="2"/>
      <c r="V467" s="4">
        <f t="shared" si="95"/>
        <v>0</v>
      </c>
      <c r="W467" s="7">
        <f t="shared" si="96"/>
        <v>1</v>
      </c>
      <c r="X467" s="7">
        <f t="shared" si="97"/>
        <v>0</v>
      </c>
      <c r="Y467" s="5">
        <f t="shared" si="92"/>
        <v>0</v>
      </c>
      <c r="Z467" s="5">
        <f t="shared" si="93"/>
        <v>0</v>
      </c>
      <c r="AA467" s="5">
        <f t="shared" si="94"/>
        <v>0</v>
      </c>
      <c r="AB467" s="7">
        <f t="shared" si="98"/>
        <v>0</v>
      </c>
      <c r="AC467" s="11">
        <f t="shared" si="99"/>
        <v>0</v>
      </c>
      <c r="AD467" s="7">
        <f t="shared" si="100"/>
        <v>0</v>
      </c>
      <c r="AE467" s="7">
        <f t="shared" si="101"/>
        <v>0</v>
      </c>
    </row>
    <row r="468" spans="1:31">
      <c r="A468" s="20" t="s">
        <v>2794</v>
      </c>
      <c r="B468" s="20" t="s">
        <v>2778</v>
      </c>
      <c r="C468" s="20" t="s">
        <v>2779</v>
      </c>
      <c r="D468" s="20">
        <v>137.5</v>
      </c>
      <c r="E468" s="20">
        <v>377</v>
      </c>
      <c r="F468" s="20">
        <v>2367.2080000000001</v>
      </c>
      <c r="G468" s="20">
        <v>5</v>
      </c>
      <c r="H468" s="20">
        <v>5</v>
      </c>
      <c r="I468" s="20">
        <v>0</v>
      </c>
      <c r="L468">
        <v>1</v>
      </c>
      <c r="M468" s="1">
        <f t="shared" si="91"/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/>
      <c r="T468" s="2"/>
      <c r="U468" s="2"/>
      <c r="V468" s="4">
        <f t="shared" si="95"/>
        <v>0</v>
      </c>
      <c r="W468" s="7">
        <f t="shared" si="96"/>
        <v>1</v>
      </c>
      <c r="X468" s="7">
        <f t="shared" si="97"/>
        <v>0</v>
      </c>
      <c r="Y468" s="5">
        <f t="shared" si="92"/>
        <v>0</v>
      </c>
      <c r="Z468" s="5">
        <f t="shared" si="93"/>
        <v>0</v>
      </c>
      <c r="AA468" s="5">
        <f t="shared" si="94"/>
        <v>0</v>
      </c>
      <c r="AB468" s="7">
        <f t="shared" si="98"/>
        <v>0</v>
      </c>
      <c r="AC468" s="11">
        <f t="shared" si="99"/>
        <v>0</v>
      </c>
      <c r="AD468" s="7">
        <f t="shared" si="100"/>
        <v>0</v>
      </c>
      <c r="AE468" s="7">
        <f t="shared" si="101"/>
        <v>0</v>
      </c>
    </row>
    <row r="469" spans="1:31">
      <c r="A469" s="20" t="s">
        <v>2795</v>
      </c>
      <c r="B469" s="20" t="s">
        <v>2778</v>
      </c>
      <c r="C469" s="20" t="s">
        <v>2779</v>
      </c>
      <c r="D469" s="20">
        <v>176</v>
      </c>
      <c r="E469" s="20">
        <v>481.5</v>
      </c>
      <c r="F469" s="20">
        <v>0</v>
      </c>
      <c r="G469" s="20">
        <v>0</v>
      </c>
      <c r="H469" s="20">
        <v>0</v>
      </c>
      <c r="I469" s="20">
        <v>0</v>
      </c>
      <c r="L469">
        <v>1</v>
      </c>
      <c r="M469" s="1">
        <f t="shared" si="91"/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/>
      <c r="T469" s="2"/>
      <c r="U469" s="2"/>
      <c r="V469" s="4">
        <f t="shared" si="95"/>
        <v>1</v>
      </c>
      <c r="W469" s="7">
        <f t="shared" si="96"/>
        <v>0</v>
      </c>
      <c r="X469" s="7">
        <f t="shared" si="97"/>
        <v>0</v>
      </c>
      <c r="Y469" s="5">
        <f t="shared" si="92"/>
        <v>0</v>
      </c>
      <c r="Z469" s="5">
        <f t="shared" si="93"/>
        <v>0</v>
      </c>
      <c r="AA469" s="5">
        <f t="shared" si="94"/>
        <v>0</v>
      </c>
      <c r="AB469" s="7">
        <f t="shared" si="98"/>
        <v>0</v>
      </c>
      <c r="AC469" s="11">
        <f t="shared" si="99"/>
        <v>0</v>
      </c>
      <c r="AD469" s="7">
        <f t="shared" si="100"/>
        <v>0</v>
      </c>
      <c r="AE469" s="7">
        <f t="shared" si="101"/>
        <v>0</v>
      </c>
    </row>
    <row r="470" spans="1:31">
      <c r="A470" s="20" t="s">
        <v>2796</v>
      </c>
      <c r="B470" s="20" t="s">
        <v>2778</v>
      </c>
      <c r="C470" s="20" t="s">
        <v>2779</v>
      </c>
      <c r="D470" s="20">
        <v>553.5</v>
      </c>
      <c r="E470" s="20">
        <v>429</v>
      </c>
      <c r="F470" s="20">
        <v>427.476</v>
      </c>
      <c r="G470" s="20">
        <v>1</v>
      </c>
      <c r="H470" s="20">
        <v>1</v>
      </c>
      <c r="I470" s="20">
        <v>0</v>
      </c>
      <c r="L470">
        <v>1</v>
      </c>
      <c r="M470" s="1">
        <f t="shared" si="91"/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/>
      <c r="T470" s="2"/>
      <c r="U470" s="2"/>
      <c r="V470" s="4">
        <f t="shared" si="95"/>
        <v>1</v>
      </c>
      <c r="W470" s="7">
        <f t="shared" si="96"/>
        <v>0</v>
      </c>
      <c r="X470" s="7">
        <f t="shared" si="97"/>
        <v>0</v>
      </c>
      <c r="Y470" s="5">
        <f t="shared" si="92"/>
        <v>0</v>
      </c>
      <c r="Z470" s="5">
        <f t="shared" si="93"/>
        <v>0</v>
      </c>
      <c r="AA470" s="5">
        <f t="shared" si="94"/>
        <v>0</v>
      </c>
      <c r="AB470" s="7">
        <f t="shared" si="98"/>
        <v>0</v>
      </c>
      <c r="AC470" s="11">
        <f t="shared" si="99"/>
        <v>0</v>
      </c>
      <c r="AD470" s="7">
        <f t="shared" si="100"/>
        <v>0</v>
      </c>
      <c r="AE470" s="7">
        <f t="shared" si="101"/>
        <v>0</v>
      </c>
    </row>
    <row r="471" spans="1:31">
      <c r="A471" s="20" t="s">
        <v>2797</v>
      </c>
      <c r="B471" s="20" t="s">
        <v>2778</v>
      </c>
      <c r="C471" s="20" t="s">
        <v>2779</v>
      </c>
      <c r="D471" s="20">
        <v>628.5</v>
      </c>
      <c r="E471" s="20">
        <v>479</v>
      </c>
      <c r="F471" s="20">
        <v>709.94200000000001</v>
      </c>
      <c r="G471" s="20">
        <v>2</v>
      </c>
      <c r="H471" s="20">
        <v>2</v>
      </c>
      <c r="I471" s="20">
        <v>0</v>
      </c>
      <c r="L471">
        <v>1</v>
      </c>
      <c r="M471" s="1">
        <f t="shared" si="91"/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/>
      <c r="T471" s="2"/>
      <c r="U471" s="2"/>
      <c r="V471" s="4">
        <f t="shared" si="95"/>
        <v>1</v>
      </c>
      <c r="W471" s="7">
        <f t="shared" si="96"/>
        <v>0</v>
      </c>
      <c r="X471" s="7">
        <f t="shared" si="97"/>
        <v>0</v>
      </c>
      <c r="Y471" s="5">
        <f t="shared" si="92"/>
        <v>0</v>
      </c>
      <c r="Z471" s="5">
        <f t="shared" si="93"/>
        <v>0</v>
      </c>
      <c r="AA471" s="5">
        <f t="shared" si="94"/>
        <v>0</v>
      </c>
      <c r="AB471" s="7">
        <f t="shared" si="98"/>
        <v>0</v>
      </c>
      <c r="AC471" s="11">
        <f t="shared" si="99"/>
        <v>0</v>
      </c>
      <c r="AD471" s="7">
        <f t="shared" si="100"/>
        <v>0</v>
      </c>
      <c r="AE471" s="7">
        <f t="shared" si="101"/>
        <v>0</v>
      </c>
    </row>
    <row r="472" spans="1:31">
      <c r="A472" s="20" t="s">
        <v>2798</v>
      </c>
      <c r="B472" s="20" t="s">
        <v>2778</v>
      </c>
      <c r="C472" s="20" t="s">
        <v>2779</v>
      </c>
      <c r="D472" s="20">
        <v>481.5</v>
      </c>
      <c r="E472" s="20">
        <v>489</v>
      </c>
      <c r="F472" s="20">
        <v>933.79200000000003</v>
      </c>
      <c r="G472" s="20">
        <v>3</v>
      </c>
      <c r="H472" s="20">
        <v>2</v>
      </c>
      <c r="I472" s="20">
        <v>0</v>
      </c>
      <c r="L472">
        <v>1</v>
      </c>
      <c r="M472" s="1">
        <f t="shared" si="91"/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/>
      <c r="T472" s="2"/>
      <c r="U472" s="2"/>
      <c r="V472" s="4">
        <f t="shared" si="95"/>
        <v>1</v>
      </c>
      <c r="W472" s="7">
        <f t="shared" si="96"/>
        <v>0</v>
      </c>
      <c r="X472" s="7">
        <f t="shared" si="97"/>
        <v>0</v>
      </c>
      <c r="Y472" s="5">
        <f t="shared" si="92"/>
        <v>0</v>
      </c>
      <c r="Z472" s="5">
        <f t="shared" si="93"/>
        <v>0</v>
      </c>
      <c r="AA472" s="5">
        <f t="shared" si="94"/>
        <v>0</v>
      </c>
      <c r="AB472" s="7">
        <f t="shared" si="98"/>
        <v>0</v>
      </c>
      <c r="AC472" s="11">
        <f t="shared" si="99"/>
        <v>0</v>
      </c>
      <c r="AD472" s="7">
        <f t="shared" si="100"/>
        <v>0</v>
      </c>
      <c r="AE472" s="7">
        <f t="shared" si="101"/>
        <v>0</v>
      </c>
    </row>
    <row r="473" spans="1:31">
      <c r="A473" s="20" t="s">
        <v>2799</v>
      </c>
      <c r="B473" s="20" t="s">
        <v>2778</v>
      </c>
      <c r="C473" s="20" t="s">
        <v>2779</v>
      </c>
      <c r="D473" s="20">
        <v>158.5</v>
      </c>
      <c r="E473" s="20">
        <v>143.5</v>
      </c>
      <c r="F473" s="20">
        <v>0</v>
      </c>
      <c r="G473" s="20">
        <v>0</v>
      </c>
      <c r="H473" s="20">
        <v>0</v>
      </c>
      <c r="I473" s="20">
        <v>0</v>
      </c>
      <c r="L473">
        <v>1</v>
      </c>
      <c r="M473" s="1">
        <f t="shared" si="91"/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/>
      <c r="T473" s="2"/>
      <c r="U473" s="2"/>
      <c r="V473" s="4">
        <f t="shared" si="95"/>
        <v>1</v>
      </c>
      <c r="W473" s="7">
        <f t="shared" si="96"/>
        <v>0</v>
      </c>
      <c r="X473" s="7">
        <f t="shared" si="97"/>
        <v>0</v>
      </c>
      <c r="Y473" s="5">
        <f t="shared" si="92"/>
        <v>0</v>
      </c>
      <c r="Z473" s="5">
        <f t="shared" si="93"/>
        <v>0</v>
      </c>
      <c r="AA473" s="5">
        <f t="shared" si="94"/>
        <v>0</v>
      </c>
      <c r="AB473" s="7">
        <f t="shared" si="98"/>
        <v>0</v>
      </c>
      <c r="AC473" s="11">
        <f t="shared" si="99"/>
        <v>0</v>
      </c>
      <c r="AD473" s="7">
        <f t="shared" si="100"/>
        <v>0</v>
      </c>
      <c r="AE473" s="7">
        <f t="shared" si="101"/>
        <v>0</v>
      </c>
    </row>
    <row r="474" spans="1:31">
      <c r="A474" s="20" t="s">
        <v>2800</v>
      </c>
      <c r="B474" s="20" t="s">
        <v>2778</v>
      </c>
      <c r="C474" s="20" t="s">
        <v>2779</v>
      </c>
      <c r="D474" s="20">
        <v>112</v>
      </c>
      <c r="E474" s="20">
        <v>91.5</v>
      </c>
      <c r="F474" s="20">
        <v>0</v>
      </c>
      <c r="G474" s="20">
        <v>0</v>
      </c>
      <c r="H474" s="20">
        <v>0</v>
      </c>
      <c r="I474" s="20">
        <v>0</v>
      </c>
      <c r="L474">
        <v>1</v>
      </c>
      <c r="M474" s="1">
        <f t="shared" si="91"/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/>
      <c r="T474" s="2"/>
      <c r="U474" s="2"/>
      <c r="V474" s="4">
        <f t="shared" si="95"/>
        <v>1</v>
      </c>
      <c r="W474" s="7">
        <f t="shared" si="96"/>
        <v>0</v>
      </c>
      <c r="X474" s="7">
        <f t="shared" si="97"/>
        <v>0</v>
      </c>
      <c r="Y474" s="5">
        <f t="shared" si="92"/>
        <v>0</v>
      </c>
      <c r="Z474" s="5">
        <f t="shared" si="93"/>
        <v>0</v>
      </c>
      <c r="AA474" s="5">
        <f t="shared" si="94"/>
        <v>0</v>
      </c>
      <c r="AB474" s="7">
        <f t="shared" si="98"/>
        <v>0</v>
      </c>
      <c r="AC474" s="11">
        <f t="shared" si="99"/>
        <v>0</v>
      </c>
      <c r="AD474" s="7">
        <f t="shared" si="100"/>
        <v>0</v>
      </c>
      <c r="AE474" s="7">
        <f t="shared" si="101"/>
        <v>0</v>
      </c>
    </row>
    <row r="475" spans="1:31">
      <c r="A475" s="20" t="s">
        <v>2801</v>
      </c>
      <c r="B475" s="20" t="s">
        <v>2778</v>
      </c>
      <c r="C475" s="20" t="s">
        <v>2779</v>
      </c>
      <c r="D475" s="20">
        <v>189</v>
      </c>
      <c r="E475" s="20">
        <v>40</v>
      </c>
      <c r="F475" s="20">
        <v>0</v>
      </c>
      <c r="G475" s="20">
        <v>0</v>
      </c>
      <c r="H475" s="20">
        <v>0</v>
      </c>
      <c r="I475" s="20">
        <v>0</v>
      </c>
      <c r="L475">
        <v>1</v>
      </c>
      <c r="M475" s="1">
        <f t="shared" si="91"/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/>
      <c r="T475" s="2"/>
      <c r="U475" s="2"/>
      <c r="V475" s="4">
        <f t="shared" si="95"/>
        <v>1</v>
      </c>
      <c r="W475" s="7">
        <f t="shared" si="96"/>
        <v>0</v>
      </c>
      <c r="X475" s="7">
        <f t="shared" si="97"/>
        <v>0</v>
      </c>
      <c r="Y475" s="5">
        <f t="shared" si="92"/>
        <v>0</v>
      </c>
      <c r="Z475" s="5">
        <f t="shared" si="93"/>
        <v>0</v>
      </c>
      <c r="AA475" s="5">
        <f t="shared" si="94"/>
        <v>0</v>
      </c>
      <c r="AB475" s="7">
        <f t="shared" si="98"/>
        <v>0</v>
      </c>
      <c r="AC475" s="11">
        <f t="shared" si="99"/>
        <v>0</v>
      </c>
      <c r="AD475" s="7">
        <f t="shared" si="100"/>
        <v>0</v>
      </c>
      <c r="AE475" s="7">
        <f t="shared" si="101"/>
        <v>0</v>
      </c>
    </row>
    <row r="476" spans="1:31">
      <c r="A476" s="20" t="s">
        <v>2802</v>
      </c>
      <c r="B476" s="20" t="s">
        <v>2778</v>
      </c>
      <c r="C476" s="20" t="s">
        <v>2779</v>
      </c>
      <c r="D476" s="20">
        <v>43</v>
      </c>
      <c r="E476" s="20">
        <v>43</v>
      </c>
      <c r="F476" s="20">
        <v>0</v>
      </c>
      <c r="G476" s="20">
        <v>0</v>
      </c>
      <c r="H476" s="20">
        <v>0</v>
      </c>
      <c r="I476" s="20">
        <v>0</v>
      </c>
      <c r="L476">
        <v>1</v>
      </c>
      <c r="M476" s="1">
        <f t="shared" si="91"/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/>
      <c r="T476" s="2"/>
      <c r="U476" s="2"/>
      <c r="V476" s="4">
        <f t="shared" si="95"/>
        <v>1</v>
      </c>
      <c r="W476" s="7">
        <f t="shared" si="96"/>
        <v>0</v>
      </c>
      <c r="X476" s="7">
        <f t="shared" si="97"/>
        <v>0</v>
      </c>
      <c r="Y476" s="5">
        <f t="shared" si="92"/>
        <v>0</v>
      </c>
      <c r="Z476" s="5">
        <f t="shared" si="93"/>
        <v>0</v>
      </c>
      <c r="AA476" s="5">
        <f t="shared" si="94"/>
        <v>0</v>
      </c>
      <c r="AB476" s="7">
        <f t="shared" si="98"/>
        <v>0</v>
      </c>
      <c r="AC476" s="11">
        <f t="shared" si="99"/>
        <v>0</v>
      </c>
      <c r="AD476" s="7">
        <f t="shared" si="100"/>
        <v>0</v>
      </c>
      <c r="AE476" s="7">
        <f t="shared" si="101"/>
        <v>0</v>
      </c>
    </row>
    <row r="477" spans="1:31">
      <c r="A477" s="20" t="s">
        <v>2803</v>
      </c>
      <c r="B477" s="20" t="s">
        <v>2778</v>
      </c>
      <c r="C477" s="20" t="s">
        <v>2779</v>
      </c>
      <c r="D477" s="20">
        <v>347.5</v>
      </c>
      <c r="E477" s="20">
        <v>27</v>
      </c>
      <c r="F477" s="20">
        <v>0</v>
      </c>
      <c r="G477" s="20">
        <v>0</v>
      </c>
      <c r="H477" s="20">
        <v>0</v>
      </c>
      <c r="I477" s="20">
        <v>0</v>
      </c>
      <c r="L477">
        <v>1</v>
      </c>
      <c r="M477" s="1">
        <f t="shared" si="91"/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/>
      <c r="T477" s="2"/>
      <c r="U477" s="2"/>
      <c r="V477" s="4">
        <f t="shared" si="95"/>
        <v>1</v>
      </c>
      <c r="W477" s="7">
        <f t="shared" si="96"/>
        <v>0</v>
      </c>
      <c r="X477" s="7">
        <f t="shared" si="97"/>
        <v>0</v>
      </c>
      <c r="Y477" s="5">
        <f t="shared" si="92"/>
        <v>0</v>
      </c>
      <c r="Z477" s="5">
        <f t="shared" si="93"/>
        <v>0</v>
      </c>
      <c r="AA477" s="5">
        <f t="shared" si="94"/>
        <v>0</v>
      </c>
      <c r="AB477" s="7">
        <f t="shared" si="98"/>
        <v>0</v>
      </c>
      <c r="AC477" s="11">
        <f t="shared" si="99"/>
        <v>0</v>
      </c>
      <c r="AD477" s="7">
        <f t="shared" si="100"/>
        <v>0</v>
      </c>
      <c r="AE477" s="7">
        <f t="shared" si="101"/>
        <v>0</v>
      </c>
    </row>
    <row r="478" spans="1:31" s="5" customFormat="1">
      <c r="A478" s="5" t="s">
        <v>2804</v>
      </c>
      <c r="B478" s="5" t="s">
        <v>2805</v>
      </c>
      <c r="C478" s="5" t="s">
        <v>2806</v>
      </c>
      <c r="D478" s="5">
        <v>487</v>
      </c>
      <c r="E478" s="5">
        <v>247.5</v>
      </c>
      <c r="F478" s="5">
        <v>0</v>
      </c>
      <c r="G478" s="5">
        <v>0</v>
      </c>
      <c r="H478" s="5">
        <v>0</v>
      </c>
      <c r="I478" s="5">
        <v>0</v>
      </c>
      <c r="L478" s="5">
        <v>1</v>
      </c>
      <c r="M478" s="1">
        <f t="shared" si="91"/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/>
      <c r="T478" s="1"/>
      <c r="U478" s="1" t="s">
        <v>3694</v>
      </c>
      <c r="V478" s="6">
        <f t="shared" si="95"/>
        <v>1</v>
      </c>
      <c r="W478" s="5">
        <f t="shared" si="96"/>
        <v>0</v>
      </c>
      <c r="X478" s="5">
        <f t="shared" si="97"/>
        <v>0</v>
      </c>
      <c r="Y478" s="5">
        <f t="shared" si="92"/>
        <v>0</v>
      </c>
      <c r="Z478" s="5">
        <f t="shared" si="93"/>
        <v>0</v>
      </c>
      <c r="AA478" s="5">
        <f t="shared" si="94"/>
        <v>0</v>
      </c>
      <c r="AB478" s="5">
        <f t="shared" si="98"/>
        <v>0</v>
      </c>
      <c r="AC478" s="5">
        <f t="shared" si="99"/>
        <v>0</v>
      </c>
      <c r="AD478" s="5">
        <f t="shared" si="100"/>
        <v>0</v>
      </c>
      <c r="AE478" s="5">
        <f t="shared" si="101"/>
        <v>0</v>
      </c>
    </row>
    <row r="479" spans="1:31">
      <c r="A479" s="20" t="s">
        <v>2807</v>
      </c>
      <c r="B479" s="20" t="s">
        <v>2805</v>
      </c>
      <c r="C479" s="20" t="s">
        <v>2806</v>
      </c>
      <c r="D479" s="20">
        <v>552.5</v>
      </c>
      <c r="E479" s="20">
        <v>160</v>
      </c>
      <c r="F479" s="20">
        <v>0</v>
      </c>
      <c r="G479" s="20">
        <v>0</v>
      </c>
      <c r="H479" s="20">
        <v>0</v>
      </c>
      <c r="I479" s="20">
        <v>0</v>
      </c>
      <c r="L479">
        <v>1</v>
      </c>
      <c r="M479" s="1">
        <f t="shared" si="91"/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/>
      <c r="T479" s="2"/>
      <c r="U479" s="2"/>
      <c r="V479" s="4">
        <f t="shared" si="95"/>
        <v>1</v>
      </c>
      <c r="W479" s="7">
        <f t="shared" si="96"/>
        <v>0</v>
      </c>
      <c r="X479" s="7">
        <f t="shared" si="97"/>
        <v>0</v>
      </c>
      <c r="Y479" s="5">
        <f t="shared" si="92"/>
        <v>0</v>
      </c>
      <c r="Z479" s="5">
        <f t="shared" si="93"/>
        <v>0</v>
      </c>
      <c r="AA479" s="5">
        <f t="shared" si="94"/>
        <v>0</v>
      </c>
      <c r="AB479" s="7">
        <f t="shared" si="98"/>
        <v>0</v>
      </c>
      <c r="AC479" s="11">
        <f t="shared" si="99"/>
        <v>0</v>
      </c>
      <c r="AD479" s="7">
        <f t="shared" si="100"/>
        <v>0</v>
      </c>
      <c r="AE479" s="7">
        <f t="shared" si="101"/>
        <v>0</v>
      </c>
    </row>
    <row r="480" spans="1:31">
      <c r="A480" s="20" t="s">
        <v>2808</v>
      </c>
      <c r="B480" s="20" t="s">
        <v>2805</v>
      </c>
      <c r="C480" s="20" t="s">
        <v>2806</v>
      </c>
      <c r="D480" s="20">
        <v>425.5</v>
      </c>
      <c r="E480" s="20">
        <v>396</v>
      </c>
      <c r="F480" s="20">
        <v>1796.58</v>
      </c>
      <c r="G480" s="20">
        <v>4</v>
      </c>
      <c r="H480" s="20">
        <v>4</v>
      </c>
      <c r="I480" s="20">
        <v>0</v>
      </c>
      <c r="L480">
        <v>1</v>
      </c>
      <c r="M480" s="1">
        <f t="shared" si="91"/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/>
      <c r="T480" s="2"/>
      <c r="U480" s="2"/>
      <c r="V480" s="4">
        <f t="shared" si="95"/>
        <v>0</v>
      </c>
      <c r="W480" s="7">
        <f t="shared" si="96"/>
        <v>0</v>
      </c>
      <c r="X480" s="7">
        <f t="shared" si="97"/>
        <v>1</v>
      </c>
      <c r="Y480" s="5">
        <f t="shared" si="92"/>
        <v>0</v>
      </c>
      <c r="Z480" s="5">
        <f t="shared" si="93"/>
        <v>0</v>
      </c>
      <c r="AA480" s="5">
        <f t="shared" si="94"/>
        <v>0</v>
      </c>
      <c r="AB480" s="7">
        <f t="shared" si="98"/>
        <v>0</v>
      </c>
      <c r="AC480" s="11">
        <f t="shared" si="99"/>
        <v>0</v>
      </c>
      <c r="AD480" s="7">
        <f t="shared" si="100"/>
        <v>0</v>
      </c>
      <c r="AE480" s="7">
        <f t="shared" si="101"/>
        <v>0</v>
      </c>
    </row>
    <row r="481" spans="1:31">
      <c r="A481" s="20" t="s">
        <v>2809</v>
      </c>
      <c r="B481" s="20" t="s">
        <v>2805</v>
      </c>
      <c r="C481" s="20" t="s">
        <v>2806</v>
      </c>
      <c r="D481" s="20">
        <v>381.5</v>
      </c>
      <c r="E481" s="20">
        <v>327</v>
      </c>
      <c r="F481" s="20">
        <v>0</v>
      </c>
      <c r="G481" s="20">
        <v>0</v>
      </c>
      <c r="H481" s="20">
        <v>0</v>
      </c>
      <c r="I481" s="20">
        <v>0</v>
      </c>
      <c r="L481">
        <v>1</v>
      </c>
      <c r="M481" s="1">
        <f t="shared" si="91"/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/>
      <c r="T481" s="2"/>
      <c r="U481" s="2"/>
      <c r="V481" s="4">
        <f t="shared" si="95"/>
        <v>1</v>
      </c>
      <c r="W481" s="7">
        <f t="shared" si="96"/>
        <v>0</v>
      </c>
      <c r="X481" s="7">
        <f t="shared" si="97"/>
        <v>0</v>
      </c>
      <c r="Y481" s="5">
        <f t="shared" si="92"/>
        <v>0</v>
      </c>
      <c r="Z481" s="5">
        <f t="shared" si="93"/>
        <v>0</v>
      </c>
      <c r="AA481" s="5">
        <f t="shared" si="94"/>
        <v>0</v>
      </c>
      <c r="AB481" s="7">
        <f t="shared" si="98"/>
        <v>0</v>
      </c>
      <c r="AC481" s="11">
        <f t="shared" si="99"/>
        <v>0</v>
      </c>
      <c r="AD481" s="7">
        <f t="shared" si="100"/>
        <v>0</v>
      </c>
      <c r="AE481" s="7">
        <f t="shared" si="101"/>
        <v>0</v>
      </c>
    </row>
    <row r="482" spans="1:31">
      <c r="A482" s="20" t="s">
        <v>2810</v>
      </c>
      <c r="B482" s="20" t="s">
        <v>2805</v>
      </c>
      <c r="C482" s="20" t="s">
        <v>2806</v>
      </c>
      <c r="D482" s="20">
        <v>285</v>
      </c>
      <c r="E482" s="20">
        <v>408.5</v>
      </c>
      <c r="F482" s="20">
        <v>1971.846</v>
      </c>
      <c r="G482" s="20">
        <v>5</v>
      </c>
      <c r="H482" s="20">
        <v>5</v>
      </c>
      <c r="I482" s="20">
        <v>0</v>
      </c>
      <c r="L482">
        <v>1</v>
      </c>
      <c r="M482" s="1">
        <f t="shared" si="91"/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/>
      <c r="T482" s="2"/>
      <c r="U482" s="2"/>
      <c r="V482" s="4">
        <f t="shared" si="95"/>
        <v>0</v>
      </c>
      <c r="W482" s="7">
        <f t="shared" si="96"/>
        <v>0</v>
      </c>
      <c r="X482" s="7">
        <f t="shared" si="97"/>
        <v>1</v>
      </c>
      <c r="Y482" s="5">
        <f t="shared" si="92"/>
        <v>0</v>
      </c>
      <c r="Z482" s="5">
        <f t="shared" si="93"/>
        <v>0</v>
      </c>
      <c r="AA482" s="5">
        <f t="shared" si="94"/>
        <v>0</v>
      </c>
      <c r="AB482" s="7">
        <f t="shared" si="98"/>
        <v>0</v>
      </c>
      <c r="AC482" s="11">
        <f t="shared" si="99"/>
        <v>0</v>
      </c>
      <c r="AD482" s="7">
        <f t="shared" si="100"/>
        <v>0</v>
      </c>
      <c r="AE482" s="7">
        <f t="shared" si="101"/>
        <v>0</v>
      </c>
    </row>
    <row r="483" spans="1:31">
      <c r="A483" s="20" t="s">
        <v>2811</v>
      </c>
      <c r="B483" s="20" t="s">
        <v>2805</v>
      </c>
      <c r="C483" s="20" t="s">
        <v>2806</v>
      </c>
      <c r="D483" s="20">
        <v>321</v>
      </c>
      <c r="E483" s="20">
        <v>281</v>
      </c>
      <c r="F483" s="20">
        <v>0</v>
      </c>
      <c r="G483" s="20">
        <v>0</v>
      </c>
      <c r="H483" s="20">
        <v>0</v>
      </c>
      <c r="I483" s="20">
        <v>0</v>
      </c>
      <c r="L483">
        <v>1</v>
      </c>
      <c r="M483" s="1">
        <f t="shared" si="91"/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/>
      <c r="T483" s="2"/>
      <c r="U483" s="2"/>
      <c r="V483" s="4">
        <f t="shared" si="95"/>
        <v>1</v>
      </c>
      <c r="W483" s="7">
        <f t="shared" si="96"/>
        <v>0</v>
      </c>
      <c r="X483" s="7">
        <f t="shared" si="97"/>
        <v>0</v>
      </c>
      <c r="Y483" s="5">
        <f t="shared" si="92"/>
        <v>0</v>
      </c>
      <c r="Z483" s="5">
        <f t="shared" si="93"/>
        <v>0</v>
      </c>
      <c r="AA483" s="5">
        <f t="shared" si="94"/>
        <v>0</v>
      </c>
      <c r="AB483" s="7">
        <f t="shared" si="98"/>
        <v>0</v>
      </c>
      <c r="AC483" s="11">
        <f t="shared" si="99"/>
        <v>0</v>
      </c>
      <c r="AD483" s="7">
        <f t="shared" si="100"/>
        <v>0</v>
      </c>
      <c r="AE483" s="7">
        <f t="shared" si="101"/>
        <v>0</v>
      </c>
    </row>
    <row r="484" spans="1:31">
      <c r="A484" s="20" t="s">
        <v>2812</v>
      </c>
      <c r="B484" s="20" t="s">
        <v>2805</v>
      </c>
      <c r="C484" s="20" t="s">
        <v>2806</v>
      </c>
      <c r="D484" s="20">
        <v>239.5</v>
      </c>
      <c r="E484" s="20">
        <v>237</v>
      </c>
      <c r="F484" s="20">
        <v>225.577</v>
      </c>
      <c r="G484" s="20">
        <v>1</v>
      </c>
      <c r="H484" s="20">
        <v>1</v>
      </c>
      <c r="I484" s="20">
        <v>0</v>
      </c>
      <c r="L484">
        <v>1</v>
      </c>
      <c r="M484" s="1">
        <f t="shared" si="91"/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/>
      <c r="T484" s="2"/>
      <c r="U484" s="2"/>
      <c r="V484" s="4">
        <f t="shared" si="95"/>
        <v>1</v>
      </c>
      <c r="W484" s="7">
        <f t="shared" si="96"/>
        <v>0</v>
      </c>
      <c r="X484" s="7">
        <f t="shared" si="97"/>
        <v>0</v>
      </c>
      <c r="Y484" s="5">
        <f t="shared" si="92"/>
        <v>0</v>
      </c>
      <c r="Z484" s="5">
        <f t="shared" si="93"/>
        <v>0</v>
      </c>
      <c r="AA484" s="5">
        <f t="shared" si="94"/>
        <v>0</v>
      </c>
      <c r="AB484" s="7">
        <f t="shared" si="98"/>
        <v>0</v>
      </c>
      <c r="AC484" s="11">
        <f t="shared" si="99"/>
        <v>0</v>
      </c>
      <c r="AD484" s="7">
        <f t="shared" si="100"/>
        <v>0</v>
      </c>
      <c r="AE484" s="7">
        <f t="shared" si="101"/>
        <v>0</v>
      </c>
    </row>
    <row r="485" spans="1:31">
      <c r="A485" s="20" t="s">
        <v>2813</v>
      </c>
      <c r="B485" s="20" t="s">
        <v>2805</v>
      </c>
      <c r="C485" s="20" t="s">
        <v>2806</v>
      </c>
      <c r="D485" s="20">
        <v>181.5</v>
      </c>
      <c r="E485" s="20">
        <v>171.5</v>
      </c>
      <c r="F485" s="20">
        <v>0</v>
      </c>
      <c r="G485" s="20">
        <v>0</v>
      </c>
      <c r="H485" s="20">
        <v>0</v>
      </c>
      <c r="I485" s="20">
        <v>0</v>
      </c>
      <c r="L485">
        <v>1</v>
      </c>
      <c r="M485" s="1">
        <f t="shared" si="91"/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/>
      <c r="T485" s="2"/>
      <c r="U485" s="2"/>
      <c r="V485" s="4">
        <f t="shared" si="95"/>
        <v>1</v>
      </c>
      <c r="W485" s="7">
        <f t="shared" si="96"/>
        <v>0</v>
      </c>
      <c r="X485" s="7">
        <f t="shared" si="97"/>
        <v>0</v>
      </c>
      <c r="Y485" s="5">
        <f t="shared" si="92"/>
        <v>0</v>
      </c>
      <c r="Z485" s="5">
        <f t="shared" si="93"/>
        <v>0</v>
      </c>
      <c r="AA485" s="5">
        <f t="shared" si="94"/>
        <v>0</v>
      </c>
      <c r="AB485" s="7">
        <f t="shared" si="98"/>
        <v>0</v>
      </c>
      <c r="AC485" s="11">
        <f t="shared" si="99"/>
        <v>0</v>
      </c>
      <c r="AD485" s="7">
        <f t="shared" si="100"/>
        <v>0</v>
      </c>
      <c r="AE485" s="7">
        <f t="shared" si="101"/>
        <v>0</v>
      </c>
    </row>
    <row r="486" spans="1:31">
      <c r="A486" s="20" t="s">
        <v>2814</v>
      </c>
      <c r="B486" s="20" t="s">
        <v>2805</v>
      </c>
      <c r="C486" s="20" t="s">
        <v>2806</v>
      </c>
      <c r="D486" s="20">
        <v>96</v>
      </c>
      <c r="E486" s="20">
        <v>62</v>
      </c>
      <c r="F486" s="20">
        <v>0</v>
      </c>
      <c r="G486" s="20">
        <v>0</v>
      </c>
      <c r="H486" s="20">
        <v>0</v>
      </c>
      <c r="I486" s="20">
        <v>0</v>
      </c>
      <c r="L486">
        <v>2</v>
      </c>
      <c r="M486" s="1">
        <f t="shared" si="91"/>
        <v>1</v>
      </c>
      <c r="N486" s="2">
        <v>1</v>
      </c>
      <c r="O486" s="2">
        <v>0</v>
      </c>
      <c r="P486" s="2">
        <v>0</v>
      </c>
      <c r="Q486" s="2">
        <v>0</v>
      </c>
      <c r="R486" s="2">
        <v>1</v>
      </c>
      <c r="S486" s="2"/>
      <c r="T486" s="2"/>
      <c r="U486" s="2"/>
      <c r="V486" s="4">
        <f t="shared" si="95"/>
        <v>0</v>
      </c>
      <c r="W486" s="7">
        <f t="shared" si="96"/>
        <v>0</v>
      </c>
      <c r="X486" s="7">
        <f t="shared" si="97"/>
        <v>0</v>
      </c>
      <c r="Y486" s="5">
        <f t="shared" si="92"/>
        <v>1</v>
      </c>
      <c r="Z486" s="5">
        <f t="shared" si="93"/>
        <v>0</v>
      </c>
      <c r="AA486" s="5">
        <f t="shared" si="94"/>
        <v>0</v>
      </c>
      <c r="AB486" s="7">
        <f t="shared" si="98"/>
        <v>0</v>
      </c>
      <c r="AC486" s="11">
        <f t="shared" si="99"/>
        <v>0</v>
      </c>
      <c r="AD486" s="7">
        <f t="shared" si="100"/>
        <v>0</v>
      </c>
      <c r="AE486" s="7">
        <f t="shared" si="101"/>
        <v>0</v>
      </c>
    </row>
    <row r="487" spans="1:31">
      <c r="A487" s="20" t="s">
        <v>2815</v>
      </c>
      <c r="B487" s="20" t="s">
        <v>2805</v>
      </c>
      <c r="C487" s="20" t="s">
        <v>2806</v>
      </c>
      <c r="D487" s="20">
        <v>97.5</v>
      </c>
      <c r="E487" s="20">
        <v>167.5</v>
      </c>
      <c r="F487" s="20">
        <v>0</v>
      </c>
      <c r="G487" s="20">
        <v>0</v>
      </c>
      <c r="H487" s="20">
        <v>0</v>
      </c>
      <c r="I487" s="20">
        <v>0</v>
      </c>
      <c r="L487">
        <v>2</v>
      </c>
      <c r="M487" s="1">
        <f t="shared" si="91"/>
        <v>1</v>
      </c>
      <c r="N487" s="2">
        <v>1</v>
      </c>
      <c r="O487" s="2">
        <v>0</v>
      </c>
      <c r="P487" s="2">
        <v>0</v>
      </c>
      <c r="Q487" s="2">
        <v>0</v>
      </c>
      <c r="R487" s="2">
        <v>1</v>
      </c>
      <c r="S487" s="2">
        <v>1</v>
      </c>
      <c r="T487" s="2">
        <v>1</v>
      </c>
      <c r="U487" s="2"/>
      <c r="V487" s="4">
        <f t="shared" si="95"/>
        <v>0</v>
      </c>
      <c r="W487" s="7">
        <f t="shared" si="96"/>
        <v>0</v>
      </c>
      <c r="X487" s="7">
        <f t="shared" si="97"/>
        <v>0</v>
      </c>
      <c r="Y487" s="5">
        <f t="shared" si="92"/>
        <v>0</v>
      </c>
      <c r="Z487" s="5">
        <f t="shared" si="93"/>
        <v>1</v>
      </c>
      <c r="AA487" s="5">
        <f t="shared" si="94"/>
        <v>0</v>
      </c>
      <c r="AB487" s="7">
        <f t="shared" si="98"/>
        <v>0</v>
      </c>
      <c r="AC487" s="11">
        <f t="shared" si="99"/>
        <v>0</v>
      </c>
      <c r="AD487" s="7">
        <f t="shared" si="100"/>
        <v>0</v>
      </c>
      <c r="AE487" s="7">
        <f t="shared" si="101"/>
        <v>0</v>
      </c>
    </row>
    <row r="488" spans="1:31">
      <c r="A488" s="20" t="s">
        <v>2816</v>
      </c>
      <c r="B488" s="20" t="s">
        <v>2805</v>
      </c>
      <c r="C488" s="20" t="s">
        <v>2806</v>
      </c>
      <c r="D488" s="20">
        <v>173.5</v>
      </c>
      <c r="E488" s="20">
        <v>251.5</v>
      </c>
      <c r="F488" s="20">
        <v>0</v>
      </c>
      <c r="G488" s="20">
        <v>0</v>
      </c>
      <c r="H488" s="20">
        <v>0</v>
      </c>
      <c r="I488" s="20">
        <v>0</v>
      </c>
      <c r="L488">
        <v>1</v>
      </c>
      <c r="M488" s="1">
        <f t="shared" si="91"/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/>
      <c r="T488" s="2"/>
      <c r="U488" s="2"/>
      <c r="V488" s="4">
        <f t="shared" si="95"/>
        <v>1</v>
      </c>
      <c r="W488" s="7">
        <f t="shared" si="96"/>
        <v>0</v>
      </c>
      <c r="X488" s="7">
        <f t="shared" si="97"/>
        <v>0</v>
      </c>
      <c r="Y488" s="5">
        <f t="shared" si="92"/>
        <v>0</v>
      </c>
      <c r="Z488" s="5">
        <f t="shared" si="93"/>
        <v>0</v>
      </c>
      <c r="AA488" s="5">
        <f t="shared" si="94"/>
        <v>0</v>
      </c>
      <c r="AB488" s="7">
        <f t="shared" si="98"/>
        <v>0</v>
      </c>
      <c r="AC488" s="11">
        <f t="shared" si="99"/>
        <v>0</v>
      </c>
      <c r="AD488" s="7">
        <f t="shared" si="100"/>
        <v>0</v>
      </c>
      <c r="AE488" s="7">
        <f t="shared" si="101"/>
        <v>0</v>
      </c>
    </row>
    <row r="489" spans="1:31">
      <c r="A489" s="20" t="s">
        <v>2817</v>
      </c>
      <c r="B489" s="20" t="s">
        <v>2805</v>
      </c>
      <c r="C489" s="20" t="s">
        <v>2806</v>
      </c>
      <c r="D489" s="20">
        <v>328.5</v>
      </c>
      <c r="E489" s="20">
        <v>102</v>
      </c>
      <c r="F489" s="20">
        <v>0</v>
      </c>
      <c r="G489" s="20">
        <v>0</v>
      </c>
      <c r="H489" s="20">
        <v>0</v>
      </c>
      <c r="I489" s="20">
        <v>0</v>
      </c>
      <c r="L489">
        <v>2</v>
      </c>
      <c r="M489" s="1">
        <f t="shared" si="91"/>
        <v>1</v>
      </c>
      <c r="N489" s="2">
        <v>1</v>
      </c>
      <c r="O489" s="2">
        <v>0</v>
      </c>
      <c r="P489" s="2">
        <v>0</v>
      </c>
      <c r="Q489" s="2">
        <v>0</v>
      </c>
      <c r="R489" s="2">
        <v>1</v>
      </c>
      <c r="S489" s="2">
        <v>1</v>
      </c>
      <c r="T489" s="2">
        <v>1</v>
      </c>
      <c r="U489" s="2"/>
      <c r="V489" s="4">
        <f t="shared" si="95"/>
        <v>0</v>
      </c>
      <c r="W489" s="7">
        <f t="shared" si="96"/>
        <v>0</v>
      </c>
      <c r="X489" s="7">
        <f t="shared" si="97"/>
        <v>0</v>
      </c>
      <c r="Y489" s="5">
        <f t="shared" si="92"/>
        <v>0</v>
      </c>
      <c r="Z489" s="5">
        <f t="shared" si="93"/>
        <v>1</v>
      </c>
      <c r="AA489" s="5">
        <f t="shared" si="94"/>
        <v>0</v>
      </c>
      <c r="AB489" s="7">
        <f t="shared" si="98"/>
        <v>0</v>
      </c>
      <c r="AC489" s="11">
        <f t="shared" si="99"/>
        <v>0</v>
      </c>
      <c r="AD489" s="7">
        <f t="shared" si="100"/>
        <v>0</v>
      </c>
      <c r="AE489" s="7">
        <f t="shared" si="101"/>
        <v>0</v>
      </c>
    </row>
    <row r="490" spans="1:31">
      <c r="A490" s="20" t="s">
        <v>2818</v>
      </c>
      <c r="B490" s="20" t="s">
        <v>2805</v>
      </c>
      <c r="C490" s="20" t="s">
        <v>2806</v>
      </c>
      <c r="D490" s="20">
        <v>408</v>
      </c>
      <c r="E490" s="20">
        <v>95.5</v>
      </c>
      <c r="F490" s="20">
        <v>0</v>
      </c>
      <c r="G490" s="20">
        <v>0</v>
      </c>
      <c r="H490" s="20">
        <v>0</v>
      </c>
      <c r="I490" s="20">
        <v>0</v>
      </c>
      <c r="L490">
        <v>2</v>
      </c>
      <c r="M490" s="1">
        <f t="shared" si="91"/>
        <v>1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/>
      <c r="T490" s="2"/>
      <c r="U490" s="2"/>
      <c r="V490" s="4">
        <f t="shared" si="95"/>
        <v>0</v>
      </c>
      <c r="W490" s="7">
        <f t="shared" si="96"/>
        <v>0</v>
      </c>
      <c r="X490" s="7">
        <f t="shared" si="97"/>
        <v>0</v>
      </c>
      <c r="Y490" s="5">
        <f t="shared" si="92"/>
        <v>1</v>
      </c>
      <c r="Z490" s="5">
        <f t="shared" si="93"/>
        <v>0</v>
      </c>
      <c r="AA490" s="5">
        <f t="shared" si="94"/>
        <v>0</v>
      </c>
      <c r="AB490" s="7">
        <f t="shared" si="98"/>
        <v>0</v>
      </c>
      <c r="AC490" s="11">
        <f t="shared" si="99"/>
        <v>0</v>
      </c>
      <c r="AD490" s="7">
        <f t="shared" si="100"/>
        <v>0</v>
      </c>
      <c r="AE490" s="7">
        <f t="shared" si="101"/>
        <v>0</v>
      </c>
    </row>
    <row r="491" spans="1:31">
      <c r="A491" s="20" t="s">
        <v>2819</v>
      </c>
      <c r="B491" s="20" t="s">
        <v>2805</v>
      </c>
      <c r="C491" s="20" t="s">
        <v>2806</v>
      </c>
      <c r="D491" s="20">
        <v>509</v>
      </c>
      <c r="E491" s="20">
        <v>88</v>
      </c>
      <c r="F491" s="20">
        <v>3056.87</v>
      </c>
      <c r="G491" s="20">
        <v>7</v>
      </c>
      <c r="H491" s="20">
        <v>8</v>
      </c>
      <c r="I491" s="20">
        <v>0</v>
      </c>
      <c r="L491">
        <v>1</v>
      </c>
      <c r="M491" s="1">
        <f t="shared" si="91"/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/>
      <c r="T491" s="2"/>
      <c r="U491" s="2"/>
      <c r="V491" s="4">
        <f t="shared" si="95"/>
        <v>0</v>
      </c>
      <c r="W491" s="7">
        <f t="shared" si="96"/>
        <v>1</v>
      </c>
      <c r="X491" s="7">
        <f t="shared" si="97"/>
        <v>0</v>
      </c>
      <c r="Y491" s="5">
        <f t="shared" si="92"/>
        <v>0</v>
      </c>
      <c r="Z491" s="5">
        <f t="shared" si="93"/>
        <v>0</v>
      </c>
      <c r="AA491" s="5">
        <f t="shared" si="94"/>
        <v>0</v>
      </c>
      <c r="AB491" s="7">
        <f t="shared" si="98"/>
        <v>0</v>
      </c>
      <c r="AC491" s="11">
        <f t="shared" si="99"/>
        <v>0</v>
      </c>
      <c r="AD491" s="7">
        <f t="shared" si="100"/>
        <v>0</v>
      </c>
      <c r="AE491" s="7">
        <f t="shared" si="101"/>
        <v>0</v>
      </c>
    </row>
    <row r="492" spans="1:31">
      <c r="A492" s="20" t="s">
        <v>2820</v>
      </c>
      <c r="B492" s="20" t="s">
        <v>2805</v>
      </c>
      <c r="C492" s="20" t="s">
        <v>2806</v>
      </c>
      <c r="D492" s="20">
        <v>178</v>
      </c>
      <c r="E492" s="20">
        <v>477.5</v>
      </c>
      <c r="F492" s="20">
        <v>3217.3150000000001</v>
      </c>
      <c r="G492" s="20">
        <v>8</v>
      </c>
      <c r="H492" s="20">
        <v>8</v>
      </c>
      <c r="I492" s="20">
        <v>0</v>
      </c>
      <c r="L492">
        <v>1</v>
      </c>
      <c r="M492" s="1">
        <f t="shared" si="91"/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/>
      <c r="T492" s="2"/>
      <c r="U492" s="2"/>
      <c r="V492" s="4">
        <f t="shared" si="95"/>
        <v>0</v>
      </c>
      <c r="W492" s="7">
        <f t="shared" si="96"/>
        <v>0</v>
      </c>
      <c r="X492" s="7">
        <f t="shared" si="97"/>
        <v>1</v>
      </c>
      <c r="Y492" s="5">
        <f t="shared" si="92"/>
        <v>0</v>
      </c>
      <c r="Z492" s="5">
        <f t="shared" si="93"/>
        <v>0</v>
      </c>
      <c r="AA492" s="5">
        <f t="shared" si="94"/>
        <v>0</v>
      </c>
      <c r="AB492" s="7">
        <f t="shared" si="98"/>
        <v>0</v>
      </c>
      <c r="AC492" s="11">
        <f t="shared" si="99"/>
        <v>0</v>
      </c>
      <c r="AD492" s="7">
        <f t="shared" si="100"/>
        <v>0</v>
      </c>
      <c r="AE492" s="7">
        <f t="shared" si="101"/>
        <v>0</v>
      </c>
    </row>
    <row r="493" spans="1:31">
      <c r="A493" s="20" t="s">
        <v>2821</v>
      </c>
      <c r="B493" s="20" t="s">
        <v>2805</v>
      </c>
      <c r="C493" s="20" t="s">
        <v>2806</v>
      </c>
      <c r="D493" s="20">
        <v>155</v>
      </c>
      <c r="E493" s="20">
        <v>331.5</v>
      </c>
      <c r="F493" s="20">
        <v>208.72200000000001</v>
      </c>
      <c r="G493" s="20">
        <v>1</v>
      </c>
      <c r="H493" s="20">
        <v>1</v>
      </c>
      <c r="I493" s="20">
        <v>0</v>
      </c>
      <c r="L493">
        <v>1</v>
      </c>
      <c r="M493" s="1">
        <f t="shared" si="91"/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/>
      <c r="T493" s="2"/>
      <c r="U493" s="2"/>
      <c r="V493" s="4">
        <f t="shared" si="95"/>
        <v>1</v>
      </c>
      <c r="W493" s="7">
        <f t="shared" si="96"/>
        <v>0</v>
      </c>
      <c r="X493" s="7">
        <f t="shared" si="97"/>
        <v>0</v>
      </c>
      <c r="Y493" s="5">
        <f t="shared" si="92"/>
        <v>0</v>
      </c>
      <c r="Z493" s="5">
        <f t="shared" si="93"/>
        <v>0</v>
      </c>
      <c r="AA493" s="5">
        <f t="shared" si="94"/>
        <v>0</v>
      </c>
      <c r="AB493" s="7">
        <f t="shared" si="98"/>
        <v>0</v>
      </c>
      <c r="AC493" s="11">
        <f t="shared" si="99"/>
        <v>0</v>
      </c>
      <c r="AD493" s="7">
        <f t="shared" si="100"/>
        <v>0</v>
      </c>
      <c r="AE493" s="7">
        <f t="shared" si="101"/>
        <v>0</v>
      </c>
    </row>
    <row r="494" spans="1:31">
      <c r="A494" s="20" t="s">
        <v>2822</v>
      </c>
      <c r="B494" s="20" t="s">
        <v>2805</v>
      </c>
      <c r="C494" s="20" t="s">
        <v>2806</v>
      </c>
      <c r="D494" s="20">
        <v>87.5</v>
      </c>
      <c r="E494" s="20">
        <v>321</v>
      </c>
      <c r="F494" s="20">
        <v>0</v>
      </c>
      <c r="G494" s="20">
        <v>0</v>
      </c>
      <c r="H494" s="20">
        <v>0</v>
      </c>
      <c r="I494" s="20">
        <v>0</v>
      </c>
      <c r="L494">
        <v>2</v>
      </c>
      <c r="M494" s="1">
        <f t="shared" si="91"/>
        <v>1</v>
      </c>
      <c r="N494" s="2">
        <v>0</v>
      </c>
      <c r="O494" s="2">
        <v>1</v>
      </c>
      <c r="P494" s="2">
        <v>1</v>
      </c>
      <c r="Q494" s="2">
        <v>1</v>
      </c>
      <c r="R494" s="2">
        <v>1</v>
      </c>
      <c r="S494" s="2"/>
      <c r="T494" s="2"/>
      <c r="U494" s="2"/>
      <c r="V494" s="4">
        <f t="shared" si="95"/>
        <v>0</v>
      </c>
      <c r="W494" s="7">
        <f t="shared" si="96"/>
        <v>0</v>
      </c>
      <c r="X494" s="7">
        <f t="shared" si="97"/>
        <v>0</v>
      </c>
      <c r="Y494" s="5">
        <f t="shared" si="92"/>
        <v>0</v>
      </c>
      <c r="Z494" s="5">
        <f t="shared" si="93"/>
        <v>0</v>
      </c>
      <c r="AA494" s="5">
        <f t="shared" si="94"/>
        <v>0</v>
      </c>
      <c r="AB494" s="7">
        <f t="shared" si="98"/>
        <v>1</v>
      </c>
      <c r="AC494" s="11">
        <f t="shared" si="99"/>
        <v>0</v>
      </c>
      <c r="AD494" s="7">
        <f t="shared" si="100"/>
        <v>0</v>
      </c>
      <c r="AE494" s="7">
        <f t="shared" si="101"/>
        <v>0</v>
      </c>
    </row>
    <row r="495" spans="1:31">
      <c r="A495" s="20" t="s">
        <v>2823</v>
      </c>
      <c r="B495" s="20" t="s">
        <v>2805</v>
      </c>
      <c r="C495" s="20" t="s">
        <v>2806</v>
      </c>
      <c r="D495" s="20">
        <v>648</v>
      </c>
      <c r="E495" s="20">
        <v>262.5</v>
      </c>
      <c r="F495" s="20">
        <v>0</v>
      </c>
      <c r="G495" s="20">
        <v>0</v>
      </c>
      <c r="H495" s="20">
        <v>0</v>
      </c>
      <c r="I495" s="20">
        <v>0</v>
      </c>
      <c r="L495">
        <v>1</v>
      </c>
      <c r="M495" s="1">
        <f t="shared" si="91"/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/>
      <c r="T495" s="2"/>
      <c r="U495" s="2"/>
      <c r="V495" s="4">
        <f t="shared" si="95"/>
        <v>1</v>
      </c>
      <c r="W495" s="7">
        <f t="shared" si="96"/>
        <v>0</v>
      </c>
      <c r="X495" s="7">
        <f t="shared" si="97"/>
        <v>0</v>
      </c>
      <c r="Y495" s="5">
        <f t="shared" si="92"/>
        <v>0</v>
      </c>
      <c r="Z495" s="5">
        <f t="shared" si="93"/>
        <v>0</v>
      </c>
      <c r="AA495" s="5">
        <f t="shared" si="94"/>
        <v>0</v>
      </c>
      <c r="AB495" s="7">
        <f t="shared" si="98"/>
        <v>0</v>
      </c>
      <c r="AC495" s="11">
        <f t="shared" si="99"/>
        <v>0</v>
      </c>
      <c r="AD495" s="7">
        <f t="shared" si="100"/>
        <v>0</v>
      </c>
      <c r="AE495" s="7">
        <f t="shared" si="101"/>
        <v>0</v>
      </c>
    </row>
    <row r="496" spans="1:31" s="5" customFormat="1">
      <c r="A496" s="5" t="s">
        <v>2824</v>
      </c>
      <c r="B496" s="5" t="s">
        <v>2825</v>
      </c>
      <c r="C496" s="5" t="s">
        <v>2826</v>
      </c>
      <c r="D496" s="5">
        <v>623</v>
      </c>
      <c r="E496" s="5">
        <v>176</v>
      </c>
      <c r="F496" s="5">
        <v>0</v>
      </c>
      <c r="G496" s="5">
        <v>0</v>
      </c>
      <c r="H496" s="5">
        <v>0</v>
      </c>
      <c r="I496" s="5">
        <v>0</v>
      </c>
      <c r="L496" s="5">
        <v>1</v>
      </c>
      <c r="M496" s="1">
        <f t="shared" si="91"/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/>
      <c r="T496" s="1"/>
      <c r="U496" s="1"/>
      <c r="V496" s="6">
        <f t="shared" si="95"/>
        <v>1</v>
      </c>
      <c r="W496" s="5">
        <f t="shared" si="96"/>
        <v>0</v>
      </c>
      <c r="X496" s="5">
        <f t="shared" si="97"/>
        <v>0</v>
      </c>
      <c r="Y496" s="5">
        <f t="shared" si="92"/>
        <v>0</v>
      </c>
      <c r="Z496" s="5">
        <f t="shared" si="93"/>
        <v>0</v>
      </c>
      <c r="AA496" s="5">
        <f t="shared" si="94"/>
        <v>0</v>
      </c>
      <c r="AB496" s="5">
        <f t="shared" si="98"/>
        <v>0</v>
      </c>
      <c r="AC496" s="5">
        <f t="shared" si="99"/>
        <v>0</v>
      </c>
      <c r="AD496" s="5">
        <f t="shared" si="100"/>
        <v>0</v>
      </c>
      <c r="AE496" s="5">
        <f t="shared" si="101"/>
        <v>0</v>
      </c>
    </row>
    <row r="497" spans="1:31">
      <c r="A497" s="20" t="s">
        <v>2827</v>
      </c>
      <c r="B497" s="20" t="s">
        <v>2825</v>
      </c>
      <c r="C497" s="20" t="s">
        <v>2826</v>
      </c>
      <c r="D497" s="20">
        <v>511.5</v>
      </c>
      <c r="E497" s="20">
        <v>129</v>
      </c>
      <c r="F497" s="20">
        <v>0</v>
      </c>
      <c r="G497" s="20">
        <v>0</v>
      </c>
      <c r="H497" s="20">
        <v>0</v>
      </c>
      <c r="I497" s="20">
        <v>0</v>
      </c>
      <c r="L497">
        <v>1</v>
      </c>
      <c r="M497" s="1">
        <f t="shared" si="91"/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/>
      <c r="T497" s="2"/>
      <c r="U497" s="2"/>
      <c r="V497" s="4">
        <f t="shared" si="95"/>
        <v>1</v>
      </c>
      <c r="W497" s="7">
        <f t="shared" si="96"/>
        <v>0</v>
      </c>
      <c r="X497" s="7">
        <f t="shared" si="97"/>
        <v>0</v>
      </c>
      <c r="Y497" s="5">
        <f t="shared" si="92"/>
        <v>0</v>
      </c>
      <c r="Z497" s="5">
        <f t="shared" si="93"/>
        <v>0</v>
      </c>
      <c r="AA497" s="5">
        <f t="shared" si="94"/>
        <v>0</v>
      </c>
      <c r="AB497" s="7">
        <f t="shared" si="98"/>
        <v>0</v>
      </c>
      <c r="AC497" s="11">
        <f t="shared" si="99"/>
        <v>0</v>
      </c>
      <c r="AD497" s="7">
        <f t="shared" si="100"/>
        <v>0</v>
      </c>
      <c r="AE497" s="7">
        <f t="shared" si="101"/>
        <v>0</v>
      </c>
    </row>
    <row r="498" spans="1:31">
      <c r="A498" s="20" t="s">
        <v>2828</v>
      </c>
      <c r="B498" s="20" t="s">
        <v>2825</v>
      </c>
      <c r="C498" s="20" t="s">
        <v>2826</v>
      </c>
      <c r="D498" s="20">
        <v>443</v>
      </c>
      <c r="E498" s="20">
        <v>92.5</v>
      </c>
      <c r="F498" s="20">
        <v>378.11</v>
      </c>
      <c r="G498" s="20">
        <v>1</v>
      </c>
      <c r="H498" s="20">
        <v>1</v>
      </c>
      <c r="I498" s="20">
        <v>0</v>
      </c>
      <c r="L498">
        <v>1</v>
      </c>
      <c r="M498" s="1">
        <f t="shared" si="91"/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/>
      <c r="T498" s="2"/>
      <c r="U498" s="2"/>
      <c r="V498" s="4">
        <f t="shared" si="95"/>
        <v>1</v>
      </c>
      <c r="W498" s="7">
        <f t="shared" si="96"/>
        <v>0</v>
      </c>
      <c r="X498" s="7">
        <f t="shared" si="97"/>
        <v>0</v>
      </c>
      <c r="Y498" s="5">
        <f t="shared" si="92"/>
        <v>0</v>
      </c>
      <c r="Z498" s="5">
        <f t="shared" si="93"/>
        <v>0</v>
      </c>
      <c r="AA498" s="5">
        <f t="shared" si="94"/>
        <v>0</v>
      </c>
      <c r="AB498" s="7">
        <f t="shared" si="98"/>
        <v>0</v>
      </c>
      <c r="AC498" s="11">
        <f t="shared" si="99"/>
        <v>0</v>
      </c>
      <c r="AD498" s="7">
        <f t="shared" si="100"/>
        <v>0</v>
      </c>
      <c r="AE498" s="7">
        <f t="shared" si="101"/>
        <v>0</v>
      </c>
    </row>
    <row r="499" spans="1:31">
      <c r="A499" s="20" t="s">
        <v>2829</v>
      </c>
      <c r="B499" s="20" t="s">
        <v>2825</v>
      </c>
      <c r="C499" s="20" t="s">
        <v>2826</v>
      </c>
      <c r="D499" s="20">
        <v>441</v>
      </c>
      <c r="E499" s="20">
        <v>177</v>
      </c>
      <c r="F499" s="20">
        <v>0</v>
      </c>
      <c r="G499" s="20">
        <v>0</v>
      </c>
      <c r="H499" s="20">
        <v>0</v>
      </c>
      <c r="I499" s="20">
        <v>0</v>
      </c>
      <c r="L499">
        <v>1</v>
      </c>
      <c r="M499" s="1">
        <f t="shared" si="91"/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/>
      <c r="T499" s="2"/>
      <c r="U499" s="2"/>
      <c r="V499" s="4">
        <f t="shared" si="95"/>
        <v>1</v>
      </c>
      <c r="W499" s="7">
        <f t="shared" si="96"/>
        <v>0</v>
      </c>
      <c r="X499" s="7">
        <f t="shared" si="97"/>
        <v>0</v>
      </c>
      <c r="Y499" s="5">
        <f t="shared" si="92"/>
        <v>0</v>
      </c>
      <c r="Z499" s="5">
        <f t="shared" si="93"/>
        <v>0</v>
      </c>
      <c r="AA499" s="5">
        <f t="shared" si="94"/>
        <v>0</v>
      </c>
      <c r="AB499" s="7">
        <f t="shared" si="98"/>
        <v>0</v>
      </c>
      <c r="AC499" s="11">
        <f t="shared" si="99"/>
        <v>0</v>
      </c>
      <c r="AD499" s="7">
        <f t="shared" si="100"/>
        <v>0</v>
      </c>
      <c r="AE499" s="7">
        <f t="shared" si="101"/>
        <v>0</v>
      </c>
    </row>
    <row r="500" spans="1:31">
      <c r="A500" s="20" t="s">
        <v>2830</v>
      </c>
      <c r="B500" s="20" t="s">
        <v>2825</v>
      </c>
      <c r="C500" s="20" t="s">
        <v>2826</v>
      </c>
      <c r="D500" s="20">
        <v>490.5</v>
      </c>
      <c r="E500" s="20">
        <v>474.5</v>
      </c>
      <c r="F500" s="20">
        <v>0</v>
      </c>
      <c r="G500" s="20">
        <v>0</v>
      </c>
      <c r="H500" s="20">
        <v>0</v>
      </c>
      <c r="I500" s="20">
        <v>0</v>
      </c>
      <c r="L500">
        <v>2</v>
      </c>
      <c r="M500" s="1">
        <f t="shared" si="91"/>
        <v>1</v>
      </c>
      <c r="N500" s="2">
        <v>0</v>
      </c>
      <c r="O500" s="2">
        <v>1</v>
      </c>
      <c r="P500" s="2">
        <v>1</v>
      </c>
      <c r="Q500" s="2">
        <v>1</v>
      </c>
      <c r="R500" s="2">
        <v>1</v>
      </c>
      <c r="S500" s="2"/>
      <c r="T500" s="2"/>
      <c r="U500" s="2"/>
      <c r="V500" s="4">
        <f t="shared" si="95"/>
        <v>0</v>
      </c>
      <c r="W500" s="7">
        <f t="shared" si="96"/>
        <v>0</v>
      </c>
      <c r="X500" s="7">
        <f t="shared" si="97"/>
        <v>0</v>
      </c>
      <c r="Y500" s="5">
        <f t="shared" si="92"/>
        <v>0</v>
      </c>
      <c r="Z500" s="5">
        <f t="shared" si="93"/>
        <v>0</v>
      </c>
      <c r="AA500" s="5">
        <f t="shared" si="94"/>
        <v>0</v>
      </c>
      <c r="AB500" s="7">
        <f t="shared" si="98"/>
        <v>1</v>
      </c>
      <c r="AC500" s="11">
        <f t="shared" si="99"/>
        <v>0</v>
      </c>
      <c r="AD500" s="7">
        <f t="shared" si="100"/>
        <v>0</v>
      </c>
      <c r="AE500" s="7">
        <f t="shared" si="101"/>
        <v>0</v>
      </c>
    </row>
    <row r="501" spans="1:31">
      <c r="A501" s="20" t="s">
        <v>2831</v>
      </c>
      <c r="B501" s="20" t="s">
        <v>2825</v>
      </c>
      <c r="C501" s="20" t="s">
        <v>2826</v>
      </c>
      <c r="D501" s="20">
        <v>466.5</v>
      </c>
      <c r="E501" s="20">
        <v>275.5</v>
      </c>
      <c r="F501" s="20">
        <v>7692.6279999999997</v>
      </c>
      <c r="G501" s="20">
        <v>7</v>
      </c>
      <c r="H501" s="20">
        <v>18</v>
      </c>
      <c r="I501" s="20">
        <v>1</v>
      </c>
      <c r="L501">
        <v>1</v>
      </c>
      <c r="M501" s="1">
        <f t="shared" si="91"/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/>
      <c r="T501" s="2"/>
      <c r="U501" s="2"/>
      <c r="V501" s="4">
        <f t="shared" si="95"/>
        <v>0</v>
      </c>
      <c r="W501" s="7">
        <f t="shared" si="96"/>
        <v>0</v>
      </c>
      <c r="X501" s="7">
        <f t="shared" si="97"/>
        <v>1</v>
      </c>
      <c r="Y501" s="5">
        <f t="shared" si="92"/>
        <v>0</v>
      </c>
      <c r="Z501" s="5">
        <f t="shared" si="93"/>
        <v>0</v>
      </c>
      <c r="AA501" s="5">
        <f t="shared" si="94"/>
        <v>0</v>
      </c>
      <c r="AB501" s="7">
        <f t="shared" si="98"/>
        <v>0</v>
      </c>
      <c r="AC501" s="11">
        <f t="shared" si="99"/>
        <v>0</v>
      </c>
      <c r="AD501" s="7">
        <f t="shared" si="100"/>
        <v>0</v>
      </c>
      <c r="AE501" s="7">
        <f t="shared" si="101"/>
        <v>0</v>
      </c>
    </row>
    <row r="502" spans="1:31">
      <c r="A502" s="20" t="s">
        <v>2832</v>
      </c>
      <c r="B502" s="20" t="s">
        <v>2825</v>
      </c>
      <c r="C502" s="20" t="s">
        <v>2826</v>
      </c>
      <c r="D502" s="20">
        <v>396</v>
      </c>
      <c r="E502" s="20">
        <v>254.5</v>
      </c>
      <c r="F502" s="20">
        <v>0</v>
      </c>
      <c r="G502" s="20">
        <v>0</v>
      </c>
      <c r="H502" s="20">
        <v>0</v>
      </c>
      <c r="I502" s="20">
        <v>0</v>
      </c>
      <c r="L502">
        <v>1</v>
      </c>
      <c r="M502" s="1">
        <f t="shared" si="91"/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/>
      <c r="T502" s="2"/>
      <c r="U502" s="2"/>
      <c r="V502" s="4">
        <f t="shared" si="95"/>
        <v>1</v>
      </c>
      <c r="W502" s="7">
        <f t="shared" si="96"/>
        <v>0</v>
      </c>
      <c r="X502" s="7">
        <f t="shared" si="97"/>
        <v>0</v>
      </c>
      <c r="Y502" s="5">
        <f t="shared" si="92"/>
        <v>0</v>
      </c>
      <c r="Z502" s="5">
        <f t="shared" si="93"/>
        <v>0</v>
      </c>
      <c r="AA502" s="5">
        <f t="shared" si="94"/>
        <v>0</v>
      </c>
      <c r="AB502" s="7">
        <f t="shared" si="98"/>
        <v>0</v>
      </c>
      <c r="AC502" s="11">
        <f t="shared" si="99"/>
        <v>0</v>
      </c>
      <c r="AD502" s="7">
        <f t="shared" si="100"/>
        <v>0</v>
      </c>
      <c r="AE502" s="7">
        <f t="shared" si="101"/>
        <v>0</v>
      </c>
    </row>
    <row r="503" spans="1:31">
      <c r="A503" s="20" t="s">
        <v>2833</v>
      </c>
      <c r="B503" s="20" t="s">
        <v>2825</v>
      </c>
      <c r="C503" s="20" t="s">
        <v>2826</v>
      </c>
      <c r="D503" s="20">
        <v>331</v>
      </c>
      <c r="E503" s="20">
        <v>195.5</v>
      </c>
      <c r="F503" s="20">
        <v>0</v>
      </c>
      <c r="G503" s="20">
        <v>0</v>
      </c>
      <c r="H503" s="20">
        <v>0</v>
      </c>
      <c r="I503" s="20">
        <v>0</v>
      </c>
      <c r="L503">
        <v>2</v>
      </c>
      <c r="M503" s="1">
        <f t="shared" si="91"/>
        <v>1</v>
      </c>
      <c r="N503" s="2">
        <v>1</v>
      </c>
      <c r="O503" s="2">
        <v>0</v>
      </c>
      <c r="P503" s="2">
        <v>0</v>
      </c>
      <c r="Q503" s="2">
        <v>0</v>
      </c>
      <c r="R503" s="2">
        <v>1</v>
      </c>
      <c r="S503" s="2">
        <v>1</v>
      </c>
      <c r="T503" s="2">
        <v>1</v>
      </c>
      <c r="U503" s="2"/>
      <c r="V503" s="4">
        <f t="shared" si="95"/>
        <v>0</v>
      </c>
      <c r="W503" s="7">
        <f t="shared" si="96"/>
        <v>0</v>
      </c>
      <c r="X503" s="7">
        <f t="shared" si="97"/>
        <v>0</v>
      </c>
      <c r="Y503" s="5">
        <f t="shared" si="92"/>
        <v>0</v>
      </c>
      <c r="Z503" s="5">
        <f t="shared" si="93"/>
        <v>1</v>
      </c>
      <c r="AA503" s="5">
        <f t="shared" si="94"/>
        <v>0</v>
      </c>
      <c r="AB503" s="7">
        <f t="shared" si="98"/>
        <v>0</v>
      </c>
      <c r="AC503" s="11">
        <f t="shared" si="99"/>
        <v>0</v>
      </c>
      <c r="AD503" s="7">
        <f t="shared" si="100"/>
        <v>0</v>
      </c>
      <c r="AE503" s="7">
        <f t="shared" si="101"/>
        <v>0</v>
      </c>
    </row>
    <row r="504" spans="1:31">
      <c r="A504" s="20" t="s">
        <v>2834</v>
      </c>
      <c r="B504" s="20" t="s">
        <v>2825</v>
      </c>
      <c r="C504" s="20" t="s">
        <v>2826</v>
      </c>
      <c r="D504" s="20">
        <v>237.5</v>
      </c>
      <c r="E504" s="20">
        <v>424.5</v>
      </c>
      <c r="F504" s="20">
        <v>3549.26</v>
      </c>
      <c r="G504" s="20">
        <v>3</v>
      </c>
      <c r="H504" s="20">
        <v>8</v>
      </c>
      <c r="I504" s="20">
        <v>1</v>
      </c>
      <c r="L504">
        <v>1</v>
      </c>
      <c r="M504" s="1">
        <f t="shared" si="91"/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/>
      <c r="T504" s="2"/>
      <c r="U504" s="2"/>
      <c r="V504" s="4">
        <f t="shared" si="95"/>
        <v>0</v>
      </c>
      <c r="W504" s="7">
        <f t="shared" si="96"/>
        <v>1</v>
      </c>
      <c r="X504" s="7">
        <f t="shared" si="97"/>
        <v>0</v>
      </c>
      <c r="Y504" s="5">
        <f t="shared" si="92"/>
        <v>0</v>
      </c>
      <c r="Z504" s="5">
        <f t="shared" si="93"/>
        <v>0</v>
      </c>
      <c r="AA504" s="5">
        <f t="shared" si="94"/>
        <v>0</v>
      </c>
      <c r="AB504" s="7">
        <f t="shared" si="98"/>
        <v>0</v>
      </c>
      <c r="AC504" s="11">
        <f t="shared" si="99"/>
        <v>0</v>
      </c>
      <c r="AD504" s="7">
        <f t="shared" si="100"/>
        <v>0</v>
      </c>
      <c r="AE504" s="7">
        <f t="shared" si="101"/>
        <v>0</v>
      </c>
    </row>
    <row r="505" spans="1:31">
      <c r="A505" s="20" t="s">
        <v>2835</v>
      </c>
      <c r="B505" s="20" t="s">
        <v>2825</v>
      </c>
      <c r="C505" s="20" t="s">
        <v>2826</v>
      </c>
      <c r="D505" s="20">
        <v>64</v>
      </c>
      <c r="E505" s="20">
        <v>258.5</v>
      </c>
      <c r="F505" s="20">
        <v>0</v>
      </c>
      <c r="G505" s="20">
        <v>0</v>
      </c>
      <c r="H505" s="20">
        <v>0</v>
      </c>
      <c r="I505" s="20">
        <v>0</v>
      </c>
      <c r="L505">
        <v>2</v>
      </c>
      <c r="M505" s="1">
        <f t="shared" si="91"/>
        <v>1</v>
      </c>
      <c r="N505" s="2">
        <v>1</v>
      </c>
      <c r="O505" s="2">
        <v>0</v>
      </c>
      <c r="P505" s="2">
        <v>0</v>
      </c>
      <c r="Q505" s="2">
        <v>0</v>
      </c>
      <c r="R505" s="2">
        <v>1</v>
      </c>
      <c r="S505" s="2">
        <v>1</v>
      </c>
      <c r="T505" s="2">
        <v>1</v>
      </c>
      <c r="U505" s="2"/>
      <c r="V505" s="4">
        <f t="shared" si="95"/>
        <v>0</v>
      </c>
      <c r="W505" s="7">
        <f t="shared" si="96"/>
        <v>0</v>
      </c>
      <c r="X505" s="7">
        <f t="shared" si="97"/>
        <v>0</v>
      </c>
      <c r="Y505" s="5">
        <f t="shared" si="92"/>
        <v>0</v>
      </c>
      <c r="Z505" s="5">
        <f t="shared" si="93"/>
        <v>1</v>
      </c>
      <c r="AA505" s="5">
        <f t="shared" si="94"/>
        <v>0</v>
      </c>
      <c r="AB505" s="7">
        <f t="shared" si="98"/>
        <v>0</v>
      </c>
      <c r="AC505" s="11">
        <f t="shared" si="99"/>
        <v>0</v>
      </c>
      <c r="AD505" s="7">
        <f t="shared" si="100"/>
        <v>0</v>
      </c>
      <c r="AE505" s="7">
        <f t="shared" si="101"/>
        <v>0</v>
      </c>
    </row>
    <row r="506" spans="1:31">
      <c r="A506" s="20" t="s">
        <v>2836</v>
      </c>
      <c r="B506" s="20" t="s">
        <v>2825</v>
      </c>
      <c r="C506" s="20" t="s">
        <v>2826</v>
      </c>
      <c r="D506" s="20">
        <v>46.5</v>
      </c>
      <c r="E506" s="20">
        <v>52</v>
      </c>
      <c r="F506" s="20">
        <v>0</v>
      </c>
      <c r="G506" s="20">
        <v>0</v>
      </c>
      <c r="H506" s="20">
        <v>0</v>
      </c>
      <c r="I506" s="20">
        <v>0</v>
      </c>
      <c r="L506">
        <v>1</v>
      </c>
      <c r="M506" s="1">
        <f t="shared" si="91"/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/>
      <c r="T506" s="2"/>
      <c r="U506" s="2"/>
      <c r="V506" s="4">
        <f t="shared" si="95"/>
        <v>1</v>
      </c>
      <c r="W506" s="7">
        <f t="shared" si="96"/>
        <v>0</v>
      </c>
      <c r="X506" s="7">
        <f t="shared" si="97"/>
        <v>0</v>
      </c>
      <c r="Y506" s="5">
        <f t="shared" si="92"/>
        <v>0</v>
      </c>
      <c r="Z506" s="5">
        <f t="shared" si="93"/>
        <v>0</v>
      </c>
      <c r="AA506" s="5">
        <f t="shared" si="94"/>
        <v>0</v>
      </c>
      <c r="AB506" s="7">
        <f t="shared" si="98"/>
        <v>0</v>
      </c>
      <c r="AC506" s="11">
        <f t="shared" si="99"/>
        <v>0</v>
      </c>
      <c r="AD506" s="7">
        <f t="shared" si="100"/>
        <v>0</v>
      </c>
      <c r="AE506" s="7">
        <f t="shared" si="101"/>
        <v>0</v>
      </c>
    </row>
    <row r="507" spans="1:31">
      <c r="A507" s="20" t="s">
        <v>2837</v>
      </c>
      <c r="B507" s="20" t="s">
        <v>2825</v>
      </c>
      <c r="C507" s="20" t="s">
        <v>2826</v>
      </c>
      <c r="D507" s="20">
        <v>85.5</v>
      </c>
      <c r="E507" s="20">
        <v>114.5</v>
      </c>
      <c r="F507" s="20">
        <v>3815.7069999999999</v>
      </c>
      <c r="G507" s="20">
        <v>7</v>
      </c>
      <c r="H507" s="20">
        <v>9</v>
      </c>
      <c r="I507" s="20">
        <v>0</v>
      </c>
      <c r="L507">
        <v>1</v>
      </c>
      <c r="M507" s="1">
        <f t="shared" si="91"/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/>
      <c r="T507" s="2"/>
      <c r="U507" s="2"/>
      <c r="V507" s="4">
        <f t="shared" si="95"/>
        <v>0</v>
      </c>
      <c r="W507" s="7">
        <f t="shared" si="96"/>
        <v>1</v>
      </c>
      <c r="X507" s="7">
        <f t="shared" si="97"/>
        <v>0</v>
      </c>
      <c r="Y507" s="5">
        <f t="shared" si="92"/>
        <v>0</v>
      </c>
      <c r="Z507" s="5">
        <f t="shared" si="93"/>
        <v>0</v>
      </c>
      <c r="AA507" s="5">
        <f t="shared" si="94"/>
        <v>0</v>
      </c>
      <c r="AB507" s="7">
        <f t="shared" si="98"/>
        <v>0</v>
      </c>
      <c r="AC507" s="11">
        <f t="shared" si="99"/>
        <v>0</v>
      </c>
      <c r="AD507" s="7">
        <f t="shared" si="100"/>
        <v>0</v>
      </c>
      <c r="AE507" s="7">
        <f t="shared" si="101"/>
        <v>0</v>
      </c>
    </row>
    <row r="508" spans="1:31">
      <c r="A508" s="20" t="s">
        <v>2838</v>
      </c>
      <c r="B508" s="20" t="s">
        <v>2825</v>
      </c>
      <c r="C508" s="20" t="s">
        <v>2826</v>
      </c>
      <c r="D508" s="20">
        <v>168.5</v>
      </c>
      <c r="E508" s="20">
        <v>95.5</v>
      </c>
      <c r="F508" s="20">
        <v>0</v>
      </c>
      <c r="G508" s="20">
        <v>0</v>
      </c>
      <c r="H508" s="20">
        <v>0</v>
      </c>
      <c r="I508" s="20">
        <v>0</v>
      </c>
      <c r="L508">
        <v>1</v>
      </c>
      <c r="M508" s="1">
        <f t="shared" si="91"/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/>
      <c r="T508" s="2"/>
      <c r="U508" s="2"/>
      <c r="V508" s="4">
        <f t="shared" si="95"/>
        <v>1</v>
      </c>
      <c r="W508" s="7">
        <f t="shared" si="96"/>
        <v>0</v>
      </c>
      <c r="X508" s="7">
        <f t="shared" si="97"/>
        <v>0</v>
      </c>
      <c r="Y508" s="5">
        <f t="shared" si="92"/>
        <v>0</v>
      </c>
      <c r="Z508" s="5">
        <f t="shared" si="93"/>
        <v>0</v>
      </c>
      <c r="AA508" s="5">
        <f t="shared" si="94"/>
        <v>0</v>
      </c>
      <c r="AB508" s="7">
        <f t="shared" si="98"/>
        <v>0</v>
      </c>
      <c r="AC508" s="11">
        <f t="shared" si="99"/>
        <v>0</v>
      </c>
      <c r="AD508" s="7">
        <f t="shared" si="100"/>
        <v>0</v>
      </c>
      <c r="AE508" s="7">
        <f t="shared" si="101"/>
        <v>0</v>
      </c>
    </row>
    <row r="509" spans="1:31">
      <c r="A509" s="20" t="s">
        <v>2839</v>
      </c>
      <c r="B509" s="20" t="s">
        <v>2825</v>
      </c>
      <c r="C509" s="20" t="s">
        <v>2826</v>
      </c>
      <c r="D509" s="20">
        <v>257</v>
      </c>
      <c r="E509" s="20">
        <v>106.5</v>
      </c>
      <c r="F509" s="20">
        <v>3482.991</v>
      </c>
      <c r="G509" s="20">
        <v>4</v>
      </c>
      <c r="H509" s="20">
        <v>8</v>
      </c>
      <c r="I509" s="20">
        <v>1</v>
      </c>
      <c r="L509">
        <v>2</v>
      </c>
      <c r="M509" s="1">
        <f t="shared" si="91"/>
        <v>1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/>
      <c r="T509" s="2"/>
      <c r="U509" s="2"/>
      <c r="V509" s="4">
        <f t="shared" si="95"/>
        <v>0</v>
      </c>
      <c r="W509" s="7">
        <f t="shared" si="96"/>
        <v>0</v>
      </c>
      <c r="X509" s="7">
        <f t="shared" si="97"/>
        <v>0</v>
      </c>
      <c r="Y509" s="5">
        <f t="shared" si="92"/>
        <v>1</v>
      </c>
      <c r="Z509" s="5">
        <f t="shared" si="93"/>
        <v>0</v>
      </c>
      <c r="AA509" s="5">
        <f t="shared" si="94"/>
        <v>0</v>
      </c>
      <c r="AB509" s="7">
        <f t="shared" si="98"/>
        <v>0</v>
      </c>
      <c r="AC509" s="11">
        <f t="shared" si="99"/>
        <v>0</v>
      </c>
      <c r="AD509" s="7">
        <f t="shared" si="100"/>
        <v>0</v>
      </c>
      <c r="AE509" s="7">
        <f t="shared" si="101"/>
        <v>0</v>
      </c>
    </row>
    <row r="510" spans="1:31">
      <c r="A510" s="20" t="s">
        <v>2840</v>
      </c>
      <c r="B510" s="20" t="s">
        <v>2825</v>
      </c>
      <c r="C510" s="20" t="s">
        <v>2826</v>
      </c>
      <c r="D510" s="20">
        <v>357</v>
      </c>
      <c r="E510" s="20">
        <v>85.5</v>
      </c>
      <c r="F510" s="20">
        <v>3497.4160000000002</v>
      </c>
      <c r="G510" s="20">
        <v>1</v>
      </c>
      <c r="H510" s="20">
        <v>9</v>
      </c>
      <c r="I510" s="20">
        <v>1</v>
      </c>
      <c r="L510">
        <v>2</v>
      </c>
      <c r="M510" s="1">
        <f t="shared" si="91"/>
        <v>1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/>
      <c r="T510" s="2"/>
      <c r="U510" s="2"/>
      <c r="V510" s="4">
        <f t="shared" si="95"/>
        <v>0</v>
      </c>
      <c r="W510" s="7">
        <f t="shared" si="96"/>
        <v>0</v>
      </c>
      <c r="X510" s="7">
        <f t="shared" si="97"/>
        <v>0</v>
      </c>
      <c r="Y510" s="5">
        <f t="shared" si="92"/>
        <v>1</v>
      </c>
      <c r="Z510" s="5">
        <f t="shared" si="93"/>
        <v>0</v>
      </c>
      <c r="AA510" s="5">
        <f t="shared" si="94"/>
        <v>0</v>
      </c>
      <c r="AB510" s="7">
        <f t="shared" si="98"/>
        <v>0</v>
      </c>
      <c r="AC510" s="11">
        <f t="shared" si="99"/>
        <v>0</v>
      </c>
      <c r="AD510" s="7">
        <f t="shared" si="100"/>
        <v>0</v>
      </c>
      <c r="AE510" s="7">
        <f t="shared" si="101"/>
        <v>0</v>
      </c>
    </row>
    <row r="511" spans="1:31" s="5" customFormat="1">
      <c r="A511" s="5" t="s">
        <v>2841</v>
      </c>
      <c r="B511" s="5" t="s">
        <v>2842</v>
      </c>
      <c r="C511" s="5" t="s">
        <v>2843</v>
      </c>
      <c r="D511" s="5">
        <v>552.5</v>
      </c>
      <c r="E511" s="5">
        <v>246.5</v>
      </c>
      <c r="F511" s="5">
        <v>0</v>
      </c>
      <c r="G511" s="5">
        <v>0</v>
      </c>
      <c r="H511" s="5">
        <v>0</v>
      </c>
      <c r="I511" s="5">
        <v>0</v>
      </c>
      <c r="L511" s="5">
        <v>1</v>
      </c>
      <c r="M511" s="1">
        <f t="shared" si="91"/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/>
      <c r="T511" s="1"/>
      <c r="U511" s="1"/>
      <c r="V511" s="6">
        <f t="shared" si="95"/>
        <v>1</v>
      </c>
      <c r="W511" s="5">
        <f t="shared" si="96"/>
        <v>0</v>
      </c>
      <c r="X511" s="5">
        <f t="shared" si="97"/>
        <v>0</v>
      </c>
      <c r="Y511" s="5">
        <f t="shared" si="92"/>
        <v>0</v>
      </c>
      <c r="Z511" s="5">
        <f t="shared" si="93"/>
        <v>0</v>
      </c>
      <c r="AA511" s="5">
        <f t="shared" si="94"/>
        <v>0</v>
      </c>
      <c r="AB511" s="5">
        <f t="shared" si="98"/>
        <v>0</v>
      </c>
      <c r="AC511" s="5">
        <f t="shared" si="99"/>
        <v>0</v>
      </c>
      <c r="AD511" s="5">
        <f t="shared" si="100"/>
        <v>0</v>
      </c>
      <c r="AE511" s="5">
        <f t="shared" si="101"/>
        <v>0</v>
      </c>
    </row>
    <row r="512" spans="1:31">
      <c r="A512" s="20" t="s">
        <v>2844</v>
      </c>
      <c r="B512" s="20" t="s">
        <v>2842</v>
      </c>
      <c r="C512" s="20" t="s">
        <v>2843</v>
      </c>
      <c r="D512" s="20">
        <v>513.5</v>
      </c>
      <c r="E512" s="20">
        <v>165.5</v>
      </c>
      <c r="F512" s="20">
        <v>0</v>
      </c>
      <c r="G512" s="20">
        <v>0</v>
      </c>
      <c r="H512" s="20">
        <v>0</v>
      </c>
      <c r="I512" s="20">
        <v>0</v>
      </c>
      <c r="L512">
        <v>1</v>
      </c>
      <c r="M512" s="1">
        <f t="shared" si="91"/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/>
      <c r="T512" s="2"/>
      <c r="U512" s="2"/>
      <c r="V512" s="4">
        <f t="shared" si="95"/>
        <v>1</v>
      </c>
      <c r="W512" s="7">
        <f t="shared" si="96"/>
        <v>0</v>
      </c>
      <c r="X512" s="7">
        <f t="shared" si="97"/>
        <v>0</v>
      </c>
      <c r="Y512" s="5">
        <f t="shared" si="92"/>
        <v>0</v>
      </c>
      <c r="Z512" s="5">
        <f t="shared" si="93"/>
        <v>0</v>
      </c>
      <c r="AA512" s="5">
        <f t="shared" si="94"/>
        <v>0</v>
      </c>
      <c r="AB512" s="7">
        <f t="shared" si="98"/>
        <v>0</v>
      </c>
      <c r="AC512" s="11">
        <f t="shared" si="99"/>
        <v>0</v>
      </c>
      <c r="AD512" s="7">
        <f t="shared" si="100"/>
        <v>0</v>
      </c>
      <c r="AE512" s="7">
        <f t="shared" si="101"/>
        <v>0</v>
      </c>
    </row>
    <row r="513" spans="1:31">
      <c r="A513" s="20" t="s">
        <v>2845</v>
      </c>
      <c r="B513" s="20" t="s">
        <v>2842</v>
      </c>
      <c r="C513" s="20" t="s">
        <v>2843</v>
      </c>
      <c r="D513" s="20">
        <v>452</v>
      </c>
      <c r="E513" s="20">
        <v>204.5</v>
      </c>
      <c r="F513" s="20">
        <v>0</v>
      </c>
      <c r="G513" s="20">
        <v>0</v>
      </c>
      <c r="H513" s="20">
        <v>0</v>
      </c>
      <c r="I513" s="20">
        <v>0</v>
      </c>
      <c r="L513">
        <v>1</v>
      </c>
      <c r="M513" s="1">
        <f t="shared" si="91"/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/>
      <c r="T513" s="2"/>
      <c r="U513" s="2"/>
      <c r="V513" s="4">
        <f t="shared" si="95"/>
        <v>1</v>
      </c>
      <c r="W513" s="7">
        <f t="shared" si="96"/>
        <v>0</v>
      </c>
      <c r="X513" s="7">
        <f t="shared" si="97"/>
        <v>0</v>
      </c>
      <c r="Y513" s="5">
        <f t="shared" si="92"/>
        <v>0</v>
      </c>
      <c r="Z513" s="5">
        <f t="shared" si="93"/>
        <v>0</v>
      </c>
      <c r="AA513" s="5">
        <f t="shared" si="94"/>
        <v>0</v>
      </c>
      <c r="AB513" s="7">
        <f t="shared" si="98"/>
        <v>0</v>
      </c>
      <c r="AC513" s="11">
        <f t="shared" si="99"/>
        <v>0</v>
      </c>
      <c r="AD513" s="7">
        <f t="shared" si="100"/>
        <v>0</v>
      </c>
      <c r="AE513" s="7">
        <f t="shared" si="101"/>
        <v>0</v>
      </c>
    </row>
    <row r="514" spans="1:31">
      <c r="A514" s="20" t="s">
        <v>2846</v>
      </c>
      <c r="B514" s="20" t="s">
        <v>2842</v>
      </c>
      <c r="C514" s="20" t="s">
        <v>2843</v>
      </c>
      <c r="D514" s="20">
        <v>442</v>
      </c>
      <c r="E514" s="20">
        <v>114.5</v>
      </c>
      <c r="F514" s="20">
        <v>4411.4049999999997</v>
      </c>
      <c r="G514" s="20">
        <v>3</v>
      </c>
      <c r="H514" s="20">
        <v>10</v>
      </c>
      <c r="I514" s="20">
        <v>1</v>
      </c>
      <c r="L514">
        <v>1</v>
      </c>
      <c r="M514" s="1">
        <f t="shared" si="91"/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/>
      <c r="T514" s="2"/>
      <c r="U514" s="2"/>
      <c r="V514" s="4">
        <f t="shared" si="95"/>
        <v>0</v>
      </c>
      <c r="W514" s="7">
        <f t="shared" si="96"/>
        <v>1</v>
      </c>
      <c r="X514" s="7">
        <f t="shared" si="97"/>
        <v>0</v>
      </c>
      <c r="Y514" s="5">
        <f t="shared" si="92"/>
        <v>0</v>
      </c>
      <c r="Z514" s="5">
        <f t="shared" si="93"/>
        <v>0</v>
      </c>
      <c r="AA514" s="5">
        <f t="shared" si="94"/>
        <v>0</v>
      </c>
      <c r="AB514" s="7">
        <f t="shared" si="98"/>
        <v>0</v>
      </c>
      <c r="AC514" s="11">
        <f t="shared" si="99"/>
        <v>0</v>
      </c>
      <c r="AD514" s="7">
        <f t="shared" si="100"/>
        <v>0</v>
      </c>
      <c r="AE514" s="7">
        <f t="shared" si="101"/>
        <v>0</v>
      </c>
    </row>
    <row r="515" spans="1:31">
      <c r="A515" s="20" t="s">
        <v>2847</v>
      </c>
      <c r="B515" s="20" t="s">
        <v>2842</v>
      </c>
      <c r="C515" s="20" t="s">
        <v>2843</v>
      </c>
      <c r="D515" s="20">
        <v>273.5</v>
      </c>
      <c r="E515" s="20">
        <v>166.5</v>
      </c>
      <c r="F515" s="20">
        <v>1772.067</v>
      </c>
      <c r="G515" s="20">
        <v>2</v>
      </c>
      <c r="H515" s="20">
        <v>4</v>
      </c>
      <c r="I515" s="20">
        <v>1</v>
      </c>
      <c r="L515">
        <v>2</v>
      </c>
      <c r="M515" s="1">
        <f t="shared" ref="M515:M578" si="102">L515-1</f>
        <v>1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/>
      <c r="T515" s="2"/>
      <c r="U515" s="2"/>
      <c r="V515" s="4">
        <f t="shared" si="95"/>
        <v>0</v>
      </c>
      <c r="W515" s="7">
        <f t="shared" si="96"/>
        <v>0</v>
      </c>
      <c r="X515" s="7">
        <f t="shared" si="97"/>
        <v>0</v>
      </c>
      <c r="Y515" s="5">
        <f t="shared" ref="Y515:Y578" si="103">IF((M515=1)*AND(OR(N515=0,N515=1))*AND(O515=0)*AND(R515=1)*AND(S515=0)*AND(Q515=0)*AND(OR(T515=0,T515=1)),1,0)</f>
        <v>1</v>
      </c>
      <c r="Z515" s="5">
        <f t="shared" ref="Z515:Z578" si="104">IF((M515=1)*AND(N515=1)*AND(O515=0)*AND(R515=1)*AND(S515=1)*AND(T515=1),1,0)</f>
        <v>0</v>
      </c>
      <c r="AA515" s="5">
        <f t="shared" ref="AA515:AA578" si="105">IF((R515=1)*AND(Q515=1)*AND(O515=1)*AND(P515=0)*AND(N515=0),1,0)</f>
        <v>0</v>
      </c>
      <c r="AB515" s="7">
        <f t="shared" si="98"/>
        <v>0</v>
      </c>
      <c r="AC515" s="11">
        <f t="shared" si="99"/>
        <v>0</v>
      </c>
      <c r="AD515" s="7">
        <f t="shared" si="100"/>
        <v>0</v>
      </c>
      <c r="AE515" s="7">
        <f t="shared" si="101"/>
        <v>0</v>
      </c>
    </row>
    <row r="516" spans="1:31">
      <c r="A516" s="20" t="s">
        <v>2848</v>
      </c>
      <c r="B516" s="20" t="s">
        <v>2842</v>
      </c>
      <c r="C516" s="20" t="s">
        <v>2843</v>
      </c>
      <c r="D516" s="20">
        <v>358</v>
      </c>
      <c r="E516" s="20">
        <v>161.5</v>
      </c>
      <c r="F516" s="20">
        <v>6290.7060000000001</v>
      </c>
      <c r="G516" s="20">
        <v>8</v>
      </c>
      <c r="H516" s="20">
        <v>16</v>
      </c>
      <c r="I516" s="20">
        <v>2</v>
      </c>
      <c r="L516">
        <v>1</v>
      </c>
      <c r="M516" s="1">
        <f t="shared" si="102"/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/>
      <c r="T516" s="2"/>
      <c r="U516" s="2"/>
      <c r="V516" s="4">
        <f t="shared" si="95"/>
        <v>0</v>
      </c>
      <c r="W516" s="7">
        <f t="shared" si="96"/>
        <v>1</v>
      </c>
      <c r="X516" s="7">
        <f t="shared" si="97"/>
        <v>0</v>
      </c>
      <c r="Y516" s="5">
        <f t="shared" si="103"/>
        <v>0</v>
      </c>
      <c r="Z516" s="5">
        <f t="shared" si="104"/>
        <v>0</v>
      </c>
      <c r="AA516" s="5">
        <f t="shared" si="105"/>
        <v>0</v>
      </c>
      <c r="AB516" s="7">
        <f t="shared" si="98"/>
        <v>0</v>
      </c>
      <c r="AC516" s="11">
        <f t="shared" si="99"/>
        <v>0</v>
      </c>
      <c r="AD516" s="7">
        <f t="shared" si="100"/>
        <v>0</v>
      </c>
      <c r="AE516" s="7">
        <f t="shared" si="101"/>
        <v>0</v>
      </c>
    </row>
    <row r="517" spans="1:31">
      <c r="A517" s="20" t="s">
        <v>2849</v>
      </c>
      <c r="B517" s="20" t="s">
        <v>2842</v>
      </c>
      <c r="C517" s="20" t="s">
        <v>2843</v>
      </c>
      <c r="D517" s="20">
        <v>327.5</v>
      </c>
      <c r="E517" s="20">
        <v>233</v>
      </c>
      <c r="F517" s="20">
        <v>0</v>
      </c>
      <c r="G517" s="20">
        <v>0</v>
      </c>
      <c r="H517" s="20">
        <v>0</v>
      </c>
      <c r="I517" s="20">
        <v>0</v>
      </c>
      <c r="L517">
        <v>1</v>
      </c>
      <c r="M517" s="1">
        <f t="shared" si="102"/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/>
      <c r="T517" s="2"/>
      <c r="U517" s="2"/>
      <c r="V517" s="4">
        <f t="shared" si="95"/>
        <v>1</v>
      </c>
      <c r="W517" s="7">
        <f t="shared" si="96"/>
        <v>0</v>
      </c>
      <c r="X517" s="7">
        <f t="shared" si="97"/>
        <v>0</v>
      </c>
      <c r="Y517" s="5">
        <f t="shared" si="103"/>
        <v>0</v>
      </c>
      <c r="Z517" s="5">
        <f t="shared" si="104"/>
        <v>0</v>
      </c>
      <c r="AA517" s="5">
        <f t="shared" si="105"/>
        <v>0</v>
      </c>
      <c r="AB517" s="7">
        <f t="shared" si="98"/>
        <v>0</v>
      </c>
      <c r="AC517" s="11">
        <f t="shared" si="99"/>
        <v>0</v>
      </c>
      <c r="AD517" s="7">
        <f t="shared" si="100"/>
        <v>0</v>
      </c>
      <c r="AE517" s="7">
        <f t="shared" si="101"/>
        <v>0</v>
      </c>
    </row>
    <row r="518" spans="1:31">
      <c r="A518" s="20" t="s">
        <v>2850</v>
      </c>
      <c r="B518" s="20" t="s">
        <v>2842</v>
      </c>
      <c r="C518" s="20" t="s">
        <v>2843</v>
      </c>
      <c r="D518" s="20">
        <v>184.5</v>
      </c>
      <c r="E518" s="20">
        <v>136.5</v>
      </c>
      <c r="F518" s="20">
        <v>0</v>
      </c>
      <c r="G518" s="20">
        <v>0</v>
      </c>
      <c r="H518" s="20">
        <v>0</v>
      </c>
      <c r="I518" s="20">
        <v>0</v>
      </c>
      <c r="L518">
        <v>1</v>
      </c>
      <c r="M518" s="1">
        <f t="shared" si="102"/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/>
      <c r="T518" s="2"/>
      <c r="U518" s="2"/>
      <c r="V518" s="4">
        <f t="shared" si="95"/>
        <v>1</v>
      </c>
      <c r="W518" s="7">
        <f t="shared" si="96"/>
        <v>0</v>
      </c>
      <c r="X518" s="7">
        <f t="shared" si="97"/>
        <v>0</v>
      </c>
      <c r="Y518" s="5">
        <f t="shared" si="103"/>
        <v>0</v>
      </c>
      <c r="Z518" s="5">
        <f t="shared" si="104"/>
        <v>0</v>
      </c>
      <c r="AA518" s="5">
        <f t="shared" si="105"/>
        <v>0</v>
      </c>
      <c r="AB518" s="7">
        <f t="shared" si="98"/>
        <v>0</v>
      </c>
      <c r="AC518" s="11">
        <f t="shared" si="99"/>
        <v>0</v>
      </c>
      <c r="AD518" s="7">
        <f t="shared" si="100"/>
        <v>0</v>
      </c>
      <c r="AE518" s="7">
        <f t="shared" si="101"/>
        <v>0</v>
      </c>
    </row>
    <row r="519" spans="1:31">
      <c r="A519" s="20" t="s">
        <v>2851</v>
      </c>
      <c r="B519" s="20" t="s">
        <v>2842</v>
      </c>
      <c r="C519" s="20" t="s">
        <v>2843</v>
      </c>
      <c r="D519" s="20">
        <v>108.5</v>
      </c>
      <c r="E519" s="20">
        <v>63</v>
      </c>
      <c r="F519" s="20">
        <v>0</v>
      </c>
      <c r="G519" s="20">
        <v>0</v>
      </c>
      <c r="H519" s="20">
        <v>0</v>
      </c>
      <c r="I519" s="20">
        <v>0</v>
      </c>
      <c r="L519">
        <v>1</v>
      </c>
      <c r="M519" s="1">
        <f t="shared" si="102"/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/>
      <c r="T519" s="2"/>
      <c r="U519" s="2"/>
      <c r="V519" s="4">
        <f t="shared" si="95"/>
        <v>1</v>
      </c>
      <c r="W519" s="7">
        <f t="shared" si="96"/>
        <v>0</v>
      </c>
      <c r="X519" s="7">
        <f t="shared" si="97"/>
        <v>0</v>
      </c>
      <c r="Y519" s="5">
        <f t="shared" si="103"/>
        <v>0</v>
      </c>
      <c r="Z519" s="5">
        <f t="shared" si="104"/>
        <v>0</v>
      </c>
      <c r="AA519" s="5">
        <f t="shared" si="105"/>
        <v>0</v>
      </c>
      <c r="AB519" s="7">
        <f t="shared" si="98"/>
        <v>0</v>
      </c>
      <c r="AC519" s="11">
        <f t="shared" si="99"/>
        <v>0</v>
      </c>
      <c r="AD519" s="7">
        <f t="shared" si="100"/>
        <v>0</v>
      </c>
      <c r="AE519" s="7">
        <f t="shared" si="101"/>
        <v>0</v>
      </c>
    </row>
    <row r="520" spans="1:31">
      <c r="A520" s="20" t="s">
        <v>2852</v>
      </c>
      <c r="B520" s="20" t="s">
        <v>2842</v>
      </c>
      <c r="C520" s="20" t="s">
        <v>2843</v>
      </c>
      <c r="D520" s="20">
        <v>373</v>
      </c>
      <c r="E520" s="20">
        <v>37</v>
      </c>
      <c r="F520" s="20">
        <v>0</v>
      </c>
      <c r="G520" s="20">
        <v>0</v>
      </c>
      <c r="H520" s="20">
        <v>0</v>
      </c>
      <c r="I520" s="20">
        <v>0</v>
      </c>
      <c r="L520">
        <v>1</v>
      </c>
      <c r="M520" s="1">
        <f t="shared" si="102"/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/>
      <c r="T520" s="2"/>
      <c r="U520" s="2"/>
      <c r="V520" s="4">
        <f t="shared" si="95"/>
        <v>1</v>
      </c>
      <c r="W520" s="7">
        <f t="shared" si="96"/>
        <v>0</v>
      </c>
      <c r="X520" s="7">
        <f t="shared" si="97"/>
        <v>0</v>
      </c>
      <c r="Y520" s="5">
        <f t="shared" si="103"/>
        <v>0</v>
      </c>
      <c r="Z520" s="5">
        <f t="shared" si="104"/>
        <v>0</v>
      </c>
      <c r="AA520" s="5">
        <f t="shared" si="105"/>
        <v>0</v>
      </c>
      <c r="AB520" s="7">
        <f t="shared" si="98"/>
        <v>0</v>
      </c>
      <c r="AC520" s="11">
        <f t="shared" si="99"/>
        <v>0</v>
      </c>
      <c r="AD520" s="7">
        <f t="shared" si="100"/>
        <v>0</v>
      </c>
      <c r="AE520" s="7">
        <f t="shared" si="101"/>
        <v>0</v>
      </c>
    </row>
    <row r="521" spans="1:31">
      <c r="A521" s="20" t="s">
        <v>2853</v>
      </c>
      <c r="B521" s="20" t="s">
        <v>2842</v>
      </c>
      <c r="C521" s="20" t="s">
        <v>2843</v>
      </c>
      <c r="D521" s="20">
        <v>305</v>
      </c>
      <c r="E521" s="20">
        <v>58.5</v>
      </c>
      <c r="F521" s="20">
        <v>0</v>
      </c>
      <c r="G521" s="20">
        <v>0</v>
      </c>
      <c r="H521" s="20">
        <v>0</v>
      </c>
      <c r="I521" s="20">
        <v>0</v>
      </c>
      <c r="L521">
        <v>1</v>
      </c>
      <c r="M521" s="1">
        <f t="shared" si="102"/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/>
      <c r="T521" s="2"/>
      <c r="U521" s="2"/>
      <c r="V521" s="4">
        <f t="shared" si="95"/>
        <v>1</v>
      </c>
      <c r="W521" s="7">
        <f t="shared" si="96"/>
        <v>0</v>
      </c>
      <c r="X521" s="7">
        <f t="shared" si="97"/>
        <v>0</v>
      </c>
      <c r="Y521" s="5">
        <f t="shared" si="103"/>
        <v>0</v>
      </c>
      <c r="Z521" s="5">
        <f t="shared" si="104"/>
        <v>0</v>
      </c>
      <c r="AA521" s="5">
        <f t="shared" si="105"/>
        <v>0</v>
      </c>
      <c r="AB521" s="7">
        <f t="shared" si="98"/>
        <v>0</v>
      </c>
      <c r="AC521" s="11">
        <f t="shared" si="99"/>
        <v>0</v>
      </c>
      <c r="AD521" s="7">
        <f t="shared" si="100"/>
        <v>0</v>
      </c>
      <c r="AE521" s="7">
        <f t="shared" si="101"/>
        <v>0</v>
      </c>
    </row>
    <row r="522" spans="1:31">
      <c r="A522" s="20" t="s">
        <v>2854</v>
      </c>
      <c r="B522" s="20" t="s">
        <v>2842</v>
      </c>
      <c r="C522" s="20" t="s">
        <v>2843</v>
      </c>
      <c r="D522" s="20">
        <v>377</v>
      </c>
      <c r="E522" s="20">
        <v>318</v>
      </c>
      <c r="F522" s="20">
        <v>0</v>
      </c>
      <c r="G522" s="20">
        <v>0</v>
      </c>
      <c r="H522" s="20">
        <v>0</v>
      </c>
      <c r="I522" s="20">
        <v>0</v>
      </c>
      <c r="L522">
        <v>1</v>
      </c>
      <c r="M522" s="1">
        <f t="shared" si="102"/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/>
      <c r="T522" s="2"/>
      <c r="U522" s="2"/>
      <c r="V522" s="4">
        <f t="shared" si="95"/>
        <v>1</v>
      </c>
      <c r="W522" s="7">
        <f t="shared" si="96"/>
        <v>0</v>
      </c>
      <c r="X522" s="7">
        <f t="shared" si="97"/>
        <v>0</v>
      </c>
      <c r="Y522" s="5">
        <f t="shared" si="103"/>
        <v>0</v>
      </c>
      <c r="Z522" s="5">
        <f t="shared" si="104"/>
        <v>0</v>
      </c>
      <c r="AA522" s="5">
        <f t="shared" si="105"/>
        <v>0</v>
      </c>
      <c r="AB522" s="7">
        <f t="shared" si="98"/>
        <v>0</v>
      </c>
      <c r="AC522" s="11">
        <f t="shared" si="99"/>
        <v>0</v>
      </c>
      <c r="AD522" s="7">
        <f t="shared" si="100"/>
        <v>0</v>
      </c>
      <c r="AE522" s="7">
        <f t="shared" si="101"/>
        <v>0</v>
      </c>
    </row>
    <row r="523" spans="1:31">
      <c r="A523" s="20" t="s">
        <v>2855</v>
      </c>
      <c r="B523" s="20" t="s">
        <v>2842</v>
      </c>
      <c r="C523" s="20" t="s">
        <v>2843</v>
      </c>
      <c r="D523" s="20">
        <v>312</v>
      </c>
      <c r="E523" s="20">
        <v>369.5</v>
      </c>
      <c r="F523" s="20">
        <v>0</v>
      </c>
      <c r="G523" s="20">
        <v>0</v>
      </c>
      <c r="H523" s="20">
        <v>0</v>
      </c>
      <c r="I523" s="20">
        <v>0</v>
      </c>
      <c r="L523">
        <v>1</v>
      </c>
      <c r="M523" s="1">
        <f t="shared" si="102"/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/>
      <c r="T523" s="2"/>
      <c r="U523" s="2"/>
      <c r="V523" s="4">
        <f t="shared" si="95"/>
        <v>1</v>
      </c>
      <c r="W523" s="7">
        <f t="shared" si="96"/>
        <v>0</v>
      </c>
      <c r="X523" s="7">
        <f t="shared" si="97"/>
        <v>0</v>
      </c>
      <c r="Y523" s="5">
        <f t="shared" si="103"/>
        <v>0</v>
      </c>
      <c r="Z523" s="5">
        <f t="shared" si="104"/>
        <v>0</v>
      </c>
      <c r="AA523" s="5">
        <f t="shared" si="105"/>
        <v>0</v>
      </c>
      <c r="AB523" s="7">
        <f t="shared" si="98"/>
        <v>0</v>
      </c>
      <c r="AC523" s="11">
        <f t="shared" si="99"/>
        <v>0</v>
      </c>
      <c r="AD523" s="7">
        <f t="shared" si="100"/>
        <v>0</v>
      </c>
      <c r="AE523" s="7">
        <f t="shared" si="101"/>
        <v>0</v>
      </c>
    </row>
    <row r="524" spans="1:31">
      <c r="A524" s="20" t="s">
        <v>2856</v>
      </c>
      <c r="B524" s="20" t="s">
        <v>2842</v>
      </c>
      <c r="C524" s="20" t="s">
        <v>2843</v>
      </c>
      <c r="D524" s="20">
        <v>262.5</v>
      </c>
      <c r="E524" s="20">
        <v>335</v>
      </c>
      <c r="F524" s="20">
        <v>0</v>
      </c>
      <c r="G524" s="20">
        <v>0</v>
      </c>
      <c r="H524" s="20">
        <v>0</v>
      </c>
      <c r="I524" s="20">
        <v>0</v>
      </c>
      <c r="L524">
        <v>1</v>
      </c>
      <c r="M524" s="1">
        <f t="shared" si="102"/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/>
      <c r="T524" s="2"/>
      <c r="U524" s="2"/>
      <c r="V524" s="4">
        <f t="shared" si="95"/>
        <v>1</v>
      </c>
      <c r="W524" s="7">
        <f t="shared" si="96"/>
        <v>0</v>
      </c>
      <c r="X524" s="7">
        <f t="shared" si="97"/>
        <v>0</v>
      </c>
      <c r="Y524" s="5">
        <f t="shared" si="103"/>
        <v>0</v>
      </c>
      <c r="Z524" s="5">
        <f t="shared" si="104"/>
        <v>0</v>
      </c>
      <c r="AA524" s="5">
        <f t="shared" si="105"/>
        <v>0</v>
      </c>
      <c r="AB524" s="7">
        <f t="shared" si="98"/>
        <v>0</v>
      </c>
      <c r="AC524" s="11">
        <f t="shared" si="99"/>
        <v>0</v>
      </c>
      <c r="AD524" s="7">
        <f t="shared" si="100"/>
        <v>0</v>
      </c>
      <c r="AE524" s="7">
        <f t="shared" si="101"/>
        <v>0</v>
      </c>
    </row>
    <row r="525" spans="1:31">
      <c r="A525" s="20" t="s">
        <v>2857</v>
      </c>
      <c r="B525" s="20" t="s">
        <v>2842</v>
      </c>
      <c r="C525" s="20" t="s">
        <v>2843</v>
      </c>
      <c r="D525" s="20">
        <v>193.5</v>
      </c>
      <c r="E525" s="20">
        <v>437.5</v>
      </c>
      <c r="F525" s="20">
        <v>0</v>
      </c>
      <c r="G525" s="20">
        <v>0</v>
      </c>
      <c r="H525" s="20">
        <v>0</v>
      </c>
      <c r="I525" s="20">
        <v>0</v>
      </c>
      <c r="L525">
        <v>1</v>
      </c>
      <c r="M525" s="1">
        <f t="shared" si="102"/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/>
      <c r="T525" s="2"/>
      <c r="U525" s="2"/>
      <c r="V525" s="4">
        <f t="shared" si="95"/>
        <v>1</v>
      </c>
      <c r="W525" s="7">
        <f t="shared" si="96"/>
        <v>0</v>
      </c>
      <c r="X525" s="7">
        <f t="shared" si="97"/>
        <v>0</v>
      </c>
      <c r="Y525" s="5">
        <f t="shared" si="103"/>
        <v>0</v>
      </c>
      <c r="Z525" s="5">
        <f t="shared" si="104"/>
        <v>0</v>
      </c>
      <c r="AA525" s="5">
        <f t="shared" si="105"/>
        <v>0</v>
      </c>
      <c r="AB525" s="7">
        <f t="shared" si="98"/>
        <v>0</v>
      </c>
      <c r="AC525" s="11">
        <f t="shared" si="99"/>
        <v>0</v>
      </c>
      <c r="AD525" s="7">
        <f t="shared" si="100"/>
        <v>0</v>
      </c>
      <c r="AE525" s="7">
        <f t="shared" si="101"/>
        <v>0</v>
      </c>
    </row>
    <row r="526" spans="1:31">
      <c r="A526" s="20" t="s">
        <v>2858</v>
      </c>
      <c r="B526" s="20" t="s">
        <v>2842</v>
      </c>
      <c r="C526" s="20" t="s">
        <v>2843</v>
      </c>
      <c r="D526" s="20">
        <v>549</v>
      </c>
      <c r="E526" s="20">
        <v>391</v>
      </c>
      <c r="F526" s="20">
        <v>2730.9690000000001</v>
      </c>
      <c r="G526" s="20">
        <v>1</v>
      </c>
      <c r="H526" s="20">
        <v>7</v>
      </c>
      <c r="I526" s="20">
        <v>1</v>
      </c>
      <c r="L526">
        <v>1</v>
      </c>
      <c r="M526" s="1">
        <f t="shared" si="102"/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/>
      <c r="T526" s="2"/>
      <c r="U526" s="2"/>
      <c r="V526" s="4">
        <f t="shared" ref="V526:V589" si="106">IF((M526=0)*AND(R526=0)*AND(P526=1)*AND(Q526=0),1,0)</f>
        <v>1</v>
      </c>
      <c r="W526" s="7">
        <f t="shared" ref="W526:W589" si="107">IF((M526=0)*AND(R526=0)*AND(P526=0)*AND(Q526=0),1,0)</f>
        <v>0</v>
      </c>
      <c r="X526" s="7">
        <f t="shared" ref="X526:X589" si="108">IF((R526=1)*AND(M526=0)*AND(Q526=0),1,0)</f>
        <v>0</v>
      </c>
      <c r="Y526" s="5">
        <f t="shared" si="103"/>
        <v>0</v>
      </c>
      <c r="Z526" s="5">
        <f t="shared" si="104"/>
        <v>0</v>
      </c>
      <c r="AA526" s="5">
        <f t="shared" si="105"/>
        <v>0</v>
      </c>
      <c r="AB526" s="7">
        <f t="shared" ref="AB526:AB589" si="109">IF((R526=1)*AND(Q526=1)*AND(O526=1)*AND(P526=1),1,0)</f>
        <v>0</v>
      </c>
      <c r="AC526" s="11">
        <f t="shared" si="99"/>
        <v>0</v>
      </c>
      <c r="AD526" s="7">
        <f t="shared" si="100"/>
        <v>0</v>
      </c>
      <c r="AE526" s="7">
        <f t="shared" si="101"/>
        <v>0</v>
      </c>
    </row>
    <row r="527" spans="1:31">
      <c r="A527" s="20" t="s">
        <v>2859</v>
      </c>
      <c r="B527" s="20" t="s">
        <v>2842</v>
      </c>
      <c r="C527" s="20" t="s">
        <v>2843</v>
      </c>
      <c r="D527" s="20">
        <v>496</v>
      </c>
      <c r="E527" s="20">
        <v>341</v>
      </c>
      <c r="F527" s="20">
        <v>0</v>
      </c>
      <c r="G527" s="20">
        <v>0</v>
      </c>
      <c r="H527" s="20">
        <v>0</v>
      </c>
      <c r="I527" s="20">
        <v>0</v>
      </c>
      <c r="L527">
        <v>1</v>
      </c>
      <c r="M527" s="1">
        <f t="shared" si="102"/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/>
      <c r="T527" s="2"/>
      <c r="U527" s="2"/>
      <c r="V527" s="4">
        <f t="shared" si="106"/>
        <v>1</v>
      </c>
      <c r="W527" s="7">
        <f t="shared" si="107"/>
        <v>0</v>
      </c>
      <c r="X527" s="7">
        <f t="shared" si="108"/>
        <v>0</v>
      </c>
      <c r="Y527" s="5">
        <f t="shared" si="103"/>
        <v>0</v>
      </c>
      <c r="Z527" s="5">
        <f t="shared" si="104"/>
        <v>0</v>
      </c>
      <c r="AA527" s="5">
        <f t="shared" si="105"/>
        <v>0</v>
      </c>
      <c r="AB527" s="7">
        <f t="shared" si="109"/>
        <v>0</v>
      </c>
      <c r="AC527" s="11">
        <f t="shared" ref="AC527:AC590" si="110">IF((R527=0)*AND(M527=1),1,0)</f>
        <v>0</v>
      </c>
      <c r="AD527" s="7">
        <f t="shared" ref="AD527:AD590" si="111">IF((V527+W527+X527+Y527+Z527+AA527+AB527+AC527)=0,1,0)</f>
        <v>0</v>
      </c>
      <c r="AE527" s="7">
        <f t="shared" ref="AE527:AE590" si="112">IF(SUM(V527:AD527)&gt;1,1,0)</f>
        <v>0</v>
      </c>
    </row>
    <row r="528" spans="1:31" s="5" customFormat="1">
      <c r="A528" s="5" t="s">
        <v>2860</v>
      </c>
      <c r="B528" s="5" t="s">
        <v>2861</v>
      </c>
      <c r="C528" s="5" t="s">
        <v>2862</v>
      </c>
      <c r="D528" s="5">
        <v>523.5</v>
      </c>
      <c r="E528" s="5">
        <v>49</v>
      </c>
      <c r="F528" s="5">
        <v>0</v>
      </c>
      <c r="G528" s="5">
        <v>0</v>
      </c>
      <c r="H528" s="5">
        <v>0</v>
      </c>
      <c r="I528" s="5">
        <v>0</v>
      </c>
      <c r="L528" s="5">
        <v>2</v>
      </c>
      <c r="M528" s="1">
        <f t="shared" si="102"/>
        <v>1</v>
      </c>
      <c r="N528" s="1">
        <v>0</v>
      </c>
      <c r="O528" s="1">
        <v>1</v>
      </c>
      <c r="P528" s="1">
        <v>0</v>
      </c>
      <c r="Q528" s="1">
        <v>1</v>
      </c>
      <c r="R528" s="1">
        <v>1</v>
      </c>
      <c r="S528" s="1"/>
      <c r="T528" s="1"/>
      <c r="U528" s="1"/>
      <c r="V528" s="6">
        <f t="shared" si="106"/>
        <v>0</v>
      </c>
      <c r="W528" s="5">
        <f t="shared" si="107"/>
        <v>0</v>
      </c>
      <c r="X528" s="5">
        <f t="shared" si="108"/>
        <v>0</v>
      </c>
      <c r="Y528" s="5">
        <f t="shared" si="103"/>
        <v>0</v>
      </c>
      <c r="Z528" s="5">
        <f t="shared" si="104"/>
        <v>0</v>
      </c>
      <c r="AA528" s="5">
        <f t="shared" si="105"/>
        <v>1</v>
      </c>
      <c r="AB528" s="5">
        <f t="shared" si="109"/>
        <v>0</v>
      </c>
      <c r="AC528" s="5">
        <f t="shared" si="110"/>
        <v>0</v>
      </c>
      <c r="AD528" s="5">
        <f t="shared" si="111"/>
        <v>0</v>
      </c>
      <c r="AE528" s="5">
        <f t="shared" si="112"/>
        <v>0</v>
      </c>
    </row>
    <row r="529" spans="1:31">
      <c r="A529" s="20" t="s">
        <v>2863</v>
      </c>
      <c r="B529" s="20" t="s">
        <v>2861</v>
      </c>
      <c r="C529" s="20" t="s">
        <v>2862</v>
      </c>
      <c r="D529" s="20">
        <v>621</v>
      </c>
      <c r="E529" s="20">
        <v>73</v>
      </c>
      <c r="F529" s="20">
        <v>417.61799999999999</v>
      </c>
      <c r="G529" s="20">
        <v>1</v>
      </c>
      <c r="H529" s="20">
        <v>1</v>
      </c>
      <c r="I529" s="20">
        <v>0</v>
      </c>
      <c r="L529" s="7">
        <v>2</v>
      </c>
      <c r="M529" s="1">
        <f t="shared" si="102"/>
        <v>1</v>
      </c>
      <c r="N529" s="2">
        <v>1</v>
      </c>
      <c r="O529" s="2">
        <v>0</v>
      </c>
      <c r="P529" s="2">
        <v>0</v>
      </c>
      <c r="Q529" s="2">
        <v>0</v>
      </c>
      <c r="R529" s="2">
        <v>1</v>
      </c>
      <c r="S529" s="2">
        <v>1</v>
      </c>
      <c r="T529" s="2">
        <v>1</v>
      </c>
      <c r="U529" s="2"/>
      <c r="V529" s="4">
        <f t="shared" si="106"/>
        <v>0</v>
      </c>
      <c r="W529" s="7">
        <f t="shared" si="107"/>
        <v>0</v>
      </c>
      <c r="X529" s="7">
        <f t="shared" si="108"/>
        <v>0</v>
      </c>
      <c r="Y529" s="5">
        <f t="shared" si="103"/>
        <v>0</v>
      </c>
      <c r="Z529" s="5">
        <f t="shared" si="104"/>
        <v>1</v>
      </c>
      <c r="AA529" s="5">
        <f t="shared" si="105"/>
        <v>0</v>
      </c>
      <c r="AB529" s="7">
        <f t="shared" si="109"/>
        <v>0</v>
      </c>
      <c r="AC529" s="11">
        <f t="shared" si="110"/>
        <v>0</v>
      </c>
      <c r="AD529" s="7">
        <f t="shared" si="111"/>
        <v>0</v>
      </c>
      <c r="AE529" s="7">
        <f t="shared" si="112"/>
        <v>0</v>
      </c>
    </row>
    <row r="530" spans="1:31">
      <c r="A530" s="20" t="s">
        <v>2864</v>
      </c>
      <c r="B530" s="20" t="s">
        <v>2861</v>
      </c>
      <c r="C530" s="20" t="s">
        <v>2862</v>
      </c>
      <c r="D530" s="20">
        <v>609.5</v>
      </c>
      <c r="E530" s="20">
        <v>161</v>
      </c>
      <c r="F530" s="20">
        <v>409.97300000000001</v>
      </c>
      <c r="G530" s="20">
        <v>1</v>
      </c>
      <c r="H530" s="20">
        <v>1</v>
      </c>
      <c r="I530" s="20">
        <v>0</v>
      </c>
      <c r="L530">
        <v>1</v>
      </c>
      <c r="M530" s="1">
        <f t="shared" si="102"/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/>
      <c r="T530" s="2"/>
      <c r="U530" s="2"/>
      <c r="V530" s="4">
        <f t="shared" si="106"/>
        <v>1</v>
      </c>
      <c r="W530" s="7">
        <f t="shared" si="107"/>
        <v>0</v>
      </c>
      <c r="X530" s="7">
        <f t="shared" si="108"/>
        <v>0</v>
      </c>
      <c r="Y530" s="5">
        <f t="shared" si="103"/>
        <v>0</v>
      </c>
      <c r="Z530" s="5">
        <f t="shared" si="104"/>
        <v>0</v>
      </c>
      <c r="AA530" s="5">
        <f t="shared" si="105"/>
        <v>0</v>
      </c>
      <c r="AB530" s="7">
        <f t="shared" si="109"/>
        <v>0</v>
      </c>
      <c r="AC530" s="11">
        <f t="shared" si="110"/>
        <v>0</v>
      </c>
      <c r="AD530" s="7">
        <f t="shared" si="111"/>
        <v>0</v>
      </c>
      <c r="AE530" s="7">
        <f t="shared" si="112"/>
        <v>0</v>
      </c>
    </row>
    <row r="531" spans="1:31">
      <c r="A531" s="20" t="s">
        <v>2865</v>
      </c>
      <c r="B531" s="20" t="s">
        <v>2861</v>
      </c>
      <c r="C531" s="20" t="s">
        <v>2862</v>
      </c>
      <c r="D531" s="20">
        <v>591.5</v>
      </c>
      <c r="E531" s="20">
        <v>232.5</v>
      </c>
      <c r="F531" s="20">
        <v>0</v>
      </c>
      <c r="G531" s="20">
        <v>0</v>
      </c>
      <c r="H531" s="20">
        <v>0</v>
      </c>
      <c r="I531" s="20">
        <v>0</v>
      </c>
      <c r="L531">
        <v>1</v>
      </c>
      <c r="M531" s="1">
        <f t="shared" si="102"/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/>
      <c r="T531" s="2"/>
      <c r="U531" s="2"/>
      <c r="V531" s="4">
        <f t="shared" si="106"/>
        <v>1</v>
      </c>
      <c r="W531" s="7">
        <f t="shared" si="107"/>
        <v>0</v>
      </c>
      <c r="X531" s="7">
        <f t="shared" si="108"/>
        <v>0</v>
      </c>
      <c r="Y531" s="5">
        <f t="shared" si="103"/>
        <v>0</v>
      </c>
      <c r="Z531" s="5">
        <f t="shared" si="104"/>
        <v>0</v>
      </c>
      <c r="AA531" s="5">
        <f t="shared" si="105"/>
        <v>0</v>
      </c>
      <c r="AB531" s="7">
        <f t="shared" si="109"/>
        <v>0</v>
      </c>
      <c r="AC531" s="11">
        <f t="shared" si="110"/>
        <v>0</v>
      </c>
      <c r="AD531" s="7">
        <f t="shared" si="111"/>
        <v>0</v>
      </c>
      <c r="AE531" s="7">
        <f t="shared" si="112"/>
        <v>0</v>
      </c>
    </row>
    <row r="532" spans="1:31">
      <c r="A532" s="20" t="s">
        <v>2866</v>
      </c>
      <c r="B532" s="20" t="s">
        <v>2861</v>
      </c>
      <c r="C532" s="20" t="s">
        <v>2862</v>
      </c>
      <c r="D532" s="20">
        <v>509</v>
      </c>
      <c r="E532" s="20">
        <v>275.5</v>
      </c>
      <c r="F532" s="20">
        <v>6665.1189999999997</v>
      </c>
      <c r="G532" s="20">
        <v>6</v>
      </c>
      <c r="H532" s="20">
        <v>17</v>
      </c>
      <c r="I532" s="20">
        <v>2</v>
      </c>
      <c r="L532">
        <v>1</v>
      </c>
      <c r="M532" s="1">
        <f t="shared" si="102"/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/>
      <c r="T532" s="2"/>
      <c r="U532" s="2"/>
      <c r="V532" s="4">
        <f t="shared" si="106"/>
        <v>0</v>
      </c>
      <c r="W532" s="7">
        <f t="shared" si="107"/>
        <v>0</v>
      </c>
      <c r="X532" s="7">
        <f t="shared" si="108"/>
        <v>1</v>
      </c>
      <c r="Y532" s="5">
        <f t="shared" si="103"/>
        <v>0</v>
      </c>
      <c r="Z532" s="5">
        <f t="shared" si="104"/>
        <v>0</v>
      </c>
      <c r="AA532" s="5">
        <f t="shared" si="105"/>
        <v>0</v>
      </c>
      <c r="AB532" s="7">
        <f t="shared" si="109"/>
        <v>0</v>
      </c>
      <c r="AC532" s="11">
        <f t="shared" si="110"/>
        <v>0</v>
      </c>
      <c r="AD532" s="7">
        <f t="shared" si="111"/>
        <v>0</v>
      </c>
      <c r="AE532" s="7">
        <f t="shared" si="112"/>
        <v>0</v>
      </c>
    </row>
    <row r="533" spans="1:31">
      <c r="A533" s="20" t="s">
        <v>2867</v>
      </c>
      <c r="B533" s="20" t="s">
        <v>2861</v>
      </c>
      <c r="C533" s="20" t="s">
        <v>2862</v>
      </c>
      <c r="D533" s="20">
        <v>421.5</v>
      </c>
      <c r="E533" s="20">
        <v>253.5</v>
      </c>
      <c r="F533" s="20">
        <v>0</v>
      </c>
      <c r="G533" s="20">
        <v>0</v>
      </c>
      <c r="H533" s="20">
        <v>0</v>
      </c>
      <c r="I533" s="20">
        <v>0</v>
      </c>
      <c r="L533">
        <v>1</v>
      </c>
      <c r="M533" s="1">
        <f t="shared" si="102"/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/>
      <c r="T533" s="2"/>
      <c r="U533" s="2"/>
      <c r="V533" s="4">
        <f t="shared" si="106"/>
        <v>1</v>
      </c>
      <c r="W533" s="7">
        <f t="shared" si="107"/>
        <v>0</v>
      </c>
      <c r="X533" s="7">
        <f t="shared" si="108"/>
        <v>0</v>
      </c>
      <c r="Y533" s="5">
        <f t="shared" si="103"/>
        <v>0</v>
      </c>
      <c r="Z533" s="5">
        <f t="shared" si="104"/>
        <v>0</v>
      </c>
      <c r="AA533" s="5">
        <f t="shared" si="105"/>
        <v>0</v>
      </c>
      <c r="AB533" s="7">
        <f t="shared" si="109"/>
        <v>0</v>
      </c>
      <c r="AC533" s="11">
        <f t="shared" si="110"/>
        <v>0</v>
      </c>
      <c r="AD533" s="7">
        <f t="shared" si="111"/>
        <v>0</v>
      </c>
      <c r="AE533" s="7">
        <f t="shared" si="112"/>
        <v>0</v>
      </c>
    </row>
    <row r="534" spans="1:31">
      <c r="A534" s="20" t="s">
        <v>2868</v>
      </c>
      <c r="B534" s="20" t="s">
        <v>2861</v>
      </c>
      <c r="C534" s="20" t="s">
        <v>2862</v>
      </c>
      <c r="D534" s="20">
        <v>266.5</v>
      </c>
      <c r="E534" s="20">
        <v>183.5</v>
      </c>
      <c r="F534" s="20">
        <v>5870.1149999999998</v>
      </c>
      <c r="G534" s="20">
        <v>8</v>
      </c>
      <c r="H534" s="20">
        <v>15</v>
      </c>
      <c r="I534" s="20">
        <v>1</v>
      </c>
      <c r="L534">
        <v>2</v>
      </c>
      <c r="M534" s="1">
        <f t="shared" si="102"/>
        <v>1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s="2"/>
      <c r="T534" s="2"/>
      <c r="U534" s="2"/>
      <c r="V534" s="4">
        <f t="shared" si="106"/>
        <v>0</v>
      </c>
      <c r="W534" s="7">
        <f t="shared" si="107"/>
        <v>0</v>
      </c>
      <c r="X534" s="7">
        <f t="shared" si="108"/>
        <v>0</v>
      </c>
      <c r="Y534" s="5">
        <f t="shared" si="103"/>
        <v>1</v>
      </c>
      <c r="Z534" s="5">
        <f t="shared" si="104"/>
        <v>0</v>
      </c>
      <c r="AA534" s="5">
        <f t="shared" si="105"/>
        <v>0</v>
      </c>
      <c r="AB534" s="7">
        <f t="shared" si="109"/>
        <v>0</v>
      </c>
      <c r="AC534" s="11">
        <f t="shared" si="110"/>
        <v>0</v>
      </c>
      <c r="AD534" s="7">
        <f t="shared" si="111"/>
        <v>0</v>
      </c>
      <c r="AE534" s="7">
        <f t="shared" si="112"/>
        <v>0</v>
      </c>
    </row>
    <row r="535" spans="1:31">
      <c r="A535" s="20" t="s">
        <v>2869</v>
      </c>
      <c r="B535" s="20" t="s">
        <v>2861</v>
      </c>
      <c r="C535" s="20" t="s">
        <v>2862</v>
      </c>
      <c r="D535" s="20">
        <v>301.5</v>
      </c>
      <c r="E535" s="20">
        <v>72</v>
      </c>
      <c r="F535" s="20">
        <v>4233.2510000000002</v>
      </c>
      <c r="G535" s="20">
        <v>5</v>
      </c>
      <c r="H535" s="20">
        <v>10</v>
      </c>
      <c r="I535" s="20">
        <v>1</v>
      </c>
      <c r="L535">
        <v>1</v>
      </c>
      <c r="M535" s="1">
        <f t="shared" si="102"/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/>
      <c r="T535" s="2"/>
      <c r="U535" s="2"/>
      <c r="V535" s="4">
        <f t="shared" si="106"/>
        <v>0</v>
      </c>
      <c r="W535" s="7">
        <f t="shared" si="107"/>
        <v>1</v>
      </c>
      <c r="X535" s="7">
        <f t="shared" si="108"/>
        <v>0</v>
      </c>
      <c r="Y535" s="5">
        <f t="shared" si="103"/>
        <v>0</v>
      </c>
      <c r="Z535" s="5">
        <f t="shared" si="104"/>
        <v>0</v>
      </c>
      <c r="AA535" s="5">
        <f t="shared" si="105"/>
        <v>0</v>
      </c>
      <c r="AB535" s="7">
        <f t="shared" si="109"/>
        <v>0</v>
      </c>
      <c r="AC535" s="11">
        <f t="shared" si="110"/>
        <v>0</v>
      </c>
      <c r="AD535" s="7">
        <f t="shared" si="111"/>
        <v>0</v>
      </c>
      <c r="AE535" s="7">
        <f t="shared" si="112"/>
        <v>0</v>
      </c>
    </row>
    <row r="536" spans="1:31">
      <c r="A536" s="20" t="s">
        <v>2870</v>
      </c>
      <c r="B536" s="20" t="s">
        <v>2861</v>
      </c>
      <c r="C536" s="20" t="s">
        <v>2862</v>
      </c>
      <c r="D536" s="20">
        <v>184</v>
      </c>
      <c r="E536" s="20">
        <v>64.5</v>
      </c>
      <c r="F536" s="20">
        <v>0</v>
      </c>
      <c r="G536" s="20">
        <v>0</v>
      </c>
      <c r="H536" s="20">
        <v>0</v>
      </c>
      <c r="I536" s="20">
        <v>0</v>
      </c>
      <c r="L536">
        <v>1</v>
      </c>
      <c r="M536" s="1">
        <f t="shared" si="102"/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/>
      <c r="T536" s="2"/>
      <c r="U536" s="2"/>
      <c r="V536" s="4">
        <f t="shared" si="106"/>
        <v>1</v>
      </c>
      <c r="W536" s="7">
        <f t="shared" si="107"/>
        <v>0</v>
      </c>
      <c r="X536" s="7">
        <f t="shared" si="108"/>
        <v>0</v>
      </c>
      <c r="Y536" s="5">
        <f t="shared" si="103"/>
        <v>0</v>
      </c>
      <c r="Z536" s="5">
        <f t="shared" si="104"/>
        <v>0</v>
      </c>
      <c r="AA536" s="5">
        <f t="shared" si="105"/>
        <v>0</v>
      </c>
      <c r="AB536" s="7">
        <f t="shared" si="109"/>
        <v>0</v>
      </c>
      <c r="AC536" s="11">
        <f t="shared" si="110"/>
        <v>0</v>
      </c>
      <c r="AD536" s="7">
        <f t="shared" si="111"/>
        <v>0</v>
      </c>
      <c r="AE536" s="7">
        <f t="shared" si="112"/>
        <v>0</v>
      </c>
    </row>
    <row r="537" spans="1:31">
      <c r="A537" s="20" t="s">
        <v>2871</v>
      </c>
      <c r="B537" s="20" t="s">
        <v>2861</v>
      </c>
      <c r="C537" s="20" t="s">
        <v>2862</v>
      </c>
      <c r="D537" s="20">
        <v>150</v>
      </c>
      <c r="E537" s="20">
        <v>270.5</v>
      </c>
      <c r="F537" s="20">
        <v>6474.6610000000001</v>
      </c>
      <c r="G537" s="20">
        <v>9</v>
      </c>
      <c r="H537" s="20">
        <v>16</v>
      </c>
      <c r="I537" s="20">
        <v>1</v>
      </c>
      <c r="L537">
        <v>1</v>
      </c>
      <c r="M537" s="1">
        <f t="shared" si="102"/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/>
      <c r="T537" s="2"/>
      <c r="U537" s="2"/>
      <c r="V537" s="4">
        <f t="shared" si="106"/>
        <v>0</v>
      </c>
      <c r="W537" s="7">
        <f t="shared" si="107"/>
        <v>1</v>
      </c>
      <c r="X537" s="7">
        <f t="shared" si="108"/>
        <v>0</v>
      </c>
      <c r="Y537" s="5">
        <f t="shared" si="103"/>
        <v>0</v>
      </c>
      <c r="Z537" s="5">
        <f t="shared" si="104"/>
        <v>0</v>
      </c>
      <c r="AA537" s="5">
        <f t="shared" si="105"/>
        <v>0</v>
      </c>
      <c r="AB537" s="7">
        <f t="shared" si="109"/>
        <v>0</v>
      </c>
      <c r="AC537" s="11">
        <f t="shared" si="110"/>
        <v>0</v>
      </c>
      <c r="AD537" s="7">
        <f t="shared" si="111"/>
        <v>0</v>
      </c>
      <c r="AE537" s="7">
        <f t="shared" si="112"/>
        <v>0</v>
      </c>
    </row>
    <row r="538" spans="1:31">
      <c r="A538" s="20" t="s">
        <v>2872</v>
      </c>
      <c r="B538" s="20" t="s">
        <v>2861</v>
      </c>
      <c r="C538" s="20" t="s">
        <v>2862</v>
      </c>
      <c r="D538" s="20">
        <v>215.5</v>
      </c>
      <c r="E538" s="20">
        <v>331.5</v>
      </c>
      <c r="F538" s="20">
        <v>2239.4229999999998</v>
      </c>
      <c r="G538" s="20">
        <v>2</v>
      </c>
      <c r="H538" s="20">
        <v>5</v>
      </c>
      <c r="I538" s="20">
        <v>1</v>
      </c>
      <c r="L538">
        <v>1</v>
      </c>
      <c r="M538" s="1">
        <f t="shared" si="102"/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/>
      <c r="T538" s="2"/>
      <c r="U538" s="2"/>
      <c r="V538" s="4">
        <f t="shared" si="106"/>
        <v>0</v>
      </c>
      <c r="W538" s="7">
        <f t="shared" si="107"/>
        <v>1</v>
      </c>
      <c r="X538" s="7">
        <f t="shared" si="108"/>
        <v>0</v>
      </c>
      <c r="Y538" s="5">
        <f t="shared" si="103"/>
        <v>0</v>
      </c>
      <c r="Z538" s="5">
        <f t="shared" si="104"/>
        <v>0</v>
      </c>
      <c r="AA538" s="5">
        <f t="shared" si="105"/>
        <v>0</v>
      </c>
      <c r="AB538" s="7">
        <f t="shared" si="109"/>
        <v>0</v>
      </c>
      <c r="AC538" s="11">
        <f t="shared" si="110"/>
        <v>0</v>
      </c>
      <c r="AD538" s="7">
        <f t="shared" si="111"/>
        <v>0</v>
      </c>
      <c r="AE538" s="7">
        <f t="shared" si="112"/>
        <v>0</v>
      </c>
    </row>
    <row r="539" spans="1:31">
      <c r="A539" s="20" t="s">
        <v>2873</v>
      </c>
      <c r="B539" s="20" t="s">
        <v>2861</v>
      </c>
      <c r="C539" s="20" t="s">
        <v>2862</v>
      </c>
      <c r="D539" s="20">
        <v>265</v>
      </c>
      <c r="E539" s="20">
        <v>285.5</v>
      </c>
      <c r="F539" s="20">
        <v>0</v>
      </c>
      <c r="G539" s="20">
        <v>0</v>
      </c>
      <c r="H539" s="20">
        <v>0</v>
      </c>
      <c r="I539" s="20">
        <v>0</v>
      </c>
      <c r="L539">
        <v>1</v>
      </c>
      <c r="M539" s="1">
        <f t="shared" si="102"/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/>
      <c r="T539" s="2"/>
      <c r="U539" s="2"/>
      <c r="V539" s="4">
        <f t="shared" si="106"/>
        <v>1</v>
      </c>
      <c r="W539" s="7">
        <f t="shared" si="107"/>
        <v>0</v>
      </c>
      <c r="X539" s="7">
        <f t="shared" si="108"/>
        <v>0</v>
      </c>
      <c r="Y539" s="5">
        <f t="shared" si="103"/>
        <v>0</v>
      </c>
      <c r="Z539" s="5">
        <f t="shared" si="104"/>
        <v>0</v>
      </c>
      <c r="AA539" s="5">
        <f t="shared" si="105"/>
        <v>0</v>
      </c>
      <c r="AB539" s="7">
        <f t="shared" si="109"/>
        <v>0</v>
      </c>
      <c r="AC539" s="11">
        <f t="shared" si="110"/>
        <v>0</v>
      </c>
      <c r="AD539" s="7">
        <f t="shared" si="111"/>
        <v>0</v>
      </c>
      <c r="AE539" s="7">
        <f t="shared" si="112"/>
        <v>0</v>
      </c>
    </row>
    <row r="540" spans="1:31">
      <c r="A540" s="20" t="s">
        <v>2874</v>
      </c>
      <c r="B540" s="20" t="s">
        <v>2861</v>
      </c>
      <c r="C540" s="20" t="s">
        <v>2862</v>
      </c>
      <c r="D540" s="20">
        <v>123.5</v>
      </c>
      <c r="E540" s="20">
        <v>381.5</v>
      </c>
      <c r="F540" s="20">
        <v>1045.5440000000001</v>
      </c>
      <c r="G540" s="20">
        <v>2</v>
      </c>
      <c r="H540" s="20">
        <v>2</v>
      </c>
      <c r="I540" s="20">
        <v>0</v>
      </c>
      <c r="L540">
        <v>2</v>
      </c>
      <c r="M540" s="1">
        <f t="shared" si="102"/>
        <v>1</v>
      </c>
      <c r="N540" s="2">
        <v>0</v>
      </c>
      <c r="O540" s="2">
        <v>1</v>
      </c>
      <c r="P540" s="2">
        <v>0</v>
      </c>
      <c r="Q540" s="2">
        <v>1</v>
      </c>
      <c r="R540" s="2">
        <v>1</v>
      </c>
      <c r="S540" s="2"/>
      <c r="T540" s="2"/>
      <c r="U540" s="2"/>
      <c r="V540" s="4">
        <f t="shared" si="106"/>
        <v>0</v>
      </c>
      <c r="W540" s="7">
        <f t="shared" si="107"/>
        <v>0</v>
      </c>
      <c r="X540" s="7">
        <f t="shared" si="108"/>
        <v>0</v>
      </c>
      <c r="Y540" s="5">
        <f t="shared" si="103"/>
        <v>0</v>
      </c>
      <c r="Z540" s="5">
        <f t="shared" si="104"/>
        <v>0</v>
      </c>
      <c r="AA540" s="5">
        <f t="shared" si="105"/>
        <v>1</v>
      </c>
      <c r="AB540" s="7">
        <f t="shared" si="109"/>
        <v>0</v>
      </c>
      <c r="AC540" s="11">
        <f t="shared" si="110"/>
        <v>0</v>
      </c>
      <c r="AD540" s="7">
        <f t="shared" si="111"/>
        <v>0</v>
      </c>
      <c r="AE540" s="7">
        <f t="shared" si="112"/>
        <v>0</v>
      </c>
    </row>
    <row r="541" spans="1:31">
      <c r="A541" s="20" t="s">
        <v>2875</v>
      </c>
      <c r="B541" s="20" t="s">
        <v>2861</v>
      </c>
      <c r="C541" s="20" t="s">
        <v>2862</v>
      </c>
      <c r="D541" s="20">
        <v>45</v>
      </c>
      <c r="E541" s="20">
        <v>448</v>
      </c>
      <c r="F541" s="20">
        <v>0</v>
      </c>
      <c r="G541" s="20">
        <v>0</v>
      </c>
      <c r="H541" s="20">
        <v>0</v>
      </c>
      <c r="I541" s="20">
        <v>0</v>
      </c>
      <c r="L541">
        <v>1</v>
      </c>
      <c r="M541" s="1">
        <f t="shared" si="102"/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/>
      <c r="T541" s="2"/>
      <c r="U541" s="2"/>
      <c r="V541" s="4">
        <f t="shared" si="106"/>
        <v>1</v>
      </c>
      <c r="W541" s="7">
        <f t="shared" si="107"/>
        <v>0</v>
      </c>
      <c r="X541" s="7">
        <f t="shared" si="108"/>
        <v>0</v>
      </c>
      <c r="Y541" s="5">
        <f t="shared" si="103"/>
        <v>0</v>
      </c>
      <c r="Z541" s="5">
        <f t="shared" si="104"/>
        <v>0</v>
      </c>
      <c r="AA541" s="5">
        <f t="shared" si="105"/>
        <v>0</v>
      </c>
      <c r="AB541" s="7">
        <f t="shared" si="109"/>
        <v>0</v>
      </c>
      <c r="AC541" s="11">
        <f t="shared" si="110"/>
        <v>0</v>
      </c>
      <c r="AD541" s="7">
        <f t="shared" si="111"/>
        <v>0</v>
      </c>
      <c r="AE541" s="7">
        <f t="shared" si="112"/>
        <v>0</v>
      </c>
    </row>
    <row r="542" spans="1:31" s="5" customFormat="1">
      <c r="A542" s="5" t="s">
        <v>2876</v>
      </c>
      <c r="B542" s="5" t="s">
        <v>2877</v>
      </c>
      <c r="C542" s="5" t="s">
        <v>2878</v>
      </c>
      <c r="D542" s="5">
        <v>616.5</v>
      </c>
      <c r="E542" s="5">
        <v>106</v>
      </c>
      <c r="F542" s="5">
        <v>0</v>
      </c>
      <c r="G542" s="5">
        <v>0</v>
      </c>
      <c r="H542" s="5">
        <v>0</v>
      </c>
      <c r="I542" s="5">
        <v>0</v>
      </c>
      <c r="L542" s="5">
        <v>1</v>
      </c>
      <c r="M542" s="1">
        <f t="shared" si="102"/>
        <v>0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/>
      <c r="T542" s="1"/>
      <c r="U542" s="1"/>
      <c r="V542" s="6">
        <f t="shared" si="106"/>
        <v>1</v>
      </c>
      <c r="W542" s="5">
        <f t="shared" si="107"/>
        <v>0</v>
      </c>
      <c r="X542" s="5">
        <f t="shared" si="108"/>
        <v>0</v>
      </c>
      <c r="Y542" s="5">
        <f t="shared" si="103"/>
        <v>0</v>
      </c>
      <c r="Z542" s="5">
        <f t="shared" si="104"/>
        <v>0</v>
      </c>
      <c r="AA542" s="5">
        <f t="shared" si="105"/>
        <v>0</v>
      </c>
      <c r="AB542" s="5">
        <f t="shared" si="109"/>
        <v>0</v>
      </c>
      <c r="AC542" s="5">
        <f t="shared" si="110"/>
        <v>0</v>
      </c>
      <c r="AD542" s="5">
        <f t="shared" si="111"/>
        <v>0</v>
      </c>
      <c r="AE542" s="5">
        <f t="shared" si="112"/>
        <v>0</v>
      </c>
    </row>
    <row r="543" spans="1:31">
      <c r="A543" s="20" t="s">
        <v>2879</v>
      </c>
      <c r="B543" s="20" t="s">
        <v>2877</v>
      </c>
      <c r="C543" s="20" t="s">
        <v>2878</v>
      </c>
      <c r="D543" s="20">
        <v>576</v>
      </c>
      <c r="E543" s="20">
        <v>159</v>
      </c>
      <c r="F543" s="20">
        <v>1063.2560000000001</v>
      </c>
      <c r="G543" s="20">
        <v>4</v>
      </c>
      <c r="H543" s="20">
        <v>4</v>
      </c>
      <c r="I543" s="20">
        <v>0</v>
      </c>
      <c r="L543">
        <v>1</v>
      </c>
      <c r="M543" s="1">
        <f t="shared" si="102"/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/>
      <c r="T543" s="2"/>
      <c r="U543" s="2"/>
      <c r="V543" s="4">
        <f t="shared" si="106"/>
        <v>0</v>
      </c>
      <c r="W543" s="7">
        <f t="shared" si="107"/>
        <v>1</v>
      </c>
      <c r="X543" s="7">
        <f t="shared" si="108"/>
        <v>0</v>
      </c>
      <c r="Y543" s="5">
        <f t="shared" si="103"/>
        <v>0</v>
      </c>
      <c r="Z543" s="5">
        <f t="shared" si="104"/>
        <v>0</v>
      </c>
      <c r="AA543" s="5">
        <f t="shared" si="105"/>
        <v>0</v>
      </c>
      <c r="AB543" s="7">
        <f t="shared" si="109"/>
        <v>0</v>
      </c>
      <c r="AC543" s="11">
        <f t="shared" si="110"/>
        <v>0</v>
      </c>
      <c r="AD543" s="7">
        <f t="shared" si="111"/>
        <v>0</v>
      </c>
      <c r="AE543" s="7">
        <f t="shared" si="112"/>
        <v>0</v>
      </c>
    </row>
    <row r="544" spans="1:31">
      <c r="A544" s="20" t="s">
        <v>2880</v>
      </c>
      <c r="B544" s="20" t="s">
        <v>2877</v>
      </c>
      <c r="C544" s="20" t="s">
        <v>2878</v>
      </c>
      <c r="D544" s="20">
        <v>434.5</v>
      </c>
      <c r="E544" s="20">
        <v>130</v>
      </c>
      <c r="F544" s="20">
        <v>0</v>
      </c>
      <c r="G544" s="20">
        <v>0</v>
      </c>
      <c r="H544" s="20">
        <v>0</v>
      </c>
      <c r="I544" s="20">
        <v>0</v>
      </c>
      <c r="L544">
        <v>1</v>
      </c>
      <c r="M544" s="1">
        <f t="shared" si="102"/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/>
      <c r="T544" s="2"/>
      <c r="U544" s="2"/>
      <c r="V544" s="4">
        <f t="shared" si="106"/>
        <v>1</v>
      </c>
      <c r="W544" s="7">
        <f t="shared" si="107"/>
        <v>0</v>
      </c>
      <c r="X544" s="7">
        <f t="shared" si="108"/>
        <v>0</v>
      </c>
      <c r="Y544" s="5">
        <f t="shared" si="103"/>
        <v>0</v>
      </c>
      <c r="Z544" s="5">
        <f t="shared" si="104"/>
        <v>0</v>
      </c>
      <c r="AA544" s="5">
        <f t="shared" si="105"/>
        <v>0</v>
      </c>
      <c r="AB544" s="7">
        <f t="shared" si="109"/>
        <v>0</v>
      </c>
      <c r="AC544" s="11">
        <f t="shared" si="110"/>
        <v>0</v>
      </c>
      <c r="AD544" s="7">
        <f t="shared" si="111"/>
        <v>0</v>
      </c>
      <c r="AE544" s="7">
        <f t="shared" si="112"/>
        <v>0</v>
      </c>
    </row>
    <row r="545" spans="1:31">
      <c r="A545" s="20" t="s">
        <v>2881</v>
      </c>
      <c r="B545" s="20" t="s">
        <v>2877</v>
      </c>
      <c r="C545" s="20" t="s">
        <v>2878</v>
      </c>
      <c r="D545" s="20">
        <v>422.5</v>
      </c>
      <c r="E545" s="20">
        <v>206.5</v>
      </c>
      <c r="F545" s="20">
        <v>1658.1959999999999</v>
      </c>
      <c r="G545" s="20">
        <v>3</v>
      </c>
      <c r="H545" s="20">
        <v>5</v>
      </c>
      <c r="I545" s="20">
        <v>1</v>
      </c>
      <c r="L545">
        <v>1</v>
      </c>
      <c r="M545" s="1">
        <f t="shared" si="102"/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/>
      <c r="T545" s="2"/>
      <c r="U545" s="2"/>
      <c r="V545" s="4">
        <f t="shared" si="106"/>
        <v>0</v>
      </c>
      <c r="W545" s="7">
        <f t="shared" si="107"/>
        <v>1</v>
      </c>
      <c r="X545" s="7">
        <f t="shared" si="108"/>
        <v>0</v>
      </c>
      <c r="Y545" s="5">
        <f t="shared" si="103"/>
        <v>0</v>
      </c>
      <c r="Z545" s="5">
        <f t="shared" si="104"/>
        <v>0</v>
      </c>
      <c r="AA545" s="5">
        <f t="shared" si="105"/>
        <v>0</v>
      </c>
      <c r="AB545" s="7">
        <f t="shared" si="109"/>
        <v>0</v>
      </c>
      <c r="AC545" s="11">
        <f t="shared" si="110"/>
        <v>0</v>
      </c>
      <c r="AD545" s="7">
        <f t="shared" si="111"/>
        <v>0</v>
      </c>
      <c r="AE545" s="7">
        <f t="shared" si="112"/>
        <v>0</v>
      </c>
    </row>
    <row r="546" spans="1:31">
      <c r="A546" s="20" t="s">
        <v>2882</v>
      </c>
      <c r="B546" s="20" t="s">
        <v>2877</v>
      </c>
      <c r="C546" s="20" t="s">
        <v>2878</v>
      </c>
      <c r="D546" s="20">
        <v>610.5</v>
      </c>
      <c r="E546" s="20">
        <v>281.5</v>
      </c>
      <c r="F546" s="20">
        <v>637.97299999999996</v>
      </c>
      <c r="G546" s="20">
        <v>2</v>
      </c>
      <c r="H546" s="20">
        <v>2</v>
      </c>
      <c r="I546" s="20">
        <v>0</v>
      </c>
      <c r="L546">
        <v>1</v>
      </c>
      <c r="M546" s="1">
        <f t="shared" si="102"/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/>
      <c r="T546" s="2"/>
      <c r="U546" s="2"/>
      <c r="V546" s="4">
        <f t="shared" si="106"/>
        <v>0</v>
      </c>
      <c r="W546" s="7">
        <f t="shared" si="107"/>
        <v>0</v>
      </c>
      <c r="X546" s="7">
        <f t="shared" si="108"/>
        <v>1</v>
      </c>
      <c r="Y546" s="5">
        <f t="shared" si="103"/>
        <v>0</v>
      </c>
      <c r="Z546" s="5">
        <f t="shared" si="104"/>
        <v>0</v>
      </c>
      <c r="AA546" s="5">
        <f t="shared" si="105"/>
        <v>0</v>
      </c>
      <c r="AB546" s="7">
        <f t="shared" si="109"/>
        <v>0</v>
      </c>
      <c r="AC546" s="11">
        <f t="shared" si="110"/>
        <v>0</v>
      </c>
      <c r="AD546" s="7">
        <f t="shared" si="111"/>
        <v>0</v>
      </c>
      <c r="AE546" s="7">
        <f t="shared" si="112"/>
        <v>0</v>
      </c>
    </row>
    <row r="547" spans="1:31">
      <c r="A547" s="20" t="s">
        <v>2883</v>
      </c>
      <c r="B547" s="20" t="s">
        <v>2877</v>
      </c>
      <c r="C547" s="20" t="s">
        <v>2878</v>
      </c>
      <c r="D547" s="20">
        <v>566</v>
      </c>
      <c r="E547" s="20">
        <v>380.5</v>
      </c>
      <c r="F547" s="20">
        <v>0</v>
      </c>
      <c r="G547" s="20">
        <v>0</v>
      </c>
      <c r="H547" s="20">
        <v>0</v>
      </c>
      <c r="I547" s="20">
        <v>0</v>
      </c>
      <c r="L547">
        <v>1</v>
      </c>
      <c r="M547" s="1">
        <f t="shared" si="102"/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/>
      <c r="T547" s="2"/>
      <c r="U547" s="2"/>
      <c r="V547" s="4">
        <f t="shared" si="106"/>
        <v>1</v>
      </c>
      <c r="W547" s="7">
        <f t="shared" si="107"/>
        <v>0</v>
      </c>
      <c r="X547" s="7">
        <f t="shared" si="108"/>
        <v>0</v>
      </c>
      <c r="Y547" s="5">
        <f t="shared" si="103"/>
        <v>0</v>
      </c>
      <c r="Z547" s="5">
        <f t="shared" si="104"/>
        <v>0</v>
      </c>
      <c r="AA547" s="5">
        <f t="shared" si="105"/>
        <v>0</v>
      </c>
      <c r="AB547" s="7">
        <f t="shared" si="109"/>
        <v>0</v>
      </c>
      <c r="AC547" s="11">
        <f t="shared" si="110"/>
        <v>0</v>
      </c>
      <c r="AD547" s="7">
        <f t="shared" si="111"/>
        <v>0</v>
      </c>
      <c r="AE547" s="7">
        <f t="shared" si="112"/>
        <v>0</v>
      </c>
    </row>
    <row r="548" spans="1:31">
      <c r="A548" s="20" t="s">
        <v>2884</v>
      </c>
      <c r="B548" s="20" t="s">
        <v>2877</v>
      </c>
      <c r="C548" s="20" t="s">
        <v>2878</v>
      </c>
      <c r="D548" s="20">
        <v>332.5</v>
      </c>
      <c r="E548" s="20">
        <v>187</v>
      </c>
      <c r="F548" s="20">
        <v>0</v>
      </c>
      <c r="G548" s="20">
        <v>0</v>
      </c>
      <c r="H548" s="20">
        <v>0</v>
      </c>
      <c r="I548" s="20">
        <v>0</v>
      </c>
      <c r="L548">
        <v>1</v>
      </c>
      <c r="M548" s="1">
        <f t="shared" si="102"/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/>
      <c r="T548" s="2"/>
      <c r="U548" s="2"/>
      <c r="V548" s="4">
        <f t="shared" si="106"/>
        <v>1</v>
      </c>
      <c r="W548" s="7">
        <f t="shared" si="107"/>
        <v>0</v>
      </c>
      <c r="X548" s="7">
        <f t="shared" si="108"/>
        <v>0</v>
      </c>
      <c r="Y548" s="5">
        <f t="shared" si="103"/>
        <v>0</v>
      </c>
      <c r="Z548" s="5">
        <f t="shared" si="104"/>
        <v>0</v>
      </c>
      <c r="AA548" s="5">
        <f t="shared" si="105"/>
        <v>0</v>
      </c>
      <c r="AB548" s="7">
        <f t="shared" si="109"/>
        <v>0</v>
      </c>
      <c r="AC548" s="11">
        <f t="shared" si="110"/>
        <v>0</v>
      </c>
      <c r="AD548" s="7">
        <f t="shared" si="111"/>
        <v>0</v>
      </c>
      <c r="AE548" s="7">
        <f t="shared" si="112"/>
        <v>0</v>
      </c>
    </row>
    <row r="549" spans="1:31">
      <c r="A549" s="20" t="s">
        <v>2885</v>
      </c>
      <c r="B549" s="20" t="s">
        <v>2877</v>
      </c>
      <c r="C549" s="20" t="s">
        <v>2878</v>
      </c>
      <c r="D549" s="20">
        <v>331.5</v>
      </c>
      <c r="E549" s="20">
        <v>388.5</v>
      </c>
      <c r="F549" s="20">
        <v>0</v>
      </c>
      <c r="G549" s="20">
        <v>0</v>
      </c>
      <c r="H549" s="20">
        <v>0</v>
      </c>
      <c r="I549" s="20">
        <v>0</v>
      </c>
      <c r="L549">
        <v>2</v>
      </c>
      <c r="M549" s="1">
        <f t="shared" si="102"/>
        <v>1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/>
      <c r="T549" s="2"/>
      <c r="U549" s="2"/>
      <c r="V549" s="4">
        <f t="shared" si="106"/>
        <v>0</v>
      </c>
      <c r="W549" s="7">
        <f t="shared" si="107"/>
        <v>0</v>
      </c>
      <c r="X549" s="7">
        <f t="shared" si="108"/>
        <v>0</v>
      </c>
      <c r="Y549" s="5">
        <f t="shared" si="103"/>
        <v>1</v>
      </c>
      <c r="Z549" s="5">
        <f t="shared" si="104"/>
        <v>0</v>
      </c>
      <c r="AA549" s="5">
        <f t="shared" si="105"/>
        <v>0</v>
      </c>
      <c r="AB549" s="7">
        <f t="shared" si="109"/>
        <v>0</v>
      </c>
      <c r="AC549" s="11">
        <f t="shared" si="110"/>
        <v>0</v>
      </c>
      <c r="AD549" s="7">
        <f t="shared" si="111"/>
        <v>0</v>
      </c>
      <c r="AE549" s="7">
        <f t="shared" si="112"/>
        <v>0</v>
      </c>
    </row>
    <row r="550" spans="1:31">
      <c r="A550" s="20" t="s">
        <v>2886</v>
      </c>
      <c r="B550" s="20" t="s">
        <v>2877</v>
      </c>
      <c r="C550" s="20" t="s">
        <v>2878</v>
      </c>
      <c r="D550" s="20">
        <v>477.5</v>
      </c>
      <c r="E550" s="20">
        <v>413.5</v>
      </c>
      <c r="F550" s="20">
        <v>196.92400000000001</v>
      </c>
      <c r="G550" s="20">
        <v>1</v>
      </c>
      <c r="H550" s="20">
        <v>0</v>
      </c>
      <c r="I550" s="20">
        <v>0</v>
      </c>
      <c r="L550">
        <v>1</v>
      </c>
      <c r="M550" s="1">
        <f t="shared" si="102"/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/>
      <c r="T550" s="2"/>
      <c r="U550" s="2"/>
      <c r="V550" s="4">
        <f t="shared" si="106"/>
        <v>1</v>
      </c>
      <c r="W550" s="7">
        <f t="shared" si="107"/>
        <v>0</v>
      </c>
      <c r="X550" s="7">
        <f t="shared" si="108"/>
        <v>0</v>
      </c>
      <c r="Y550" s="5">
        <f t="shared" si="103"/>
        <v>0</v>
      </c>
      <c r="Z550" s="5">
        <f t="shared" si="104"/>
        <v>0</v>
      </c>
      <c r="AA550" s="5">
        <f t="shared" si="105"/>
        <v>0</v>
      </c>
      <c r="AB550" s="7">
        <f t="shared" si="109"/>
        <v>0</v>
      </c>
      <c r="AC550" s="11">
        <f t="shared" si="110"/>
        <v>0</v>
      </c>
      <c r="AD550" s="7">
        <f t="shared" si="111"/>
        <v>0</v>
      </c>
      <c r="AE550" s="7">
        <f t="shared" si="112"/>
        <v>0</v>
      </c>
    </row>
    <row r="551" spans="1:31">
      <c r="A551" s="20" t="s">
        <v>2887</v>
      </c>
      <c r="B551" s="20" t="s">
        <v>2877</v>
      </c>
      <c r="C551" s="20" t="s">
        <v>2878</v>
      </c>
      <c r="D551" s="20">
        <v>390.5</v>
      </c>
      <c r="E551" s="20">
        <v>437.5</v>
      </c>
      <c r="F551" s="20">
        <v>1117.1590000000001</v>
      </c>
      <c r="G551" s="20">
        <v>2</v>
      </c>
      <c r="H551" s="20">
        <v>2</v>
      </c>
      <c r="I551" s="20">
        <v>0</v>
      </c>
      <c r="L551">
        <v>2</v>
      </c>
      <c r="M551" s="1">
        <f t="shared" si="102"/>
        <v>1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/>
      <c r="T551" s="2"/>
      <c r="U551" s="2"/>
      <c r="V551" s="4">
        <f t="shared" si="106"/>
        <v>0</v>
      </c>
      <c r="W551" s="7">
        <f t="shared" si="107"/>
        <v>0</v>
      </c>
      <c r="X551" s="7">
        <f t="shared" si="108"/>
        <v>0</v>
      </c>
      <c r="Y551" s="5">
        <f t="shared" si="103"/>
        <v>1</v>
      </c>
      <c r="Z551" s="5">
        <f t="shared" si="104"/>
        <v>0</v>
      </c>
      <c r="AA551" s="5">
        <f t="shared" si="105"/>
        <v>0</v>
      </c>
      <c r="AB551" s="7">
        <f t="shared" si="109"/>
        <v>0</v>
      </c>
      <c r="AC551" s="11">
        <f t="shared" si="110"/>
        <v>0</v>
      </c>
      <c r="AD551" s="7">
        <f t="shared" si="111"/>
        <v>0</v>
      </c>
      <c r="AE551" s="7">
        <f t="shared" si="112"/>
        <v>0</v>
      </c>
    </row>
    <row r="552" spans="1:31">
      <c r="A552" s="20" t="s">
        <v>2888</v>
      </c>
      <c r="B552" s="20" t="s">
        <v>2877</v>
      </c>
      <c r="C552" s="20" t="s">
        <v>2878</v>
      </c>
      <c r="D552" s="20">
        <v>541.5</v>
      </c>
      <c r="E552" s="20">
        <v>476.5</v>
      </c>
      <c r="F552" s="20">
        <v>496.32400000000001</v>
      </c>
      <c r="G552" s="20">
        <v>2</v>
      </c>
      <c r="H552" s="20">
        <v>2</v>
      </c>
      <c r="I552" s="20">
        <v>0</v>
      </c>
      <c r="L552">
        <v>1</v>
      </c>
      <c r="M552" s="1">
        <f t="shared" si="102"/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/>
      <c r="T552" s="2"/>
      <c r="U552" s="2"/>
      <c r="V552" s="4">
        <f t="shared" si="106"/>
        <v>0</v>
      </c>
      <c r="W552" s="7">
        <f t="shared" si="107"/>
        <v>1</v>
      </c>
      <c r="X552" s="7">
        <f t="shared" si="108"/>
        <v>0</v>
      </c>
      <c r="Y552" s="5">
        <f t="shared" si="103"/>
        <v>0</v>
      </c>
      <c r="Z552" s="5">
        <f t="shared" si="104"/>
        <v>0</v>
      </c>
      <c r="AA552" s="5">
        <f t="shared" si="105"/>
        <v>0</v>
      </c>
      <c r="AB552" s="7">
        <f t="shared" si="109"/>
        <v>0</v>
      </c>
      <c r="AC552" s="11">
        <f t="shared" si="110"/>
        <v>0</v>
      </c>
      <c r="AD552" s="7">
        <f t="shared" si="111"/>
        <v>0</v>
      </c>
      <c r="AE552" s="7">
        <f t="shared" si="112"/>
        <v>0</v>
      </c>
    </row>
    <row r="553" spans="1:31">
      <c r="A553" s="20" t="s">
        <v>2889</v>
      </c>
      <c r="B553" s="20" t="s">
        <v>2877</v>
      </c>
      <c r="C553" s="20" t="s">
        <v>2878</v>
      </c>
      <c r="D553" s="20">
        <v>314</v>
      </c>
      <c r="E553" s="20">
        <v>278.5</v>
      </c>
      <c r="F553" s="20">
        <v>3787.058</v>
      </c>
      <c r="G553" s="20">
        <v>9</v>
      </c>
      <c r="H553" s="20">
        <v>11</v>
      </c>
      <c r="I553" s="20">
        <v>1</v>
      </c>
      <c r="L553">
        <v>2</v>
      </c>
      <c r="M553" s="1">
        <f t="shared" si="102"/>
        <v>1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/>
      <c r="T553" s="2"/>
      <c r="U553" s="2"/>
      <c r="V553" s="4">
        <f t="shared" si="106"/>
        <v>0</v>
      </c>
      <c r="W553" s="7">
        <f t="shared" si="107"/>
        <v>0</v>
      </c>
      <c r="X553" s="7">
        <f t="shared" si="108"/>
        <v>0</v>
      </c>
      <c r="Y553" s="5">
        <f t="shared" si="103"/>
        <v>1</v>
      </c>
      <c r="Z553" s="5">
        <f t="shared" si="104"/>
        <v>0</v>
      </c>
      <c r="AA553" s="5">
        <f t="shared" si="105"/>
        <v>0</v>
      </c>
      <c r="AB553" s="7">
        <f t="shared" si="109"/>
        <v>0</v>
      </c>
      <c r="AC553" s="11">
        <f t="shared" si="110"/>
        <v>0</v>
      </c>
      <c r="AD553" s="7">
        <f t="shared" si="111"/>
        <v>0</v>
      </c>
      <c r="AE553" s="7">
        <f t="shared" si="112"/>
        <v>0</v>
      </c>
    </row>
    <row r="554" spans="1:31">
      <c r="A554" s="20" t="s">
        <v>2890</v>
      </c>
      <c r="B554" s="20" t="s">
        <v>2877</v>
      </c>
      <c r="C554" s="20" t="s">
        <v>2878</v>
      </c>
      <c r="D554" s="20">
        <v>241.5</v>
      </c>
      <c r="E554" s="20">
        <v>178.5</v>
      </c>
      <c r="F554" s="20">
        <v>914.71100000000001</v>
      </c>
      <c r="G554" s="20">
        <v>4</v>
      </c>
      <c r="H554" s="20">
        <v>3</v>
      </c>
      <c r="I554" s="20">
        <v>0</v>
      </c>
      <c r="L554">
        <v>2</v>
      </c>
      <c r="M554" s="1">
        <f t="shared" si="102"/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/>
      <c r="T554" s="2"/>
      <c r="U554" s="2"/>
      <c r="V554" s="4">
        <f t="shared" si="106"/>
        <v>0</v>
      </c>
      <c r="W554" s="7">
        <f t="shared" si="107"/>
        <v>0</v>
      </c>
      <c r="X554" s="7">
        <f t="shared" si="108"/>
        <v>0</v>
      </c>
      <c r="Y554" s="5">
        <f t="shared" si="103"/>
        <v>0</v>
      </c>
      <c r="Z554" s="5">
        <f t="shared" si="104"/>
        <v>0</v>
      </c>
      <c r="AA554" s="5">
        <f t="shared" si="105"/>
        <v>0</v>
      </c>
      <c r="AB554" s="7">
        <f t="shared" si="109"/>
        <v>0</v>
      </c>
      <c r="AC554" s="11">
        <f t="shared" si="110"/>
        <v>1</v>
      </c>
      <c r="AD554" s="7">
        <f t="shared" si="111"/>
        <v>0</v>
      </c>
      <c r="AE554" s="7">
        <f t="shared" si="112"/>
        <v>0</v>
      </c>
    </row>
    <row r="555" spans="1:31">
      <c r="A555" s="20" t="s">
        <v>2891</v>
      </c>
      <c r="B555" s="20" t="s">
        <v>2877</v>
      </c>
      <c r="C555" s="20" t="s">
        <v>2878</v>
      </c>
      <c r="D555" s="20">
        <v>39</v>
      </c>
      <c r="E555" s="20">
        <v>342.5</v>
      </c>
      <c r="F555" s="20">
        <v>764.10799999999995</v>
      </c>
      <c r="G555" s="20">
        <v>3</v>
      </c>
      <c r="H555" s="20">
        <v>3</v>
      </c>
      <c r="I555" s="20">
        <v>0</v>
      </c>
      <c r="L555">
        <v>2</v>
      </c>
      <c r="M555" s="1">
        <f t="shared" si="102"/>
        <v>1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/>
      <c r="T555" s="2"/>
      <c r="U555" s="2"/>
      <c r="V555" s="4">
        <f t="shared" si="106"/>
        <v>0</v>
      </c>
      <c r="W555" s="7">
        <f t="shared" si="107"/>
        <v>0</v>
      </c>
      <c r="X555" s="7">
        <f t="shared" si="108"/>
        <v>0</v>
      </c>
      <c r="Y555" s="5">
        <f t="shared" si="103"/>
        <v>1</v>
      </c>
      <c r="Z555" s="5">
        <f t="shared" si="104"/>
        <v>0</v>
      </c>
      <c r="AA555" s="5">
        <f t="shared" si="105"/>
        <v>0</v>
      </c>
      <c r="AB555" s="7">
        <f t="shared" si="109"/>
        <v>0</v>
      </c>
      <c r="AC555" s="11">
        <f t="shared" si="110"/>
        <v>0</v>
      </c>
      <c r="AD555" s="7">
        <f t="shared" si="111"/>
        <v>0</v>
      </c>
      <c r="AE555" s="7">
        <f t="shared" si="112"/>
        <v>0</v>
      </c>
    </row>
    <row r="556" spans="1:31">
      <c r="A556" s="20" t="s">
        <v>2892</v>
      </c>
      <c r="B556" s="20" t="s">
        <v>2877</v>
      </c>
      <c r="C556" s="20" t="s">
        <v>2878</v>
      </c>
      <c r="D556" s="20">
        <v>76</v>
      </c>
      <c r="E556" s="20">
        <v>257</v>
      </c>
      <c r="F556" s="20">
        <v>0</v>
      </c>
      <c r="G556" s="20">
        <v>0</v>
      </c>
      <c r="H556" s="20">
        <v>0</v>
      </c>
      <c r="I556" s="20">
        <v>0</v>
      </c>
      <c r="L556">
        <v>1</v>
      </c>
      <c r="M556" s="1">
        <f t="shared" si="102"/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/>
      <c r="T556" s="2"/>
      <c r="U556" s="2"/>
      <c r="V556" s="4">
        <f t="shared" si="106"/>
        <v>1</v>
      </c>
      <c r="W556" s="7">
        <f t="shared" si="107"/>
        <v>0</v>
      </c>
      <c r="X556" s="7">
        <f t="shared" si="108"/>
        <v>0</v>
      </c>
      <c r="Y556" s="5">
        <f t="shared" si="103"/>
        <v>0</v>
      </c>
      <c r="Z556" s="5">
        <f t="shared" si="104"/>
        <v>0</v>
      </c>
      <c r="AA556" s="5">
        <f t="shared" si="105"/>
        <v>0</v>
      </c>
      <c r="AB556" s="7">
        <f t="shared" si="109"/>
        <v>0</v>
      </c>
      <c r="AC556" s="11">
        <f t="shared" si="110"/>
        <v>0</v>
      </c>
      <c r="AD556" s="7">
        <f t="shared" si="111"/>
        <v>0</v>
      </c>
      <c r="AE556" s="7">
        <f t="shared" si="112"/>
        <v>0</v>
      </c>
    </row>
    <row r="557" spans="1:31" s="5" customFormat="1">
      <c r="A557" s="5" t="s">
        <v>2893</v>
      </c>
      <c r="B557" s="5" t="s">
        <v>2894</v>
      </c>
      <c r="C557" s="5" t="s">
        <v>2895</v>
      </c>
      <c r="D557" s="5">
        <v>590</v>
      </c>
      <c r="E557" s="5">
        <v>374</v>
      </c>
      <c r="F557" s="5">
        <v>1300.472</v>
      </c>
      <c r="G557" s="5">
        <v>4</v>
      </c>
      <c r="H557" s="5">
        <v>2</v>
      </c>
      <c r="I557" s="5">
        <v>0</v>
      </c>
      <c r="L557" s="5">
        <v>2</v>
      </c>
      <c r="M557" s="1">
        <f t="shared" si="102"/>
        <v>1</v>
      </c>
      <c r="N557" s="1">
        <v>0</v>
      </c>
      <c r="O557" s="1">
        <v>0</v>
      </c>
      <c r="P557" s="1">
        <v>0</v>
      </c>
      <c r="Q557" s="1">
        <v>0</v>
      </c>
      <c r="R557" s="1">
        <v>1</v>
      </c>
      <c r="S557" s="1"/>
      <c r="T557" s="1"/>
      <c r="U557" s="1"/>
      <c r="V557" s="6">
        <f t="shared" si="106"/>
        <v>0</v>
      </c>
      <c r="W557" s="5">
        <f t="shared" si="107"/>
        <v>0</v>
      </c>
      <c r="X557" s="5">
        <f t="shared" si="108"/>
        <v>0</v>
      </c>
      <c r="Y557" s="5">
        <f t="shared" si="103"/>
        <v>1</v>
      </c>
      <c r="Z557" s="5">
        <f t="shared" si="104"/>
        <v>0</v>
      </c>
      <c r="AA557" s="5">
        <f t="shared" si="105"/>
        <v>0</v>
      </c>
      <c r="AB557" s="5">
        <f t="shared" si="109"/>
        <v>0</v>
      </c>
      <c r="AC557" s="5">
        <f t="shared" si="110"/>
        <v>0</v>
      </c>
      <c r="AD557" s="5">
        <f t="shared" si="111"/>
        <v>0</v>
      </c>
      <c r="AE557" s="5">
        <f t="shared" si="112"/>
        <v>0</v>
      </c>
    </row>
    <row r="558" spans="1:31">
      <c r="A558" s="20" t="s">
        <v>2896</v>
      </c>
      <c r="B558" s="20" t="s">
        <v>2894</v>
      </c>
      <c r="C558" s="20" t="s">
        <v>2895</v>
      </c>
      <c r="D558" s="20">
        <v>533.5</v>
      </c>
      <c r="E558" s="20">
        <v>303</v>
      </c>
      <c r="F558" s="20">
        <v>639.89300000000003</v>
      </c>
      <c r="G558" s="20">
        <v>5</v>
      </c>
      <c r="H558" s="20">
        <v>0</v>
      </c>
      <c r="I558" s="20">
        <v>0</v>
      </c>
      <c r="L558">
        <v>2</v>
      </c>
      <c r="M558" s="1">
        <f t="shared" si="102"/>
        <v>1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/>
      <c r="T558" s="2"/>
      <c r="U558" s="2"/>
      <c r="V558" s="4">
        <f t="shared" si="106"/>
        <v>0</v>
      </c>
      <c r="W558" s="7">
        <f t="shared" si="107"/>
        <v>0</v>
      </c>
      <c r="X558" s="7">
        <f t="shared" si="108"/>
        <v>0</v>
      </c>
      <c r="Y558" s="5">
        <f t="shared" si="103"/>
        <v>1</v>
      </c>
      <c r="Z558" s="5">
        <f t="shared" si="104"/>
        <v>0</v>
      </c>
      <c r="AA558" s="5">
        <f t="shared" si="105"/>
        <v>0</v>
      </c>
      <c r="AB558" s="7">
        <f t="shared" si="109"/>
        <v>0</v>
      </c>
      <c r="AC558" s="11">
        <f t="shared" si="110"/>
        <v>0</v>
      </c>
      <c r="AD558" s="7">
        <f t="shared" si="111"/>
        <v>0</v>
      </c>
      <c r="AE558" s="7">
        <f t="shared" si="112"/>
        <v>0</v>
      </c>
    </row>
    <row r="559" spans="1:31">
      <c r="A559" s="20" t="s">
        <v>2897</v>
      </c>
      <c r="B559" s="20" t="s">
        <v>2894</v>
      </c>
      <c r="C559" s="20" t="s">
        <v>2895</v>
      </c>
      <c r="D559" s="20">
        <v>507</v>
      </c>
      <c r="E559" s="20">
        <v>411</v>
      </c>
      <c r="F559" s="20">
        <v>0</v>
      </c>
      <c r="G559" s="20">
        <v>0</v>
      </c>
      <c r="H559" s="20">
        <v>0</v>
      </c>
      <c r="I559" s="20">
        <v>0</v>
      </c>
      <c r="L559">
        <v>1</v>
      </c>
      <c r="M559" s="1">
        <f t="shared" si="102"/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/>
      <c r="T559" s="2"/>
      <c r="U559" s="2"/>
      <c r="V559" s="4">
        <f t="shared" si="106"/>
        <v>1</v>
      </c>
      <c r="W559" s="7">
        <f t="shared" si="107"/>
        <v>0</v>
      </c>
      <c r="X559" s="7">
        <f t="shared" si="108"/>
        <v>0</v>
      </c>
      <c r="Y559" s="5">
        <f t="shared" si="103"/>
        <v>0</v>
      </c>
      <c r="Z559" s="5">
        <f t="shared" si="104"/>
        <v>0</v>
      </c>
      <c r="AA559" s="5">
        <f t="shared" si="105"/>
        <v>0</v>
      </c>
      <c r="AB559" s="7">
        <f t="shared" si="109"/>
        <v>0</v>
      </c>
      <c r="AC559" s="11">
        <f t="shared" si="110"/>
        <v>0</v>
      </c>
      <c r="AD559" s="7">
        <f t="shared" si="111"/>
        <v>0</v>
      </c>
      <c r="AE559" s="7">
        <f t="shared" si="112"/>
        <v>0</v>
      </c>
    </row>
    <row r="560" spans="1:31">
      <c r="A560" s="20" t="s">
        <v>2898</v>
      </c>
      <c r="B560" s="20" t="s">
        <v>2894</v>
      </c>
      <c r="C560" s="20" t="s">
        <v>2895</v>
      </c>
      <c r="D560" s="20">
        <v>431.5</v>
      </c>
      <c r="E560" s="20">
        <v>395.5</v>
      </c>
      <c r="F560" s="20">
        <v>634.02099999999996</v>
      </c>
      <c r="G560" s="20">
        <v>5</v>
      </c>
      <c r="H560" s="20">
        <v>0</v>
      </c>
      <c r="I560" s="20">
        <v>0</v>
      </c>
      <c r="L560">
        <v>1</v>
      </c>
      <c r="M560" s="1">
        <f t="shared" si="102"/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/>
      <c r="T560" s="2"/>
      <c r="U560" s="2"/>
      <c r="V560" s="4">
        <f t="shared" si="106"/>
        <v>0</v>
      </c>
      <c r="W560" s="7">
        <f t="shared" si="107"/>
        <v>0</v>
      </c>
      <c r="X560" s="7">
        <f t="shared" si="108"/>
        <v>1</v>
      </c>
      <c r="Y560" s="5">
        <f t="shared" si="103"/>
        <v>0</v>
      </c>
      <c r="Z560" s="5">
        <f t="shared" si="104"/>
        <v>0</v>
      </c>
      <c r="AA560" s="5">
        <f t="shared" si="105"/>
        <v>0</v>
      </c>
      <c r="AB560" s="7">
        <f t="shared" si="109"/>
        <v>0</v>
      </c>
      <c r="AC560" s="11">
        <f t="shared" si="110"/>
        <v>0</v>
      </c>
      <c r="AD560" s="7">
        <f t="shared" si="111"/>
        <v>0</v>
      </c>
      <c r="AE560" s="7">
        <f t="shared" si="112"/>
        <v>0</v>
      </c>
    </row>
    <row r="561" spans="1:31">
      <c r="A561" s="20" t="s">
        <v>2899</v>
      </c>
      <c r="B561" s="20" t="s">
        <v>2894</v>
      </c>
      <c r="C561" s="20" t="s">
        <v>2895</v>
      </c>
      <c r="D561" s="20">
        <v>349</v>
      </c>
      <c r="E561" s="20">
        <v>409</v>
      </c>
      <c r="F561" s="20">
        <v>743.726</v>
      </c>
      <c r="G561" s="20">
        <v>2</v>
      </c>
      <c r="H561" s="20">
        <v>1</v>
      </c>
      <c r="I561" s="20">
        <v>0</v>
      </c>
      <c r="L561">
        <v>2</v>
      </c>
      <c r="M561" s="1">
        <f t="shared" si="102"/>
        <v>1</v>
      </c>
      <c r="N561" s="2">
        <v>1</v>
      </c>
      <c r="O561" s="2">
        <v>0</v>
      </c>
      <c r="P561" s="2">
        <v>0</v>
      </c>
      <c r="Q561" s="2">
        <v>0</v>
      </c>
      <c r="R561" s="2">
        <v>1</v>
      </c>
      <c r="S561" s="2"/>
      <c r="T561" s="2"/>
      <c r="U561" s="2"/>
      <c r="V561" s="4">
        <f t="shared" si="106"/>
        <v>0</v>
      </c>
      <c r="W561" s="7">
        <f t="shared" si="107"/>
        <v>0</v>
      </c>
      <c r="X561" s="7">
        <f t="shared" si="108"/>
        <v>0</v>
      </c>
      <c r="Y561" s="5">
        <f t="shared" si="103"/>
        <v>1</v>
      </c>
      <c r="Z561" s="5">
        <f t="shared" si="104"/>
        <v>0</v>
      </c>
      <c r="AA561" s="5">
        <f t="shared" si="105"/>
        <v>0</v>
      </c>
      <c r="AB561" s="7">
        <f t="shared" si="109"/>
        <v>0</v>
      </c>
      <c r="AC561" s="11">
        <f t="shared" si="110"/>
        <v>0</v>
      </c>
      <c r="AD561" s="7">
        <f t="shared" si="111"/>
        <v>0</v>
      </c>
      <c r="AE561" s="7">
        <f t="shared" si="112"/>
        <v>0</v>
      </c>
    </row>
    <row r="562" spans="1:31">
      <c r="A562" s="20" t="s">
        <v>2900</v>
      </c>
      <c r="B562" s="20" t="s">
        <v>2894</v>
      </c>
      <c r="C562" s="20" t="s">
        <v>2895</v>
      </c>
      <c r="D562" s="20">
        <v>538</v>
      </c>
      <c r="E562" s="20">
        <v>80.5</v>
      </c>
      <c r="F562" s="20">
        <v>0</v>
      </c>
      <c r="G562" s="20">
        <v>0</v>
      </c>
      <c r="H562" s="20">
        <v>0</v>
      </c>
      <c r="I562" s="20">
        <v>0</v>
      </c>
      <c r="L562">
        <v>1</v>
      </c>
      <c r="M562" s="1">
        <f t="shared" si="102"/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/>
      <c r="T562" s="2"/>
      <c r="U562" s="2"/>
      <c r="V562" s="4">
        <f t="shared" si="106"/>
        <v>1</v>
      </c>
      <c r="W562" s="7">
        <f t="shared" si="107"/>
        <v>0</v>
      </c>
      <c r="X562" s="7">
        <f t="shared" si="108"/>
        <v>0</v>
      </c>
      <c r="Y562" s="5">
        <f t="shared" si="103"/>
        <v>0</v>
      </c>
      <c r="Z562" s="5">
        <f t="shared" si="104"/>
        <v>0</v>
      </c>
      <c r="AA562" s="5">
        <f t="shared" si="105"/>
        <v>0</v>
      </c>
      <c r="AB562" s="7">
        <f t="shared" si="109"/>
        <v>0</v>
      </c>
      <c r="AC562" s="11">
        <f t="shared" si="110"/>
        <v>0</v>
      </c>
      <c r="AD562" s="7">
        <f t="shared" si="111"/>
        <v>0</v>
      </c>
      <c r="AE562" s="7">
        <f t="shared" si="112"/>
        <v>0</v>
      </c>
    </row>
    <row r="563" spans="1:31">
      <c r="A563" s="20" t="s">
        <v>2901</v>
      </c>
      <c r="B563" s="20" t="s">
        <v>2894</v>
      </c>
      <c r="C563" s="20" t="s">
        <v>2895</v>
      </c>
      <c r="D563" s="20">
        <v>406</v>
      </c>
      <c r="E563" s="20">
        <v>180</v>
      </c>
      <c r="F563" s="20">
        <v>704.93100000000004</v>
      </c>
      <c r="G563" s="20">
        <v>5</v>
      </c>
      <c r="H563" s="20">
        <v>0</v>
      </c>
      <c r="I563" s="20">
        <v>0</v>
      </c>
      <c r="L563">
        <v>1</v>
      </c>
      <c r="M563" s="1">
        <f t="shared" si="102"/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/>
      <c r="T563" s="2"/>
      <c r="U563" s="2"/>
      <c r="V563" s="4">
        <f t="shared" si="106"/>
        <v>0</v>
      </c>
      <c r="W563" s="7">
        <f t="shared" si="107"/>
        <v>0</v>
      </c>
      <c r="X563" s="7">
        <f t="shared" si="108"/>
        <v>1</v>
      </c>
      <c r="Y563" s="5">
        <f t="shared" si="103"/>
        <v>0</v>
      </c>
      <c r="Z563" s="5">
        <f t="shared" si="104"/>
        <v>0</v>
      </c>
      <c r="AA563" s="5">
        <f t="shared" si="105"/>
        <v>0</v>
      </c>
      <c r="AB563" s="7">
        <f t="shared" si="109"/>
        <v>0</v>
      </c>
      <c r="AC563" s="11">
        <f t="shared" si="110"/>
        <v>0</v>
      </c>
      <c r="AD563" s="7">
        <f t="shared" si="111"/>
        <v>0</v>
      </c>
      <c r="AE563" s="7">
        <f t="shared" si="112"/>
        <v>0</v>
      </c>
    </row>
    <row r="564" spans="1:31">
      <c r="A564" s="20" t="s">
        <v>2902</v>
      </c>
      <c r="B564" s="20" t="s">
        <v>2894</v>
      </c>
      <c r="C564" s="20" t="s">
        <v>2895</v>
      </c>
      <c r="D564" s="20">
        <v>300.5</v>
      </c>
      <c r="E564" s="20">
        <v>273</v>
      </c>
      <c r="F564" s="20">
        <v>122.47</v>
      </c>
      <c r="G564" s="20">
        <v>1</v>
      </c>
      <c r="H564" s="20">
        <v>0</v>
      </c>
      <c r="I564" s="20">
        <v>0</v>
      </c>
      <c r="L564">
        <v>2</v>
      </c>
      <c r="M564" s="1">
        <f t="shared" si="102"/>
        <v>1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/>
      <c r="T564" s="2"/>
      <c r="U564" s="2"/>
      <c r="V564" s="4">
        <f t="shared" si="106"/>
        <v>0</v>
      </c>
      <c r="W564" s="7">
        <f t="shared" si="107"/>
        <v>0</v>
      </c>
      <c r="X564" s="7">
        <f t="shared" si="108"/>
        <v>0</v>
      </c>
      <c r="Y564" s="5">
        <f t="shared" si="103"/>
        <v>1</v>
      </c>
      <c r="Z564" s="5">
        <f t="shared" si="104"/>
        <v>0</v>
      </c>
      <c r="AA564" s="5">
        <f t="shared" si="105"/>
        <v>0</v>
      </c>
      <c r="AB564" s="7">
        <f t="shared" si="109"/>
        <v>0</v>
      </c>
      <c r="AC564" s="11">
        <f t="shared" si="110"/>
        <v>0</v>
      </c>
      <c r="AD564" s="7">
        <f t="shared" si="111"/>
        <v>0</v>
      </c>
      <c r="AE564" s="7">
        <f t="shared" si="112"/>
        <v>0</v>
      </c>
    </row>
    <row r="565" spans="1:31">
      <c r="A565" s="20" t="s">
        <v>2903</v>
      </c>
      <c r="B565" s="20" t="s">
        <v>2894</v>
      </c>
      <c r="C565" s="20" t="s">
        <v>2895</v>
      </c>
      <c r="D565" s="20">
        <v>317.5</v>
      </c>
      <c r="E565" s="20">
        <v>145</v>
      </c>
      <c r="F565" s="20">
        <v>0</v>
      </c>
      <c r="G565" s="20">
        <v>0</v>
      </c>
      <c r="H565" s="20">
        <v>0</v>
      </c>
      <c r="I565" s="20">
        <v>0</v>
      </c>
      <c r="L565">
        <v>1</v>
      </c>
      <c r="M565" s="1">
        <f t="shared" si="102"/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/>
      <c r="T565" s="2"/>
      <c r="U565" s="2"/>
      <c r="V565" s="4">
        <f t="shared" si="106"/>
        <v>1</v>
      </c>
      <c r="W565" s="7">
        <f t="shared" si="107"/>
        <v>0</v>
      </c>
      <c r="X565" s="7">
        <f t="shared" si="108"/>
        <v>0</v>
      </c>
      <c r="Y565" s="5">
        <f t="shared" si="103"/>
        <v>0</v>
      </c>
      <c r="Z565" s="5">
        <f t="shared" si="104"/>
        <v>0</v>
      </c>
      <c r="AA565" s="5">
        <f t="shared" si="105"/>
        <v>0</v>
      </c>
      <c r="AB565" s="7">
        <f t="shared" si="109"/>
        <v>0</v>
      </c>
      <c r="AC565" s="11">
        <f t="shared" si="110"/>
        <v>0</v>
      </c>
      <c r="AD565" s="7">
        <f t="shared" si="111"/>
        <v>0</v>
      </c>
      <c r="AE565" s="7">
        <f t="shared" si="112"/>
        <v>0</v>
      </c>
    </row>
    <row r="566" spans="1:31">
      <c r="A566" s="20" t="s">
        <v>2904</v>
      </c>
      <c r="B566" s="20" t="s">
        <v>2894</v>
      </c>
      <c r="C566" s="20" t="s">
        <v>2895</v>
      </c>
      <c r="D566" s="20">
        <v>241</v>
      </c>
      <c r="E566" s="20">
        <v>51</v>
      </c>
      <c r="F566" s="20">
        <v>0</v>
      </c>
      <c r="G566" s="20">
        <v>0</v>
      </c>
      <c r="H566" s="20">
        <v>0</v>
      </c>
      <c r="I566" s="20">
        <v>0</v>
      </c>
      <c r="L566">
        <v>1</v>
      </c>
      <c r="M566" s="1">
        <f t="shared" si="102"/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/>
      <c r="T566" s="2"/>
      <c r="U566" s="2"/>
      <c r="V566" s="4">
        <f t="shared" si="106"/>
        <v>1</v>
      </c>
      <c r="W566" s="7">
        <f t="shared" si="107"/>
        <v>0</v>
      </c>
      <c r="X566" s="7">
        <f t="shared" si="108"/>
        <v>0</v>
      </c>
      <c r="Y566" s="5">
        <f t="shared" si="103"/>
        <v>0</v>
      </c>
      <c r="Z566" s="5">
        <f t="shared" si="104"/>
        <v>0</v>
      </c>
      <c r="AA566" s="5">
        <f t="shared" si="105"/>
        <v>0</v>
      </c>
      <c r="AB566" s="7">
        <f t="shared" si="109"/>
        <v>0</v>
      </c>
      <c r="AC566" s="11">
        <f t="shared" si="110"/>
        <v>0</v>
      </c>
      <c r="AD566" s="7">
        <f t="shared" si="111"/>
        <v>0</v>
      </c>
      <c r="AE566" s="7">
        <f t="shared" si="112"/>
        <v>0</v>
      </c>
    </row>
    <row r="567" spans="1:31">
      <c r="A567" s="20" t="s">
        <v>2905</v>
      </c>
      <c r="B567" s="20" t="s">
        <v>2894</v>
      </c>
      <c r="C567" s="20" t="s">
        <v>2895</v>
      </c>
      <c r="D567" s="20">
        <v>170.5</v>
      </c>
      <c r="E567" s="20">
        <v>71.5</v>
      </c>
      <c r="F567" s="20">
        <v>0</v>
      </c>
      <c r="G567" s="20">
        <v>0</v>
      </c>
      <c r="H567" s="20">
        <v>0</v>
      </c>
      <c r="I567" s="20">
        <v>0</v>
      </c>
      <c r="L567">
        <v>1</v>
      </c>
      <c r="M567" s="1">
        <f t="shared" si="102"/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/>
      <c r="T567" s="2"/>
      <c r="U567" s="2"/>
      <c r="V567" s="4">
        <f t="shared" si="106"/>
        <v>1</v>
      </c>
      <c r="W567" s="7">
        <f t="shared" si="107"/>
        <v>0</v>
      </c>
      <c r="X567" s="7">
        <f t="shared" si="108"/>
        <v>0</v>
      </c>
      <c r="Y567" s="5">
        <f t="shared" si="103"/>
        <v>0</v>
      </c>
      <c r="Z567" s="5">
        <f t="shared" si="104"/>
        <v>0</v>
      </c>
      <c r="AA567" s="5">
        <f t="shared" si="105"/>
        <v>0</v>
      </c>
      <c r="AB567" s="7">
        <f t="shared" si="109"/>
        <v>0</v>
      </c>
      <c r="AC567" s="11">
        <f t="shared" si="110"/>
        <v>0</v>
      </c>
      <c r="AD567" s="7">
        <f t="shared" si="111"/>
        <v>0</v>
      </c>
      <c r="AE567" s="7">
        <f t="shared" si="112"/>
        <v>0</v>
      </c>
    </row>
    <row r="568" spans="1:31">
      <c r="A568" s="20" t="s">
        <v>2906</v>
      </c>
      <c r="B568" s="20" t="s">
        <v>2894</v>
      </c>
      <c r="C568" s="20" t="s">
        <v>2895</v>
      </c>
      <c r="D568" s="20">
        <v>226</v>
      </c>
      <c r="E568" s="20">
        <v>210</v>
      </c>
      <c r="F568" s="20">
        <v>0</v>
      </c>
      <c r="G568" s="20">
        <v>0</v>
      </c>
      <c r="H568" s="20">
        <v>0</v>
      </c>
      <c r="I568" s="20">
        <v>0</v>
      </c>
      <c r="L568">
        <v>1</v>
      </c>
      <c r="M568" s="1">
        <f t="shared" si="102"/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/>
      <c r="T568" s="2"/>
      <c r="U568" s="2"/>
      <c r="V568" s="4">
        <f t="shared" si="106"/>
        <v>1</v>
      </c>
      <c r="W568" s="7">
        <f t="shared" si="107"/>
        <v>0</v>
      </c>
      <c r="X568" s="7">
        <f t="shared" si="108"/>
        <v>0</v>
      </c>
      <c r="Y568" s="5">
        <f t="shared" si="103"/>
        <v>0</v>
      </c>
      <c r="Z568" s="5">
        <f t="shared" si="104"/>
        <v>0</v>
      </c>
      <c r="AA568" s="5">
        <f t="shared" si="105"/>
        <v>0</v>
      </c>
      <c r="AB568" s="7">
        <f t="shared" si="109"/>
        <v>0</v>
      </c>
      <c r="AC568" s="11">
        <f t="shared" si="110"/>
        <v>0</v>
      </c>
      <c r="AD568" s="7">
        <f t="shared" si="111"/>
        <v>0</v>
      </c>
      <c r="AE568" s="7">
        <f t="shared" si="112"/>
        <v>0</v>
      </c>
    </row>
    <row r="569" spans="1:31">
      <c r="A569" s="20" t="s">
        <v>2907</v>
      </c>
      <c r="B569" s="20" t="s">
        <v>2894</v>
      </c>
      <c r="C569" s="20" t="s">
        <v>2895</v>
      </c>
      <c r="D569" s="20">
        <v>157.5</v>
      </c>
      <c r="E569" s="20">
        <v>240</v>
      </c>
      <c r="F569" s="20">
        <v>0</v>
      </c>
      <c r="G569" s="20">
        <v>0</v>
      </c>
      <c r="H569" s="20">
        <v>0</v>
      </c>
      <c r="I569" s="20">
        <v>0</v>
      </c>
      <c r="L569">
        <v>1</v>
      </c>
      <c r="M569" s="1">
        <f t="shared" si="102"/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/>
      <c r="T569" s="2"/>
      <c r="U569" s="2"/>
      <c r="V569" s="4">
        <f t="shared" si="106"/>
        <v>1</v>
      </c>
      <c r="W569" s="7">
        <f t="shared" si="107"/>
        <v>0</v>
      </c>
      <c r="X569" s="7">
        <f t="shared" si="108"/>
        <v>0</v>
      </c>
      <c r="Y569" s="5">
        <f t="shared" si="103"/>
        <v>0</v>
      </c>
      <c r="Z569" s="5">
        <f t="shared" si="104"/>
        <v>0</v>
      </c>
      <c r="AA569" s="5">
        <f t="shared" si="105"/>
        <v>0</v>
      </c>
      <c r="AB569" s="7">
        <f t="shared" si="109"/>
        <v>0</v>
      </c>
      <c r="AC569" s="11">
        <f t="shared" si="110"/>
        <v>0</v>
      </c>
      <c r="AD569" s="7">
        <f t="shared" si="111"/>
        <v>0</v>
      </c>
      <c r="AE569" s="7">
        <f t="shared" si="112"/>
        <v>0</v>
      </c>
    </row>
    <row r="570" spans="1:31">
      <c r="A570" s="20" t="s">
        <v>2908</v>
      </c>
      <c r="B570" s="20" t="s">
        <v>2894</v>
      </c>
      <c r="C570" s="20" t="s">
        <v>2895</v>
      </c>
      <c r="D570" s="20">
        <v>176.5</v>
      </c>
      <c r="E570" s="20">
        <v>320</v>
      </c>
      <c r="F570" s="20">
        <v>958.59699999999998</v>
      </c>
      <c r="G570" s="20">
        <v>4</v>
      </c>
      <c r="H570" s="20">
        <v>1</v>
      </c>
      <c r="I570" s="20">
        <v>0</v>
      </c>
      <c r="L570">
        <v>1</v>
      </c>
      <c r="M570" s="1">
        <f t="shared" si="102"/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/>
      <c r="T570" s="2"/>
      <c r="U570" s="2"/>
      <c r="V570" s="4">
        <f t="shared" si="106"/>
        <v>0</v>
      </c>
      <c r="W570" s="7">
        <f t="shared" si="107"/>
        <v>0</v>
      </c>
      <c r="X570" s="7">
        <f t="shared" si="108"/>
        <v>1</v>
      </c>
      <c r="Y570" s="5">
        <f t="shared" si="103"/>
        <v>0</v>
      </c>
      <c r="Z570" s="5">
        <f t="shared" si="104"/>
        <v>0</v>
      </c>
      <c r="AA570" s="5">
        <f t="shared" si="105"/>
        <v>0</v>
      </c>
      <c r="AB570" s="7">
        <f t="shared" si="109"/>
        <v>0</v>
      </c>
      <c r="AC570" s="11">
        <f t="shared" si="110"/>
        <v>0</v>
      </c>
      <c r="AD570" s="7">
        <f t="shared" si="111"/>
        <v>0</v>
      </c>
      <c r="AE570" s="7">
        <f t="shared" si="112"/>
        <v>0</v>
      </c>
    </row>
    <row r="571" spans="1:31">
      <c r="A571" s="20" t="s">
        <v>2909</v>
      </c>
      <c r="B571" s="20" t="s">
        <v>2894</v>
      </c>
      <c r="C571" s="20" t="s">
        <v>2895</v>
      </c>
      <c r="D571" s="20">
        <v>279</v>
      </c>
      <c r="E571" s="20">
        <v>482</v>
      </c>
      <c r="F571" s="20">
        <v>769.79700000000003</v>
      </c>
      <c r="G571" s="20">
        <v>7</v>
      </c>
      <c r="H571" s="20">
        <v>0</v>
      </c>
      <c r="I571" s="20">
        <v>0</v>
      </c>
      <c r="L571">
        <v>1</v>
      </c>
      <c r="M571" s="1">
        <f t="shared" si="102"/>
        <v>0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s="2"/>
      <c r="T571" s="2"/>
      <c r="U571" s="2"/>
      <c r="V571" s="4">
        <f t="shared" si="106"/>
        <v>0</v>
      </c>
      <c r="W571" s="7">
        <f t="shared" si="107"/>
        <v>0</v>
      </c>
      <c r="X571" s="7">
        <f t="shared" si="108"/>
        <v>1</v>
      </c>
      <c r="Y571" s="5">
        <f t="shared" si="103"/>
        <v>0</v>
      </c>
      <c r="Z571" s="5">
        <f t="shared" si="104"/>
        <v>0</v>
      </c>
      <c r="AA571" s="5">
        <f t="shared" si="105"/>
        <v>0</v>
      </c>
      <c r="AB571" s="7">
        <f t="shared" si="109"/>
        <v>0</v>
      </c>
      <c r="AC571" s="11">
        <f t="shared" si="110"/>
        <v>0</v>
      </c>
      <c r="AD571" s="7">
        <f t="shared" si="111"/>
        <v>0</v>
      </c>
      <c r="AE571" s="7">
        <f t="shared" si="112"/>
        <v>0</v>
      </c>
    </row>
    <row r="572" spans="1:31">
      <c r="A572" s="20" t="s">
        <v>2910</v>
      </c>
      <c r="B572" s="20" t="s">
        <v>2894</v>
      </c>
      <c r="C572" s="20" t="s">
        <v>2895</v>
      </c>
      <c r="D572" s="20">
        <v>278.5</v>
      </c>
      <c r="E572" s="20">
        <v>407</v>
      </c>
      <c r="F572" s="20">
        <v>99.052000000000007</v>
      </c>
      <c r="G572" s="20">
        <v>1</v>
      </c>
      <c r="H572" s="20">
        <v>0</v>
      </c>
      <c r="I572" s="20">
        <v>0</v>
      </c>
      <c r="L572">
        <v>2</v>
      </c>
      <c r="M572" s="1">
        <f t="shared" si="102"/>
        <v>1</v>
      </c>
      <c r="N572" s="2">
        <v>1</v>
      </c>
      <c r="O572" s="2">
        <v>0</v>
      </c>
      <c r="P572" s="2">
        <v>0</v>
      </c>
      <c r="Q572" s="2">
        <v>0</v>
      </c>
      <c r="R572" s="2">
        <v>1</v>
      </c>
      <c r="S572" s="2"/>
      <c r="T572" s="2"/>
      <c r="U572" s="2"/>
      <c r="V572" s="4">
        <f t="shared" si="106"/>
        <v>0</v>
      </c>
      <c r="W572" s="7">
        <f t="shared" si="107"/>
        <v>0</v>
      </c>
      <c r="X572" s="7">
        <f t="shared" si="108"/>
        <v>0</v>
      </c>
      <c r="Y572" s="5">
        <f t="shared" si="103"/>
        <v>1</v>
      </c>
      <c r="Z572" s="5">
        <f t="shared" si="104"/>
        <v>0</v>
      </c>
      <c r="AA572" s="5">
        <f t="shared" si="105"/>
        <v>0</v>
      </c>
      <c r="AB572" s="7">
        <f t="shared" si="109"/>
        <v>0</v>
      </c>
      <c r="AC572" s="11">
        <f t="shared" si="110"/>
        <v>0</v>
      </c>
      <c r="AD572" s="7">
        <f t="shared" si="111"/>
        <v>0</v>
      </c>
      <c r="AE572" s="7">
        <f t="shared" si="112"/>
        <v>0</v>
      </c>
    </row>
    <row r="573" spans="1:31">
      <c r="A573" s="20" t="s">
        <v>2911</v>
      </c>
      <c r="B573" s="20" t="s">
        <v>2894</v>
      </c>
      <c r="C573" s="20" t="s">
        <v>2895</v>
      </c>
      <c r="D573" s="20">
        <v>275</v>
      </c>
      <c r="E573" s="20">
        <v>343</v>
      </c>
      <c r="F573" s="20">
        <v>182.05500000000001</v>
      </c>
      <c r="G573" s="20">
        <v>1</v>
      </c>
      <c r="H573" s="20">
        <v>0</v>
      </c>
      <c r="I573" s="20">
        <v>0</v>
      </c>
      <c r="L573">
        <v>1</v>
      </c>
      <c r="M573" s="1">
        <f t="shared" si="102"/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/>
      <c r="T573" s="2"/>
      <c r="U573" s="2"/>
      <c r="V573" s="4">
        <f t="shared" si="106"/>
        <v>0</v>
      </c>
      <c r="W573" s="7">
        <f t="shared" si="107"/>
        <v>1</v>
      </c>
      <c r="X573" s="7">
        <f t="shared" si="108"/>
        <v>0</v>
      </c>
      <c r="Y573" s="5">
        <f t="shared" si="103"/>
        <v>0</v>
      </c>
      <c r="Z573" s="5">
        <f t="shared" si="104"/>
        <v>0</v>
      </c>
      <c r="AA573" s="5">
        <f t="shared" si="105"/>
        <v>0</v>
      </c>
      <c r="AB573" s="7">
        <f t="shared" si="109"/>
        <v>0</v>
      </c>
      <c r="AC573" s="11">
        <f t="shared" si="110"/>
        <v>0</v>
      </c>
      <c r="AD573" s="7">
        <f t="shared" si="111"/>
        <v>0</v>
      </c>
      <c r="AE573" s="7">
        <f t="shared" si="112"/>
        <v>0</v>
      </c>
    </row>
    <row r="574" spans="1:31">
      <c r="A574" s="20" t="s">
        <v>2912</v>
      </c>
      <c r="B574" s="20" t="s">
        <v>2894</v>
      </c>
      <c r="C574" s="20" t="s">
        <v>2895</v>
      </c>
      <c r="D574" s="20">
        <v>202</v>
      </c>
      <c r="E574" s="20">
        <v>414.5</v>
      </c>
      <c r="F574" s="20">
        <v>0</v>
      </c>
      <c r="G574" s="20">
        <v>0</v>
      </c>
      <c r="H574" s="20">
        <v>0</v>
      </c>
      <c r="I574" s="20">
        <v>0</v>
      </c>
      <c r="L574">
        <v>2</v>
      </c>
      <c r="M574" s="1">
        <f t="shared" si="102"/>
        <v>1</v>
      </c>
      <c r="N574" s="2">
        <v>0</v>
      </c>
      <c r="O574" s="2">
        <v>0</v>
      </c>
      <c r="P574" s="2">
        <v>0</v>
      </c>
      <c r="Q574" s="2">
        <v>1</v>
      </c>
      <c r="R574" s="2">
        <v>1</v>
      </c>
      <c r="S574" s="2"/>
      <c r="T574" s="2"/>
      <c r="U574" s="2"/>
      <c r="V574" s="4">
        <f t="shared" si="106"/>
        <v>0</v>
      </c>
      <c r="W574" s="7">
        <f t="shared" si="107"/>
        <v>0</v>
      </c>
      <c r="X574" s="7">
        <f t="shared" si="108"/>
        <v>0</v>
      </c>
      <c r="Y574" s="5">
        <f t="shared" si="103"/>
        <v>0</v>
      </c>
      <c r="Z574" s="5">
        <f t="shared" si="104"/>
        <v>0</v>
      </c>
      <c r="AA574" s="5">
        <f t="shared" si="105"/>
        <v>0</v>
      </c>
      <c r="AB574" s="7">
        <f t="shared" si="109"/>
        <v>0</v>
      </c>
      <c r="AC574" s="11">
        <f t="shared" si="110"/>
        <v>0</v>
      </c>
      <c r="AD574" s="7">
        <f t="shared" si="111"/>
        <v>1</v>
      </c>
      <c r="AE574" s="7">
        <f t="shared" si="112"/>
        <v>0</v>
      </c>
    </row>
    <row r="575" spans="1:31">
      <c r="A575" s="20" t="s">
        <v>2913</v>
      </c>
      <c r="B575" s="20" t="s">
        <v>2894</v>
      </c>
      <c r="C575" s="20" t="s">
        <v>2895</v>
      </c>
      <c r="D575" s="20">
        <v>81.5</v>
      </c>
      <c r="E575" s="20">
        <v>436</v>
      </c>
      <c r="F575" s="20">
        <v>382.73700000000002</v>
      </c>
      <c r="G575" s="20">
        <v>1</v>
      </c>
      <c r="H575" s="20">
        <v>1</v>
      </c>
      <c r="I575" s="20">
        <v>0</v>
      </c>
      <c r="L575">
        <v>1</v>
      </c>
      <c r="M575" s="1">
        <f t="shared" si="102"/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/>
      <c r="T575" s="2"/>
      <c r="U575" s="2"/>
      <c r="V575" s="4">
        <f t="shared" si="106"/>
        <v>0</v>
      </c>
      <c r="W575" s="7">
        <f t="shared" si="107"/>
        <v>1</v>
      </c>
      <c r="X575" s="7">
        <f t="shared" si="108"/>
        <v>0</v>
      </c>
      <c r="Y575" s="5">
        <f t="shared" si="103"/>
        <v>0</v>
      </c>
      <c r="Z575" s="5">
        <f t="shared" si="104"/>
        <v>0</v>
      </c>
      <c r="AA575" s="5">
        <f t="shared" si="105"/>
        <v>0</v>
      </c>
      <c r="AB575" s="7">
        <f t="shared" si="109"/>
        <v>0</v>
      </c>
      <c r="AC575" s="11">
        <f t="shared" si="110"/>
        <v>0</v>
      </c>
      <c r="AD575" s="7">
        <f t="shared" si="111"/>
        <v>0</v>
      </c>
      <c r="AE575" s="7">
        <f t="shared" si="112"/>
        <v>0</v>
      </c>
    </row>
    <row r="576" spans="1:31">
      <c r="A576" s="20" t="s">
        <v>2914</v>
      </c>
      <c r="B576" s="20" t="s">
        <v>2894</v>
      </c>
      <c r="C576" s="20" t="s">
        <v>2895</v>
      </c>
      <c r="D576" s="20">
        <v>50.5</v>
      </c>
      <c r="E576" s="20">
        <v>361</v>
      </c>
      <c r="F576" s="20">
        <v>1317.7239999999999</v>
      </c>
      <c r="G576" s="20">
        <v>4</v>
      </c>
      <c r="H576" s="20">
        <v>3</v>
      </c>
      <c r="I576" s="20">
        <v>0</v>
      </c>
      <c r="L576">
        <v>1</v>
      </c>
      <c r="M576" s="1">
        <f t="shared" si="102"/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/>
      <c r="T576" s="2"/>
      <c r="U576" s="2"/>
      <c r="V576" s="4">
        <f t="shared" si="106"/>
        <v>0</v>
      </c>
      <c r="W576" s="7">
        <f t="shared" si="107"/>
        <v>0</v>
      </c>
      <c r="X576" s="7">
        <f t="shared" si="108"/>
        <v>1</v>
      </c>
      <c r="Y576" s="5">
        <f t="shared" si="103"/>
        <v>0</v>
      </c>
      <c r="Z576" s="5">
        <f t="shared" si="104"/>
        <v>0</v>
      </c>
      <c r="AA576" s="5">
        <f t="shared" si="105"/>
        <v>0</v>
      </c>
      <c r="AB576" s="7">
        <f t="shared" si="109"/>
        <v>0</v>
      </c>
      <c r="AC576" s="11">
        <f t="shared" si="110"/>
        <v>0</v>
      </c>
      <c r="AD576" s="7">
        <f t="shared" si="111"/>
        <v>0</v>
      </c>
      <c r="AE576" s="7">
        <f t="shared" si="112"/>
        <v>0</v>
      </c>
    </row>
    <row r="577" spans="1:31">
      <c r="A577" s="20" t="s">
        <v>2915</v>
      </c>
      <c r="B577" s="20" t="s">
        <v>2894</v>
      </c>
      <c r="C577" s="20" t="s">
        <v>2895</v>
      </c>
      <c r="D577" s="20">
        <v>86.5</v>
      </c>
      <c r="E577" s="20">
        <v>295.5</v>
      </c>
      <c r="F577" s="20">
        <v>0</v>
      </c>
      <c r="G577" s="20">
        <v>0</v>
      </c>
      <c r="H577" s="20">
        <v>0</v>
      </c>
      <c r="I577" s="20">
        <v>0</v>
      </c>
      <c r="L577">
        <v>1</v>
      </c>
      <c r="M577" s="1">
        <f t="shared" si="102"/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/>
      <c r="T577" s="2"/>
      <c r="U577" s="2"/>
      <c r="V577" s="4">
        <f t="shared" si="106"/>
        <v>1</v>
      </c>
      <c r="W577" s="7">
        <f t="shared" si="107"/>
        <v>0</v>
      </c>
      <c r="X577" s="7">
        <f t="shared" si="108"/>
        <v>0</v>
      </c>
      <c r="Y577" s="5">
        <f t="shared" si="103"/>
        <v>0</v>
      </c>
      <c r="Z577" s="5">
        <f t="shared" si="104"/>
        <v>0</v>
      </c>
      <c r="AA577" s="5">
        <f t="shared" si="105"/>
        <v>0</v>
      </c>
      <c r="AB577" s="7">
        <f t="shared" si="109"/>
        <v>0</v>
      </c>
      <c r="AC577" s="11">
        <f t="shared" si="110"/>
        <v>0</v>
      </c>
      <c r="AD577" s="7">
        <f t="shared" si="111"/>
        <v>0</v>
      </c>
      <c r="AE577" s="7">
        <f t="shared" si="112"/>
        <v>0</v>
      </c>
    </row>
    <row r="578" spans="1:31" s="5" customFormat="1">
      <c r="A578" s="5" t="s">
        <v>2916</v>
      </c>
      <c r="B578" s="5" t="s">
        <v>2917</v>
      </c>
      <c r="C578" s="5" t="s">
        <v>2918</v>
      </c>
      <c r="D578" s="5">
        <v>457.5</v>
      </c>
      <c r="E578" s="5">
        <v>93</v>
      </c>
      <c r="F578" s="5">
        <v>0</v>
      </c>
      <c r="G578" s="5">
        <v>0</v>
      </c>
      <c r="H578" s="5">
        <v>0</v>
      </c>
      <c r="I578" s="5">
        <v>0</v>
      </c>
      <c r="L578" s="5">
        <v>1</v>
      </c>
      <c r="M578" s="1">
        <f t="shared" si="102"/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/>
      <c r="T578" s="1"/>
      <c r="U578" s="1"/>
      <c r="V578" s="6">
        <f t="shared" si="106"/>
        <v>1</v>
      </c>
      <c r="W578" s="5">
        <f t="shared" si="107"/>
        <v>0</v>
      </c>
      <c r="X578" s="5">
        <f t="shared" si="108"/>
        <v>0</v>
      </c>
      <c r="Y578" s="5">
        <f t="shared" si="103"/>
        <v>0</v>
      </c>
      <c r="Z578" s="5">
        <f t="shared" si="104"/>
        <v>0</v>
      </c>
      <c r="AA578" s="5">
        <f t="shared" si="105"/>
        <v>0</v>
      </c>
      <c r="AB578" s="5">
        <f t="shared" si="109"/>
        <v>0</v>
      </c>
      <c r="AC578" s="5">
        <f t="shared" si="110"/>
        <v>0</v>
      </c>
      <c r="AD578" s="5">
        <f t="shared" si="111"/>
        <v>0</v>
      </c>
      <c r="AE578" s="5">
        <f t="shared" si="112"/>
        <v>0</v>
      </c>
    </row>
    <row r="579" spans="1:31">
      <c r="A579" s="20" t="s">
        <v>2919</v>
      </c>
      <c r="B579" s="20" t="s">
        <v>2917</v>
      </c>
      <c r="C579" s="20" t="s">
        <v>2918</v>
      </c>
      <c r="D579" s="20">
        <v>407.5</v>
      </c>
      <c r="E579" s="20">
        <v>132.5</v>
      </c>
      <c r="F579" s="20">
        <v>1585.45</v>
      </c>
      <c r="G579" s="20">
        <v>1</v>
      </c>
      <c r="H579" s="20">
        <v>4</v>
      </c>
      <c r="I579" s="20">
        <v>1</v>
      </c>
      <c r="L579">
        <v>1</v>
      </c>
      <c r="M579" s="1">
        <f t="shared" ref="M579:M627" si="113">L579-1</f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/>
      <c r="T579" s="2"/>
      <c r="U579" s="2"/>
      <c r="V579" s="4">
        <f t="shared" si="106"/>
        <v>0</v>
      </c>
      <c r="W579" s="7">
        <f t="shared" si="107"/>
        <v>1</v>
      </c>
      <c r="X579" s="7">
        <f t="shared" si="108"/>
        <v>0</v>
      </c>
      <c r="Y579" s="5">
        <f t="shared" ref="Y579:Y627" si="114">IF((M579=1)*AND(OR(N579=0,N579=1))*AND(O579=0)*AND(R579=1)*AND(S579=0)*AND(Q579=0)*AND(OR(T579=0,T579=1)),1,0)</f>
        <v>0</v>
      </c>
      <c r="Z579" s="5">
        <f t="shared" ref="Z579:Z627" si="115">IF((M579=1)*AND(N579=1)*AND(O579=0)*AND(R579=1)*AND(S579=1)*AND(T579=1),1,0)</f>
        <v>0</v>
      </c>
      <c r="AA579" s="5">
        <f t="shared" ref="AA579:AA627" si="116">IF((R579=1)*AND(Q579=1)*AND(O579=1)*AND(P579=0)*AND(N579=0),1,0)</f>
        <v>0</v>
      </c>
      <c r="AB579" s="7">
        <f t="shared" si="109"/>
        <v>0</v>
      </c>
      <c r="AC579" s="11">
        <f t="shared" si="110"/>
        <v>0</v>
      </c>
      <c r="AD579" s="7">
        <f t="shared" si="111"/>
        <v>0</v>
      </c>
      <c r="AE579" s="7">
        <f t="shared" si="112"/>
        <v>0</v>
      </c>
    </row>
    <row r="580" spans="1:31">
      <c r="A580" s="20" t="s">
        <v>2920</v>
      </c>
      <c r="B580" s="20" t="s">
        <v>2917</v>
      </c>
      <c r="C580" s="20" t="s">
        <v>2918</v>
      </c>
      <c r="D580" s="20">
        <v>420.5</v>
      </c>
      <c r="E580" s="20">
        <v>224</v>
      </c>
      <c r="F580" s="20">
        <v>0</v>
      </c>
      <c r="G580" s="20">
        <v>0</v>
      </c>
      <c r="H580" s="20">
        <v>0</v>
      </c>
      <c r="I580" s="20">
        <v>0</v>
      </c>
      <c r="L580">
        <v>1</v>
      </c>
      <c r="M580" s="1">
        <f t="shared" si="113"/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/>
      <c r="T580" s="2"/>
      <c r="U580" s="2"/>
      <c r="V580" s="4">
        <f t="shared" si="106"/>
        <v>1</v>
      </c>
      <c r="W580" s="7">
        <f t="shared" si="107"/>
        <v>0</v>
      </c>
      <c r="X580" s="7">
        <f t="shared" si="108"/>
        <v>0</v>
      </c>
      <c r="Y580" s="5">
        <f t="shared" si="114"/>
        <v>0</v>
      </c>
      <c r="Z580" s="5">
        <f t="shared" si="115"/>
        <v>0</v>
      </c>
      <c r="AA580" s="5">
        <f t="shared" si="116"/>
        <v>0</v>
      </c>
      <c r="AB580" s="7">
        <f t="shared" si="109"/>
        <v>0</v>
      </c>
      <c r="AC580" s="11">
        <f t="shared" si="110"/>
        <v>0</v>
      </c>
      <c r="AD580" s="7">
        <f t="shared" si="111"/>
        <v>0</v>
      </c>
      <c r="AE580" s="7">
        <f t="shared" si="112"/>
        <v>0</v>
      </c>
    </row>
    <row r="581" spans="1:31">
      <c r="A581" s="20" t="s">
        <v>2921</v>
      </c>
      <c r="B581" s="20" t="s">
        <v>2917</v>
      </c>
      <c r="C581" s="20" t="s">
        <v>2918</v>
      </c>
      <c r="D581" s="20">
        <v>567.5</v>
      </c>
      <c r="E581" s="20">
        <v>314</v>
      </c>
      <c r="F581" s="20">
        <v>0</v>
      </c>
      <c r="G581" s="20">
        <v>0</v>
      </c>
      <c r="H581" s="20">
        <v>0</v>
      </c>
      <c r="I581" s="20">
        <v>0</v>
      </c>
      <c r="L581">
        <v>2</v>
      </c>
      <c r="M581" s="1">
        <f t="shared" si="113"/>
        <v>1</v>
      </c>
      <c r="N581" s="2">
        <v>0</v>
      </c>
      <c r="O581" s="2">
        <v>1</v>
      </c>
      <c r="P581" s="2">
        <v>1</v>
      </c>
      <c r="Q581" s="2">
        <v>1</v>
      </c>
      <c r="R581" s="2">
        <v>1</v>
      </c>
      <c r="S581" s="2"/>
      <c r="T581" s="2"/>
      <c r="U581" s="2"/>
      <c r="V581" s="4">
        <f t="shared" si="106"/>
        <v>0</v>
      </c>
      <c r="W581" s="7">
        <f t="shared" si="107"/>
        <v>0</v>
      </c>
      <c r="X581" s="7">
        <f t="shared" si="108"/>
        <v>0</v>
      </c>
      <c r="Y581" s="5">
        <f t="shared" si="114"/>
        <v>0</v>
      </c>
      <c r="Z581" s="5">
        <f t="shared" si="115"/>
        <v>0</v>
      </c>
      <c r="AA581" s="5">
        <f t="shared" si="116"/>
        <v>0</v>
      </c>
      <c r="AB581" s="7">
        <f t="shared" si="109"/>
        <v>1</v>
      </c>
      <c r="AC581" s="11">
        <f t="shared" si="110"/>
        <v>0</v>
      </c>
      <c r="AD581" s="7">
        <f t="shared" si="111"/>
        <v>0</v>
      </c>
      <c r="AE581" s="7">
        <f t="shared" si="112"/>
        <v>0</v>
      </c>
    </row>
    <row r="582" spans="1:31">
      <c r="A582" s="20" t="s">
        <v>2922</v>
      </c>
      <c r="B582" s="20" t="s">
        <v>2917</v>
      </c>
      <c r="C582" s="20" t="s">
        <v>2918</v>
      </c>
      <c r="D582" s="20">
        <v>425</v>
      </c>
      <c r="E582" s="20">
        <v>381.5</v>
      </c>
      <c r="F582" s="20">
        <v>1258.011</v>
      </c>
      <c r="G582" s="20">
        <v>2</v>
      </c>
      <c r="H582" s="20">
        <v>3</v>
      </c>
      <c r="I582" s="20">
        <v>0</v>
      </c>
      <c r="L582">
        <v>2</v>
      </c>
      <c r="M582" s="1">
        <f t="shared" si="113"/>
        <v>1</v>
      </c>
      <c r="N582" s="2">
        <v>1</v>
      </c>
      <c r="O582" s="2">
        <v>0</v>
      </c>
      <c r="P582" s="2">
        <v>0</v>
      </c>
      <c r="Q582" s="2">
        <v>0</v>
      </c>
      <c r="R582" s="2">
        <v>1</v>
      </c>
      <c r="S582" s="2">
        <v>1</v>
      </c>
      <c r="T582" s="2">
        <v>1</v>
      </c>
      <c r="U582" s="2"/>
      <c r="V582" s="4">
        <f t="shared" si="106"/>
        <v>0</v>
      </c>
      <c r="W582" s="7">
        <f t="shared" si="107"/>
        <v>0</v>
      </c>
      <c r="X582" s="7">
        <f t="shared" si="108"/>
        <v>0</v>
      </c>
      <c r="Y582" s="5">
        <f t="shared" si="114"/>
        <v>0</v>
      </c>
      <c r="Z582" s="5">
        <f t="shared" si="115"/>
        <v>1</v>
      </c>
      <c r="AA582" s="5">
        <f t="shared" si="116"/>
        <v>0</v>
      </c>
      <c r="AB582" s="7">
        <f t="shared" si="109"/>
        <v>0</v>
      </c>
      <c r="AC582" s="11">
        <f t="shared" si="110"/>
        <v>0</v>
      </c>
      <c r="AD582" s="7">
        <f t="shared" si="111"/>
        <v>0</v>
      </c>
      <c r="AE582" s="7">
        <f t="shared" si="112"/>
        <v>0</v>
      </c>
    </row>
    <row r="583" spans="1:31">
      <c r="A583" s="20" t="s">
        <v>2923</v>
      </c>
      <c r="B583" s="20" t="s">
        <v>2917</v>
      </c>
      <c r="C583" s="20" t="s">
        <v>2918</v>
      </c>
      <c r="D583" s="20">
        <v>340.5</v>
      </c>
      <c r="E583" s="20">
        <v>433.5</v>
      </c>
      <c r="F583" s="20">
        <v>0</v>
      </c>
      <c r="G583" s="20">
        <v>0</v>
      </c>
      <c r="H583" s="20">
        <v>0</v>
      </c>
      <c r="I583" s="20">
        <v>0</v>
      </c>
      <c r="L583">
        <v>2</v>
      </c>
      <c r="M583" s="1">
        <f t="shared" si="113"/>
        <v>1</v>
      </c>
      <c r="N583" s="2">
        <v>1</v>
      </c>
      <c r="O583" s="2">
        <v>0</v>
      </c>
      <c r="P583" s="2">
        <v>0</v>
      </c>
      <c r="Q583" s="2">
        <v>0</v>
      </c>
      <c r="R583" s="2">
        <v>1</v>
      </c>
      <c r="S583" s="2">
        <v>1</v>
      </c>
      <c r="T583" s="2">
        <v>1</v>
      </c>
      <c r="U583" s="2"/>
      <c r="V583" s="4">
        <f t="shared" si="106"/>
        <v>0</v>
      </c>
      <c r="W583" s="7">
        <f t="shared" si="107"/>
        <v>0</v>
      </c>
      <c r="X583" s="7">
        <f t="shared" si="108"/>
        <v>0</v>
      </c>
      <c r="Y583" s="5">
        <f t="shared" si="114"/>
        <v>0</v>
      </c>
      <c r="Z583" s="5">
        <f t="shared" si="115"/>
        <v>1</v>
      </c>
      <c r="AA583" s="5">
        <f t="shared" si="116"/>
        <v>0</v>
      </c>
      <c r="AB583" s="7">
        <f t="shared" si="109"/>
        <v>0</v>
      </c>
      <c r="AC583" s="11">
        <f t="shared" si="110"/>
        <v>0</v>
      </c>
      <c r="AD583" s="7">
        <f t="shared" si="111"/>
        <v>0</v>
      </c>
      <c r="AE583" s="7">
        <f t="shared" si="112"/>
        <v>0</v>
      </c>
    </row>
    <row r="584" spans="1:31">
      <c r="A584" s="20" t="s">
        <v>2924</v>
      </c>
      <c r="B584" s="20" t="s">
        <v>2917</v>
      </c>
      <c r="C584" s="20" t="s">
        <v>2918</v>
      </c>
      <c r="D584" s="20">
        <v>263.5</v>
      </c>
      <c r="E584" s="20">
        <v>445.5</v>
      </c>
      <c r="F584" s="20">
        <v>788.06399999999996</v>
      </c>
      <c r="G584" s="20">
        <v>1</v>
      </c>
      <c r="H584" s="20">
        <v>2</v>
      </c>
      <c r="I584" s="20">
        <v>0</v>
      </c>
      <c r="L584">
        <v>1</v>
      </c>
      <c r="M584" s="1">
        <f t="shared" si="113"/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/>
      <c r="T584" s="2"/>
      <c r="U584" s="2"/>
      <c r="V584" s="4">
        <f t="shared" si="106"/>
        <v>1</v>
      </c>
      <c r="W584" s="7">
        <f t="shared" si="107"/>
        <v>0</v>
      </c>
      <c r="X584" s="7">
        <f t="shared" si="108"/>
        <v>0</v>
      </c>
      <c r="Y584" s="5">
        <f t="shared" si="114"/>
        <v>0</v>
      </c>
      <c r="Z584" s="5">
        <f t="shared" si="115"/>
        <v>0</v>
      </c>
      <c r="AA584" s="5">
        <f t="shared" si="116"/>
        <v>0</v>
      </c>
      <c r="AB584" s="7">
        <f t="shared" si="109"/>
        <v>0</v>
      </c>
      <c r="AC584" s="11">
        <f t="shared" si="110"/>
        <v>0</v>
      </c>
      <c r="AD584" s="7">
        <f t="shared" si="111"/>
        <v>0</v>
      </c>
      <c r="AE584" s="7">
        <f t="shared" si="112"/>
        <v>0</v>
      </c>
    </row>
    <row r="585" spans="1:31">
      <c r="A585" s="20" t="s">
        <v>2925</v>
      </c>
      <c r="B585" s="20" t="s">
        <v>2917</v>
      </c>
      <c r="C585" s="20" t="s">
        <v>2918</v>
      </c>
      <c r="D585" s="20">
        <v>226.5</v>
      </c>
      <c r="E585" s="20">
        <v>482</v>
      </c>
      <c r="F585" s="20">
        <v>7111.2929999999997</v>
      </c>
      <c r="G585" s="20">
        <v>6</v>
      </c>
      <c r="H585" s="20">
        <v>17</v>
      </c>
      <c r="I585" s="20">
        <v>2</v>
      </c>
      <c r="L585">
        <v>1</v>
      </c>
      <c r="M585" s="1">
        <f t="shared" si="113"/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/>
      <c r="T585" s="2"/>
      <c r="U585" s="2"/>
      <c r="V585" s="4">
        <f t="shared" si="106"/>
        <v>0</v>
      </c>
      <c r="W585" s="7">
        <f t="shared" si="107"/>
        <v>1</v>
      </c>
      <c r="X585" s="7">
        <f t="shared" si="108"/>
        <v>0</v>
      </c>
      <c r="Y585" s="5">
        <f t="shared" si="114"/>
        <v>0</v>
      </c>
      <c r="Z585" s="5">
        <f t="shared" si="115"/>
        <v>0</v>
      </c>
      <c r="AA585" s="5">
        <f t="shared" si="116"/>
        <v>0</v>
      </c>
      <c r="AB585" s="7">
        <f t="shared" si="109"/>
        <v>0</v>
      </c>
      <c r="AC585" s="11">
        <f t="shared" si="110"/>
        <v>0</v>
      </c>
      <c r="AD585" s="7">
        <f t="shared" si="111"/>
        <v>0</v>
      </c>
      <c r="AE585" s="7">
        <f t="shared" si="112"/>
        <v>0</v>
      </c>
    </row>
    <row r="586" spans="1:31">
      <c r="A586" s="20" t="s">
        <v>2926</v>
      </c>
      <c r="B586" s="20" t="s">
        <v>2917</v>
      </c>
      <c r="C586" s="20" t="s">
        <v>2918</v>
      </c>
      <c r="D586" s="20">
        <v>108</v>
      </c>
      <c r="E586" s="20">
        <v>435.5</v>
      </c>
      <c r="F586" s="20">
        <v>0</v>
      </c>
      <c r="G586" s="20">
        <v>0</v>
      </c>
      <c r="H586" s="20">
        <v>0</v>
      </c>
      <c r="I586" s="20">
        <v>0</v>
      </c>
      <c r="L586">
        <v>1</v>
      </c>
      <c r="M586" s="1">
        <f t="shared" si="113"/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/>
      <c r="T586" s="2"/>
      <c r="U586" s="2"/>
      <c r="V586" s="4">
        <f t="shared" si="106"/>
        <v>1</v>
      </c>
      <c r="W586" s="7">
        <f t="shared" si="107"/>
        <v>0</v>
      </c>
      <c r="X586" s="7">
        <f t="shared" si="108"/>
        <v>0</v>
      </c>
      <c r="Y586" s="5">
        <f t="shared" si="114"/>
        <v>0</v>
      </c>
      <c r="Z586" s="5">
        <f t="shared" si="115"/>
        <v>0</v>
      </c>
      <c r="AA586" s="5">
        <f t="shared" si="116"/>
        <v>0</v>
      </c>
      <c r="AB586" s="7">
        <f t="shared" si="109"/>
        <v>0</v>
      </c>
      <c r="AC586" s="11">
        <f t="shared" si="110"/>
        <v>0</v>
      </c>
      <c r="AD586" s="7">
        <f t="shared" si="111"/>
        <v>0</v>
      </c>
      <c r="AE586" s="7">
        <f t="shared" si="112"/>
        <v>0</v>
      </c>
    </row>
    <row r="587" spans="1:31">
      <c r="A587" s="20" t="s">
        <v>2927</v>
      </c>
      <c r="B587" s="20" t="s">
        <v>2917</v>
      </c>
      <c r="C587" s="20" t="s">
        <v>2918</v>
      </c>
      <c r="D587" s="20">
        <v>153.5</v>
      </c>
      <c r="E587" s="20">
        <v>265</v>
      </c>
      <c r="F587" s="20">
        <v>0</v>
      </c>
      <c r="G587" s="20">
        <v>0</v>
      </c>
      <c r="H587" s="20">
        <v>0</v>
      </c>
      <c r="I587" s="20">
        <v>0</v>
      </c>
      <c r="L587">
        <v>1</v>
      </c>
      <c r="M587" s="1">
        <f t="shared" si="113"/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/>
      <c r="T587" s="2"/>
      <c r="U587" s="2"/>
      <c r="V587" s="4">
        <f t="shared" si="106"/>
        <v>1</v>
      </c>
      <c r="W587" s="7">
        <f t="shared" si="107"/>
        <v>0</v>
      </c>
      <c r="X587" s="7">
        <f t="shared" si="108"/>
        <v>0</v>
      </c>
      <c r="Y587" s="5">
        <f t="shared" si="114"/>
        <v>0</v>
      </c>
      <c r="Z587" s="5">
        <f t="shared" si="115"/>
        <v>0</v>
      </c>
      <c r="AA587" s="5">
        <f t="shared" si="116"/>
        <v>0</v>
      </c>
      <c r="AB587" s="7">
        <f t="shared" si="109"/>
        <v>0</v>
      </c>
      <c r="AC587" s="11">
        <f t="shared" si="110"/>
        <v>0</v>
      </c>
      <c r="AD587" s="7">
        <f t="shared" si="111"/>
        <v>0</v>
      </c>
      <c r="AE587" s="7">
        <f t="shared" si="112"/>
        <v>0</v>
      </c>
    </row>
    <row r="588" spans="1:31">
      <c r="A588" s="20" t="s">
        <v>2928</v>
      </c>
      <c r="B588" s="20" t="s">
        <v>2917</v>
      </c>
      <c r="C588" s="20" t="s">
        <v>2918</v>
      </c>
      <c r="D588" s="20">
        <v>249</v>
      </c>
      <c r="E588" s="20">
        <v>233.5</v>
      </c>
      <c r="F588" s="20">
        <v>3652.096</v>
      </c>
      <c r="G588" s="20">
        <v>4</v>
      </c>
      <c r="H588" s="20">
        <v>10</v>
      </c>
      <c r="I588" s="20">
        <v>2</v>
      </c>
      <c r="L588">
        <v>1</v>
      </c>
      <c r="M588" s="1">
        <f t="shared" si="113"/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/>
      <c r="T588" s="2"/>
      <c r="U588" s="2"/>
      <c r="V588" s="4">
        <f t="shared" si="106"/>
        <v>0</v>
      </c>
      <c r="W588" s="7">
        <f t="shared" si="107"/>
        <v>1</v>
      </c>
      <c r="X588" s="7">
        <f t="shared" si="108"/>
        <v>0</v>
      </c>
      <c r="Y588" s="5">
        <f t="shared" si="114"/>
        <v>0</v>
      </c>
      <c r="Z588" s="5">
        <f t="shared" si="115"/>
        <v>0</v>
      </c>
      <c r="AA588" s="5">
        <f t="shared" si="116"/>
        <v>0</v>
      </c>
      <c r="AB588" s="7">
        <f t="shared" si="109"/>
        <v>0</v>
      </c>
      <c r="AC588" s="11">
        <f t="shared" si="110"/>
        <v>0</v>
      </c>
      <c r="AD588" s="7">
        <f t="shared" si="111"/>
        <v>0</v>
      </c>
      <c r="AE588" s="7">
        <f t="shared" si="112"/>
        <v>0</v>
      </c>
    </row>
    <row r="589" spans="1:31">
      <c r="A589" s="20" t="s">
        <v>2929</v>
      </c>
      <c r="B589" s="20" t="s">
        <v>2917</v>
      </c>
      <c r="C589" s="20" t="s">
        <v>2918</v>
      </c>
      <c r="D589" s="20">
        <v>338.5</v>
      </c>
      <c r="E589" s="20">
        <v>308.5</v>
      </c>
      <c r="F589" s="20">
        <v>0</v>
      </c>
      <c r="G589" s="20">
        <v>0</v>
      </c>
      <c r="H589" s="20">
        <v>0</v>
      </c>
      <c r="I589" s="20">
        <v>0</v>
      </c>
      <c r="L589">
        <v>1</v>
      </c>
      <c r="M589" s="1">
        <f t="shared" si="113"/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/>
      <c r="T589" s="2"/>
      <c r="U589" s="2"/>
      <c r="V589" s="4">
        <f t="shared" si="106"/>
        <v>1</v>
      </c>
      <c r="W589" s="7">
        <f t="shared" si="107"/>
        <v>0</v>
      </c>
      <c r="X589" s="7">
        <f t="shared" si="108"/>
        <v>0</v>
      </c>
      <c r="Y589" s="5">
        <f t="shared" si="114"/>
        <v>0</v>
      </c>
      <c r="Z589" s="5">
        <f t="shared" si="115"/>
        <v>0</v>
      </c>
      <c r="AA589" s="5">
        <f t="shared" si="116"/>
        <v>0</v>
      </c>
      <c r="AB589" s="7">
        <f t="shared" si="109"/>
        <v>0</v>
      </c>
      <c r="AC589" s="11">
        <f t="shared" si="110"/>
        <v>0</v>
      </c>
      <c r="AD589" s="7">
        <f t="shared" si="111"/>
        <v>0</v>
      </c>
      <c r="AE589" s="7">
        <f t="shared" si="112"/>
        <v>0</v>
      </c>
    </row>
    <row r="590" spans="1:31">
      <c r="A590" s="20" t="s">
        <v>2930</v>
      </c>
      <c r="B590" s="20" t="s">
        <v>2917</v>
      </c>
      <c r="C590" s="20" t="s">
        <v>2918</v>
      </c>
      <c r="D590" s="20">
        <v>334.5</v>
      </c>
      <c r="E590" s="20">
        <v>219.5</v>
      </c>
      <c r="F590" s="20">
        <v>0</v>
      </c>
      <c r="G590" s="20">
        <v>0</v>
      </c>
      <c r="H590" s="20">
        <v>0</v>
      </c>
      <c r="I590" s="20">
        <v>0</v>
      </c>
      <c r="L590">
        <v>1</v>
      </c>
      <c r="M590" s="1">
        <f t="shared" si="113"/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/>
      <c r="T590" s="2"/>
      <c r="U590" s="2"/>
      <c r="V590" s="4">
        <f t="shared" ref="V590:V627" si="117">IF((M590=0)*AND(R590=0)*AND(P590=1)*AND(Q590=0),1,0)</f>
        <v>1</v>
      </c>
      <c r="W590" s="7">
        <f t="shared" ref="W590:W627" si="118">IF((M590=0)*AND(R590=0)*AND(P590=0)*AND(Q590=0),1,0)</f>
        <v>0</v>
      </c>
      <c r="X590" s="7">
        <f t="shared" ref="X590:X627" si="119">IF((R590=1)*AND(M590=0)*AND(Q590=0),1,0)</f>
        <v>0</v>
      </c>
      <c r="Y590" s="5">
        <f t="shared" si="114"/>
        <v>0</v>
      </c>
      <c r="Z590" s="5">
        <f t="shared" si="115"/>
        <v>0</v>
      </c>
      <c r="AA590" s="5">
        <f t="shared" si="116"/>
        <v>0</v>
      </c>
      <c r="AB590" s="7">
        <f t="shared" ref="AB590:AB627" si="120">IF((R590=1)*AND(Q590=1)*AND(O590=1)*AND(P590=1),1,0)</f>
        <v>0</v>
      </c>
      <c r="AC590" s="11">
        <f t="shared" si="110"/>
        <v>0</v>
      </c>
      <c r="AD590" s="7">
        <f t="shared" si="111"/>
        <v>0</v>
      </c>
      <c r="AE590" s="7">
        <f t="shared" si="112"/>
        <v>0</v>
      </c>
    </row>
    <row r="591" spans="1:31">
      <c r="A591" s="20" t="s">
        <v>2931</v>
      </c>
      <c r="B591" s="20" t="s">
        <v>2917</v>
      </c>
      <c r="C591" s="20" t="s">
        <v>2918</v>
      </c>
      <c r="D591" s="20">
        <v>300</v>
      </c>
      <c r="E591" s="20">
        <v>128.5</v>
      </c>
      <c r="F591" s="20">
        <v>0</v>
      </c>
      <c r="G591" s="20">
        <v>0</v>
      </c>
      <c r="H591" s="20">
        <v>0</v>
      </c>
      <c r="I591" s="20">
        <v>0</v>
      </c>
      <c r="L591">
        <v>2</v>
      </c>
      <c r="M591" s="1">
        <f t="shared" si="113"/>
        <v>1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/>
      <c r="T591" s="2"/>
      <c r="U591" s="2"/>
      <c r="V591" s="4">
        <f t="shared" si="117"/>
        <v>0</v>
      </c>
      <c r="W591" s="7">
        <f t="shared" si="118"/>
        <v>0</v>
      </c>
      <c r="X591" s="7">
        <f t="shared" si="119"/>
        <v>0</v>
      </c>
      <c r="Y591" s="5">
        <f t="shared" si="114"/>
        <v>1</v>
      </c>
      <c r="Z591" s="5">
        <f t="shared" si="115"/>
        <v>0</v>
      </c>
      <c r="AA591" s="5">
        <f t="shared" si="116"/>
        <v>0</v>
      </c>
      <c r="AB591" s="7">
        <f t="shared" si="120"/>
        <v>0</v>
      </c>
      <c r="AC591" s="11">
        <f t="shared" ref="AC591:AC627" si="121">IF((R591=0)*AND(M591=1),1,0)</f>
        <v>0</v>
      </c>
      <c r="AD591" s="7">
        <f t="shared" ref="AD591:AD627" si="122">IF((V591+W591+X591+Y591+Z591+AA591+AB591+AC591)=0,1,0)</f>
        <v>0</v>
      </c>
      <c r="AE591" s="7">
        <f t="shared" ref="AE591:AE627" si="123">IF(SUM(V591:AD591)&gt;1,1,0)</f>
        <v>0</v>
      </c>
    </row>
    <row r="592" spans="1:31">
      <c r="A592" s="20" t="s">
        <v>2932</v>
      </c>
      <c r="B592" s="20" t="s">
        <v>2917</v>
      </c>
      <c r="C592" s="20" t="s">
        <v>2918</v>
      </c>
      <c r="D592" s="20">
        <v>240.5</v>
      </c>
      <c r="E592" s="20">
        <v>71.5</v>
      </c>
      <c r="F592" s="20">
        <v>0</v>
      </c>
      <c r="G592" s="20">
        <v>0</v>
      </c>
      <c r="H592" s="20">
        <v>0</v>
      </c>
      <c r="I592" s="20">
        <v>0</v>
      </c>
      <c r="L592">
        <v>1</v>
      </c>
      <c r="M592" s="1">
        <f t="shared" si="113"/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/>
      <c r="T592" s="2"/>
      <c r="U592" s="2"/>
      <c r="V592" s="4">
        <f t="shared" si="117"/>
        <v>1</v>
      </c>
      <c r="W592" s="7">
        <f t="shared" si="118"/>
        <v>0</v>
      </c>
      <c r="X592" s="7">
        <f t="shared" si="119"/>
        <v>0</v>
      </c>
      <c r="Y592" s="5">
        <f t="shared" si="114"/>
        <v>0</v>
      </c>
      <c r="Z592" s="5">
        <f t="shared" si="115"/>
        <v>0</v>
      </c>
      <c r="AA592" s="5">
        <f t="shared" si="116"/>
        <v>0</v>
      </c>
      <c r="AB592" s="7">
        <f t="shared" si="120"/>
        <v>0</v>
      </c>
      <c r="AC592" s="11">
        <f t="shared" si="121"/>
        <v>0</v>
      </c>
      <c r="AD592" s="7">
        <f t="shared" si="122"/>
        <v>0</v>
      </c>
      <c r="AE592" s="7">
        <f t="shared" si="123"/>
        <v>0</v>
      </c>
    </row>
    <row r="593" spans="1:31">
      <c r="A593" s="20" t="s">
        <v>2933</v>
      </c>
      <c r="B593" s="20" t="s">
        <v>2917</v>
      </c>
      <c r="C593" s="20" t="s">
        <v>2918</v>
      </c>
      <c r="D593" s="20">
        <v>663</v>
      </c>
      <c r="E593" s="20">
        <v>107.5</v>
      </c>
      <c r="F593" s="20">
        <v>490.55900000000003</v>
      </c>
      <c r="G593" s="20">
        <v>1</v>
      </c>
      <c r="H593" s="20">
        <v>1</v>
      </c>
      <c r="I593" s="20">
        <v>0</v>
      </c>
      <c r="L593">
        <v>1</v>
      </c>
      <c r="M593" s="1">
        <f t="shared" si="113"/>
        <v>0</v>
      </c>
      <c r="N593" s="2">
        <v>0</v>
      </c>
      <c r="O593" s="2">
        <v>0</v>
      </c>
      <c r="P593" s="2">
        <v>0</v>
      </c>
      <c r="Q593" s="2">
        <v>0</v>
      </c>
      <c r="R593" s="2">
        <v>1</v>
      </c>
      <c r="S593" s="2"/>
      <c r="T593" s="2"/>
      <c r="U593" s="2"/>
      <c r="V593" s="4">
        <f t="shared" si="117"/>
        <v>0</v>
      </c>
      <c r="W593" s="7">
        <f t="shared" si="118"/>
        <v>0</v>
      </c>
      <c r="X593" s="7">
        <f t="shared" si="119"/>
        <v>1</v>
      </c>
      <c r="Y593" s="5">
        <f t="shared" si="114"/>
        <v>0</v>
      </c>
      <c r="Z593" s="5">
        <f t="shared" si="115"/>
        <v>0</v>
      </c>
      <c r="AA593" s="5">
        <f t="shared" si="116"/>
        <v>0</v>
      </c>
      <c r="AB593" s="7">
        <f t="shared" si="120"/>
        <v>0</v>
      </c>
      <c r="AC593" s="11">
        <f t="shared" si="121"/>
        <v>0</v>
      </c>
      <c r="AD593" s="7">
        <f t="shared" si="122"/>
        <v>0</v>
      </c>
      <c r="AE593" s="7">
        <f t="shared" si="123"/>
        <v>0</v>
      </c>
    </row>
    <row r="594" spans="1:31" s="5" customFormat="1">
      <c r="A594" s="5" t="s">
        <v>2934</v>
      </c>
      <c r="B594" s="5" t="s">
        <v>2935</v>
      </c>
      <c r="C594" s="5" t="s">
        <v>2936</v>
      </c>
      <c r="D594" s="5">
        <v>508</v>
      </c>
      <c r="E594" s="5">
        <v>281.5</v>
      </c>
      <c r="F594" s="5">
        <v>0</v>
      </c>
      <c r="G594" s="5">
        <v>0</v>
      </c>
      <c r="H594" s="5">
        <v>0</v>
      </c>
      <c r="I594" s="5">
        <v>0</v>
      </c>
      <c r="L594" s="5">
        <v>1</v>
      </c>
      <c r="M594" s="1">
        <f t="shared" si="113"/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/>
      <c r="T594" s="1"/>
      <c r="U594" s="1" t="s">
        <v>3695</v>
      </c>
      <c r="V594" s="6">
        <f t="shared" si="117"/>
        <v>1</v>
      </c>
      <c r="W594" s="5">
        <f t="shared" si="118"/>
        <v>0</v>
      </c>
      <c r="X594" s="5">
        <f t="shared" si="119"/>
        <v>0</v>
      </c>
      <c r="Y594" s="5">
        <f t="shared" si="114"/>
        <v>0</v>
      </c>
      <c r="Z594" s="5">
        <f t="shared" si="115"/>
        <v>0</v>
      </c>
      <c r="AA594" s="5">
        <f t="shared" si="116"/>
        <v>0</v>
      </c>
      <c r="AB594" s="5">
        <f t="shared" si="120"/>
        <v>0</v>
      </c>
      <c r="AC594" s="5">
        <f t="shared" si="121"/>
        <v>0</v>
      </c>
      <c r="AD594" s="5">
        <f t="shared" si="122"/>
        <v>0</v>
      </c>
      <c r="AE594" s="5">
        <f t="shared" si="123"/>
        <v>0</v>
      </c>
    </row>
    <row r="595" spans="1:31">
      <c r="A595" s="20" t="s">
        <v>2937</v>
      </c>
      <c r="B595" s="20" t="s">
        <v>2935</v>
      </c>
      <c r="C595" s="20" t="s">
        <v>2936</v>
      </c>
      <c r="D595" s="20">
        <v>454.5</v>
      </c>
      <c r="E595" s="20">
        <v>247</v>
      </c>
      <c r="F595" s="20">
        <v>0</v>
      </c>
      <c r="G595" s="20">
        <v>0</v>
      </c>
      <c r="H595" s="20">
        <v>0</v>
      </c>
      <c r="I595" s="20">
        <v>0</v>
      </c>
      <c r="L595">
        <v>1</v>
      </c>
      <c r="M595" s="1">
        <f t="shared" si="113"/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/>
      <c r="T595" s="2"/>
      <c r="U595" s="2"/>
      <c r="V595" s="4">
        <f t="shared" si="117"/>
        <v>1</v>
      </c>
      <c r="W595" s="7">
        <f t="shared" si="118"/>
        <v>0</v>
      </c>
      <c r="X595" s="7">
        <f t="shared" si="119"/>
        <v>0</v>
      </c>
      <c r="Y595" s="5">
        <f t="shared" si="114"/>
        <v>0</v>
      </c>
      <c r="Z595" s="5">
        <f t="shared" si="115"/>
        <v>0</v>
      </c>
      <c r="AA595" s="5">
        <f t="shared" si="116"/>
        <v>0</v>
      </c>
      <c r="AB595" s="7">
        <f t="shared" si="120"/>
        <v>0</v>
      </c>
      <c r="AC595" s="11">
        <f t="shared" si="121"/>
        <v>0</v>
      </c>
      <c r="AD595" s="7">
        <f t="shared" si="122"/>
        <v>0</v>
      </c>
      <c r="AE595" s="7">
        <f t="shared" si="123"/>
        <v>0</v>
      </c>
    </row>
    <row r="596" spans="1:31">
      <c r="A596" s="20" t="s">
        <v>2938</v>
      </c>
      <c r="B596" s="20" t="s">
        <v>2935</v>
      </c>
      <c r="C596" s="20" t="s">
        <v>2936</v>
      </c>
      <c r="D596" s="20">
        <v>416</v>
      </c>
      <c r="E596" s="20">
        <v>43</v>
      </c>
      <c r="F596" s="20">
        <v>0</v>
      </c>
      <c r="G596" s="20">
        <v>0</v>
      </c>
      <c r="H596" s="20">
        <v>0</v>
      </c>
      <c r="I596" s="20">
        <v>0</v>
      </c>
      <c r="L596">
        <v>2</v>
      </c>
      <c r="M596" s="1">
        <f t="shared" si="113"/>
        <v>1</v>
      </c>
      <c r="N596" s="2">
        <v>1</v>
      </c>
      <c r="O596" s="2">
        <v>0</v>
      </c>
      <c r="P596" s="2">
        <v>0</v>
      </c>
      <c r="Q596" s="2">
        <v>0</v>
      </c>
      <c r="R596" s="2">
        <v>1</v>
      </c>
      <c r="S596" s="2"/>
      <c r="T596" s="2"/>
      <c r="U596" s="2"/>
      <c r="V596" s="4">
        <f t="shared" si="117"/>
        <v>0</v>
      </c>
      <c r="W596" s="7">
        <f t="shared" si="118"/>
        <v>0</v>
      </c>
      <c r="X596" s="7">
        <f t="shared" si="119"/>
        <v>0</v>
      </c>
      <c r="Y596" s="5">
        <f t="shared" si="114"/>
        <v>1</v>
      </c>
      <c r="Z596" s="5">
        <f t="shared" si="115"/>
        <v>0</v>
      </c>
      <c r="AA596" s="5">
        <f t="shared" si="116"/>
        <v>0</v>
      </c>
      <c r="AB596" s="7">
        <f t="shared" si="120"/>
        <v>0</v>
      </c>
      <c r="AC596" s="11">
        <f t="shared" si="121"/>
        <v>0</v>
      </c>
      <c r="AD596" s="7">
        <f t="shared" si="122"/>
        <v>0</v>
      </c>
      <c r="AE596" s="7">
        <f t="shared" si="123"/>
        <v>0</v>
      </c>
    </row>
    <row r="597" spans="1:31">
      <c r="A597" s="20" t="s">
        <v>2939</v>
      </c>
      <c r="B597" s="20" t="s">
        <v>2935</v>
      </c>
      <c r="C597" s="20" t="s">
        <v>2936</v>
      </c>
      <c r="D597" s="20">
        <v>431.5</v>
      </c>
      <c r="E597" s="20">
        <v>117.5</v>
      </c>
      <c r="F597" s="20">
        <v>0</v>
      </c>
      <c r="G597" s="20">
        <v>0</v>
      </c>
      <c r="H597" s="20">
        <v>0</v>
      </c>
      <c r="I597" s="20">
        <v>0</v>
      </c>
      <c r="L597">
        <v>1</v>
      </c>
      <c r="M597" s="1">
        <f t="shared" si="113"/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/>
      <c r="T597" s="2"/>
      <c r="U597" s="2"/>
      <c r="V597" s="4">
        <f t="shared" si="117"/>
        <v>0</v>
      </c>
      <c r="W597" s="7">
        <f t="shared" si="118"/>
        <v>1</v>
      </c>
      <c r="X597" s="7">
        <f t="shared" si="119"/>
        <v>0</v>
      </c>
      <c r="Y597" s="5">
        <f t="shared" si="114"/>
        <v>0</v>
      </c>
      <c r="Z597" s="5">
        <f t="shared" si="115"/>
        <v>0</v>
      </c>
      <c r="AA597" s="5">
        <f t="shared" si="116"/>
        <v>0</v>
      </c>
      <c r="AB597" s="7">
        <f t="shared" si="120"/>
        <v>0</v>
      </c>
      <c r="AC597" s="11">
        <f t="shared" si="121"/>
        <v>0</v>
      </c>
      <c r="AD597" s="7">
        <f t="shared" si="122"/>
        <v>0</v>
      </c>
      <c r="AE597" s="7">
        <f t="shared" si="123"/>
        <v>0</v>
      </c>
    </row>
    <row r="598" spans="1:31">
      <c r="A598" s="20" t="s">
        <v>2940</v>
      </c>
      <c r="B598" s="20" t="s">
        <v>2935</v>
      </c>
      <c r="C598" s="20" t="s">
        <v>2936</v>
      </c>
      <c r="D598" s="20">
        <v>382</v>
      </c>
      <c r="E598" s="20">
        <v>172</v>
      </c>
      <c r="F598" s="20">
        <v>0</v>
      </c>
      <c r="G598" s="20">
        <v>0</v>
      </c>
      <c r="H598" s="20">
        <v>0</v>
      </c>
      <c r="I598" s="20">
        <v>0</v>
      </c>
      <c r="L598">
        <v>1</v>
      </c>
      <c r="M598" s="1">
        <f t="shared" si="113"/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/>
      <c r="T598" s="2"/>
      <c r="U598" s="2"/>
      <c r="V598" s="4">
        <f t="shared" si="117"/>
        <v>1</v>
      </c>
      <c r="W598" s="7">
        <f t="shared" si="118"/>
        <v>0</v>
      </c>
      <c r="X598" s="7">
        <f t="shared" si="119"/>
        <v>0</v>
      </c>
      <c r="Y598" s="5">
        <f t="shared" si="114"/>
        <v>0</v>
      </c>
      <c r="Z598" s="5">
        <f t="shared" si="115"/>
        <v>0</v>
      </c>
      <c r="AA598" s="5">
        <f t="shared" si="116"/>
        <v>0</v>
      </c>
      <c r="AB598" s="7">
        <f t="shared" si="120"/>
        <v>0</v>
      </c>
      <c r="AC598" s="11">
        <f t="shared" si="121"/>
        <v>0</v>
      </c>
      <c r="AD598" s="7">
        <f t="shared" si="122"/>
        <v>0</v>
      </c>
      <c r="AE598" s="7">
        <f t="shared" si="123"/>
        <v>0</v>
      </c>
    </row>
    <row r="599" spans="1:31">
      <c r="A599" s="20" t="s">
        <v>2941</v>
      </c>
      <c r="B599" s="20" t="s">
        <v>2935</v>
      </c>
      <c r="C599" s="20" t="s">
        <v>2936</v>
      </c>
      <c r="D599" s="20">
        <v>453.5</v>
      </c>
      <c r="E599" s="20">
        <v>178</v>
      </c>
      <c r="F599" s="20">
        <v>0</v>
      </c>
      <c r="G599" s="20">
        <v>0</v>
      </c>
      <c r="H599" s="20">
        <v>0</v>
      </c>
      <c r="I599" s="20">
        <v>0</v>
      </c>
      <c r="L599">
        <v>1</v>
      </c>
      <c r="M599" s="1">
        <f t="shared" si="113"/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/>
      <c r="T599" s="2"/>
      <c r="U599" s="2"/>
      <c r="V599" s="4">
        <f t="shared" si="117"/>
        <v>1</v>
      </c>
      <c r="W599" s="7">
        <f t="shared" si="118"/>
        <v>0</v>
      </c>
      <c r="X599" s="7">
        <f t="shared" si="119"/>
        <v>0</v>
      </c>
      <c r="Y599" s="5">
        <f t="shared" si="114"/>
        <v>0</v>
      </c>
      <c r="Z599" s="5">
        <f t="shared" si="115"/>
        <v>0</v>
      </c>
      <c r="AA599" s="5">
        <f t="shared" si="116"/>
        <v>0</v>
      </c>
      <c r="AB599" s="7">
        <f t="shared" si="120"/>
        <v>0</v>
      </c>
      <c r="AC599" s="11">
        <f t="shared" si="121"/>
        <v>0</v>
      </c>
      <c r="AD599" s="7">
        <f t="shared" si="122"/>
        <v>0</v>
      </c>
      <c r="AE599" s="7">
        <f t="shared" si="123"/>
        <v>0</v>
      </c>
    </row>
    <row r="600" spans="1:31">
      <c r="A600" s="20" t="s">
        <v>2942</v>
      </c>
      <c r="B600" s="20" t="s">
        <v>2935</v>
      </c>
      <c r="C600" s="20" t="s">
        <v>2936</v>
      </c>
      <c r="D600" s="20">
        <v>362.5</v>
      </c>
      <c r="E600" s="20">
        <v>409</v>
      </c>
      <c r="F600" s="20">
        <v>0</v>
      </c>
      <c r="G600" s="20">
        <v>0</v>
      </c>
      <c r="H600" s="20">
        <v>0</v>
      </c>
      <c r="I600" s="20">
        <v>0</v>
      </c>
      <c r="L600">
        <v>1</v>
      </c>
      <c r="M600" s="1">
        <f t="shared" si="113"/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/>
      <c r="T600" s="2"/>
      <c r="U600" s="2"/>
      <c r="V600" s="4">
        <f t="shared" si="117"/>
        <v>1</v>
      </c>
      <c r="W600" s="7">
        <f t="shared" si="118"/>
        <v>0</v>
      </c>
      <c r="X600" s="7">
        <f t="shared" si="119"/>
        <v>0</v>
      </c>
      <c r="Y600" s="5">
        <f t="shared" si="114"/>
        <v>0</v>
      </c>
      <c r="Z600" s="5">
        <f t="shared" si="115"/>
        <v>0</v>
      </c>
      <c r="AA600" s="5">
        <f t="shared" si="116"/>
        <v>0</v>
      </c>
      <c r="AB600" s="7">
        <f t="shared" si="120"/>
        <v>0</v>
      </c>
      <c r="AC600" s="11">
        <f t="shared" si="121"/>
        <v>0</v>
      </c>
      <c r="AD600" s="7">
        <f t="shared" si="122"/>
        <v>0</v>
      </c>
      <c r="AE600" s="7">
        <f t="shared" si="123"/>
        <v>0</v>
      </c>
    </row>
    <row r="601" spans="1:31">
      <c r="A601" s="20" t="s">
        <v>2943</v>
      </c>
      <c r="B601" s="20" t="s">
        <v>2935</v>
      </c>
      <c r="C601" s="20" t="s">
        <v>2936</v>
      </c>
      <c r="D601" s="20">
        <v>355</v>
      </c>
      <c r="E601" s="20">
        <v>335</v>
      </c>
      <c r="F601" s="20">
        <v>0</v>
      </c>
      <c r="G601" s="20">
        <v>0</v>
      </c>
      <c r="H601" s="20">
        <v>0</v>
      </c>
      <c r="I601" s="20">
        <v>0</v>
      </c>
      <c r="L601">
        <v>1</v>
      </c>
      <c r="M601" s="1">
        <f t="shared" si="113"/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/>
      <c r="T601" s="2"/>
      <c r="U601" s="2"/>
      <c r="V601" s="4">
        <f t="shared" si="117"/>
        <v>1</v>
      </c>
      <c r="W601" s="7">
        <f t="shared" si="118"/>
        <v>0</v>
      </c>
      <c r="X601" s="7">
        <f t="shared" si="119"/>
        <v>0</v>
      </c>
      <c r="Y601" s="5">
        <f t="shared" si="114"/>
        <v>0</v>
      </c>
      <c r="Z601" s="5">
        <f t="shared" si="115"/>
        <v>0</v>
      </c>
      <c r="AA601" s="5">
        <f t="shared" si="116"/>
        <v>0</v>
      </c>
      <c r="AB601" s="7">
        <f t="shared" si="120"/>
        <v>0</v>
      </c>
      <c r="AC601" s="11">
        <f t="shared" si="121"/>
        <v>0</v>
      </c>
      <c r="AD601" s="7">
        <f t="shared" si="122"/>
        <v>0</v>
      </c>
      <c r="AE601" s="7">
        <f t="shared" si="123"/>
        <v>0</v>
      </c>
    </row>
    <row r="602" spans="1:31">
      <c r="A602" s="20" t="s">
        <v>2944</v>
      </c>
      <c r="B602" s="20" t="s">
        <v>2935</v>
      </c>
      <c r="C602" s="20" t="s">
        <v>2936</v>
      </c>
      <c r="D602" s="20">
        <v>302.5</v>
      </c>
      <c r="E602" s="20">
        <v>229</v>
      </c>
      <c r="F602" s="20">
        <v>232.13399999999999</v>
      </c>
      <c r="G602" s="20">
        <v>1</v>
      </c>
      <c r="H602" s="20">
        <v>1</v>
      </c>
      <c r="I602" s="20">
        <v>0</v>
      </c>
      <c r="L602">
        <v>1</v>
      </c>
      <c r="M602" s="1">
        <f t="shared" si="113"/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/>
      <c r="T602" s="2"/>
      <c r="U602" s="2"/>
      <c r="V602" s="4">
        <f t="shared" si="117"/>
        <v>0</v>
      </c>
      <c r="W602" s="7">
        <f t="shared" si="118"/>
        <v>0</v>
      </c>
      <c r="X602" s="7">
        <f t="shared" si="119"/>
        <v>1</v>
      </c>
      <c r="Y602" s="5">
        <f t="shared" si="114"/>
        <v>0</v>
      </c>
      <c r="Z602" s="5">
        <f t="shared" si="115"/>
        <v>0</v>
      </c>
      <c r="AA602" s="5">
        <f t="shared" si="116"/>
        <v>0</v>
      </c>
      <c r="AB602" s="7">
        <f t="shared" si="120"/>
        <v>0</v>
      </c>
      <c r="AC602" s="11">
        <f t="shared" si="121"/>
        <v>0</v>
      </c>
      <c r="AD602" s="7">
        <f t="shared" si="122"/>
        <v>0</v>
      </c>
      <c r="AE602" s="7">
        <f t="shared" si="123"/>
        <v>0</v>
      </c>
    </row>
    <row r="603" spans="1:31">
      <c r="A603" s="20" t="s">
        <v>2945</v>
      </c>
      <c r="B603" s="20" t="s">
        <v>2935</v>
      </c>
      <c r="C603" s="20" t="s">
        <v>2936</v>
      </c>
      <c r="D603" s="20">
        <v>329.5</v>
      </c>
      <c r="E603" s="20">
        <v>121.5</v>
      </c>
      <c r="F603" s="20">
        <v>0</v>
      </c>
      <c r="G603" s="20">
        <v>0</v>
      </c>
      <c r="H603" s="20">
        <v>0</v>
      </c>
      <c r="I603" s="20">
        <v>0</v>
      </c>
      <c r="L603">
        <v>1</v>
      </c>
      <c r="M603" s="1">
        <f t="shared" si="113"/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/>
      <c r="T603" s="2"/>
      <c r="U603" s="2"/>
      <c r="V603" s="4">
        <f t="shared" si="117"/>
        <v>0</v>
      </c>
      <c r="W603" s="7">
        <f t="shared" si="118"/>
        <v>0</v>
      </c>
      <c r="X603" s="7">
        <f t="shared" si="119"/>
        <v>1</v>
      </c>
      <c r="Y603" s="5">
        <f t="shared" si="114"/>
        <v>0</v>
      </c>
      <c r="Z603" s="5">
        <f t="shared" si="115"/>
        <v>0</v>
      </c>
      <c r="AA603" s="5">
        <f t="shared" si="116"/>
        <v>0</v>
      </c>
      <c r="AB603" s="7">
        <f t="shared" si="120"/>
        <v>0</v>
      </c>
      <c r="AC603" s="11">
        <f t="shared" si="121"/>
        <v>0</v>
      </c>
      <c r="AD603" s="7">
        <f t="shared" si="122"/>
        <v>0</v>
      </c>
      <c r="AE603" s="7">
        <f t="shared" si="123"/>
        <v>0</v>
      </c>
    </row>
    <row r="604" spans="1:31">
      <c r="A604" s="20" t="s">
        <v>2946</v>
      </c>
      <c r="B604" s="20" t="s">
        <v>2935</v>
      </c>
      <c r="C604" s="20" t="s">
        <v>2936</v>
      </c>
      <c r="D604" s="20">
        <v>207.5</v>
      </c>
      <c r="E604" s="20">
        <v>192.5</v>
      </c>
      <c r="F604" s="20">
        <v>0</v>
      </c>
      <c r="G604" s="20">
        <v>0</v>
      </c>
      <c r="H604" s="20">
        <v>0</v>
      </c>
      <c r="I604" s="20">
        <v>0</v>
      </c>
      <c r="L604">
        <v>1</v>
      </c>
      <c r="M604" s="1">
        <f t="shared" si="113"/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/>
      <c r="T604" s="2"/>
      <c r="U604" s="2"/>
      <c r="V604" s="4">
        <f t="shared" si="117"/>
        <v>1</v>
      </c>
      <c r="W604" s="7">
        <f t="shared" si="118"/>
        <v>0</v>
      </c>
      <c r="X604" s="7">
        <f t="shared" si="119"/>
        <v>0</v>
      </c>
      <c r="Y604" s="5">
        <f t="shared" si="114"/>
        <v>0</v>
      </c>
      <c r="Z604" s="5">
        <f t="shared" si="115"/>
        <v>0</v>
      </c>
      <c r="AA604" s="5">
        <f t="shared" si="116"/>
        <v>0</v>
      </c>
      <c r="AB604" s="7">
        <f t="shared" si="120"/>
        <v>0</v>
      </c>
      <c r="AC604" s="11">
        <f t="shared" si="121"/>
        <v>0</v>
      </c>
      <c r="AD604" s="7">
        <f t="shared" si="122"/>
        <v>0</v>
      </c>
      <c r="AE604" s="7">
        <f t="shared" si="123"/>
        <v>0</v>
      </c>
    </row>
    <row r="605" spans="1:31">
      <c r="A605" s="20" t="s">
        <v>2947</v>
      </c>
      <c r="B605" s="20" t="s">
        <v>2935</v>
      </c>
      <c r="C605" s="20" t="s">
        <v>2936</v>
      </c>
      <c r="D605" s="20">
        <v>192</v>
      </c>
      <c r="E605" s="20">
        <v>320</v>
      </c>
      <c r="F605" s="20">
        <v>515.279</v>
      </c>
      <c r="G605" s="20">
        <v>2</v>
      </c>
      <c r="H605" s="20">
        <v>2</v>
      </c>
      <c r="I605" s="20">
        <v>0</v>
      </c>
      <c r="L605">
        <v>1</v>
      </c>
      <c r="M605" s="1">
        <f t="shared" si="113"/>
        <v>0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/>
      <c r="T605" s="2"/>
      <c r="U605" s="2"/>
      <c r="V605" s="4">
        <f t="shared" si="117"/>
        <v>0</v>
      </c>
      <c r="W605" s="7">
        <f t="shared" si="118"/>
        <v>0</v>
      </c>
      <c r="X605" s="7">
        <f t="shared" si="119"/>
        <v>1</v>
      </c>
      <c r="Y605" s="5">
        <f t="shared" si="114"/>
        <v>0</v>
      </c>
      <c r="Z605" s="5">
        <f t="shared" si="115"/>
        <v>0</v>
      </c>
      <c r="AA605" s="5">
        <f t="shared" si="116"/>
        <v>0</v>
      </c>
      <c r="AB605" s="7">
        <f t="shared" si="120"/>
        <v>0</v>
      </c>
      <c r="AC605" s="11">
        <f t="shared" si="121"/>
        <v>0</v>
      </c>
      <c r="AD605" s="7">
        <f t="shared" si="122"/>
        <v>0</v>
      </c>
      <c r="AE605" s="7">
        <f t="shared" si="123"/>
        <v>0</v>
      </c>
    </row>
    <row r="606" spans="1:31">
      <c r="A606" s="20" t="s">
        <v>2948</v>
      </c>
      <c r="B606" s="20" t="s">
        <v>2935</v>
      </c>
      <c r="C606" s="20" t="s">
        <v>2936</v>
      </c>
      <c r="D606" s="20">
        <v>247</v>
      </c>
      <c r="E606" s="20">
        <v>408.5</v>
      </c>
      <c r="F606" s="20">
        <v>2121.16</v>
      </c>
      <c r="G606" s="20">
        <v>6</v>
      </c>
      <c r="H606" s="20">
        <v>5</v>
      </c>
      <c r="I606" s="20">
        <v>0</v>
      </c>
      <c r="L606">
        <v>1</v>
      </c>
      <c r="M606" s="1">
        <f t="shared" si="113"/>
        <v>0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/>
      <c r="T606" s="2"/>
      <c r="U606" s="2"/>
      <c r="V606" s="4">
        <f t="shared" si="117"/>
        <v>0</v>
      </c>
      <c r="W606" s="7">
        <f t="shared" si="118"/>
        <v>0</v>
      </c>
      <c r="X606" s="7">
        <f t="shared" si="119"/>
        <v>1</v>
      </c>
      <c r="Y606" s="5">
        <f t="shared" si="114"/>
        <v>0</v>
      </c>
      <c r="Z606" s="5">
        <f t="shared" si="115"/>
        <v>0</v>
      </c>
      <c r="AA606" s="5">
        <f t="shared" si="116"/>
        <v>0</v>
      </c>
      <c r="AB606" s="7">
        <f t="shared" si="120"/>
        <v>0</v>
      </c>
      <c r="AC606" s="11">
        <f t="shared" si="121"/>
        <v>0</v>
      </c>
      <c r="AD606" s="7">
        <f t="shared" si="122"/>
        <v>0</v>
      </c>
      <c r="AE606" s="7">
        <f t="shared" si="123"/>
        <v>0</v>
      </c>
    </row>
    <row r="607" spans="1:31">
      <c r="A607" s="20" t="s">
        <v>2949</v>
      </c>
      <c r="B607" s="20" t="s">
        <v>2935</v>
      </c>
      <c r="C607" s="20" t="s">
        <v>2936</v>
      </c>
      <c r="D607" s="20">
        <v>85</v>
      </c>
      <c r="E607" s="20">
        <v>249</v>
      </c>
      <c r="F607" s="20">
        <v>0</v>
      </c>
      <c r="G607" s="20">
        <v>0</v>
      </c>
      <c r="H607" s="20">
        <v>0</v>
      </c>
      <c r="I607" s="20">
        <v>0</v>
      </c>
      <c r="L607">
        <v>2</v>
      </c>
      <c r="M607" s="1">
        <f t="shared" si="113"/>
        <v>1</v>
      </c>
      <c r="N607" s="2">
        <v>0</v>
      </c>
      <c r="O607" s="2">
        <v>0</v>
      </c>
      <c r="P607" s="2">
        <v>0</v>
      </c>
      <c r="Q607" s="2">
        <v>0</v>
      </c>
      <c r="R607" s="2">
        <v>1</v>
      </c>
      <c r="S607" s="2"/>
      <c r="T607" s="2"/>
      <c r="U607" s="2"/>
      <c r="V607" s="4">
        <f t="shared" si="117"/>
        <v>0</v>
      </c>
      <c r="W607" s="7">
        <f t="shared" si="118"/>
        <v>0</v>
      </c>
      <c r="X607" s="7">
        <f t="shared" si="119"/>
        <v>0</v>
      </c>
      <c r="Y607" s="5">
        <f t="shared" si="114"/>
        <v>1</v>
      </c>
      <c r="Z607" s="5">
        <f t="shared" si="115"/>
        <v>0</v>
      </c>
      <c r="AA607" s="5">
        <f t="shared" si="116"/>
        <v>0</v>
      </c>
      <c r="AB607" s="7">
        <f t="shared" si="120"/>
        <v>0</v>
      </c>
      <c r="AC607" s="11">
        <f t="shared" si="121"/>
        <v>0</v>
      </c>
      <c r="AD607" s="7">
        <f t="shared" si="122"/>
        <v>0</v>
      </c>
      <c r="AE607" s="7">
        <f t="shared" si="123"/>
        <v>0</v>
      </c>
    </row>
    <row r="608" spans="1:31">
      <c r="A608" s="20" t="s">
        <v>2950</v>
      </c>
      <c r="B608" s="20" t="s">
        <v>2935</v>
      </c>
      <c r="C608" s="20" t="s">
        <v>2936</v>
      </c>
      <c r="D608" s="20">
        <v>112.5</v>
      </c>
      <c r="E608" s="20">
        <v>477.5</v>
      </c>
      <c r="F608" s="20">
        <v>247.48500000000001</v>
      </c>
      <c r="G608" s="20">
        <v>1</v>
      </c>
      <c r="H608" s="20">
        <v>1</v>
      </c>
      <c r="I608" s="20">
        <v>0</v>
      </c>
      <c r="L608">
        <v>1</v>
      </c>
      <c r="M608" s="1">
        <f t="shared" si="113"/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/>
      <c r="T608" s="2"/>
      <c r="U608" s="2"/>
      <c r="V608" s="4">
        <f t="shared" si="117"/>
        <v>0</v>
      </c>
      <c r="W608" s="7">
        <f t="shared" si="118"/>
        <v>1</v>
      </c>
      <c r="X608" s="7">
        <f t="shared" si="119"/>
        <v>0</v>
      </c>
      <c r="Y608" s="5">
        <f t="shared" si="114"/>
        <v>0</v>
      </c>
      <c r="Z608" s="5">
        <f t="shared" si="115"/>
        <v>0</v>
      </c>
      <c r="AA608" s="5">
        <f t="shared" si="116"/>
        <v>0</v>
      </c>
      <c r="AB608" s="7">
        <f t="shared" si="120"/>
        <v>0</v>
      </c>
      <c r="AC608" s="11">
        <f t="shared" si="121"/>
        <v>0</v>
      </c>
      <c r="AD608" s="7">
        <f t="shared" si="122"/>
        <v>0</v>
      </c>
      <c r="AE608" s="7">
        <f t="shared" si="123"/>
        <v>0</v>
      </c>
    </row>
    <row r="609" spans="1:31">
      <c r="A609" s="20" t="s">
        <v>2951</v>
      </c>
      <c r="B609" s="20" t="s">
        <v>2935</v>
      </c>
      <c r="C609" s="20" t="s">
        <v>2936</v>
      </c>
      <c r="D609" s="20">
        <v>87</v>
      </c>
      <c r="E609" s="20">
        <v>49</v>
      </c>
      <c r="F609" s="20">
        <v>0</v>
      </c>
      <c r="G609" s="20">
        <v>0</v>
      </c>
      <c r="H609" s="20">
        <v>0</v>
      </c>
      <c r="I609" s="20">
        <v>0</v>
      </c>
      <c r="L609">
        <v>1</v>
      </c>
      <c r="M609" s="1">
        <f t="shared" si="113"/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/>
      <c r="T609" s="2"/>
      <c r="U609" s="2"/>
      <c r="V609" s="4">
        <f t="shared" si="117"/>
        <v>1</v>
      </c>
      <c r="W609" s="7">
        <f t="shared" si="118"/>
        <v>0</v>
      </c>
      <c r="X609" s="7">
        <f t="shared" si="119"/>
        <v>0</v>
      </c>
      <c r="Y609" s="5">
        <f t="shared" si="114"/>
        <v>0</v>
      </c>
      <c r="Z609" s="5">
        <f t="shared" si="115"/>
        <v>0</v>
      </c>
      <c r="AA609" s="5">
        <f t="shared" si="116"/>
        <v>0</v>
      </c>
      <c r="AB609" s="7">
        <f t="shared" si="120"/>
        <v>0</v>
      </c>
      <c r="AC609" s="11">
        <f t="shared" si="121"/>
        <v>0</v>
      </c>
      <c r="AD609" s="7">
        <f t="shared" si="122"/>
        <v>0</v>
      </c>
      <c r="AE609" s="7">
        <f t="shared" si="123"/>
        <v>0</v>
      </c>
    </row>
    <row r="610" spans="1:31" s="5" customFormat="1">
      <c r="A610" s="5" t="s">
        <v>2952</v>
      </c>
      <c r="B610" s="5" t="s">
        <v>2953</v>
      </c>
      <c r="C610" s="5" t="s">
        <v>2954</v>
      </c>
      <c r="D610" s="5">
        <v>513.5</v>
      </c>
      <c r="E610" s="5">
        <v>150</v>
      </c>
      <c r="F610" s="5">
        <v>556.85199999999998</v>
      </c>
      <c r="G610" s="5">
        <v>2</v>
      </c>
      <c r="H610" s="5">
        <v>2</v>
      </c>
      <c r="I610" s="5">
        <v>0</v>
      </c>
      <c r="L610" s="5">
        <v>2</v>
      </c>
      <c r="M610" s="1">
        <f t="shared" si="113"/>
        <v>1</v>
      </c>
      <c r="N610" s="1">
        <v>0</v>
      </c>
      <c r="O610" s="1">
        <v>1</v>
      </c>
      <c r="P610" s="1">
        <v>0</v>
      </c>
      <c r="Q610" s="1">
        <v>1</v>
      </c>
      <c r="R610" s="1">
        <v>1</v>
      </c>
      <c r="S610" s="1"/>
      <c r="T610" s="1"/>
      <c r="U610" s="1"/>
      <c r="V610" s="6">
        <f t="shared" si="117"/>
        <v>0</v>
      </c>
      <c r="W610" s="5">
        <f t="shared" si="118"/>
        <v>0</v>
      </c>
      <c r="X610" s="5">
        <f t="shared" si="119"/>
        <v>0</v>
      </c>
      <c r="Y610" s="5">
        <f t="shared" si="114"/>
        <v>0</v>
      </c>
      <c r="Z610" s="5">
        <f t="shared" si="115"/>
        <v>0</v>
      </c>
      <c r="AA610" s="5">
        <f t="shared" si="116"/>
        <v>1</v>
      </c>
      <c r="AB610" s="5">
        <f t="shared" si="120"/>
        <v>0</v>
      </c>
      <c r="AC610" s="5">
        <f t="shared" si="121"/>
        <v>0</v>
      </c>
      <c r="AD610" s="5">
        <f t="shared" si="122"/>
        <v>0</v>
      </c>
      <c r="AE610" s="5">
        <f t="shared" si="123"/>
        <v>0</v>
      </c>
    </row>
    <row r="611" spans="1:31">
      <c r="A611" s="20" t="s">
        <v>2955</v>
      </c>
      <c r="B611" s="20" t="s">
        <v>2953</v>
      </c>
      <c r="C611" s="20" t="s">
        <v>2954</v>
      </c>
      <c r="D611" s="20">
        <v>379</v>
      </c>
      <c r="E611" s="20">
        <v>72.5</v>
      </c>
      <c r="F611" s="20">
        <v>534.53399999999999</v>
      </c>
      <c r="G611" s="20">
        <v>1</v>
      </c>
      <c r="H611" s="20">
        <v>1</v>
      </c>
      <c r="I611" s="20">
        <v>0</v>
      </c>
      <c r="L611">
        <v>1</v>
      </c>
      <c r="M611" s="1">
        <f t="shared" si="113"/>
        <v>0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/>
      <c r="T611" s="2"/>
      <c r="U611" s="2"/>
      <c r="V611" s="4">
        <f t="shared" si="117"/>
        <v>0</v>
      </c>
      <c r="W611" s="7">
        <f t="shared" si="118"/>
        <v>0</v>
      </c>
      <c r="X611" s="7">
        <f t="shared" si="119"/>
        <v>1</v>
      </c>
      <c r="Y611" s="5">
        <f t="shared" si="114"/>
        <v>0</v>
      </c>
      <c r="Z611" s="5">
        <f t="shared" si="115"/>
        <v>0</v>
      </c>
      <c r="AA611" s="5">
        <f t="shared" si="116"/>
        <v>0</v>
      </c>
      <c r="AB611" s="7">
        <f t="shared" si="120"/>
        <v>0</v>
      </c>
      <c r="AC611" s="11">
        <f t="shared" si="121"/>
        <v>0</v>
      </c>
      <c r="AD611" s="7">
        <f t="shared" si="122"/>
        <v>0</v>
      </c>
      <c r="AE611" s="7">
        <f t="shared" si="123"/>
        <v>0</v>
      </c>
    </row>
    <row r="612" spans="1:31">
      <c r="A612" s="20" t="s">
        <v>2956</v>
      </c>
      <c r="B612" s="20" t="s">
        <v>2953</v>
      </c>
      <c r="C612" s="20" t="s">
        <v>2954</v>
      </c>
      <c r="D612" s="20">
        <v>454</v>
      </c>
      <c r="E612" s="20">
        <v>48</v>
      </c>
      <c r="F612" s="20">
        <v>0</v>
      </c>
      <c r="G612" s="20">
        <v>0</v>
      </c>
      <c r="H612" s="20">
        <v>0</v>
      </c>
      <c r="I612" s="20">
        <v>0</v>
      </c>
      <c r="L612">
        <v>2</v>
      </c>
      <c r="M612" s="1">
        <f t="shared" si="113"/>
        <v>1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/>
      <c r="T612" s="2"/>
      <c r="U612" s="2"/>
      <c r="V612" s="4">
        <f t="shared" si="117"/>
        <v>0</v>
      </c>
      <c r="W612" s="7">
        <f t="shared" si="118"/>
        <v>0</v>
      </c>
      <c r="X612" s="7">
        <f t="shared" si="119"/>
        <v>0</v>
      </c>
      <c r="Y612" s="5">
        <f t="shared" si="114"/>
        <v>1</v>
      </c>
      <c r="Z612" s="5">
        <f t="shared" si="115"/>
        <v>0</v>
      </c>
      <c r="AA612" s="5">
        <f t="shared" si="116"/>
        <v>0</v>
      </c>
      <c r="AB612" s="7">
        <f t="shared" si="120"/>
        <v>0</v>
      </c>
      <c r="AC612" s="11">
        <f t="shared" si="121"/>
        <v>0</v>
      </c>
      <c r="AD612" s="7">
        <f t="shared" si="122"/>
        <v>0</v>
      </c>
      <c r="AE612" s="7">
        <f t="shared" si="123"/>
        <v>0</v>
      </c>
    </row>
    <row r="613" spans="1:31">
      <c r="A613" s="20" t="s">
        <v>2957</v>
      </c>
      <c r="B613" s="20" t="s">
        <v>2953</v>
      </c>
      <c r="C613" s="20" t="s">
        <v>2954</v>
      </c>
      <c r="D613" s="20">
        <v>304.5</v>
      </c>
      <c r="E613" s="20">
        <v>190</v>
      </c>
      <c r="F613" s="20">
        <v>0</v>
      </c>
      <c r="G613" s="20">
        <v>0</v>
      </c>
      <c r="H613" s="20">
        <v>0</v>
      </c>
      <c r="I613" s="20">
        <v>0</v>
      </c>
      <c r="L613">
        <v>2</v>
      </c>
      <c r="M613" s="1">
        <f t="shared" si="113"/>
        <v>1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/>
      <c r="T613" s="2"/>
      <c r="U613" s="2"/>
      <c r="V613" s="4">
        <f t="shared" si="117"/>
        <v>0</v>
      </c>
      <c r="W613" s="7">
        <f t="shared" si="118"/>
        <v>0</v>
      </c>
      <c r="X613" s="7">
        <f t="shared" si="119"/>
        <v>0</v>
      </c>
      <c r="Y613" s="5">
        <f t="shared" si="114"/>
        <v>1</v>
      </c>
      <c r="Z613" s="5">
        <f t="shared" si="115"/>
        <v>0</v>
      </c>
      <c r="AA613" s="5">
        <f t="shared" si="116"/>
        <v>0</v>
      </c>
      <c r="AB613" s="7">
        <f t="shared" si="120"/>
        <v>0</v>
      </c>
      <c r="AC613" s="11">
        <f t="shared" si="121"/>
        <v>0</v>
      </c>
      <c r="AD613" s="7">
        <f t="shared" si="122"/>
        <v>0</v>
      </c>
      <c r="AE613" s="7">
        <f t="shared" si="123"/>
        <v>0</v>
      </c>
    </row>
    <row r="614" spans="1:31">
      <c r="A614" s="20" t="s">
        <v>2958</v>
      </c>
      <c r="B614" s="20" t="s">
        <v>2953</v>
      </c>
      <c r="C614" s="20" t="s">
        <v>2954</v>
      </c>
      <c r="D614" s="20">
        <v>212</v>
      </c>
      <c r="E614" s="20">
        <v>176</v>
      </c>
      <c r="F614" s="20">
        <v>0</v>
      </c>
      <c r="G614" s="20">
        <v>0</v>
      </c>
      <c r="H614" s="20">
        <v>0</v>
      </c>
      <c r="I614" s="20">
        <v>0</v>
      </c>
      <c r="L614">
        <v>1</v>
      </c>
      <c r="M614" s="1">
        <f t="shared" si="113"/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/>
      <c r="T614" s="2"/>
      <c r="U614" s="2"/>
      <c r="V614" s="4">
        <f t="shared" si="117"/>
        <v>1</v>
      </c>
      <c r="W614" s="7">
        <f t="shared" si="118"/>
        <v>0</v>
      </c>
      <c r="X614" s="7">
        <f t="shared" si="119"/>
        <v>0</v>
      </c>
      <c r="Y614" s="5">
        <f t="shared" si="114"/>
        <v>0</v>
      </c>
      <c r="Z614" s="5">
        <f t="shared" si="115"/>
        <v>0</v>
      </c>
      <c r="AA614" s="5">
        <f t="shared" si="116"/>
        <v>0</v>
      </c>
      <c r="AB614" s="7">
        <f t="shared" si="120"/>
        <v>0</v>
      </c>
      <c r="AC614" s="11">
        <f t="shared" si="121"/>
        <v>0</v>
      </c>
      <c r="AD614" s="7">
        <f t="shared" si="122"/>
        <v>0</v>
      </c>
      <c r="AE614" s="7">
        <f t="shared" si="123"/>
        <v>0</v>
      </c>
    </row>
    <row r="615" spans="1:31">
      <c r="A615" s="20" t="s">
        <v>2959</v>
      </c>
      <c r="B615" s="20" t="s">
        <v>2953</v>
      </c>
      <c r="C615" s="20" t="s">
        <v>2954</v>
      </c>
      <c r="D615" s="20">
        <v>221</v>
      </c>
      <c r="E615" s="20">
        <v>315.5</v>
      </c>
      <c r="F615" s="20">
        <v>0</v>
      </c>
      <c r="G615" s="20">
        <v>0</v>
      </c>
      <c r="H615" s="20">
        <v>0</v>
      </c>
      <c r="I615" s="20">
        <v>0</v>
      </c>
      <c r="L615">
        <v>2</v>
      </c>
      <c r="M615" s="1">
        <f t="shared" si="113"/>
        <v>1</v>
      </c>
      <c r="N615" s="2">
        <v>0</v>
      </c>
      <c r="O615" s="2">
        <v>1</v>
      </c>
      <c r="P615" s="2">
        <v>0</v>
      </c>
      <c r="Q615" s="2">
        <v>1</v>
      </c>
      <c r="R615" s="2">
        <v>1</v>
      </c>
      <c r="S615" s="2"/>
      <c r="T615" s="2"/>
      <c r="U615" s="2"/>
      <c r="V615" s="4">
        <f t="shared" si="117"/>
        <v>0</v>
      </c>
      <c r="W615" s="7">
        <f t="shared" si="118"/>
        <v>0</v>
      </c>
      <c r="X615" s="7">
        <f t="shared" si="119"/>
        <v>0</v>
      </c>
      <c r="Y615" s="5">
        <f t="shared" si="114"/>
        <v>0</v>
      </c>
      <c r="Z615" s="5">
        <f t="shared" si="115"/>
        <v>0</v>
      </c>
      <c r="AA615" s="5">
        <f t="shared" si="116"/>
        <v>1</v>
      </c>
      <c r="AB615" s="7">
        <f t="shared" si="120"/>
        <v>0</v>
      </c>
      <c r="AC615" s="11">
        <f t="shared" si="121"/>
        <v>0</v>
      </c>
      <c r="AD615" s="7">
        <f t="shared" si="122"/>
        <v>0</v>
      </c>
      <c r="AE615" s="7">
        <f t="shared" si="123"/>
        <v>0</v>
      </c>
    </row>
    <row r="616" spans="1:31">
      <c r="A616" s="20" t="s">
        <v>2960</v>
      </c>
      <c r="B616" s="20" t="s">
        <v>2953</v>
      </c>
      <c r="C616" s="20" t="s">
        <v>2954</v>
      </c>
      <c r="D616" s="20">
        <v>122.5</v>
      </c>
      <c r="E616" s="20">
        <v>261</v>
      </c>
      <c r="F616" s="20">
        <v>0</v>
      </c>
      <c r="G616" s="20">
        <v>0</v>
      </c>
      <c r="H616" s="20">
        <v>0</v>
      </c>
      <c r="I616" s="20">
        <v>0</v>
      </c>
      <c r="L616">
        <v>2</v>
      </c>
      <c r="M616" s="1">
        <f t="shared" si="113"/>
        <v>1</v>
      </c>
      <c r="N616" s="2">
        <v>0</v>
      </c>
      <c r="O616" s="2">
        <v>1</v>
      </c>
      <c r="P616" s="2">
        <v>1</v>
      </c>
      <c r="Q616" s="2">
        <v>1</v>
      </c>
      <c r="R616" s="2">
        <v>1</v>
      </c>
      <c r="S616" s="2"/>
      <c r="T616" s="2"/>
      <c r="U616" s="2"/>
      <c r="V616" s="4">
        <f t="shared" si="117"/>
        <v>0</v>
      </c>
      <c r="W616" s="7">
        <f t="shared" si="118"/>
        <v>0</v>
      </c>
      <c r="X616" s="7">
        <f t="shared" si="119"/>
        <v>0</v>
      </c>
      <c r="Y616" s="5">
        <f t="shared" si="114"/>
        <v>0</v>
      </c>
      <c r="Z616" s="5">
        <f t="shared" si="115"/>
        <v>0</v>
      </c>
      <c r="AA616" s="5">
        <f t="shared" si="116"/>
        <v>0</v>
      </c>
      <c r="AB616" s="7">
        <f t="shared" si="120"/>
        <v>1</v>
      </c>
      <c r="AC616" s="11">
        <f t="shared" si="121"/>
        <v>0</v>
      </c>
      <c r="AD616" s="7">
        <f t="shared" si="122"/>
        <v>0</v>
      </c>
      <c r="AE616" s="7">
        <f t="shared" si="123"/>
        <v>0</v>
      </c>
    </row>
    <row r="617" spans="1:31">
      <c r="A617" s="20" t="s">
        <v>2961</v>
      </c>
      <c r="B617" s="20" t="s">
        <v>2953</v>
      </c>
      <c r="C617" s="20" t="s">
        <v>2954</v>
      </c>
      <c r="D617" s="20">
        <v>93</v>
      </c>
      <c r="E617" s="20">
        <v>359</v>
      </c>
      <c r="F617" s="20">
        <v>0</v>
      </c>
      <c r="G617" s="20">
        <v>0</v>
      </c>
      <c r="H617" s="20">
        <v>0</v>
      </c>
      <c r="I617" s="20">
        <v>0</v>
      </c>
      <c r="L617">
        <v>1</v>
      </c>
      <c r="M617" s="1">
        <f t="shared" si="113"/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/>
      <c r="T617" s="2"/>
      <c r="U617" s="2"/>
      <c r="V617" s="4">
        <f t="shared" si="117"/>
        <v>1</v>
      </c>
      <c r="W617" s="7">
        <f t="shared" si="118"/>
        <v>0</v>
      </c>
      <c r="X617" s="7">
        <f t="shared" si="119"/>
        <v>0</v>
      </c>
      <c r="Y617" s="5">
        <f t="shared" si="114"/>
        <v>0</v>
      </c>
      <c r="Z617" s="5">
        <f t="shared" si="115"/>
        <v>0</v>
      </c>
      <c r="AA617" s="5">
        <f t="shared" si="116"/>
        <v>0</v>
      </c>
      <c r="AB617" s="7">
        <f t="shared" si="120"/>
        <v>0</v>
      </c>
      <c r="AC617" s="11">
        <f t="shared" si="121"/>
        <v>0</v>
      </c>
      <c r="AD617" s="7">
        <f t="shared" si="122"/>
        <v>0</v>
      </c>
      <c r="AE617" s="7">
        <f t="shared" si="123"/>
        <v>0</v>
      </c>
    </row>
    <row r="618" spans="1:31">
      <c r="A618" s="20" t="s">
        <v>2962</v>
      </c>
      <c r="B618" s="20" t="s">
        <v>2953</v>
      </c>
      <c r="C618" s="20" t="s">
        <v>2954</v>
      </c>
      <c r="D618" s="20">
        <v>55</v>
      </c>
      <c r="E618" s="20">
        <v>457</v>
      </c>
      <c r="F618" s="20">
        <v>216.303</v>
      </c>
      <c r="G618" s="20">
        <v>1</v>
      </c>
      <c r="H618" s="20">
        <v>1</v>
      </c>
      <c r="I618" s="20">
        <v>0</v>
      </c>
      <c r="L618">
        <v>2</v>
      </c>
      <c r="M618" s="1">
        <f t="shared" si="113"/>
        <v>1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/>
      <c r="T618" s="2"/>
      <c r="U618" s="2"/>
      <c r="V618" s="4">
        <f t="shared" si="117"/>
        <v>0</v>
      </c>
      <c r="W618" s="7">
        <f t="shared" si="118"/>
        <v>0</v>
      </c>
      <c r="X618" s="7">
        <f t="shared" si="119"/>
        <v>0</v>
      </c>
      <c r="Y618" s="5">
        <f t="shared" si="114"/>
        <v>1</v>
      </c>
      <c r="Z618" s="5">
        <f t="shared" si="115"/>
        <v>0</v>
      </c>
      <c r="AA618" s="5">
        <f t="shared" si="116"/>
        <v>0</v>
      </c>
      <c r="AB618" s="7">
        <f t="shared" si="120"/>
        <v>0</v>
      </c>
      <c r="AC618" s="11">
        <f t="shared" si="121"/>
        <v>0</v>
      </c>
      <c r="AD618" s="7">
        <f t="shared" si="122"/>
        <v>0</v>
      </c>
      <c r="AE618" s="7">
        <f t="shared" si="123"/>
        <v>0</v>
      </c>
    </row>
    <row r="619" spans="1:31">
      <c r="A619" s="20" t="s">
        <v>2963</v>
      </c>
      <c r="B619" s="20" t="s">
        <v>2953</v>
      </c>
      <c r="C619" s="20" t="s">
        <v>2954</v>
      </c>
      <c r="D619" s="20">
        <v>177</v>
      </c>
      <c r="E619" s="20">
        <v>425.5</v>
      </c>
      <c r="F619" s="20">
        <v>166.501</v>
      </c>
      <c r="G619" s="20">
        <v>1</v>
      </c>
      <c r="H619" s="20">
        <v>0</v>
      </c>
      <c r="I619" s="20">
        <v>0</v>
      </c>
      <c r="L619">
        <v>1</v>
      </c>
      <c r="M619" s="1">
        <f t="shared" si="113"/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/>
      <c r="T619" s="2"/>
      <c r="U619" s="2"/>
      <c r="V619" s="4">
        <f t="shared" si="117"/>
        <v>1</v>
      </c>
      <c r="W619" s="7">
        <f t="shared" si="118"/>
        <v>0</v>
      </c>
      <c r="X619" s="7">
        <f t="shared" si="119"/>
        <v>0</v>
      </c>
      <c r="Y619" s="5">
        <f t="shared" si="114"/>
        <v>0</v>
      </c>
      <c r="Z619" s="5">
        <f t="shared" si="115"/>
        <v>0</v>
      </c>
      <c r="AA619" s="5">
        <f t="shared" si="116"/>
        <v>0</v>
      </c>
      <c r="AB619" s="7">
        <f t="shared" si="120"/>
        <v>0</v>
      </c>
      <c r="AC619" s="11">
        <f t="shared" si="121"/>
        <v>0</v>
      </c>
      <c r="AD619" s="7">
        <f t="shared" si="122"/>
        <v>0</v>
      </c>
      <c r="AE619" s="7">
        <f t="shared" si="123"/>
        <v>0</v>
      </c>
    </row>
    <row r="620" spans="1:31">
      <c r="A620" s="20" t="s">
        <v>2964</v>
      </c>
      <c r="B620" s="20" t="s">
        <v>2953</v>
      </c>
      <c r="C620" s="20" t="s">
        <v>2954</v>
      </c>
      <c r="D620" s="20">
        <v>356</v>
      </c>
      <c r="E620" s="20">
        <v>319</v>
      </c>
      <c r="F620" s="20">
        <v>0</v>
      </c>
      <c r="G620" s="20">
        <v>0</v>
      </c>
      <c r="H620" s="20">
        <v>0</v>
      </c>
      <c r="I620" s="20">
        <v>0</v>
      </c>
      <c r="L620">
        <v>2</v>
      </c>
      <c r="M620" s="1">
        <f t="shared" si="113"/>
        <v>1</v>
      </c>
      <c r="N620" s="2">
        <v>1</v>
      </c>
      <c r="O620" s="2">
        <v>0</v>
      </c>
      <c r="P620" s="2">
        <v>0</v>
      </c>
      <c r="Q620" s="2">
        <v>0</v>
      </c>
      <c r="R620" s="2">
        <v>1</v>
      </c>
      <c r="S620" s="2">
        <v>1</v>
      </c>
      <c r="T620" s="2">
        <v>1</v>
      </c>
      <c r="U620" s="2"/>
      <c r="V620" s="4">
        <f t="shared" si="117"/>
        <v>0</v>
      </c>
      <c r="W620" s="7">
        <f t="shared" si="118"/>
        <v>0</v>
      </c>
      <c r="X620" s="7">
        <f t="shared" si="119"/>
        <v>0</v>
      </c>
      <c r="Y620" s="5">
        <f t="shared" si="114"/>
        <v>0</v>
      </c>
      <c r="Z620" s="5">
        <f t="shared" si="115"/>
        <v>1</v>
      </c>
      <c r="AA620" s="5">
        <f t="shared" si="116"/>
        <v>0</v>
      </c>
      <c r="AB620" s="7">
        <f t="shared" si="120"/>
        <v>0</v>
      </c>
      <c r="AC620" s="11">
        <f t="shared" si="121"/>
        <v>0</v>
      </c>
      <c r="AD620" s="7">
        <f t="shared" si="122"/>
        <v>0</v>
      </c>
      <c r="AE620" s="7">
        <f t="shared" si="123"/>
        <v>0</v>
      </c>
    </row>
    <row r="621" spans="1:31">
      <c r="A621" s="20" t="s">
        <v>2965</v>
      </c>
      <c r="B621" s="20" t="s">
        <v>2953</v>
      </c>
      <c r="C621" s="20" t="s">
        <v>2954</v>
      </c>
      <c r="D621" s="20">
        <v>285.5</v>
      </c>
      <c r="E621" s="20">
        <v>400.5</v>
      </c>
      <c r="F621" s="20">
        <v>0</v>
      </c>
      <c r="G621" s="20">
        <v>0</v>
      </c>
      <c r="H621" s="20">
        <v>0</v>
      </c>
      <c r="I621" s="20">
        <v>0</v>
      </c>
      <c r="L621">
        <v>1</v>
      </c>
      <c r="M621" s="1">
        <f t="shared" si="113"/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/>
      <c r="T621" s="2"/>
      <c r="U621" s="2"/>
      <c r="V621" s="4">
        <f t="shared" si="117"/>
        <v>1</v>
      </c>
      <c r="W621" s="7">
        <f t="shared" si="118"/>
        <v>0</v>
      </c>
      <c r="X621" s="7">
        <f t="shared" si="119"/>
        <v>0</v>
      </c>
      <c r="Y621" s="5">
        <f t="shared" si="114"/>
        <v>0</v>
      </c>
      <c r="Z621" s="5">
        <f t="shared" si="115"/>
        <v>0</v>
      </c>
      <c r="AA621" s="5">
        <f t="shared" si="116"/>
        <v>0</v>
      </c>
      <c r="AB621" s="7">
        <f t="shared" si="120"/>
        <v>0</v>
      </c>
      <c r="AC621" s="11">
        <f t="shared" si="121"/>
        <v>0</v>
      </c>
      <c r="AD621" s="7">
        <f t="shared" si="122"/>
        <v>0</v>
      </c>
      <c r="AE621" s="7">
        <f t="shared" si="123"/>
        <v>0</v>
      </c>
    </row>
    <row r="622" spans="1:31">
      <c r="A622" s="20" t="s">
        <v>2966</v>
      </c>
      <c r="B622" s="20" t="s">
        <v>2953</v>
      </c>
      <c r="C622" s="20" t="s">
        <v>2954</v>
      </c>
      <c r="D622" s="20">
        <v>509.5</v>
      </c>
      <c r="E622" s="20">
        <v>364.5</v>
      </c>
      <c r="F622" s="20">
        <v>0</v>
      </c>
      <c r="G622" s="20">
        <v>0</v>
      </c>
      <c r="H622" s="20">
        <v>0</v>
      </c>
      <c r="I622" s="20">
        <v>0</v>
      </c>
      <c r="L622">
        <v>1</v>
      </c>
      <c r="M622" s="1">
        <f t="shared" si="113"/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/>
      <c r="T622" s="2"/>
      <c r="U622" s="2"/>
      <c r="V622" s="4">
        <f t="shared" si="117"/>
        <v>1</v>
      </c>
      <c r="W622" s="7">
        <f t="shared" si="118"/>
        <v>0</v>
      </c>
      <c r="X622" s="7">
        <f t="shared" si="119"/>
        <v>0</v>
      </c>
      <c r="Y622" s="5">
        <f t="shared" si="114"/>
        <v>0</v>
      </c>
      <c r="Z622" s="5">
        <f t="shared" si="115"/>
        <v>0</v>
      </c>
      <c r="AA622" s="5">
        <f t="shared" si="116"/>
        <v>0</v>
      </c>
      <c r="AB622" s="7">
        <f t="shared" si="120"/>
        <v>0</v>
      </c>
      <c r="AC622" s="11">
        <f t="shared" si="121"/>
        <v>0</v>
      </c>
      <c r="AD622" s="7">
        <f t="shared" si="122"/>
        <v>0</v>
      </c>
      <c r="AE622" s="7">
        <f t="shared" si="123"/>
        <v>0</v>
      </c>
    </row>
    <row r="623" spans="1:31">
      <c r="A623" s="20" t="s">
        <v>2967</v>
      </c>
      <c r="B623" s="20" t="s">
        <v>2953</v>
      </c>
      <c r="C623" s="20" t="s">
        <v>2954</v>
      </c>
      <c r="D623" s="20">
        <v>414.5</v>
      </c>
      <c r="E623" s="20">
        <v>473.5</v>
      </c>
      <c r="F623" s="20">
        <v>146.66300000000001</v>
      </c>
      <c r="G623" s="20">
        <v>1</v>
      </c>
      <c r="H623" s="20">
        <v>0</v>
      </c>
      <c r="I623" s="20">
        <v>0</v>
      </c>
      <c r="L623">
        <v>1</v>
      </c>
      <c r="M623" s="1">
        <f t="shared" si="113"/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/>
      <c r="T623" s="2"/>
      <c r="U623" s="2"/>
      <c r="V623" s="4">
        <f t="shared" si="117"/>
        <v>1</v>
      </c>
      <c r="W623" s="7">
        <f t="shared" si="118"/>
        <v>0</v>
      </c>
      <c r="X623" s="7">
        <f t="shared" si="119"/>
        <v>0</v>
      </c>
      <c r="Y623" s="5">
        <f t="shared" si="114"/>
        <v>0</v>
      </c>
      <c r="Z623" s="5">
        <f t="shared" si="115"/>
        <v>0</v>
      </c>
      <c r="AA623" s="5">
        <f t="shared" si="116"/>
        <v>0</v>
      </c>
      <c r="AB623" s="7">
        <f t="shared" si="120"/>
        <v>0</v>
      </c>
      <c r="AC623" s="11">
        <f t="shared" si="121"/>
        <v>0</v>
      </c>
      <c r="AD623" s="7">
        <f t="shared" si="122"/>
        <v>0</v>
      </c>
      <c r="AE623" s="7">
        <f t="shared" si="123"/>
        <v>0</v>
      </c>
    </row>
    <row r="624" spans="1:31">
      <c r="A624" s="20" t="s">
        <v>2968</v>
      </c>
      <c r="B624" s="20" t="s">
        <v>2953</v>
      </c>
      <c r="C624" s="20" t="s">
        <v>2954</v>
      </c>
      <c r="D624" s="20">
        <v>580.5</v>
      </c>
      <c r="E624" s="20">
        <v>322</v>
      </c>
      <c r="F624" s="20">
        <v>0</v>
      </c>
      <c r="G624" s="20">
        <v>0</v>
      </c>
      <c r="H624" s="20">
        <v>0</v>
      </c>
      <c r="I624" s="20">
        <v>0</v>
      </c>
      <c r="L624">
        <v>1</v>
      </c>
      <c r="M624" s="1">
        <f t="shared" si="113"/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/>
      <c r="T624" s="2"/>
      <c r="U624" s="2"/>
      <c r="V624" s="4">
        <f t="shared" si="117"/>
        <v>1</v>
      </c>
      <c r="W624" s="7">
        <f t="shared" si="118"/>
        <v>0</v>
      </c>
      <c r="X624" s="7">
        <f t="shared" si="119"/>
        <v>0</v>
      </c>
      <c r="Y624" s="5">
        <f t="shared" si="114"/>
        <v>0</v>
      </c>
      <c r="Z624" s="5">
        <f t="shared" si="115"/>
        <v>0</v>
      </c>
      <c r="AA624" s="5">
        <f t="shared" si="116"/>
        <v>0</v>
      </c>
      <c r="AB624" s="7">
        <f t="shared" si="120"/>
        <v>0</v>
      </c>
      <c r="AC624" s="11">
        <f t="shared" si="121"/>
        <v>0</v>
      </c>
      <c r="AD624" s="7">
        <f t="shared" si="122"/>
        <v>0</v>
      </c>
      <c r="AE624" s="7">
        <f t="shared" si="123"/>
        <v>0</v>
      </c>
    </row>
    <row r="625" spans="1:31">
      <c r="A625" s="20" t="s">
        <v>2969</v>
      </c>
      <c r="B625" s="20" t="s">
        <v>2953</v>
      </c>
      <c r="C625" s="20" t="s">
        <v>2954</v>
      </c>
      <c r="D625" s="20">
        <v>577.5</v>
      </c>
      <c r="E625" s="20">
        <v>405</v>
      </c>
      <c r="F625" s="20">
        <v>1351.145</v>
      </c>
      <c r="G625" s="20">
        <v>3</v>
      </c>
      <c r="H625" s="20">
        <v>3</v>
      </c>
      <c r="I625" s="20">
        <v>0</v>
      </c>
      <c r="L625">
        <v>1</v>
      </c>
      <c r="M625" s="1">
        <f t="shared" si="113"/>
        <v>0</v>
      </c>
      <c r="N625" s="2">
        <v>0</v>
      </c>
      <c r="O625" s="2">
        <v>0</v>
      </c>
      <c r="P625" s="2">
        <v>0</v>
      </c>
      <c r="Q625" s="2">
        <v>0</v>
      </c>
      <c r="R625" s="2">
        <v>1</v>
      </c>
      <c r="S625" s="2"/>
      <c r="T625" s="2"/>
      <c r="U625" s="2"/>
      <c r="V625" s="4">
        <f t="shared" si="117"/>
        <v>0</v>
      </c>
      <c r="W625" s="7">
        <f t="shared" si="118"/>
        <v>0</v>
      </c>
      <c r="X625" s="7">
        <f t="shared" si="119"/>
        <v>1</v>
      </c>
      <c r="Y625" s="5">
        <f t="shared" si="114"/>
        <v>0</v>
      </c>
      <c r="Z625" s="5">
        <f t="shared" si="115"/>
        <v>0</v>
      </c>
      <c r="AA625" s="5">
        <f t="shared" si="116"/>
        <v>0</v>
      </c>
      <c r="AB625" s="7">
        <f t="shared" si="120"/>
        <v>0</v>
      </c>
      <c r="AC625" s="11">
        <f t="shared" si="121"/>
        <v>0</v>
      </c>
      <c r="AD625" s="7">
        <f t="shared" si="122"/>
        <v>0</v>
      </c>
      <c r="AE625" s="7">
        <f t="shared" si="123"/>
        <v>0</v>
      </c>
    </row>
    <row r="626" spans="1:31">
      <c r="A626" s="20" t="s">
        <v>2970</v>
      </c>
      <c r="B626" s="20" t="s">
        <v>2953</v>
      </c>
      <c r="C626" s="20" t="s">
        <v>2954</v>
      </c>
      <c r="D626" s="20">
        <v>653</v>
      </c>
      <c r="E626" s="20">
        <v>349.5</v>
      </c>
      <c r="F626" s="20">
        <v>0</v>
      </c>
      <c r="G626" s="20">
        <v>0</v>
      </c>
      <c r="H626" s="20">
        <v>0</v>
      </c>
      <c r="I626" s="20">
        <v>0</v>
      </c>
      <c r="L626">
        <v>1</v>
      </c>
      <c r="M626" s="1">
        <f t="shared" si="113"/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/>
      <c r="T626" s="2"/>
      <c r="U626" s="2"/>
      <c r="V626" s="4">
        <f t="shared" si="117"/>
        <v>1</v>
      </c>
      <c r="W626" s="7">
        <f t="shared" si="118"/>
        <v>0</v>
      </c>
      <c r="X626" s="7">
        <f t="shared" si="119"/>
        <v>0</v>
      </c>
      <c r="Y626" s="5">
        <f t="shared" si="114"/>
        <v>0</v>
      </c>
      <c r="Z626" s="5">
        <f t="shared" si="115"/>
        <v>0</v>
      </c>
      <c r="AA626" s="5">
        <f t="shared" si="116"/>
        <v>0</v>
      </c>
      <c r="AB626" s="7">
        <f t="shared" si="120"/>
        <v>0</v>
      </c>
      <c r="AC626" s="11">
        <f t="shared" si="121"/>
        <v>0</v>
      </c>
      <c r="AD626" s="7">
        <f t="shared" si="122"/>
        <v>0</v>
      </c>
      <c r="AE626" s="7">
        <f t="shared" si="123"/>
        <v>0</v>
      </c>
    </row>
    <row r="627" spans="1:31">
      <c r="A627" s="20" t="s">
        <v>2971</v>
      </c>
      <c r="B627" s="20" t="s">
        <v>2953</v>
      </c>
      <c r="C627" s="20" t="s">
        <v>2954</v>
      </c>
      <c r="D627" s="20">
        <v>634</v>
      </c>
      <c r="E627" s="20">
        <v>254</v>
      </c>
      <c r="F627" s="20">
        <v>610.67700000000002</v>
      </c>
      <c r="G627" s="20">
        <v>3</v>
      </c>
      <c r="H627" s="20">
        <v>1</v>
      </c>
      <c r="I627" s="20">
        <v>0</v>
      </c>
      <c r="L627">
        <v>1</v>
      </c>
      <c r="M627" s="1">
        <f t="shared" si="113"/>
        <v>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/>
      <c r="T627" s="2"/>
      <c r="U627" s="2"/>
      <c r="V627" s="4">
        <f t="shared" si="117"/>
        <v>0</v>
      </c>
      <c r="W627" s="7">
        <f t="shared" si="118"/>
        <v>0</v>
      </c>
      <c r="X627" s="7">
        <f t="shared" si="119"/>
        <v>1</v>
      </c>
      <c r="Y627" s="5">
        <f t="shared" si="114"/>
        <v>0</v>
      </c>
      <c r="Z627" s="5">
        <f t="shared" si="115"/>
        <v>0</v>
      </c>
      <c r="AA627" s="5">
        <f t="shared" si="116"/>
        <v>0</v>
      </c>
      <c r="AB627" s="7">
        <f t="shared" si="120"/>
        <v>0</v>
      </c>
      <c r="AC627" s="11">
        <f t="shared" si="121"/>
        <v>0</v>
      </c>
      <c r="AD627" s="7">
        <f t="shared" si="122"/>
        <v>0</v>
      </c>
      <c r="AE627" s="7">
        <f t="shared" si="123"/>
        <v>0</v>
      </c>
    </row>
    <row r="632" spans="1:31">
      <c r="H632" t="s">
        <v>1568</v>
      </c>
      <c r="I632" s="18">
        <f>COUNTIF($I$2:$I$627,  "&gt;0")</f>
        <v>108</v>
      </c>
      <c r="M632" s="1"/>
      <c r="N632" s="8"/>
      <c r="O632" s="8"/>
      <c r="P632" s="8"/>
      <c r="Q632" s="8"/>
      <c r="R632" s="8"/>
      <c r="S632" s="8"/>
      <c r="T632" s="8"/>
      <c r="U632" s="8"/>
      <c r="V632">
        <f>COUNTIFS($I$2:$I$627,"&gt;0",V2:V627, "=1")</f>
        <v>5</v>
      </c>
      <c r="W632">
        <f>COUNTIFS($I$2:$I$627,"&gt;0",W2:W627, "=1")</f>
        <v>52</v>
      </c>
      <c r="X632">
        <f t="shared" ref="X632:AE632" si="124">COUNTIFS($I$2:$I$627,"&gt;0",X2:X627, "=1")</f>
        <v>15</v>
      </c>
      <c r="Y632">
        <f t="shared" si="124"/>
        <v>29</v>
      </c>
      <c r="Z632">
        <f t="shared" si="124"/>
        <v>0</v>
      </c>
      <c r="AA632">
        <f t="shared" si="124"/>
        <v>0</v>
      </c>
      <c r="AB632">
        <f t="shared" si="124"/>
        <v>0</v>
      </c>
      <c r="AC632">
        <f t="shared" si="124"/>
        <v>2</v>
      </c>
      <c r="AD632">
        <f t="shared" si="124"/>
        <v>5</v>
      </c>
      <c r="AE632">
        <f t="shared" si="124"/>
        <v>0</v>
      </c>
    </row>
    <row r="633" spans="1:31">
      <c r="H633" t="s">
        <v>1569</v>
      </c>
      <c r="I633" s="18">
        <f>I632*100/AF647</f>
        <v>17.252396166134186</v>
      </c>
      <c r="M633" s="1"/>
      <c r="N633" s="8"/>
      <c r="O633" s="8"/>
      <c r="P633" s="8"/>
      <c r="Q633" s="8"/>
      <c r="R633" s="8"/>
      <c r="S633" s="8"/>
      <c r="T633" s="8"/>
      <c r="U633" s="8"/>
      <c r="V633" s="4">
        <f>V632*100/V647</f>
        <v>1.8587360594795539</v>
      </c>
      <c r="W633" s="4">
        <f>W632*100/W647</f>
        <v>59.770114942528735</v>
      </c>
      <c r="X633" s="4">
        <f t="shared" ref="X633:AE633" si="125">X632*100/X647</f>
        <v>30.612244897959183</v>
      </c>
      <c r="Y633" s="4">
        <f t="shared" si="125"/>
        <v>27.884615384615383</v>
      </c>
      <c r="Z633" s="4">
        <f t="shared" si="125"/>
        <v>0</v>
      </c>
      <c r="AA633" s="4">
        <f t="shared" si="125"/>
        <v>0</v>
      </c>
      <c r="AB633" s="4">
        <f t="shared" si="125"/>
        <v>0</v>
      </c>
      <c r="AC633" s="4">
        <f t="shared" si="125"/>
        <v>22.222222222222221</v>
      </c>
      <c r="AD633" s="4">
        <f t="shared" si="125"/>
        <v>10.869565217391305</v>
      </c>
      <c r="AE633" s="4" t="e">
        <f t="shared" si="125"/>
        <v>#DIV/0!</v>
      </c>
    </row>
    <row r="634" spans="1:31">
      <c r="I634" s="18"/>
      <c r="M634" s="1"/>
      <c r="N634" s="8"/>
      <c r="O634" s="8"/>
      <c r="P634" s="8"/>
      <c r="Q634" s="8"/>
      <c r="R634" s="8"/>
      <c r="S634" s="8"/>
      <c r="T634" s="8"/>
      <c r="U634" s="8"/>
      <c r="V634" s="4"/>
      <c r="W634" s="7"/>
      <c r="X634" s="7"/>
      <c r="Y634" s="7"/>
      <c r="Z634" s="7"/>
      <c r="AA634" s="7"/>
      <c r="AB634" s="7"/>
      <c r="AC634" s="11"/>
      <c r="AD634" s="7"/>
      <c r="AE634" s="7"/>
    </row>
    <row r="635" spans="1:31">
      <c r="I635" s="18"/>
      <c r="M635" s="1"/>
      <c r="N635" s="8"/>
      <c r="O635" s="8"/>
      <c r="P635" s="8"/>
      <c r="Q635" s="8"/>
      <c r="R635" s="8"/>
      <c r="S635" s="8"/>
      <c r="T635" s="8"/>
      <c r="U635" s="8"/>
      <c r="V635" s="4"/>
      <c r="W635" s="7"/>
      <c r="X635" s="7"/>
      <c r="Y635" s="7"/>
      <c r="Z635" s="7"/>
      <c r="AA635" s="7"/>
      <c r="AB635" s="7"/>
      <c r="AC635" s="11"/>
      <c r="AD635" s="7"/>
      <c r="AE635" s="7"/>
    </row>
    <row r="636" spans="1:31">
      <c r="I636" s="18"/>
      <c r="M636" s="1"/>
      <c r="N636" s="8"/>
      <c r="O636" s="8"/>
      <c r="P636" s="8"/>
      <c r="Q636" s="8"/>
      <c r="R636" s="8"/>
      <c r="S636" s="8"/>
      <c r="T636" s="8"/>
      <c r="U636" s="8"/>
      <c r="V636" s="4"/>
      <c r="W636" s="7"/>
      <c r="X636" s="7"/>
      <c r="Y636" s="7"/>
      <c r="Z636" s="7"/>
      <c r="AA636" s="7"/>
      <c r="AB636" s="7"/>
      <c r="AC636" s="11"/>
      <c r="AD636" s="7"/>
      <c r="AE636" s="7"/>
    </row>
    <row r="637" spans="1:31">
      <c r="I637" s="18"/>
      <c r="M637" s="1"/>
      <c r="N637" s="8"/>
      <c r="O637" s="8"/>
      <c r="P637" s="8"/>
      <c r="Q637" s="8"/>
      <c r="R637" s="8"/>
      <c r="S637" s="8"/>
      <c r="T637" s="8"/>
      <c r="U637" s="8"/>
      <c r="V637" s="4"/>
      <c r="W637" s="7"/>
      <c r="X637" s="7"/>
      <c r="Y637" s="7"/>
      <c r="Z637" s="7"/>
      <c r="AA637" s="7"/>
      <c r="AB637" s="7"/>
      <c r="AC637" s="11"/>
      <c r="AD637" s="7"/>
      <c r="AE637" s="7"/>
    </row>
    <row r="638" spans="1:31">
      <c r="I638" s="18"/>
      <c r="M638" s="1"/>
      <c r="N638" s="8"/>
      <c r="O638" s="8"/>
      <c r="P638" s="8"/>
      <c r="Q638" s="8"/>
      <c r="R638" s="8"/>
      <c r="S638" s="8"/>
      <c r="T638" s="8"/>
      <c r="U638" s="8"/>
      <c r="V638" s="4"/>
      <c r="W638" s="7"/>
      <c r="X638" s="7"/>
      <c r="Y638" s="7"/>
      <c r="Z638" s="7"/>
      <c r="AA638" s="7"/>
      <c r="AB638" s="7"/>
      <c r="AC638" s="11"/>
      <c r="AD638" s="7"/>
      <c r="AE638" s="7"/>
    </row>
    <row r="639" spans="1:31">
      <c r="I639" s="18"/>
      <c r="M639" s="5"/>
      <c r="N639" s="8"/>
      <c r="O639" s="8"/>
      <c r="P639" s="8"/>
      <c r="Q639" s="8"/>
      <c r="R639" s="8"/>
      <c r="S639" s="8"/>
      <c r="T639" s="8"/>
      <c r="U639" s="8"/>
      <c r="V639" s="4"/>
      <c r="W639" s="7"/>
      <c r="X639" s="7"/>
      <c r="Y639" s="7"/>
      <c r="Z639" s="7"/>
      <c r="AA639" s="7"/>
      <c r="AB639" s="7"/>
      <c r="AC639" s="11"/>
      <c r="AD639" s="7"/>
      <c r="AE639" s="7"/>
    </row>
    <row r="640" spans="1:31">
      <c r="I640" s="18"/>
      <c r="M640" s="5"/>
      <c r="N640" s="8"/>
      <c r="O640" s="8"/>
      <c r="P640" s="8"/>
      <c r="Q640" s="8"/>
      <c r="R640" s="8"/>
      <c r="S640" s="8"/>
      <c r="T640" s="8"/>
      <c r="U640" s="8"/>
      <c r="AC640" s="11"/>
    </row>
    <row r="641" spans="9:32">
      <c r="I641" s="18"/>
      <c r="M641" s="5"/>
      <c r="N641" s="8"/>
      <c r="O641" s="8"/>
      <c r="P641" s="8"/>
      <c r="Q641" s="8"/>
      <c r="R641" s="8"/>
      <c r="S641" s="8"/>
      <c r="T641" s="8"/>
      <c r="U641" s="8"/>
      <c r="AC641" s="11"/>
    </row>
    <row r="642" spans="9:32">
      <c r="I642" s="18"/>
      <c r="M642" s="5"/>
      <c r="N642" s="8"/>
      <c r="O642" s="8"/>
      <c r="P642" s="8"/>
      <c r="Q642" s="8"/>
      <c r="R642" s="8"/>
      <c r="S642" s="8"/>
      <c r="T642" s="8"/>
      <c r="U642" s="8"/>
      <c r="AC642" s="11"/>
    </row>
    <row r="643" spans="9:32">
      <c r="I643" s="18"/>
      <c r="M643" s="5"/>
      <c r="N643" s="8"/>
      <c r="O643" s="8"/>
      <c r="P643" s="8"/>
      <c r="Q643" s="8"/>
      <c r="R643" s="8"/>
      <c r="S643" s="8"/>
      <c r="T643" s="8"/>
      <c r="U643" s="8"/>
      <c r="AC643" s="11"/>
    </row>
    <row r="644" spans="9:32">
      <c r="I644" s="18"/>
      <c r="M644" s="5"/>
      <c r="N644" s="8"/>
      <c r="O644" s="8"/>
      <c r="P644" s="8"/>
      <c r="Q644" s="8"/>
      <c r="R644" s="8"/>
      <c r="S644" s="8"/>
      <c r="T644" s="8"/>
      <c r="U644" s="8"/>
      <c r="AC644" s="11"/>
    </row>
    <row r="645" spans="9:32">
      <c r="I645" s="18"/>
      <c r="M645" s="5"/>
      <c r="N645" s="8"/>
      <c r="O645" s="8"/>
      <c r="P645" s="8"/>
      <c r="Q645" s="8"/>
      <c r="R645" s="8"/>
      <c r="S645" s="8"/>
      <c r="T645" s="8"/>
      <c r="U645" s="8"/>
      <c r="V645" s="4"/>
      <c r="W645" s="7"/>
      <c r="X645" s="7"/>
      <c r="Y645" s="7"/>
      <c r="Z645" s="7"/>
      <c r="AA645" s="7"/>
      <c r="AB645" s="7"/>
      <c r="AC645" s="11"/>
      <c r="AD645" s="7"/>
      <c r="AE645" s="7"/>
    </row>
    <row r="646" spans="9:32">
      <c r="I646" s="18"/>
      <c r="M646" s="5"/>
      <c r="N646" s="8"/>
      <c r="O646" s="8"/>
      <c r="P646" s="8"/>
      <c r="Q646" s="8"/>
      <c r="R646" s="8"/>
      <c r="S646" s="8"/>
      <c r="T646" s="8"/>
      <c r="U646" s="8"/>
      <c r="V646" s="3" t="s">
        <v>11</v>
      </c>
      <c r="W646" s="3" t="s">
        <v>12</v>
      </c>
      <c r="X646" s="3" t="s">
        <v>21</v>
      </c>
      <c r="Y646" s="3" t="s">
        <v>14</v>
      </c>
      <c r="Z646" s="3" t="s">
        <v>15</v>
      </c>
      <c r="AA646" s="3" t="s">
        <v>16</v>
      </c>
      <c r="AB646" s="3" t="s">
        <v>17</v>
      </c>
      <c r="AC646" s="12" t="s">
        <v>22</v>
      </c>
      <c r="AD646" s="3" t="s">
        <v>19</v>
      </c>
      <c r="AE646" s="4" t="s">
        <v>20</v>
      </c>
      <c r="AF646" s="4" t="s">
        <v>2276</v>
      </c>
    </row>
    <row r="647" spans="9:32">
      <c r="I647" s="18"/>
      <c r="M647" s="5"/>
      <c r="N647" s="8"/>
      <c r="O647" s="8"/>
      <c r="P647" s="8"/>
      <c r="Q647" s="8"/>
      <c r="R647" s="8"/>
      <c r="S647" s="8"/>
      <c r="T647" s="8"/>
      <c r="U647" s="8"/>
      <c r="V647" s="4">
        <f>SUM(V2:V627)</f>
        <v>269</v>
      </c>
      <c r="W647" s="4">
        <f t="shared" ref="W647:AE647" si="126">SUM(W2:W627)</f>
        <v>87</v>
      </c>
      <c r="X647" s="4">
        <f t="shared" si="126"/>
        <v>49</v>
      </c>
      <c r="Y647" s="4">
        <f t="shared" si="126"/>
        <v>104</v>
      </c>
      <c r="Z647" s="4">
        <f t="shared" si="126"/>
        <v>24</v>
      </c>
      <c r="AA647" s="4">
        <f t="shared" si="126"/>
        <v>16</v>
      </c>
      <c r="AB647" s="4">
        <f t="shared" si="126"/>
        <v>22</v>
      </c>
      <c r="AC647" s="4">
        <f t="shared" si="126"/>
        <v>9</v>
      </c>
      <c r="AD647" s="4">
        <f t="shared" si="126"/>
        <v>46</v>
      </c>
      <c r="AE647" s="4">
        <f t="shared" si="126"/>
        <v>0</v>
      </c>
      <c r="AF647" s="4">
        <f>SUM(V647:AE647)</f>
        <v>626</v>
      </c>
    </row>
    <row r="648" spans="9:32">
      <c r="I648" s="18"/>
      <c r="M648" s="5"/>
      <c r="N648" s="8"/>
      <c r="O648" s="8"/>
      <c r="P648" s="8"/>
      <c r="Q648" s="8"/>
      <c r="R648" s="8"/>
      <c r="S648" s="8"/>
      <c r="T648" s="8"/>
      <c r="U648" s="8"/>
      <c r="V648" s="9">
        <f>V647/$AF$647</f>
        <v>0.42971246006389774</v>
      </c>
      <c r="W648" s="9">
        <f t="shared" ref="W648:AE648" si="127">W647/$AF$647</f>
        <v>0.1389776357827476</v>
      </c>
      <c r="X648" s="9">
        <f t="shared" si="127"/>
        <v>7.8274760383386585E-2</v>
      </c>
      <c r="Y648" s="9">
        <f t="shared" si="127"/>
        <v>0.16613418530351437</v>
      </c>
      <c r="Z648" s="9">
        <f t="shared" si="127"/>
        <v>3.8338658146964855E-2</v>
      </c>
      <c r="AA648" s="9">
        <f t="shared" si="127"/>
        <v>2.5559105431309903E-2</v>
      </c>
      <c r="AB648" s="9">
        <f t="shared" si="127"/>
        <v>3.5143769968051117E-2</v>
      </c>
      <c r="AC648" s="9">
        <f t="shared" si="127"/>
        <v>1.437699680511182E-2</v>
      </c>
      <c r="AD648" s="9">
        <f t="shared" si="127"/>
        <v>7.3482428115015971E-2</v>
      </c>
      <c r="AE648" s="9">
        <f t="shared" si="127"/>
        <v>0</v>
      </c>
    </row>
    <row r="649" spans="9:32">
      <c r="I649" s="18"/>
      <c r="M649" s="5"/>
      <c r="N649" s="8"/>
      <c r="O649" s="8"/>
      <c r="P649" s="8"/>
      <c r="Q649" s="8"/>
      <c r="R649" s="8"/>
      <c r="S649" s="8"/>
      <c r="T649" s="8"/>
      <c r="U649" s="8"/>
      <c r="V649" s="7">
        <f>$U$342*V648</f>
        <v>0</v>
      </c>
      <c r="W649" s="7">
        <f t="shared" ref="W649:AE649" si="128">$U$342*W648</f>
        <v>0</v>
      </c>
      <c r="X649" s="7">
        <f t="shared" si="128"/>
        <v>0</v>
      </c>
      <c r="Y649" s="7">
        <f t="shared" si="128"/>
        <v>0</v>
      </c>
      <c r="Z649" s="7">
        <f t="shared" si="128"/>
        <v>0</v>
      </c>
      <c r="AA649" s="7">
        <f t="shared" si="128"/>
        <v>0</v>
      </c>
      <c r="AB649" s="7">
        <f t="shared" si="128"/>
        <v>0</v>
      </c>
      <c r="AC649" s="11">
        <f t="shared" si="128"/>
        <v>0</v>
      </c>
      <c r="AD649" s="7">
        <f t="shared" si="128"/>
        <v>0</v>
      </c>
      <c r="AE649" s="7">
        <f t="shared" si="128"/>
        <v>0</v>
      </c>
    </row>
    <row r="650" spans="9:32">
      <c r="I650" s="18"/>
      <c r="M650" s="5"/>
      <c r="N650" s="8"/>
      <c r="O650" s="8"/>
      <c r="P650" s="8"/>
      <c r="Q650" s="8"/>
      <c r="R650" s="8"/>
      <c r="S650" s="8"/>
      <c r="T650" s="8"/>
      <c r="U650" s="8"/>
      <c r="V650" s="10" t="e">
        <v>#REF!</v>
      </c>
      <c r="W650" s="10" t="e">
        <v>#REF!</v>
      </c>
      <c r="X650" s="10" t="e">
        <v>#REF!</v>
      </c>
      <c r="Y650" s="10" t="e">
        <v>#REF!</v>
      </c>
      <c r="Z650" s="10" t="e">
        <v>#REF!</v>
      </c>
      <c r="AA650" s="10" t="e">
        <v>#REF!</v>
      </c>
      <c r="AB650" s="10" t="e">
        <v>#REF!</v>
      </c>
      <c r="AC650" s="13" t="e">
        <v>#REF!</v>
      </c>
      <c r="AD650" s="10" t="e">
        <v>#REF!</v>
      </c>
      <c r="AE650" s="7"/>
    </row>
    <row r="651" spans="9:32">
      <c r="I651" s="18"/>
      <c r="M651" s="5"/>
      <c r="N651" s="8"/>
      <c r="O651" s="8"/>
      <c r="P651" s="8"/>
      <c r="Q651" s="8"/>
      <c r="R651" s="8"/>
      <c r="S651" s="8"/>
      <c r="T651" s="8"/>
      <c r="U651" s="8"/>
      <c r="V651" s="7"/>
      <c r="W651" s="7"/>
      <c r="X651" s="7"/>
      <c r="Y651" s="7"/>
      <c r="Z651" s="7"/>
      <c r="AA651" s="7"/>
      <c r="AB651" s="7"/>
      <c r="AC651" s="11"/>
      <c r="AD651" s="7"/>
      <c r="AE651" s="7"/>
    </row>
    <row r="652" spans="9:32">
      <c r="I652" s="18"/>
      <c r="M652" s="5"/>
      <c r="N652" s="8"/>
      <c r="O652" s="8"/>
      <c r="P652" s="8"/>
      <c r="Q652" s="8"/>
      <c r="R652" s="8"/>
      <c r="S652" s="8"/>
      <c r="T652" s="8"/>
      <c r="U652" s="8"/>
      <c r="V652" s="7" t="e">
        <v>#REF!</v>
      </c>
      <c r="W652" s="7" t="e">
        <v>#REF!</v>
      </c>
      <c r="X652" s="7" t="e">
        <v>#REF!</v>
      </c>
      <c r="Y652" s="7" t="e">
        <v>#REF!</v>
      </c>
      <c r="Z652" s="7" t="e">
        <v>#REF!</v>
      </c>
      <c r="AA652" s="7" t="e">
        <v>#REF!</v>
      </c>
      <c r="AB652" s="7" t="e">
        <v>#REF!</v>
      </c>
      <c r="AC652" s="11" t="e">
        <v>#REF!</v>
      </c>
      <c r="AD652" s="7" t="e">
        <v>#REF!</v>
      </c>
      <c r="AE652" s="7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F576"/>
  <sheetViews>
    <sheetView topLeftCell="A173" zoomScale="60" zoomScaleNormal="60" zoomScalePageLayoutView="60" workbookViewId="0">
      <selection activeCell="AE322" sqref="L2:AE322"/>
    </sheetView>
  </sheetViews>
  <sheetFormatPr baseColWidth="10" defaultColWidth="11.42578125" defaultRowHeight="15"/>
  <cols>
    <col min="1" max="1" width="74.7109375" bestFit="1" customWidth="1"/>
    <col min="2" max="3" width="3.28515625" customWidth="1"/>
    <col min="4" max="8" width="4.42578125" customWidth="1"/>
    <col min="9" max="9" width="4.42578125" style="25" customWidth="1"/>
    <col min="10" max="11" width="4.140625" customWidth="1"/>
    <col min="12" max="12" width="4.28515625" customWidth="1"/>
    <col min="13" max="20" width="3.28515625" customWidth="1"/>
    <col min="21" max="31" width="4" customWidth="1"/>
  </cols>
  <sheetData>
    <row r="1" spans="1:31">
      <c r="A1" t="s">
        <v>0</v>
      </c>
      <c r="B1" t="s">
        <v>1856</v>
      </c>
      <c r="C1" t="s">
        <v>1857</v>
      </c>
      <c r="D1" t="s">
        <v>1</v>
      </c>
      <c r="E1" t="s">
        <v>2</v>
      </c>
      <c r="F1" t="s">
        <v>1858</v>
      </c>
      <c r="G1" t="s">
        <v>1859</v>
      </c>
      <c r="H1" t="s">
        <v>1860</v>
      </c>
      <c r="I1" s="25" t="s">
        <v>1861</v>
      </c>
      <c r="J1" t="s">
        <v>1862</v>
      </c>
      <c r="K1" t="s">
        <v>1863</v>
      </c>
      <c r="L1" t="s">
        <v>3</v>
      </c>
      <c r="M1" s="1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7" t="s">
        <v>4152</v>
      </c>
      <c r="T1" s="27" t="s">
        <v>4153</v>
      </c>
      <c r="U1" s="2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14" t="s">
        <v>18</v>
      </c>
      <c r="AD1" s="3" t="s">
        <v>19</v>
      </c>
      <c r="AE1" s="4" t="s">
        <v>20</v>
      </c>
    </row>
    <row r="2" spans="1:31" s="5" customFormat="1">
      <c r="A2" s="5" t="s">
        <v>993</v>
      </c>
      <c r="B2" s="5" t="s">
        <v>1954</v>
      </c>
      <c r="C2" s="5" t="s">
        <v>1955</v>
      </c>
      <c r="D2" s="5">
        <v>477</v>
      </c>
      <c r="E2" s="5">
        <v>132</v>
      </c>
      <c r="F2" s="5">
        <v>0</v>
      </c>
      <c r="G2" s="5">
        <v>0</v>
      </c>
      <c r="H2" s="5">
        <v>0</v>
      </c>
      <c r="I2" s="25">
        <v>0</v>
      </c>
      <c r="J2" s="5">
        <v>0</v>
      </c>
      <c r="L2" s="5">
        <v>2</v>
      </c>
      <c r="M2" s="1">
        <f>L2-1</f>
        <v>1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/>
      <c r="T2" s="1"/>
      <c r="U2" s="1"/>
      <c r="V2" s="6">
        <f>IF((M2=0)*AND(R2=0)*AND(P2=1)*AND(Q2=0),1,0)</f>
        <v>0</v>
      </c>
      <c r="W2" s="5">
        <f>IF((M2=0)*AND(R2=0)*AND(P2=0)*AND(Q2=0),1,0)</f>
        <v>0</v>
      </c>
      <c r="X2" s="5">
        <f>IF((R2=1)*AND(M2=0)*AND(Q2=0),1,0)</f>
        <v>0</v>
      </c>
      <c r="Y2" s="5">
        <f>IF((M2=1)*AND(OR(N2=0,N2=1))*AND(O2=0)*AND(R2=1)*AND(S2=0)*AND(Q2=0)*AND(OR(T2=0,T2=1)),1,0)</f>
        <v>1</v>
      </c>
      <c r="Z2" s="5">
        <f>IF((M2=1)*AND(N2=1)*AND(O2=0)*AND(R2=1)*AND(S2=1)*AND(T2=1),1,0)</f>
        <v>0</v>
      </c>
      <c r="AA2" s="5">
        <f>IF((R2=1)*AND(Q2=1)*AND(O2=1)*AND(P2=0)*AND(N2=0),1,0)</f>
        <v>0</v>
      </c>
      <c r="AB2" s="5">
        <f>IF((R2=1)*AND(Q2=1)*AND(O2=1)*AND(P2=1),1,0)</f>
        <v>0</v>
      </c>
      <c r="AC2" s="5">
        <f>IF((R2=0)*AND(M2=1),1,0)</f>
        <v>0</v>
      </c>
      <c r="AD2" s="5">
        <f>IF((V2+W2+X2+Y2+Z2+AA2+AB2+AC2)=0,1,0)</f>
        <v>0</v>
      </c>
      <c r="AE2" s="5">
        <f>IF(SUM(V2:AD2)&gt;1,1,0)</f>
        <v>0</v>
      </c>
    </row>
    <row r="3" spans="1:31">
      <c r="A3" t="s">
        <v>994</v>
      </c>
      <c r="B3" t="s">
        <v>1954</v>
      </c>
      <c r="C3" t="s">
        <v>1955</v>
      </c>
      <c r="D3">
        <v>442</v>
      </c>
      <c r="E3">
        <v>72.5</v>
      </c>
      <c r="F3">
        <v>0</v>
      </c>
      <c r="G3">
        <v>0</v>
      </c>
      <c r="H3">
        <v>0</v>
      </c>
      <c r="I3" s="25">
        <v>0</v>
      </c>
      <c r="J3">
        <v>0</v>
      </c>
      <c r="L3">
        <v>1</v>
      </c>
      <c r="M3" s="1">
        <f t="shared" ref="M3:M66" si="0">L3-1</f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/>
      <c r="T3" s="2"/>
      <c r="U3" s="2"/>
      <c r="V3" s="4">
        <f t="shared" ref="V3:V21" si="1">IF((M3=0)*AND(R3=0)*AND(P3=1)*AND(Q3=0),1,0)</f>
        <v>1</v>
      </c>
      <c r="W3" s="7">
        <f t="shared" ref="W3:W21" si="2">IF((M3=0)*AND(R3=0)*AND(P3=0)*AND(Q3=0),1,0)</f>
        <v>0</v>
      </c>
      <c r="X3" s="7">
        <f t="shared" ref="X3:X21" si="3">IF((R3=1)*AND(M3=0)*AND(Q3=0),1,0)</f>
        <v>0</v>
      </c>
      <c r="Y3" s="5">
        <f t="shared" ref="Y3:Y66" si="4">IF((M3=1)*AND(OR(N3=0,N3=1))*AND(O3=0)*AND(R3=1)*AND(S3=0)*AND(Q3=0)*AND(OR(T3=0,T3=1)),1,0)</f>
        <v>0</v>
      </c>
      <c r="Z3" s="5">
        <f t="shared" ref="Z3:Z66" si="5">IF((M3=1)*AND(N3=1)*AND(O3=0)*AND(R3=1)*AND(S3=1)*AND(T3=1),1,0)</f>
        <v>0</v>
      </c>
      <c r="AA3" s="5">
        <f t="shared" ref="AA3:AA66" si="6">IF((R3=1)*AND(Q3=1)*AND(O3=1)*AND(P3=0)*AND(N3=0),1,0)</f>
        <v>0</v>
      </c>
      <c r="AB3" s="7">
        <f t="shared" ref="AB3:AB21" si="7">IF((R3=1)*AND(Q3=1)*AND(O3=1)*AND(P3=1),1,0)</f>
        <v>0</v>
      </c>
      <c r="AC3" s="11">
        <f t="shared" ref="AC3:AC66" si="8">IF((R3=0)*AND(M3=1),1,0)</f>
        <v>0</v>
      </c>
      <c r="AD3" s="7">
        <f t="shared" ref="AD3:AD66" si="9">IF((V3+W3+X3+Y3+Z3+AA3+AB3+AC3)=0,1,0)</f>
        <v>0</v>
      </c>
      <c r="AE3" s="7">
        <f t="shared" ref="AE3:AE66" si="10">IF(SUM(V3:AD3)&gt;1,1,0)</f>
        <v>0</v>
      </c>
    </row>
    <row r="4" spans="1:31">
      <c r="A4" t="s">
        <v>995</v>
      </c>
      <c r="B4" t="s">
        <v>1954</v>
      </c>
      <c r="C4" t="s">
        <v>1955</v>
      </c>
      <c r="D4">
        <v>222</v>
      </c>
      <c r="E4">
        <v>83.5</v>
      </c>
      <c r="F4">
        <v>832.26599999999996</v>
      </c>
      <c r="G4">
        <v>2</v>
      </c>
      <c r="H4">
        <v>2</v>
      </c>
      <c r="I4" s="25">
        <v>0</v>
      </c>
      <c r="J4">
        <v>2</v>
      </c>
      <c r="L4">
        <v>2</v>
      </c>
      <c r="M4" s="1">
        <f t="shared" si="0"/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/>
      <c r="T4" s="2"/>
      <c r="U4" s="2"/>
      <c r="V4" s="4">
        <f t="shared" si="1"/>
        <v>0</v>
      </c>
      <c r="W4" s="7">
        <f t="shared" si="2"/>
        <v>0</v>
      </c>
      <c r="X4" s="7">
        <f t="shared" si="3"/>
        <v>0</v>
      </c>
      <c r="Y4" s="5">
        <f t="shared" si="4"/>
        <v>1</v>
      </c>
      <c r="Z4" s="5">
        <f t="shared" si="5"/>
        <v>0</v>
      </c>
      <c r="AA4" s="5">
        <f t="shared" si="6"/>
        <v>0</v>
      </c>
      <c r="AB4" s="7">
        <f t="shared" si="7"/>
        <v>0</v>
      </c>
      <c r="AC4" s="11">
        <f t="shared" si="8"/>
        <v>0</v>
      </c>
      <c r="AD4" s="7">
        <f t="shared" si="9"/>
        <v>0</v>
      </c>
      <c r="AE4" s="7">
        <f t="shared" si="10"/>
        <v>0</v>
      </c>
    </row>
    <row r="5" spans="1:31">
      <c r="A5" t="s">
        <v>996</v>
      </c>
      <c r="B5" t="s">
        <v>1954</v>
      </c>
      <c r="C5" t="s">
        <v>1955</v>
      </c>
      <c r="D5">
        <v>282.5</v>
      </c>
      <c r="E5">
        <v>156</v>
      </c>
      <c r="F5">
        <v>0</v>
      </c>
      <c r="G5">
        <v>0</v>
      </c>
      <c r="H5">
        <v>0</v>
      </c>
      <c r="I5" s="25">
        <v>0</v>
      </c>
      <c r="J5">
        <v>0</v>
      </c>
      <c r="L5">
        <v>1</v>
      </c>
      <c r="M5" s="1">
        <f t="shared" si="0"/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/>
      <c r="T5" s="2"/>
      <c r="U5" s="2"/>
      <c r="V5" s="4">
        <f t="shared" si="1"/>
        <v>1</v>
      </c>
      <c r="W5" s="7">
        <f t="shared" si="2"/>
        <v>0</v>
      </c>
      <c r="X5" s="7">
        <f t="shared" si="3"/>
        <v>0</v>
      </c>
      <c r="Y5" s="5">
        <f t="shared" si="4"/>
        <v>0</v>
      </c>
      <c r="Z5" s="5">
        <f t="shared" si="5"/>
        <v>0</v>
      </c>
      <c r="AA5" s="5">
        <f t="shared" si="6"/>
        <v>0</v>
      </c>
      <c r="AB5" s="7">
        <f t="shared" si="7"/>
        <v>0</v>
      </c>
      <c r="AC5" s="11">
        <f t="shared" si="8"/>
        <v>0</v>
      </c>
      <c r="AD5" s="7">
        <f t="shared" si="9"/>
        <v>0</v>
      </c>
      <c r="AE5" s="7">
        <f t="shared" si="10"/>
        <v>0</v>
      </c>
    </row>
    <row r="6" spans="1:31">
      <c r="A6" t="s">
        <v>997</v>
      </c>
      <c r="B6" t="s">
        <v>1954</v>
      </c>
      <c r="C6" t="s">
        <v>1955</v>
      </c>
      <c r="D6">
        <v>367.5</v>
      </c>
      <c r="E6">
        <v>109</v>
      </c>
      <c r="F6">
        <v>0</v>
      </c>
      <c r="G6">
        <v>0</v>
      </c>
      <c r="H6">
        <v>0</v>
      </c>
      <c r="I6" s="25">
        <v>0</v>
      </c>
      <c r="J6">
        <v>0</v>
      </c>
      <c r="L6">
        <v>1</v>
      </c>
      <c r="M6" s="1">
        <f t="shared" si="0"/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/>
      <c r="T6" s="2"/>
      <c r="U6" s="2"/>
      <c r="V6" s="4">
        <f t="shared" si="1"/>
        <v>1</v>
      </c>
      <c r="W6" s="7">
        <f t="shared" si="2"/>
        <v>0</v>
      </c>
      <c r="X6" s="7">
        <f t="shared" si="3"/>
        <v>0</v>
      </c>
      <c r="Y6" s="5">
        <f t="shared" si="4"/>
        <v>0</v>
      </c>
      <c r="Z6" s="5">
        <f t="shared" si="5"/>
        <v>0</v>
      </c>
      <c r="AA6" s="5">
        <f t="shared" si="6"/>
        <v>0</v>
      </c>
      <c r="AB6" s="7">
        <f t="shared" si="7"/>
        <v>0</v>
      </c>
      <c r="AC6" s="11">
        <f t="shared" si="8"/>
        <v>0</v>
      </c>
      <c r="AD6" s="7">
        <f t="shared" si="9"/>
        <v>0</v>
      </c>
      <c r="AE6" s="7">
        <f t="shared" si="10"/>
        <v>0</v>
      </c>
    </row>
    <row r="7" spans="1:31">
      <c r="A7" t="s">
        <v>998</v>
      </c>
      <c r="B7" t="s">
        <v>1954</v>
      </c>
      <c r="C7" t="s">
        <v>1955</v>
      </c>
      <c r="D7">
        <v>326.5</v>
      </c>
      <c r="E7">
        <v>80</v>
      </c>
      <c r="F7">
        <v>0</v>
      </c>
      <c r="G7">
        <v>0</v>
      </c>
      <c r="H7">
        <v>0</v>
      </c>
      <c r="I7" s="25">
        <v>0</v>
      </c>
      <c r="J7">
        <v>0</v>
      </c>
      <c r="L7">
        <v>1</v>
      </c>
      <c r="M7" s="1">
        <f t="shared" si="0"/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/>
      <c r="T7" s="2"/>
      <c r="U7" s="2"/>
      <c r="V7" s="4">
        <f t="shared" si="1"/>
        <v>1</v>
      </c>
      <c r="W7" s="7">
        <f t="shared" si="2"/>
        <v>0</v>
      </c>
      <c r="X7" s="7">
        <f t="shared" si="3"/>
        <v>0</v>
      </c>
      <c r="Y7" s="5">
        <f t="shared" si="4"/>
        <v>0</v>
      </c>
      <c r="Z7" s="5">
        <f t="shared" si="5"/>
        <v>0</v>
      </c>
      <c r="AA7" s="5">
        <f t="shared" si="6"/>
        <v>0</v>
      </c>
      <c r="AB7" s="7">
        <f t="shared" si="7"/>
        <v>0</v>
      </c>
      <c r="AC7" s="11">
        <f t="shared" si="8"/>
        <v>0</v>
      </c>
      <c r="AD7" s="7">
        <f t="shared" si="9"/>
        <v>0</v>
      </c>
      <c r="AE7" s="7">
        <f t="shared" si="10"/>
        <v>0</v>
      </c>
    </row>
    <row r="8" spans="1:31">
      <c r="A8" t="s">
        <v>999</v>
      </c>
      <c r="B8" t="s">
        <v>1954</v>
      </c>
      <c r="C8" t="s">
        <v>1955</v>
      </c>
      <c r="D8">
        <v>371</v>
      </c>
      <c r="E8">
        <v>179</v>
      </c>
      <c r="F8">
        <v>0</v>
      </c>
      <c r="G8">
        <v>0</v>
      </c>
      <c r="H8">
        <v>0</v>
      </c>
      <c r="I8" s="25">
        <v>0</v>
      </c>
      <c r="J8">
        <v>0</v>
      </c>
      <c r="L8">
        <v>1</v>
      </c>
      <c r="M8" s="1">
        <f t="shared" si="0"/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/>
      <c r="T8" s="2"/>
      <c r="U8" s="2"/>
      <c r="V8" s="4">
        <f t="shared" si="1"/>
        <v>1</v>
      </c>
      <c r="W8" s="7">
        <f t="shared" si="2"/>
        <v>0</v>
      </c>
      <c r="X8" s="7">
        <f t="shared" si="3"/>
        <v>0</v>
      </c>
      <c r="Y8" s="5">
        <f t="shared" si="4"/>
        <v>0</v>
      </c>
      <c r="Z8" s="5">
        <f t="shared" si="5"/>
        <v>0</v>
      </c>
      <c r="AA8" s="5">
        <f t="shared" si="6"/>
        <v>0</v>
      </c>
      <c r="AB8" s="7">
        <f t="shared" si="7"/>
        <v>0</v>
      </c>
      <c r="AC8" s="11">
        <f t="shared" si="8"/>
        <v>0</v>
      </c>
      <c r="AD8" s="7">
        <f t="shared" si="9"/>
        <v>0</v>
      </c>
      <c r="AE8" s="7">
        <f t="shared" si="10"/>
        <v>0</v>
      </c>
    </row>
    <row r="9" spans="1:31">
      <c r="A9" t="s">
        <v>1000</v>
      </c>
      <c r="B9" t="s">
        <v>1954</v>
      </c>
      <c r="C9" t="s">
        <v>1955</v>
      </c>
      <c r="D9">
        <v>540</v>
      </c>
      <c r="E9">
        <v>243</v>
      </c>
      <c r="F9">
        <v>0</v>
      </c>
      <c r="G9">
        <v>0</v>
      </c>
      <c r="H9">
        <v>0</v>
      </c>
      <c r="I9" s="25">
        <v>0</v>
      </c>
      <c r="J9">
        <v>0</v>
      </c>
      <c r="L9">
        <v>1</v>
      </c>
      <c r="M9" s="1">
        <f t="shared" si="0"/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/>
      <c r="T9" s="2"/>
      <c r="U9" s="2"/>
      <c r="V9" s="4">
        <f t="shared" si="1"/>
        <v>1</v>
      </c>
      <c r="W9" s="7">
        <f t="shared" si="2"/>
        <v>0</v>
      </c>
      <c r="X9" s="7">
        <f t="shared" si="3"/>
        <v>0</v>
      </c>
      <c r="Y9" s="5">
        <f t="shared" si="4"/>
        <v>0</v>
      </c>
      <c r="Z9" s="5">
        <f t="shared" si="5"/>
        <v>0</v>
      </c>
      <c r="AA9" s="5">
        <f t="shared" si="6"/>
        <v>0</v>
      </c>
      <c r="AB9" s="7">
        <f t="shared" si="7"/>
        <v>0</v>
      </c>
      <c r="AC9" s="11">
        <f t="shared" si="8"/>
        <v>0</v>
      </c>
      <c r="AD9" s="7">
        <f t="shared" si="9"/>
        <v>0</v>
      </c>
      <c r="AE9" s="7">
        <f t="shared" si="10"/>
        <v>0</v>
      </c>
    </row>
    <row r="10" spans="1:31">
      <c r="A10" t="s">
        <v>1001</v>
      </c>
      <c r="B10" t="s">
        <v>1954</v>
      </c>
      <c r="C10" t="s">
        <v>1955</v>
      </c>
      <c r="D10">
        <v>610.5</v>
      </c>
      <c r="E10">
        <v>297.5</v>
      </c>
      <c r="F10">
        <v>7531.9059999999999</v>
      </c>
      <c r="G10">
        <v>12</v>
      </c>
      <c r="H10">
        <v>15</v>
      </c>
      <c r="I10" s="25">
        <v>0</v>
      </c>
      <c r="J10">
        <v>15</v>
      </c>
      <c r="L10">
        <v>1</v>
      </c>
      <c r="M10" s="1">
        <f t="shared" si="0"/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/>
      <c r="T10" s="2"/>
      <c r="U10" s="2"/>
      <c r="V10" s="4">
        <f t="shared" si="1"/>
        <v>0</v>
      </c>
      <c r="W10" s="7">
        <f t="shared" si="2"/>
        <v>1</v>
      </c>
      <c r="X10" s="7">
        <f t="shared" si="3"/>
        <v>0</v>
      </c>
      <c r="Y10" s="5">
        <f t="shared" si="4"/>
        <v>0</v>
      </c>
      <c r="Z10" s="5">
        <f t="shared" si="5"/>
        <v>0</v>
      </c>
      <c r="AA10" s="5">
        <f t="shared" si="6"/>
        <v>0</v>
      </c>
      <c r="AB10" s="7">
        <f t="shared" si="7"/>
        <v>0</v>
      </c>
      <c r="AC10" s="11">
        <f t="shared" si="8"/>
        <v>0</v>
      </c>
      <c r="AD10" s="7">
        <f t="shared" si="9"/>
        <v>0</v>
      </c>
      <c r="AE10" s="7">
        <f t="shared" si="10"/>
        <v>0</v>
      </c>
    </row>
    <row r="11" spans="1:31">
      <c r="A11" t="s">
        <v>1002</v>
      </c>
      <c r="B11" t="s">
        <v>1954</v>
      </c>
      <c r="C11" t="s">
        <v>1955</v>
      </c>
      <c r="D11">
        <v>564.5</v>
      </c>
      <c r="E11">
        <v>431.5</v>
      </c>
      <c r="F11">
        <v>12561.316000000001</v>
      </c>
      <c r="G11">
        <v>17</v>
      </c>
      <c r="H11">
        <v>23</v>
      </c>
      <c r="I11" s="25">
        <v>0</v>
      </c>
      <c r="J11">
        <v>23</v>
      </c>
      <c r="L11">
        <v>2</v>
      </c>
      <c r="M11" s="1">
        <f t="shared" si="0"/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/>
      <c r="T11" s="2"/>
      <c r="U11" s="2"/>
      <c r="V11" s="4">
        <f t="shared" si="1"/>
        <v>0</v>
      </c>
      <c r="W11" s="7">
        <f t="shared" si="2"/>
        <v>0</v>
      </c>
      <c r="X11" s="7">
        <f t="shared" si="3"/>
        <v>0</v>
      </c>
      <c r="Y11" s="5">
        <f t="shared" si="4"/>
        <v>1</v>
      </c>
      <c r="Z11" s="5">
        <f t="shared" si="5"/>
        <v>0</v>
      </c>
      <c r="AA11" s="5">
        <f t="shared" si="6"/>
        <v>0</v>
      </c>
      <c r="AB11" s="7">
        <f t="shared" si="7"/>
        <v>0</v>
      </c>
      <c r="AC11" s="11">
        <f t="shared" si="8"/>
        <v>0</v>
      </c>
      <c r="AD11" s="7">
        <f t="shared" si="9"/>
        <v>0</v>
      </c>
      <c r="AE11" s="7">
        <f t="shared" si="10"/>
        <v>0</v>
      </c>
    </row>
    <row r="12" spans="1:31">
      <c r="A12" t="s">
        <v>1003</v>
      </c>
      <c r="B12" t="s">
        <v>1954</v>
      </c>
      <c r="C12" t="s">
        <v>1955</v>
      </c>
      <c r="D12">
        <v>493.5</v>
      </c>
      <c r="E12">
        <v>344</v>
      </c>
      <c r="F12">
        <v>460.21</v>
      </c>
      <c r="G12">
        <v>1</v>
      </c>
      <c r="H12">
        <v>1</v>
      </c>
      <c r="I12" s="25">
        <v>0</v>
      </c>
      <c r="J12">
        <v>1</v>
      </c>
      <c r="L12">
        <v>1</v>
      </c>
      <c r="M12" s="1">
        <f t="shared" si="0"/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/>
      <c r="T12" s="2"/>
      <c r="U12" s="2"/>
      <c r="V12" s="4">
        <f t="shared" si="1"/>
        <v>1</v>
      </c>
      <c r="W12" s="7">
        <f t="shared" si="2"/>
        <v>0</v>
      </c>
      <c r="X12" s="7">
        <f t="shared" si="3"/>
        <v>0</v>
      </c>
      <c r="Y12" s="5">
        <f t="shared" si="4"/>
        <v>0</v>
      </c>
      <c r="Z12" s="5">
        <f t="shared" si="5"/>
        <v>0</v>
      </c>
      <c r="AA12" s="5">
        <f t="shared" si="6"/>
        <v>0</v>
      </c>
      <c r="AB12" s="7">
        <f t="shared" si="7"/>
        <v>0</v>
      </c>
      <c r="AC12" s="11">
        <f t="shared" si="8"/>
        <v>0</v>
      </c>
      <c r="AD12" s="7">
        <f t="shared" si="9"/>
        <v>0</v>
      </c>
      <c r="AE12" s="7">
        <f t="shared" si="10"/>
        <v>0</v>
      </c>
    </row>
    <row r="13" spans="1:31">
      <c r="A13" t="s">
        <v>1004</v>
      </c>
      <c r="B13" t="s">
        <v>1954</v>
      </c>
      <c r="C13" t="s">
        <v>1955</v>
      </c>
      <c r="D13">
        <v>389.5</v>
      </c>
      <c r="E13">
        <v>405.5</v>
      </c>
      <c r="F13">
        <v>394.82299999999998</v>
      </c>
      <c r="G13">
        <v>1</v>
      </c>
      <c r="H13">
        <v>1</v>
      </c>
      <c r="I13" s="25">
        <v>0</v>
      </c>
      <c r="J13">
        <v>1</v>
      </c>
      <c r="L13">
        <v>2</v>
      </c>
      <c r="M13" s="1">
        <f t="shared" si="0"/>
        <v>1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/>
      <c r="T13" s="2"/>
      <c r="U13" s="2"/>
      <c r="V13" s="4">
        <f t="shared" si="1"/>
        <v>0</v>
      </c>
      <c r="W13" s="7">
        <f t="shared" si="2"/>
        <v>0</v>
      </c>
      <c r="X13" s="7">
        <f t="shared" si="3"/>
        <v>0</v>
      </c>
      <c r="Y13" s="5">
        <f t="shared" si="4"/>
        <v>1</v>
      </c>
      <c r="Z13" s="5">
        <f t="shared" si="5"/>
        <v>0</v>
      </c>
      <c r="AA13" s="5">
        <f t="shared" si="6"/>
        <v>0</v>
      </c>
      <c r="AB13" s="7">
        <f t="shared" si="7"/>
        <v>0</v>
      </c>
      <c r="AC13" s="11">
        <f t="shared" si="8"/>
        <v>0</v>
      </c>
      <c r="AD13" s="7">
        <f t="shared" si="9"/>
        <v>0</v>
      </c>
      <c r="AE13" s="7">
        <f t="shared" si="10"/>
        <v>0</v>
      </c>
    </row>
    <row r="14" spans="1:31">
      <c r="A14" t="s">
        <v>1005</v>
      </c>
      <c r="B14" t="s">
        <v>1954</v>
      </c>
      <c r="C14" t="s">
        <v>1955</v>
      </c>
      <c r="D14">
        <v>373.5</v>
      </c>
      <c r="E14">
        <v>297.5</v>
      </c>
      <c r="F14">
        <v>0</v>
      </c>
      <c r="G14">
        <v>0</v>
      </c>
      <c r="H14">
        <v>0</v>
      </c>
      <c r="I14" s="25">
        <v>0</v>
      </c>
      <c r="J14">
        <v>0</v>
      </c>
      <c r="L14">
        <v>2</v>
      </c>
      <c r="M14" s="1">
        <f t="shared" si="0"/>
        <v>1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/>
      <c r="V14" s="4">
        <f t="shared" si="1"/>
        <v>0</v>
      </c>
      <c r="W14" s="7">
        <f t="shared" si="2"/>
        <v>0</v>
      </c>
      <c r="X14" s="7">
        <f t="shared" si="3"/>
        <v>0</v>
      </c>
      <c r="Y14" s="5">
        <f t="shared" si="4"/>
        <v>0</v>
      </c>
      <c r="Z14" s="5">
        <f t="shared" si="5"/>
        <v>1</v>
      </c>
      <c r="AA14" s="5">
        <f t="shared" si="6"/>
        <v>0</v>
      </c>
      <c r="AB14" s="7">
        <f t="shared" si="7"/>
        <v>0</v>
      </c>
      <c r="AC14" s="11">
        <f t="shared" si="8"/>
        <v>0</v>
      </c>
      <c r="AD14" s="7">
        <f t="shared" si="9"/>
        <v>0</v>
      </c>
      <c r="AE14" s="7">
        <f t="shared" si="10"/>
        <v>0</v>
      </c>
    </row>
    <row r="15" spans="1:31">
      <c r="A15" t="s">
        <v>1006</v>
      </c>
      <c r="B15" t="s">
        <v>1954</v>
      </c>
      <c r="C15" t="s">
        <v>1955</v>
      </c>
      <c r="D15">
        <v>314.5</v>
      </c>
      <c r="E15">
        <v>266</v>
      </c>
      <c r="F15">
        <v>8145.8370000000004</v>
      </c>
      <c r="G15">
        <v>10</v>
      </c>
      <c r="H15">
        <v>15</v>
      </c>
      <c r="I15" s="25">
        <v>1</v>
      </c>
      <c r="J15">
        <v>9</v>
      </c>
      <c r="L15">
        <v>1</v>
      </c>
      <c r="M15" s="1">
        <f t="shared" si="0"/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/>
      <c r="T15" s="2"/>
      <c r="U15" s="2"/>
      <c r="V15" s="4">
        <f t="shared" si="1"/>
        <v>0</v>
      </c>
      <c r="W15" s="7">
        <f t="shared" si="2"/>
        <v>1</v>
      </c>
      <c r="X15" s="7">
        <f t="shared" si="3"/>
        <v>0</v>
      </c>
      <c r="Y15" s="5">
        <f t="shared" si="4"/>
        <v>0</v>
      </c>
      <c r="Z15" s="5">
        <f t="shared" si="5"/>
        <v>0</v>
      </c>
      <c r="AA15" s="5">
        <f t="shared" si="6"/>
        <v>0</v>
      </c>
      <c r="AB15" s="7">
        <f t="shared" si="7"/>
        <v>0</v>
      </c>
      <c r="AC15" s="11">
        <f t="shared" si="8"/>
        <v>0</v>
      </c>
      <c r="AD15" s="7">
        <f t="shared" si="9"/>
        <v>0</v>
      </c>
      <c r="AE15" s="7">
        <f t="shared" si="10"/>
        <v>0</v>
      </c>
    </row>
    <row r="16" spans="1:31">
      <c r="A16" t="s">
        <v>1007</v>
      </c>
      <c r="B16" t="s">
        <v>1954</v>
      </c>
      <c r="C16" t="s">
        <v>1955</v>
      </c>
      <c r="D16">
        <v>207</v>
      </c>
      <c r="E16">
        <v>207</v>
      </c>
      <c r="F16">
        <v>6822.4139999999998</v>
      </c>
      <c r="G16">
        <v>6</v>
      </c>
      <c r="H16">
        <v>13</v>
      </c>
      <c r="I16" s="25">
        <v>1</v>
      </c>
      <c r="J16">
        <v>7</v>
      </c>
      <c r="L16">
        <v>1</v>
      </c>
      <c r="M16" s="1">
        <f t="shared" si="0"/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/>
      <c r="T16" s="2"/>
      <c r="U16" s="2"/>
      <c r="V16" s="4">
        <f t="shared" si="1"/>
        <v>0</v>
      </c>
      <c r="W16" s="7">
        <f t="shared" si="2"/>
        <v>1</v>
      </c>
      <c r="X16" s="7">
        <f t="shared" si="3"/>
        <v>0</v>
      </c>
      <c r="Y16" s="5">
        <f t="shared" si="4"/>
        <v>0</v>
      </c>
      <c r="Z16" s="5">
        <f t="shared" si="5"/>
        <v>0</v>
      </c>
      <c r="AA16" s="5">
        <f t="shared" si="6"/>
        <v>0</v>
      </c>
      <c r="AB16" s="7">
        <f t="shared" si="7"/>
        <v>0</v>
      </c>
      <c r="AC16" s="11">
        <f t="shared" si="8"/>
        <v>0</v>
      </c>
      <c r="AD16" s="7">
        <f t="shared" si="9"/>
        <v>0</v>
      </c>
      <c r="AE16" s="7">
        <f t="shared" si="10"/>
        <v>0</v>
      </c>
    </row>
    <row r="17" spans="1:31">
      <c r="A17" t="s">
        <v>1008</v>
      </c>
      <c r="B17" t="s">
        <v>1954</v>
      </c>
      <c r="C17" t="s">
        <v>1955</v>
      </c>
      <c r="D17">
        <v>100.5</v>
      </c>
      <c r="E17">
        <v>169</v>
      </c>
      <c r="F17">
        <v>0</v>
      </c>
      <c r="G17">
        <v>0</v>
      </c>
      <c r="H17">
        <v>0</v>
      </c>
      <c r="I17" s="25">
        <v>0</v>
      </c>
      <c r="J17">
        <v>0</v>
      </c>
      <c r="L17">
        <v>1</v>
      </c>
      <c r="M17" s="1">
        <f t="shared" si="0"/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/>
      <c r="T17" s="2"/>
      <c r="U17" s="2"/>
      <c r="V17" s="4">
        <f t="shared" si="1"/>
        <v>1</v>
      </c>
      <c r="W17" s="7">
        <f t="shared" si="2"/>
        <v>0</v>
      </c>
      <c r="X17" s="7">
        <f t="shared" si="3"/>
        <v>0</v>
      </c>
      <c r="Y17" s="5">
        <f t="shared" si="4"/>
        <v>0</v>
      </c>
      <c r="Z17" s="5">
        <f t="shared" si="5"/>
        <v>0</v>
      </c>
      <c r="AA17" s="5">
        <f t="shared" si="6"/>
        <v>0</v>
      </c>
      <c r="AB17" s="7">
        <f t="shared" si="7"/>
        <v>0</v>
      </c>
      <c r="AC17" s="11">
        <f t="shared" si="8"/>
        <v>0</v>
      </c>
      <c r="AD17" s="7">
        <f t="shared" si="9"/>
        <v>0</v>
      </c>
      <c r="AE17" s="7">
        <f t="shared" si="10"/>
        <v>0</v>
      </c>
    </row>
    <row r="18" spans="1:31">
      <c r="A18" t="s">
        <v>1009</v>
      </c>
      <c r="B18" t="s">
        <v>1954</v>
      </c>
      <c r="C18" t="s">
        <v>1955</v>
      </c>
      <c r="D18">
        <v>57</v>
      </c>
      <c r="E18">
        <v>368</v>
      </c>
      <c r="F18">
        <v>4957.3789999999999</v>
      </c>
      <c r="G18">
        <v>8</v>
      </c>
      <c r="H18">
        <v>10</v>
      </c>
      <c r="I18" s="25">
        <v>1</v>
      </c>
      <c r="J18">
        <v>7</v>
      </c>
      <c r="L18">
        <v>1</v>
      </c>
      <c r="M18" s="1">
        <f t="shared" si="0"/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/>
      <c r="T18" s="2"/>
      <c r="U18" s="2"/>
      <c r="V18" s="4">
        <f t="shared" si="1"/>
        <v>1</v>
      </c>
      <c r="W18" s="7">
        <f t="shared" si="2"/>
        <v>0</v>
      </c>
      <c r="X18" s="7">
        <f t="shared" si="3"/>
        <v>0</v>
      </c>
      <c r="Y18" s="5">
        <f t="shared" si="4"/>
        <v>0</v>
      </c>
      <c r="Z18" s="5">
        <f t="shared" si="5"/>
        <v>0</v>
      </c>
      <c r="AA18" s="5">
        <f t="shared" si="6"/>
        <v>0</v>
      </c>
      <c r="AB18" s="7">
        <f t="shared" si="7"/>
        <v>0</v>
      </c>
      <c r="AC18" s="11">
        <f t="shared" si="8"/>
        <v>0</v>
      </c>
      <c r="AD18" s="7">
        <f t="shared" si="9"/>
        <v>0</v>
      </c>
      <c r="AE18" s="7">
        <f t="shared" si="10"/>
        <v>0</v>
      </c>
    </row>
    <row r="19" spans="1:31">
      <c r="A19" t="s">
        <v>1010</v>
      </c>
      <c r="B19" t="s">
        <v>1954</v>
      </c>
      <c r="C19" t="s">
        <v>1955</v>
      </c>
      <c r="D19">
        <v>168.5</v>
      </c>
      <c r="E19">
        <v>342.5</v>
      </c>
      <c r="F19">
        <v>0</v>
      </c>
      <c r="G19">
        <v>0</v>
      </c>
      <c r="H19">
        <v>0</v>
      </c>
      <c r="I19" s="25">
        <v>0</v>
      </c>
      <c r="J19">
        <v>0</v>
      </c>
      <c r="L19">
        <v>1</v>
      </c>
      <c r="M19" s="1">
        <f t="shared" si="0"/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/>
      <c r="T19" s="2"/>
      <c r="U19" s="2"/>
      <c r="V19" s="4">
        <f t="shared" si="1"/>
        <v>1</v>
      </c>
      <c r="W19" s="7">
        <f t="shared" si="2"/>
        <v>0</v>
      </c>
      <c r="X19" s="7">
        <f t="shared" si="3"/>
        <v>0</v>
      </c>
      <c r="Y19" s="5">
        <f t="shared" si="4"/>
        <v>0</v>
      </c>
      <c r="Z19" s="5">
        <f t="shared" si="5"/>
        <v>0</v>
      </c>
      <c r="AA19" s="5">
        <f t="shared" si="6"/>
        <v>0</v>
      </c>
      <c r="AB19" s="7">
        <f t="shared" si="7"/>
        <v>0</v>
      </c>
      <c r="AC19" s="11">
        <f t="shared" si="8"/>
        <v>0</v>
      </c>
      <c r="AD19" s="7">
        <f t="shared" si="9"/>
        <v>0</v>
      </c>
      <c r="AE19" s="7">
        <f t="shared" si="10"/>
        <v>0</v>
      </c>
    </row>
    <row r="20" spans="1:31">
      <c r="A20" t="s">
        <v>1011</v>
      </c>
      <c r="B20" t="s">
        <v>1954</v>
      </c>
      <c r="C20" t="s">
        <v>1955</v>
      </c>
      <c r="D20">
        <v>258.5</v>
      </c>
      <c r="E20">
        <v>348.5</v>
      </c>
      <c r="F20">
        <v>0</v>
      </c>
      <c r="G20">
        <v>0</v>
      </c>
      <c r="H20">
        <v>0</v>
      </c>
      <c r="I20" s="25">
        <v>0</v>
      </c>
      <c r="J20">
        <v>0</v>
      </c>
      <c r="L20">
        <v>1</v>
      </c>
      <c r="M20" s="1">
        <f t="shared" si="0"/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/>
      <c r="T20" s="2"/>
      <c r="U20" s="2"/>
      <c r="V20" s="4">
        <f t="shared" si="1"/>
        <v>1</v>
      </c>
      <c r="W20" s="7">
        <f t="shared" si="2"/>
        <v>0</v>
      </c>
      <c r="X20" s="7">
        <f t="shared" si="3"/>
        <v>0</v>
      </c>
      <c r="Y20" s="5">
        <f t="shared" si="4"/>
        <v>0</v>
      </c>
      <c r="Z20" s="5">
        <f t="shared" si="5"/>
        <v>0</v>
      </c>
      <c r="AA20" s="5">
        <f t="shared" si="6"/>
        <v>0</v>
      </c>
      <c r="AB20" s="7">
        <f t="shared" si="7"/>
        <v>0</v>
      </c>
      <c r="AC20" s="11">
        <f t="shared" si="8"/>
        <v>0</v>
      </c>
      <c r="AD20" s="7">
        <f t="shared" si="9"/>
        <v>0</v>
      </c>
      <c r="AE20" s="7">
        <f t="shared" si="10"/>
        <v>0</v>
      </c>
    </row>
    <row r="21" spans="1:31">
      <c r="A21" t="s">
        <v>1012</v>
      </c>
      <c r="B21" t="s">
        <v>1954</v>
      </c>
      <c r="C21" t="s">
        <v>1955</v>
      </c>
      <c r="D21">
        <v>213</v>
      </c>
      <c r="E21">
        <v>394</v>
      </c>
      <c r="F21">
        <v>0</v>
      </c>
      <c r="G21">
        <v>0</v>
      </c>
      <c r="H21">
        <v>0</v>
      </c>
      <c r="I21" s="25">
        <v>0</v>
      </c>
      <c r="J21">
        <v>0</v>
      </c>
      <c r="L21">
        <v>1</v>
      </c>
      <c r="M21" s="1">
        <f t="shared" si="0"/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/>
      <c r="T21" s="2"/>
      <c r="U21" s="2"/>
      <c r="V21" s="4">
        <f t="shared" si="1"/>
        <v>1</v>
      </c>
      <c r="W21" s="7">
        <f t="shared" si="2"/>
        <v>0</v>
      </c>
      <c r="X21" s="7">
        <f t="shared" si="3"/>
        <v>0</v>
      </c>
      <c r="Y21" s="5">
        <f t="shared" si="4"/>
        <v>0</v>
      </c>
      <c r="Z21" s="5">
        <f t="shared" si="5"/>
        <v>0</v>
      </c>
      <c r="AA21" s="5">
        <f t="shared" si="6"/>
        <v>0</v>
      </c>
      <c r="AB21" s="7">
        <f t="shared" si="7"/>
        <v>0</v>
      </c>
      <c r="AC21" s="11">
        <f t="shared" si="8"/>
        <v>0</v>
      </c>
      <c r="AD21" s="7">
        <f t="shared" si="9"/>
        <v>0</v>
      </c>
      <c r="AE21" s="7">
        <f t="shared" si="10"/>
        <v>0</v>
      </c>
    </row>
    <row r="22" spans="1:31">
      <c r="A22" t="s">
        <v>1013</v>
      </c>
      <c r="B22" t="s">
        <v>1954</v>
      </c>
      <c r="C22" t="s">
        <v>1955</v>
      </c>
      <c r="D22">
        <v>160</v>
      </c>
      <c r="E22">
        <v>432</v>
      </c>
      <c r="F22">
        <v>2938.2330000000002</v>
      </c>
      <c r="G22">
        <v>2</v>
      </c>
      <c r="H22">
        <v>6</v>
      </c>
      <c r="I22" s="25">
        <v>1</v>
      </c>
      <c r="J22">
        <v>1</v>
      </c>
      <c r="L22">
        <v>1</v>
      </c>
      <c r="M22" s="1">
        <f t="shared" si="0"/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/>
      <c r="T22" s="2"/>
      <c r="U22" s="2"/>
      <c r="V22" s="4">
        <f>IF((M22=0)*AND(R22=0)*AND(P22=1)*AND(Q22=0),1,0)</f>
        <v>1</v>
      </c>
      <c r="W22" s="7">
        <f>IF((M22=0)*AND(R22=0)*AND(P22=0)*AND(Q22=0),1,0)</f>
        <v>0</v>
      </c>
      <c r="X22" s="7">
        <f>IF((R22=1)*AND(M22=0)*AND(Q22=0),1,0)</f>
        <v>0</v>
      </c>
      <c r="Y22" s="5">
        <f t="shared" si="4"/>
        <v>0</v>
      </c>
      <c r="Z22" s="5">
        <f t="shared" si="5"/>
        <v>0</v>
      </c>
      <c r="AA22" s="5">
        <f t="shared" si="6"/>
        <v>0</v>
      </c>
      <c r="AB22" s="7">
        <f>IF((R22=1)*AND(Q22=1)*AND(O22=1)*AND(P22=1),1,0)</f>
        <v>0</v>
      </c>
      <c r="AC22" s="11">
        <f t="shared" si="8"/>
        <v>0</v>
      </c>
      <c r="AD22" s="7">
        <f t="shared" si="9"/>
        <v>0</v>
      </c>
      <c r="AE22" s="7">
        <f t="shared" si="10"/>
        <v>0</v>
      </c>
    </row>
    <row r="23" spans="1:31">
      <c r="A23" t="s">
        <v>1014</v>
      </c>
      <c r="B23" t="s">
        <v>1954</v>
      </c>
      <c r="C23" t="s">
        <v>1955</v>
      </c>
      <c r="D23">
        <v>95.5</v>
      </c>
      <c r="E23">
        <v>479</v>
      </c>
      <c r="F23">
        <v>0</v>
      </c>
      <c r="G23">
        <v>0</v>
      </c>
      <c r="H23">
        <v>0</v>
      </c>
      <c r="I23" s="25">
        <v>0</v>
      </c>
      <c r="J23">
        <v>0</v>
      </c>
      <c r="L23">
        <v>1</v>
      </c>
      <c r="M23" s="1">
        <f t="shared" si="0"/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/>
      <c r="T23" s="2"/>
      <c r="U23" s="2"/>
      <c r="V23" s="4">
        <f t="shared" ref="V23:V86" si="11">IF((M23=0)*AND(R23=0)*AND(P23=1)*AND(Q23=0),1,0)</f>
        <v>1</v>
      </c>
      <c r="W23" s="7">
        <f t="shared" ref="W23:W86" si="12">IF((M23=0)*AND(R23=0)*AND(P23=0)*AND(Q23=0),1,0)</f>
        <v>0</v>
      </c>
      <c r="X23" s="7">
        <f t="shared" ref="X23:X86" si="13">IF((R23=1)*AND(M23=0)*AND(Q23=0),1,0)</f>
        <v>0</v>
      </c>
      <c r="Y23" s="5">
        <f t="shared" si="4"/>
        <v>0</v>
      </c>
      <c r="Z23" s="5">
        <f t="shared" si="5"/>
        <v>0</v>
      </c>
      <c r="AA23" s="5">
        <f t="shared" si="6"/>
        <v>0</v>
      </c>
      <c r="AB23" s="7">
        <f t="shared" ref="AB23:AB86" si="14">IF((R23=1)*AND(Q23=1)*AND(O23=1)*AND(P23=1),1,0)</f>
        <v>0</v>
      </c>
      <c r="AC23" s="11">
        <f t="shared" si="8"/>
        <v>0</v>
      </c>
      <c r="AD23" s="7">
        <f t="shared" si="9"/>
        <v>0</v>
      </c>
      <c r="AE23" s="7">
        <f t="shared" si="10"/>
        <v>0</v>
      </c>
    </row>
    <row r="24" spans="1:31">
      <c r="A24" t="s">
        <v>1015</v>
      </c>
      <c r="B24" t="s">
        <v>1954</v>
      </c>
      <c r="C24" t="s">
        <v>1955</v>
      </c>
      <c r="D24">
        <v>353.5</v>
      </c>
      <c r="E24">
        <v>475.5</v>
      </c>
      <c r="F24">
        <v>0</v>
      </c>
      <c r="G24">
        <v>0</v>
      </c>
      <c r="H24">
        <v>0</v>
      </c>
      <c r="I24" s="25">
        <v>0</v>
      </c>
      <c r="J24">
        <v>0</v>
      </c>
      <c r="L24">
        <v>2</v>
      </c>
      <c r="M24" s="1">
        <f t="shared" si="0"/>
        <v>1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/>
      <c r="T24" s="2"/>
      <c r="U24" s="2"/>
      <c r="V24" s="4">
        <f t="shared" si="11"/>
        <v>0</v>
      </c>
      <c r="W24" s="7">
        <f t="shared" si="12"/>
        <v>0</v>
      </c>
      <c r="X24" s="7">
        <f t="shared" si="13"/>
        <v>0</v>
      </c>
      <c r="Y24" s="5">
        <f t="shared" si="4"/>
        <v>1</v>
      </c>
      <c r="Z24" s="5">
        <f t="shared" si="5"/>
        <v>0</v>
      </c>
      <c r="AA24" s="5">
        <f t="shared" si="6"/>
        <v>0</v>
      </c>
      <c r="AB24" s="7">
        <f t="shared" si="14"/>
        <v>0</v>
      </c>
      <c r="AC24" s="11">
        <f t="shared" si="8"/>
        <v>0</v>
      </c>
      <c r="AD24" s="7">
        <f t="shared" si="9"/>
        <v>0</v>
      </c>
      <c r="AE24" s="7">
        <f t="shared" si="10"/>
        <v>0</v>
      </c>
    </row>
    <row r="25" spans="1:31" s="5" customFormat="1">
      <c r="A25" s="5" t="s">
        <v>1016</v>
      </c>
      <c r="B25" s="5" t="s">
        <v>1956</v>
      </c>
      <c r="C25" s="5" t="s">
        <v>1957</v>
      </c>
      <c r="D25" s="5">
        <v>562</v>
      </c>
      <c r="E25" s="5">
        <v>165.5</v>
      </c>
      <c r="F25" s="5">
        <v>0</v>
      </c>
      <c r="G25" s="5">
        <v>0</v>
      </c>
      <c r="H25" s="5">
        <v>0</v>
      </c>
      <c r="I25" s="25">
        <v>0</v>
      </c>
      <c r="J25" s="5">
        <v>0</v>
      </c>
      <c r="L25" s="5">
        <v>1</v>
      </c>
      <c r="M25" s="1">
        <f t="shared" si="0"/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/>
      <c r="T25" s="1"/>
      <c r="U25" s="1"/>
      <c r="V25" s="6">
        <f t="shared" si="11"/>
        <v>1</v>
      </c>
      <c r="W25" s="5">
        <f t="shared" si="12"/>
        <v>0</v>
      </c>
      <c r="X25" s="5">
        <f t="shared" si="13"/>
        <v>0</v>
      </c>
      <c r="Y25" s="5">
        <f t="shared" si="4"/>
        <v>0</v>
      </c>
      <c r="Z25" s="5">
        <f t="shared" si="5"/>
        <v>0</v>
      </c>
      <c r="AA25" s="5">
        <f t="shared" si="6"/>
        <v>0</v>
      </c>
      <c r="AB25" s="5">
        <f t="shared" si="14"/>
        <v>0</v>
      </c>
      <c r="AC25" s="5">
        <f t="shared" si="8"/>
        <v>0</v>
      </c>
      <c r="AD25" s="5">
        <f t="shared" si="9"/>
        <v>0</v>
      </c>
      <c r="AE25" s="5">
        <f t="shared" si="10"/>
        <v>0</v>
      </c>
    </row>
    <row r="26" spans="1:31">
      <c r="A26" t="s">
        <v>1017</v>
      </c>
      <c r="B26" t="s">
        <v>1956</v>
      </c>
      <c r="C26" t="s">
        <v>1957</v>
      </c>
      <c r="D26">
        <v>502.5</v>
      </c>
      <c r="E26">
        <v>155.5</v>
      </c>
      <c r="F26">
        <v>4767.8739999999998</v>
      </c>
      <c r="G26">
        <v>8</v>
      </c>
      <c r="H26">
        <v>9</v>
      </c>
      <c r="I26" s="25">
        <v>0</v>
      </c>
      <c r="J26">
        <v>9</v>
      </c>
      <c r="L26">
        <v>1</v>
      </c>
      <c r="M26" s="1">
        <f t="shared" si="0"/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/>
      <c r="T26" s="2"/>
      <c r="U26" s="2"/>
      <c r="V26" s="4">
        <f t="shared" si="11"/>
        <v>1</v>
      </c>
      <c r="W26" s="7">
        <f t="shared" si="12"/>
        <v>0</v>
      </c>
      <c r="X26" s="7">
        <f t="shared" si="13"/>
        <v>0</v>
      </c>
      <c r="Y26" s="5">
        <f t="shared" si="4"/>
        <v>0</v>
      </c>
      <c r="Z26" s="5">
        <f t="shared" si="5"/>
        <v>0</v>
      </c>
      <c r="AA26" s="5">
        <f t="shared" si="6"/>
        <v>0</v>
      </c>
      <c r="AB26" s="7">
        <f t="shared" si="14"/>
        <v>0</v>
      </c>
      <c r="AC26" s="11">
        <f t="shared" si="8"/>
        <v>0</v>
      </c>
      <c r="AD26" s="7">
        <f t="shared" si="9"/>
        <v>0</v>
      </c>
      <c r="AE26" s="7">
        <f t="shared" si="10"/>
        <v>0</v>
      </c>
    </row>
    <row r="27" spans="1:31">
      <c r="A27" t="s">
        <v>1018</v>
      </c>
      <c r="B27" t="s">
        <v>1956</v>
      </c>
      <c r="C27" t="s">
        <v>1957</v>
      </c>
      <c r="D27">
        <v>435</v>
      </c>
      <c r="E27">
        <v>134</v>
      </c>
      <c r="F27">
        <v>0</v>
      </c>
      <c r="G27">
        <v>0</v>
      </c>
      <c r="H27">
        <v>0</v>
      </c>
      <c r="I27" s="25">
        <v>0</v>
      </c>
      <c r="J27">
        <v>0</v>
      </c>
      <c r="L27">
        <v>1</v>
      </c>
      <c r="M27" s="1">
        <f t="shared" si="0"/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/>
      <c r="T27" s="2"/>
      <c r="U27" s="2"/>
      <c r="V27" s="4">
        <f t="shared" si="11"/>
        <v>1</v>
      </c>
      <c r="W27" s="7">
        <f t="shared" si="12"/>
        <v>0</v>
      </c>
      <c r="X27" s="7">
        <f t="shared" si="13"/>
        <v>0</v>
      </c>
      <c r="Y27" s="5">
        <f t="shared" si="4"/>
        <v>0</v>
      </c>
      <c r="Z27" s="5">
        <f t="shared" si="5"/>
        <v>0</v>
      </c>
      <c r="AA27" s="5">
        <f t="shared" si="6"/>
        <v>0</v>
      </c>
      <c r="AB27" s="7">
        <f t="shared" si="14"/>
        <v>0</v>
      </c>
      <c r="AC27" s="11">
        <f t="shared" si="8"/>
        <v>0</v>
      </c>
      <c r="AD27" s="7">
        <f t="shared" si="9"/>
        <v>0</v>
      </c>
      <c r="AE27" s="7">
        <f t="shared" si="10"/>
        <v>0</v>
      </c>
    </row>
    <row r="28" spans="1:31">
      <c r="A28" t="s">
        <v>1019</v>
      </c>
      <c r="B28" t="s">
        <v>1956</v>
      </c>
      <c r="C28" t="s">
        <v>1957</v>
      </c>
      <c r="D28">
        <v>366.5</v>
      </c>
      <c r="E28">
        <v>157.5</v>
      </c>
      <c r="F28">
        <v>0</v>
      </c>
      <c r="G28">
        <v>0</v>
      </c>
      <c r="H28">
        <v>0</v>
      </c>
      <c r="I28" s="25">
        <v>0</v>
      </c>
      <c r="J28">
        <v>0</v>
      </c>
      <c r="L28">
        <v>1</v>
      </c>
      <c r="M28" s="1">
        <f t="shared" si="0"/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/>
      <c r="U28" s="2"/>
      <c r="V28" s="4">
        <f t="shared" si="11"/>
        <v>0</v>
      </c>
      <c r="W28" s="7">
        <f t="shared" si="12"/>
        <v>1</v>
      </c>
      <c r="X28" s="7">
        <f t="shared" si="13"/>
        <v>0</v>
      </c>
      <c r="Y28" s="5">
        <f t="shared" si="4"/>
        <v>0</v>
      </c>
      <c r="Z28" s="5">
        <f t="shared" si="5"/>
        <v>0</v>
      </c>
      <c r="AA28" s="5">
        <f t="shared" si="6"/>
        <v>0</v>
      </c>
      <c r="AB28" s="7">
        <f t="shared" si="14"/>
        <v>0</v>
      </c>
      <c r="AC28" s="11">
        <f t="shared" si="8"/>
        <v>0</v>
      </c>
      <c r="AD28" s="7">
        <f t="shared" si="9"/>
        <v>0</v>
      </c>
      <c r="AE28" s="7">
        <f t="shared" si="10"/>
        <v>0</v>
      </c>
    </row>
    <row r="29" spans="1:31">
      <c r="A29" t="s">
        <v>1020</v>
      </c>
      <c r="B29" t="s">
        <v>1956</v>
      </c>
      <c r="C29" t="s">
        <v>1957</v>
      </c>
      <c r="D29">
        <v>325.5</v>
      </c>
      <c r="E29">
        <v>279.5</v>
      </c>
      <c r="F29">
        <v>0</v>
      </c>
      <c r="G29">
        <v>0</v>
      </c>
      <c r="H29">
        <v>0</v>
      </c>
      <c r="I29" s="25">
        <v>0</v>
      </c>
      <c r="J29">
        <v>0</v>
      </c>
      <c r="L29">
        <v>1</v>
      </c>
      <c r="M29" s="1">
        <f t="shared" si="0"/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/>
      <c r="T29" s="2"/>
      <c r="U29" s="2"/>
      <c r="V29" s="4">
        <f t="shared" si="11"/>
        <v>1</v>
      </c>
      <c r="W29" s="7">
        <f t="shared" si="12"/>
        <v>0</v>
      </c>
      <c r="X29" s="7">
        <f t="shared" si="13"/>
        <v>0</v>
      </c>
      <c r="Y29" s="5">
        <f t="shared" si="4"/>
        <v>0</v>
      </c>
      <c r="Z29" s="5">
        <f t="shared" si="5"/>
        <v>0</v>
      </c>
      <c r="AA29" s="5">
        <f t="shared" si="6"/>
        <v>0</v>
      </c>
      <c r="AB29" s="7">
        <f t="shared" si="14"/>
        <v>0</v>
      </c>
      <c r="AC29" s="11">
        <f t="shared" si="8"/>
        <v>0</v>
      </c>
      <c r="AD29" s="7">
        <f t="shared" si="9"/>
        <v>0</v>
      </c>
      <c r="AE29" s="7">
        <f t="shared" si="10"/>
        <v>0</v>
      </c>
    </row>
    <row r="30" spans="1:31">
      <c r="A30" t="s">
        <v>1021</v>
      </c>
      <c r="B30" t="s">
        <v>1956</v>
      </c>
      <c r="C30" t="s">
        <v>1957</v>
      </c>
      <c r="D30">
        <v>238</v>
      </c>
      <c r="E30">
        <v>434.5</v>
      </c>
      <c r="F30">
        <v>308.661</v>
      </c>
      <c r="G30">
        <v>1</v>
      </c>
      <c r="H30">
        <v>1</v>
      </c>
      <c r="I30" s="25">
        <v>0</v>
      </c>
      <c r="J30">
        <v>1</v>
      </c>
      <c r="L30">
        <v>2</v>
      </c>
      <c r="M30" s="1">
        <f t="shared" si="0"/>
        <v>1</v>
      </c>
      <c r="N30" s="2">
        <v>0</v>
      </c>
      <c r="O30" s="2">
        <v>1</v>
      </c>
      <c r="P30" s="2">
        <v>0</v>
      </c>
      <c r="Q30" s="2">
        <v>1</v>
      </c>
      <c r="R30" s="2">
        <v>1</v>
      </c>
      <c r="S30" s="2"/>
      <c r="T30" s="2"/>
      <c r="U30" s="2"/>
      <c r="V30" s="4">
        <f t="shared" si="11"/>
        <v>0</v>
      </c>
      <c r="W30" s="7">
        <f t="shared" si="12"/>
        <v>0</v>
      </c>
      <c r="X30" s="7">
        <f t="shared" si="13"/>
        <v>0</v>
      </c>
      <c r="Y30" s="5">
        <f t="shared" si="4"/>
        <v>0</v>
      </c>
      <c r="Z30" s="5">
        <f t="shared" si="5"/>
        <v>0</v>
      </c>
      <c r="AA30" s="5">
        <f t="shared" si="6"/>
        <v>1</v>
      </c>
      <c r="AB30" s="7">
        <f t="shared" si="14"/>
        <v>0</v>
      </c>
      <c r="AC30" s="11">
        <f t="shared" si="8"/>
        <v>0</v>
      </c>
      <c r="AD30" s="7">
        <f t="shared" si="9"/>
        <v>0</v>
      </c>
      <c r="AE30" s="7">
        <f t="shared" si="10"/>
        <v>0</v>
      </c>
    </row>
    <row r="31" spans="1:31">
      <c r="A31" t="s">
        <v>1022</v>
      </c>
      <c r="B31" t="s">
        <v>1956</v>
      </c>
      <c r="C31" t="s">
        <v>1957</v>
      </c>
      <c r="D31">
        <v>443.5</v>
      </c>
      <c r="E31">
        <v>313.5</v>
      </c>
      <c r="F31">
        <v>0</v>
      </c>
      <c r="G31">
        <v>0</v>
      </c>
      <c r="H31">
        <v>0</v>
      </c>
      <c r="I31" s="25">
        <v>0</v>
      </c>
      <c r="J31">
        <v>0</v>
      </c>
      <c r="L31">
        <v>2</v>
      </c>
      <c r="M31" s="1">
        <f t="shared" si="0"/>
        <v>1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/>
      <c r="T31" s="2"/>
      <c r="U31" s="2"/>
      <c r="V31" s="4">
        <f t="shared" si="11"/>
        <v>0</v>
      </c>
      <c r="W31" s="7">
        <f t="shared" si="12"/>
        <v>0</v>
      </c>
      <c r="X31" s="7">
        <f t="shared" si="13"/>
        <v>0</v>
      </c>
      <c r="Y31" s="5">
        <f t="shared" si="4"/>
        <v>0</v>
      </c>
      <c r="Z31" s="5">
        <f t="shared" si="5"/>
        <v>0</v>
      </c>
      <c r="AA31" s="5">
        <f t="shared" si="6"/>
        <v>1</v>
      </c>
      <c r="AB31" s="7">
        <f t="shared" si="14"/>
        <v>0</v>
      </c>
      <c r="AC31" s="11">
        <f t="shared" si="8"/>
        <v>0</v>
      </c>
      <c r="AD31" s="7">
        <f t="shared" si="9"/>
        <v>0</v>
      </c>
      <c r="AE31" s="7">
        <f t="shared" si="10"/>
        <v>0</v>
      </c>
    </row>
    <row r="32" spans="1:31">
      <c r="A32" t="s">
        <v>1023</v>
      </c>
      <c r="B32" t="s">
        <v>1956</v>
      </c>
      <c r="C32" t="s">
        <v>1957</v>
      </c>
      <c r="D32">
        <v>518</v>
      </c>
      <c r="E32">
        <v>298</v>
      </c>
      <c r="F32">
        <v>0</v>
      </c>
      <c r="G32">
        <v>0</v>
      </c>
      <c r="H32">
        <v>0</v>
      </c>
      <c r="I32" s="25">
        <v>0</v>
      </c>
      <c r="J32">
        <v>0</v>
      </c>
      <c r="L32">
        <v>2</v>
      </c>
      <c r="M32" s="1">
        <f t="shared" si="0"/>
        <v>1</v>
      </c>
      <c r="N32" s="2">
        <v>0</v>
      </c>
      <c r="O32" s="2">
        <v>1</v>
      </c>
      <c r="P32" s="2">
        <v>1</v>
      </c>
      <c r="Q32" s="2">
        <v>1</v>
      </c>
      <c r="R32" s="2">
        <v>1</v>
      </c>
      <c r="S32" s="2"/>
      <c r="T32" s="2"/>
      <c r="U32" s="2"/>
      <c r="V32" s="4">
        <f t="shared" si="11"/>
        <v>0</v>
      </c>
      <c r="W32" s="7">
        <f t="shared" si="12"/>
        <v>0</v>
      </c>
      <c r="X32" s="7">
        <f t="shared" si="13"/>
        <v>0</v>
      </c>
      <c r="Y32" s="5">
        <f t="shared" si="4"/>
        <v>0</v>
      </c>
      <c r="Z32" s="5">
        <f t="shared" si="5"/>
        <v>0</v>
      </c>
      <c r="AA32" s="5">
        <f t="shared" si="6"/>
        <v>0</v>
      </c>
      <c r="AB32" s="7">
        <f t="shared" si="14"/>
        <v>1</v>
      </c>
      <c r="AC32" s="11">
        <f t="shared" si="8"/>
        <v>0</v>
      </c>
      <c r="AD32" s="7">
        <f t="shared" si="9"/>
        <v>0</v>
      </c>
      <c r="AE32" s="7">
        <f t="shared" si="10"/>
        <v>0</v>
      </c>
    </row>
    <row r="33" spans="1:31">
      <c r="A33" t="s">
        <v>1024</v>
      </c>
      <c r="B33" t="s">
        <v>1956</v>
      </c>
      <c r="C33" t="s">
        <v>1957</v>
      </c>
      <c r="D33">
        <v>629.5</v>
      </c>
      <c r="E33">
        <v>341</v>
      </c>
      <c r="F33">
        <v>0</v>
      </c>
      <c r="G33">
        <v>0</v>
      </c>
      <c r="H33">
        <v>0</v>
      </c>
      <c r="I33" s="25">
        <v>0</v>
      </c>
      <c r="J33">
        <v>0</v>
      </c>
      <c r="L33">
        <v>1</v>
      </c>
      <c r="M33" s="1">
        <f t="shared" si="0"/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/>
      <c r="T33" s="2"/>
      <c r="U33" s="2"/>
      <c r="V33" s="4">
        <f t="shared" si="11"/>
        <v>1</v>
      </c>
      <c r="W33" s="7">
        <f t="shared" si="12"/>
        <v>0</v>
      </c>
      <c r="X33" s="7">
        <f t="shared" si="13"/>
        <v>0</v>
      </c>
      <c r="Y33" s="5">
        <f t="shared" si="4"/>
        <v>0</v>
      </c>
      <c r="Z33" s="5">
        <f t="shared" si="5"/>
        <v>0</v>
      </c>
      <c r="AA33" s="5">
        <f t="shared" si="6"/>
        <v>0</v>
      </c>
      <c r="AB33" s="7">
        <f t="shared" si="14"/>
        <v>0</v>
      </c>
      <c r="AC33" s="11">
        <f t="shared" si="8"/>
        <v>0</v>
      </c>
      <c r="AD33" s="7">
        <f t="shared" si="9"/>
        <v>0</v>
      </c>
      <c r="AE33" s="7">
        <f t="shared" si="10"/>
        <v>0</v>
      </c>
    </row>
    <row r="34" spans="1:31">
      <c r="A34" t="s">
        <v>1025</v>
      </c>
      <c r="B34" t="s">
        <v>1956</v>
      </c>
      <c r="C34" t="s">
        <v>1957</v>
      </c>
      <c r="D34">
        <v>498.5</v>
      </c>
      <c r="E34">
        <v>367.5</v>
      </c>
      <c r="F34">
        <v>5314.6490000000003</v>
      </c>
      <c r="G34">
        <v>5</v>
      </c>
      <c r="H34">
        <v>10</v>
      </c>
      <c r="I34" s="25">
        <v>1</v>
      </c>
      <c r="J34">
        <v>4</v>
      </c>
      <c r="L34">
        <v>1</v>
      </c>
      <c r="M34" s="1">
        <f t="shared" si="0"/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/>
      <c r="T34" s="2"/>
      <c r="U34" s="2"/>
      <c r="V34" s="4">
        <f t="shared" si="11"/>
        <v>0</v>
      </c>
      <c r="W34" s="7">
        <f t="shared" si="12"/>
        <v>0</v>
      </c>
      <c r="X34" s="7">
        <f t="shared" si="13"/>
        <v>1</v>
      </c>
      <c r="Y34" s="5">
        <f t="shared" si="4"/>
        <v>0</v>
      </c>
      <c r="Z34" s="5">
        <f t="shared" si="5"/>
        <v>0</v>
      </c>
      <c r="AA34" s="5">
        <f t="shared" si="6"/>
        <v>0</v>
      </c>
      <c r="AB34" s="7">
        <f t="shared" si="14"/>
        <v>0</v>
      </c>
      <c r="AC34" s="11">
        <f t="shared" si="8"/>
        <v>0</v>
      </c>
      <c r="AD34" s="7">
        <f t="shared" si="9"/>
        <v>0</v>
      </c>
      <c r="AE34" s="7">
        <f t="shared" si="10"/>
        <v>0</v>
      </c>
    </row>
    <row r="35" spans="1:31">
      <c r="A35" t="s">
        <v>1026</v>
      </c>
      <c r="B35" t="s">
        <v>1956</v>
      </c>
      <c r="C35" t="s">
        <v>1957</v>
      </c>
      <c r="D35">
        <v>495.5</v>
      </c>
      <c r="E35">
        <v>417</v>
      </c>
      <c r="F35">
        <v>0</v>
      </c>
      <c r="G35">
        <v>0</v>
      </c>
      <c r="H35">
        <v>0</v>
      </c>
      <c r="I35" s="25">
        <v>0</v>
      </c>
      <c r="J35">
        <v>0</v>
      </c>
      <c r="L35">
        <v>1</v>
      </c>
      <c r="M35" s="1">
        <f t="shared" si="0"/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/>
      <c r="T35" s="2"/>
      <c r="U35" s="2"/>
      <c r="V35" s="4">
        <f t="shared" si="11"/>
        <v>1</v>
      </c>
      <c r="W35" s="7">
        <f t="shared" si="12"/>
        <v>0</v>
      </c>
      <c r="X35" s="7">
        <f t="shared" si="13"/>
        <v>0</v>
      </c>
      <c r="Y35" s="5">
        <f t="shared" si="4"/>
        <v>0</v>
      </c>
      <c r="Z35" s="5">
        <f t="shared" si="5"/>
        <v>0</v>
      </c>
      <c r="AA35" s="5">
        <f t="shared" si="6"/>
        <v>0</v>
      </c>
      <c r="AB35" s="7">
        <f t="shared" si="14"/>
        <v>0</v>
      </c>
      <c r="AC35" s="11">
        <f t="shared" si="8"/>
        <v>0</v>
      </c>
      <c r="AD35" s="7">
        <f t="shared" si="9"/>
        <v>0</v>
      </c>
      <c r="AE35" s="7">
        <f t="shared" si="10"/>
        <v>0</v>
      </c>
    </row>
    <row r="36" spans="1:31">
      <c r="A36" t="s">
        <v>1027</v>
      </c>
      <c r="B36" t="s">
        <v>1956</v>
      </c>
      <c r="C36" t="s">
        <v>1957</v>
      </c>
      <c r="D36">
        <v>540</v>
      </c>
      <c r="E36">
        <v>464.5</v>
      </c>
      <c r="F36">
        <v>0</v>
      </c>
      <c r="G36">
        <v>0</v>
      </c>
      <c r="H36">
        <v>0</v>
      </c>
      <c r="I36" s="25">
        <v>0</v>
      </c>
      <c r="J36">
        <v>0</v>
      </c>
      <c r="L36">
        <v>1</v>
      </c>
      <c r="M36" s="1">
        <f t="shared" si="0"/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/>
      <c r="T36" s="2"/>
      <c r="U36" s="2"/>
      <c r="V36" s="4">
        <f t="shared" si="11"/>
        <v>1</v>
      </c>
      <c r="W36" s="7">
        <f t="shared" si="12"/>
        <v>0</v>
      </c>
      <c r="X36" s="7">
        <f t="shared" si="13"/>
        <v>0</v>
      </c>
      <c r="Y36" s="5">
        <f t="shared" si="4"/>
        <v>0</v>
      </c>
      <c r="Z36" s="5">
        <f t="shared" si="5"/>
        <v>0</v>
      </c>
      <c r="AA36" s="5">
        <f t="shared" si="6"/>
        <v>0</v>
      </c>
      <c r="AB36" s="7">
        <f t="shared" si="14"/>
        <v>0</v>
      </c>
      <c r="AC36" s="11">
        <f t="shared" si="8"/>
        <v>0</v>
      </c>
      <c r="AD36" s="7">
        <f t="shared" si="9"/>
        <v>0</v>
      </c>
      <c r="AE36" s="7">
        <f t="shared" si="10"/>
        <v>0</v>
      </c>
    </row>
    <row r="37" spans="1:31">
      <c r="A37" t="s">
        <v>1028</v>
      </c>
      <c r="B37" t="s">
        <v>1956</v>
      </c>
      <c r="C37" t="s">
        <v>1957</v>
      </c>
      <c r="D37">
        <v>476.5</v>
      </c>
      <c r="E37">
        <v>479</v>
      </c>
      <c r="F37">
        <v>0</v>
      </c>
      <c r="G37">
        <v>0</v>
      </c>
      <c r="H37">
        <v>0</v>
      </c>
      <c r="I37" s="25">
        <v>0</v>
      </c>
      <c r="J37">
        <v>0</v>
      </c>
      <c r="L37">
        <v>1</v>
      </c>
      <c r="M37" s="1">
        <f t="shared" si="0"/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/>
      <c r="T37" s="2"/>
      <c r="U37" s="2"/>
      <c r="V37" s="4">
        <f t="shared" si="11"/>
        <v>1</v>
      </c>
      <c r="W37" s="7">
        <f t="shared" si="12"/>
        <v>0</v>
      </c>
      <c r="X37" s="7">
        <f t="shared" si="13"/>
        <v>0</v>
      </c>
      <c r="Y37" s="5">
        <f t="shared" si="4"/>
        <v>0</v>
      </c>
      <c r="Z37" s="5">
        <f t="shared" si="5"/>
        <v>0</v>
      </c>
      <c r="AA37" s="5">
        <f t="shared" si="6"/>
        <v>0</v>
      </c>
      <c r="AB37" s="7">
        <f t="shared" si="14"/>
        <v>0</v>
      </c>
      <c r="AC37" s="11">
        <f t="shared" si="8"/>
        <v>0</v>
      </c>
      <c r="AD37" s="7">
        <f t="shared" si="9"/>
        <v>0</v>
      </c>
      <c r="AE37" s="7">
        <f t="shared" si="10"/>
        <v>0</v>
      </c>
    </row>
    <row r="38" spans="1:31">
      <c r="A38" t="s">
        <v>1029</v>
      </c>
      <c r="B38" t="s">
        <v>1956</v>
      </c>
      <c r="C38" t="s">
        <v>1957</v>
      </c>
      <c r="D38">
        <v>200.5</v>
      </c>
      <c r="E38">
        <v>217</v>
      </c>
      <c r="F38">
        <v>4922.4110000000001</v>
      </c>
      <c r="G38">
        <v>6</v>
      </c>
      <c r="H38">
        <v>10</v>
      </c>
      <c r="I38" s="25">
        <v>1</v>
      </c>
      <c r="J38">
        <v>6</v>
      </c>
      <c r="L38">
        <v>1</v>
      </c>
      <c r="M38" s="1">
        <f t="shared" si="0"/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/>
      <c r="T38" s="2"/>
      <c r="U38" s="2"/>
      <c r="V38" s="4">
        <f t="shared" si="11"/>
        <v>0</v>
      </c>
      <c r="W38" s="7">
        <f t="shared" si="12"/>
        <v>1</v>
      </c>
      <c r="X38" s="7">
        <f t="shared" si="13"/>
        <v>0</v>
      </c>
      <c r="Y38" s="5">
        <f t="shared" si="4"/>
        <v>0</v>
      </c>
      <c r="Z38" s="5">
        <f t="shared" si="5"/>
        <v>0</v>
      </c>
      <c r="AA38" s="5">
        <f t="shared" si="6"/>
        <v>0</v>
      </c>
      <c r="AB38" s="7">
        <f t="shared" si="14"/>
        <v>0</v>
      </c>
      <c r="AC38" s="11">
        <f t="shared" si="8"/>
        <v>0</v>
      </c>
      <c r="AD38" s="7">
        <f t="shared" si="9"/>
        <v>0</v>
      </c>
      <c r="AE38" s="7">
        <f t="shared" si="10"/>
        <v>0</v>
      </c>
    </row>
    <row r="39" spans="1:31">
      <c r="A39" t="s">
        <v>1030</v>
      </c>
      <c r="B39" t="s">
        <v>1956</v>
      </c>
      <c r="C39" t="s">
        <v>1957</v>
      </c>
      <c r="D39">
        <v>155</v>
      </c>
      <c r="E39">
        <v>261.5</v>
      </c>
      <c r="F39">
        <v>5977.924</v>
      </c>
      <c r="G39">
        <v>8</v>
      </c>
      <c r="H39">
        <v>11</v>
      </c>
      <c r="I39" s="25">
        <v>1</v>
      </c>
      <c r="J39">
        <v>6</v>
      </c>
      <c r="L39">
        <v>1</v>
      </c>
      <c r="M39" s="1">
        <f t="shared" si="0"/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/>
      <c r="T39" s="2"/>
      <c r="U39" s="2"/>
      <c r="V39" s="4">
        <f t="shared" si="11"/>
        <v>0</v>
      </c>
      <c r="W39" s="7">
        <f t="shared" si="12"/>
        <v>1</v>
      </c>
      <c r="X39" s="7">
        <f t="shared" si="13"/>
        <v>0</v>
      </c>
      <c r="Y39" s="5">
        <f t="shared" si="4"/>
        <v>0</v>
      </c>
      <c r="Z39" s="5">
        <f t="shared" si="5"/>
        <v>0</v>
      </c>
      <c r="AA39" s="5">
        <f t="shared" si="6"/>
        <v>0</v>
      </c>
      <c r="AB39" s="7">
        <f t="shared" si="14"/>
        <v>0</v>
      </c>
      <c r="AC39" s="11">
        <f t="shared" si="8"/>
        <v>0</v>
      </c>
      <c r="AD39" s="7">
        <f t="shared" si="9"/>
        <v>0</v>
      </c>
      <c r="AE39" s="7">
        <f t="shared" si="10"/>
        <v>0</v>
      </c>
    </row>
    <row r="40" spans="1:31">
      <c r="A40" t="s">
        <v>1031</v>
      </c>
      <c r="B40" t="s">
        <v>1956</v>
      </c>
      <c r="C40" t="s">
        <v>1957</v>
      </c>
      <c r="D40">
        <v>120</v>
      </c>
      <c r="E40">
        <v>216</v>
      </c>
      <c r="F40">
        <v>0</v>
      </c>
      <c r="G40">
        <v>0</v>
      </c>
      <c r="H40">
        <v>0</v>
      </c>
      <c r="I40" s="25">
        <v>0</v>
      </c>
      <c r="J40">
        <v>0</v>
      </c>
      <c r="L40">
        <v>1</v>
      </c>
      <c r="M40" s="1">
        <f t="shared" si="0"/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/>
      <c r="T40" s="2"/>
      <c r="U40" s="2"/>
      <c r="V40" s="4">
        <f t="shared" si="11"/>
        <v>1</v>
      </c>
      <c r="W40" s="7">
        <f t="shared" si="12"/>
        <v>0</v>
      </c>
      <c r="X40" s="7">
        <f t="shared" si="13"/>
        <v>0</v>
      </c>
      <c r="Y40" s="5">
        <f t="shared" si="4"/>
        <v>0</v>
      </c>
      <c r="Z40" s="5">
        <f t="shared" si="5"/>
        <v>0</v>
      </c>
      <c r="AA40" s="5">
        <f t="shared" si="6"/>
        <v>0</v>
      </c>
      <c r="AB40" s="7">
        <f t="shared" si="14"/>
        <v>0</v>
      </c>
      <c r="AC40" s="11">
        <f t="shared" si="8"/>
        <v>0</v>
      </c>
      <c r="AD40" s="7">
        <f t="shared" si="9"/>
        <v>0</v>
      </c>
      <c r="AE40" s="7">
        <f t="shared" si="10"/>
        <v>0</v>
      </c>
    </row>
    <row r="41" spans="1:31">
      <c r="A41" t="s">
        <v>1032</v>
      </c>
      <c r="B41" t="s">
        <v>1956</v>
      </c>
      <c r="C41" t="s">
        <v>1957</v>
      </c>
      <c r="D41">
        <v>51.5</v>
      </c>
      <c r="E41">
        <v>200</v>
      </c>
      <c r="F41">
        <v>0</v>
      </c>
      <c r="G41">
        <v>0</v>
      </c>
      <c r="H41">
        <v>0</v>
      </c>
      <c r="I41" s="25">
        <v>0</v>
      </c>
      <c r="J41">
        <v>0</v>
      </c>
      <c r="L41">
        <v>1</v>
      </c>
      <c r="M41" s="1">
        <f t="shared" si="0"/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/>
      <c r="T41" s="2"/>
      <c r="U41" s="2"/>
      <c r="V41" s="4">
        <f t="shared" si="11"/>
        <v>1</v>
      </c>
      <c r="W41" s="7">
        <f t="shared" si="12"/>
        <v>0</v>
      </c>
      <c r="X41" s="7">
        <f t="shared" si="13"/>
        <v>0</v>
      </c>
      <c r="Y41" s="5">
        <f t="shared" si="4"/>
        <v>0</v>
      </c>
      <c r="Z41" s="5">
        <f t="shared" si="5"/>
        <v>0</v>
      </c>
      <c r="AA41" s="5">
        <f t="shared" si="6"/>
        <v>0</v>
      </c>
      <c r="AB41" s="7">
        <f t="shared" si="14"/>
        <v>0</v>
      </c>
      <c r="AC41" s="11">
        <f t="shared" si="8"/>
        <v>0</v>
      </c>
      <c r="AD41" s="7">
        <f t="shared" si="9"/>
        <v>0</v>
      </c>
      <c r="AE41" s="7">
        <f t="shared" si="10"/>
        <v>0</v>
      </c>
    </row>
    <row r="42" spans="1:31">
      <c r="A42" t="s">
        <v>1033</v>
      </c>
      <c r="B42" t="s">
        <v>1956</v>
      </c>
      <c r="C42" t="s">
        <v>1957</v>
      </c>
      <c r="D42">
        <v>213.5</v>
      </c>
      <c r="E42">
        <v>48</v>
      </c>
      <c r="F42">
        <v>0</v>
      </c>
      <c r="G42">
        <v>0</v>
      </c>
      <c r="H42">
        <v>0</v>
      </c>
      <c r="I42" s="25">
        <v>0</v>
      </c>
      <c r="J42">
        <v>0</v>
      </c>
      <c r="L42">
        <v>1</v>
      </c>
      <c r="M42" s="1">
        <f t="shared" si="0"/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/>
      <c r="T42" s="2"/>
      <c r="U42" s="2"/>
      <c r="V42" s="4">
        <f t="shared" si="11"/>
        <v>0</v>
      </c>
      <c r="W42" s="7">
        <f t="shared" si="12"/>
        <v>1</v>
      </c>
      <c r="X42" s="7">
        <f t="shared" si="13"/>
        <v>0</v>
      </c>
      <c r="Y42" s="5">
        <f t="shared" si="4"/>
        <v>0</v>
      </c>
      <c r="Z42" s="5">
        <f t="shared" si="5"/>
        <v>0</v>
      </c>
      <c r="AA42" s="5">
        <f t="shared" si="6"/>
        <v>0</v>
      </c>
      <c r="AB42" s="7">
        <f t="shared" si="14"/>
        <v>0</v>
      </c>
      <c r="AC42" s="11">
        <f t="shared" si="8"/>
        <v>0</v>
      </c>
      <c r="AD42" s="7">
        <f t="shared" si="9"/>
        <v>0</v>
      </c>
      <c r="AE42" s="7">
        <f t="shared" si="10"/>
        <v>0</v>
      </c>
    </row>
    <row r="43" spans="1:31">
      <c r="A43" t="s">
        <v>1034</v>
      </c>
      <c r="B43" t="s">
        <v>1956</v>
      </c>
      <c r="C43" t="s">
        <v>1957</v>
      </c>
      <c r="D43">
        <v>157.5</v>
      </c>
      <c r="E43">
        <v>86</v>
      </c>
      <c r="F43">
        <v>2771.68</v>
      </c>
      <c r="G43">
        <v>5</v>
      </c>
      <c r="H43">
        <v>5</v>
      </c>
      <c r="I43" s="25">
        <v>0</v>
      </c>
      <c r="J43">
        <v>5</v>
      </c>
      <c r="L43">
        <v>2</v>
      </c>
      <c r="M43" s="1">
        <f t="shared" si="0"/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/>
      <c r="T43" s="2"/>
      <c r="U43" s="2"/>
      <c r="V43" s="4">
        <f t="shared" si="11"/>
        <v>0</v>
      </c>
      <c r="W43" s="7">
        <f t="shared" si="12"/>
        <v>0</v>
      </c>
      <c r="X43" s="7">
        <f t="shared" si="13"/>
        <v>0</v>
      </c>
      <c r="Y43" s="5">
        <f t="shared" si="4"/>
        <v>0</v>
      </c>
      <c r="Z43" s="5">
        <f t="shared" si="5"/>
        <v>0</v>
      </c>
      <c r="AA43" s="5">
        <f t="shared" si="6"/>
        <v>0</v>
      </c>
      <c r="AB43" s="7">
        <f t="shared" si="14"/>
        <v>0</v>
      </c>
      <c r="AC43" s="11">
        <f t="shared" si="8"/>
        <v>1</v>
      </c>
      <c r="AD43" s="7">
        <f t="shared" si="9"/>
        <v>0</v>
      </c>
      <c r="AE43" s="7">
        <f t="shared" si="10"/>
        <v>0</v>
      </c>
    </row>
    <row r="44" spans="1:31" s="5" customFormat="1">
      <c r="A44" s="5" t="s">
        <v>1035</v>
      </c>
      <c r="B44" s="5" t="s">
        <v>1958</v>
      </c>
      <c r="C44" s="5" t="s">
        <v>1959</v>
      </c>
      <c r="D44" s="5">
        <v>78.5</v>
      </c>
      <c r="E44" s="5">
        <v>54.5</v>
      </c>
      <c r="F44" s="5">
        <v>0</v>
      </c>
      <c r="G44" s="5">
        <v>0</v>
      </c>
      <c r="H44" s="5">
        <v>0</v>
      </c>
      <c r="I44" s="25">
        <v>0</v>
      </c>
      <c r="J44" s="5">
        <v>0</v>
      </c>
      <c r="L44" s="5">
        <v>1</v>
      </c>
      <c r="M44" s="1">
        <f t="shared" si="0"/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/>
      <c r="T44" s="1"/>
      <c r="U44" s="1"/>
      <c r="V44" s="6">
        <f t="shared" si="11"/>
        <v>0</v>
      </c>
      <c r="W44" s="5">
        <f t="shared" si="12"/>
        <v>0</v>
      </c>
      <c r="X44" s="5">
        <f t="shared" si="13"/>
        <v>1</v>
      </c>
      <c r="Y44" s="5">
        <f t="shared" si="4"/>
        <v>0</v>
      </c>
      <c r="Z44" s="5">
        <f t="shared" si="5"/>
        <v>0</v>
      </c>
      <c r="AA44" s="5">
        <f t="shared" si="6"/>
        <v>0</v>
      </c>
      <c r="AB44" s="5">
        <f t="shared" si="14"/>
        <v>0</v>
      </c>
      <c r="AC44" s="5">
        <f t="shared" si="8"/>
        <v>0</v>
      </c>
      <c r="AD44" s="5">
        <f t="shared" si="9"/>
        <v>0</v>
      </c>
      <c r="AE44" s="5">
        <f t="shared" si="10"/>
        <v>0</v>
      </c>
    </row>
    <row r="45" spans="1:31">
      <c r="A45" t="s">
        <v>1036</v>
      </c>
      <c r="B45" t="s">
        <v>1958</v>
      </c>
      <c r="C45" t="s">
        <v>1959</v>
      </c>
      <c r="D45">
        <v>462</v>
      </c>
      <c r="E45">
        <v>115.5</v>
      </c>
      <c r="F45">
        <v>5312.7929999999997</v>
      </c>
      <c r="G45">
        <v>8</v>
      </c>
      <c r="H45">
        <v>10</v>
      </c>
      <c r="I45" s="25">
        <v>1</v>
      </c>
      <c r="J45">
        <v>6</v>
      </c>
      <c r="L45">
        <v>1</v>
      </c>
      <c r="M45" s="1">
        <f t="shared" si="0"/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/>
      <c r="T45" s="2"/>
      <c r="U45" s="2"/>
      <c r="V45" s="4">
        <f t="shared" si="11"/>
        <v>0</v>
      </c>
      <c r="W45" s="7">
        <f t="shared" si="12"/>
        <v>0</v>
      </c>
      <c r="X45" s="7">
        <f t="shared" si="13"/>
        <v>1</v>
      </c>
      <c r="Y45" s="5">
        <f t="shared" si="4"/>
        <v>0</v>
      </c>
      <c r="Z45" s="5">
        <f t="shared" si="5"/>
        <v>0</v>
      </c>
      <c r="AA45" s="5">
        <f t="shared" si="6"/>
        <v>0</v>
      </c>
      <c r="AB45" s="7">
        <f t="shared" si="14"/>
        <v>0</v>
      </c>
      <c r="AC45" s="11">
        <f t="shared" si="8"/>
        <v>0</v>
      </c>
      <c r="AD45" s="7">
        <f t="shared" si="9"/>
        <v>0</v>
      </c>
      <c r="AE45" s="7">
        <f t="shared" si="10"/>
        <v>0</v>
      </c>
    </row>
    <row r="46" spans="1:31">
      <c r="A46" t="s">
        <v>1037</v>
      </c>
      <c r="B46" t="s">
        <v>1958</v>
      </c>
      <c r="C46" t="s">
        <v>1959</v>
      </c>
      <c r="D46">
        <v>512</v>
      </c>
      <c r="E46">
        <v>166.5</v>
      </c>
      <c r="F46">
        <v>870.38</v>
      </c>
      <c r="G46">
        <v>2</v>
      </c>
      <c r="H46">
        <v>2</v>
      </c>
      <c r="I46" s="25">
        <v>0</v>
      </c>
      <c r="J46">
        <v>2</v>
      </c>
      <c r="L46">
        <v>2</v>
      </c>
      <c r="M46" s="1">
        <f t="shared" si="0"/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/>
      <c r="T46" s="2"/>
      <c r="U46" s="2"/>
      <c r="V46" s="4">
        <f t="shared" si="11"/>
        <v>0</v>
      </c>
      <c r="W46" s="7">
        <f t="shared" si="12"/>
        <v>0</v>
      </c>
      <c r="X46" s="7">
        <f t="shared" si="13"/>
        <v>0</v>
      </c>
      <c r="Y46" s="5">
        <f t="shared" si="4"/>
        <v>1</v>
      </c>
      <c r="Z46" s="5">
        <f t="shared" si="5"/>
        <v>0</v>
      </c>
      <c r="AA46" s="5">
        <f t="shared" si="6"/>
        <v>0</v>
      </c>
      <c r="AB46" s="7">
        <f t="shared" si="14"/>
        <v>0</v>
      </c>
      <c r="AC46" s="11">
        <f t="shared" si="8"/>
        <v>0</v>
      </c>
      <c r="AD46" s="7">
        <f t="shared" si="9"/>
        <v>0</v>
      </c>
      <c r="AE46" s="7">
        <f t="shared" si="10"/>
        <v>0</v>
      </c>
    </row>
    <row r="47" spans="1:31">
      <c r="A47" t="s">
        <v>1038</v>
      </c>
      <c r="B47" t="s">
        <v>1958</v>
      </c>
      <c r="C47" t="s">
        <v>1959</v>
      </c>
      <c r="D47">
        <v>421</v>
      </c>
      <c r="E47">
        <v>221</v>
      </c>
      <c r="F47">
        <v>0</v>
      </c>
      <c r="G47">
        <v>0</v>
      </c>
      <c r="H47">
        <v>0</v>
      </c>
      <c r="I47" s="25">
        <v>0</v>
      </c>
      <c r="J47">
        <v>0</v>
      </c>
      <c r="L47">
        <v>2</v>
      </c>
      <c r="M47" s="1">
        <f t="shared" si="0"/>
        <v>1</v>
      </c>
      <c r="N47" s="2">
        <v>1</v>
      </c>
      <c r="O47" s="2">
        <v>0</v>
      </c>
      <c r="P47" s="2">
        <v>0</v>
      </c>
      <c r="Q47" s="2">
        <v>0</v>
      </c>
      <c r="R47" s="2">
        <v>1</v>
      </c>
      <c r="S47" s="2"/>
      <c r="T47" s="2"/>
      <c r="U47" s="2"/>
      <c r="V47" s="4">
        <f t="shared" si="11"/>
        <v>0</v>
      </c>
      <c r="W47" s="7">
        <f t="shared" si="12"/>
        <v>0</v>
      </c>
      <c r="X47" s="7">
        <f t="shared" si="13"/>
        <v>0</v>
      </c>
      <c r="Y47" s="5">
        <f t="shared" si="4"/>
        <v>1</v>
      </c>
      <c r="Z47" s="5">
        <f t="shared" si="5"/>
        <v>0</v>
      </c>
      <c r="AA47" s="5">
        <f t="shared" si="6"/>
        <v>0</v>
      </c>
      <c r="AB47" s="7">
        <f t="shared" si="14"/>
        <v>0</v>
      </c>
      <c r="AC47" s="11">
        <f t="shared" si="8"/>
        <v>0</v>
      </c>
      <c r="AD47" s="7">
        <f t="shared" si="9"/>
        <v>0</v>
      </c>
      <c r="AE47" s="7">
        <f t="shared" si="10"/>
        <v>0</v>
      </c>
    </row>
    <row r="48" spans="1:31">
      <c r="A48" t="s">
        <v>1039</v>
      </c>
      <c r="B48" t="s">
        <v>1958</v>
      </c>
      <c r="C48" t="s">
        <v>1959</v>
      </c>
      <c r="D48">
        <v>478.5</v>
      </c>
      <c r="E48">
        <v>253.5</v>
      </c>
      <c r="F48">
        <v>0</v>
      </c>
      <c r="G48">
        <v>0</v>
      </c>
      <c r="H48">
        <v>0</v>
      </c>
      <c r="I48" s="25">
        <v>0</v>
      </c>
      <c r="J48">
        <v>0</v>
      </c>
      <c r="L48">
        <v>1</v>
      </c>
      <c r="M48" s="1">
        <f t="shared" si="0"/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/>
      <c r="T48" s="2"/>
      <c r="U48" s="2"/>
      <c r="V48" s="4">
        <f t="shared" si="11"/>
        <v>1</v>
      </c>
      <c r="W48" s="7">
        <f t="shared" si="12"/>
        <v>0</v>
      </c>
      <c r="X48" s="7">
        <f t="shared" si="13"/>
        <v>0</v>
      </c>
      <c r="Y48" s="5">
        <f t="shared" si="4"/>
        <v>0</v>
      </c>
      <c r="Z48" s="5">
        <f t="shared" si="5"/>
        <v>0</v>
      </c>
      <c r="AA48" s="5">
        <f t="shared" si="6"/>
        <v>0</v>
      </c>
      <c r="AB48" s="7">
        <f t="shared" si="14"/>
        <v>0</v>
      </c>
      <c r="AC48" s="11">
        <f t="shared" si="8"/>
        <v>0</v>
      </c>
      <c r="AD48" s="7">
        <f t="shared" si="9"/>
        <v>0</v>
      </c>
      <c r="AE48" s="7">
        <f t="shared" si="10"/>
        <v>0</v>
      </c>
    </row>
    <row r="49" spans="1:31">
      <c r="A49" t="s">
        <v>1040</v>
      </c>
      <c r="B49" t="s">
        <v>1958</v>
      </c>
      <c r="C49" t="s">
        <v>1959</v>
      </c>
      <c r="D49">
        <v>458.5</v>
      </c>
      <c r="E49">
        <v>351.5</v>
      </c>
      <c r="F49">
        <v>0</v>
      </c>
      <c r="G49">
        <v>0</v>
      </c>
      <c r="H49">
        <v>0</v>
      </c>
      <c r="I49" s="25">
        <v>0</v>
      </c>
      <c r="J49">
        <v>0</v>
      </c>
      <c r="L49">
        <v>2</v>
      </c>
      <c r="M49" s="1">
        <f t="shared" si="0"/>
        <v>1</v>
      </c>
      <c r="N49" s="2">
        <v>0</v>
      </c>
      <c r="O49" s="2">
        <v>1</v>
      </c>
      <c r="P49" s="2">
        <v>0</v>
      </c>
      <c r="Q49" s="2">
        <v>1</v>
      </c>
      <c r="R49" s="2">
        <v>1</v>
      </c>
      <c r="S49" s="2"/>
      <c r="T49" s="2"/>
      <c r="U49" s="2"/>
      <c r="V49" s="4">
        <f t="shared" si="11"/>
        <v>0</v>
      </c>
      <c r="W49" s="7">
        <f t="shared" si="12"/>
        <v>0</v>
      </c>
      <c r="X49" s="7">
        <f t="shared" si="13"/>
        <v>0</v>
      </c>
      <c r="Y49" s="5">
        <f t="shared" si="4"/>
        <v>0</v>
      </c>
      <c r="Z49" s="5">
        <f t="shared" si="5"/>
        <v>0</v>
      </c>
      <c r="AA49" s="5">
        <f t="shared" si="6"/>
        <v>1</v>
      </c>
      <c r="AB49" s="7">
        <f t="shared" si="14"/>
        <v>0</v>
      </c>
      <c r="AC49" s="11">
        <f t="shared" si="8"/>
        <v>0</v>
      </c>
      <c r="AD49" s="7">
        <f t="shared" si="9"/>
        <v>0</v>
      </c>
      <c r="AE49" s="7">
        <f t="shared" si="10"/>
        <v>0</v>
      </c>
    </row>
    <row r="50" spans="1:31">
      <c r="A50" t="s">
        <v>1041</v>
      </c>
      <c r="B50" t="s">
        <v>1958</v>
      </c>
      <c r="C50" t="s">
        <v>1959</v>
      </c>
      <c r="D50">
        <v>382.5</v>
      </c>
      <c r="E50">
        <v>340.5</v>
      </c>
      <c r="F50">
        <v>390.935</v>
      </c>
      <c r="G50">
        <v>1</v>
      </c>
      <c r="H50">
        <v>1</v>
      </c>
      <c r="I50" s="25">
        <v>0</v>
      </c>
      <c r="J50">
        <v>1</v>
      </c>
      <c r="L50">
        <v>1</v>
      </c>
      <c r="M50" s="1">
        <f t="shared" si="0"/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/>
      <c r="T50" s="2"/>
      <c r="U50" s="2"/>
      <c r="V50" s="4">
        <f t="shared" si="11"/>
        <v>0</v>
      </c>
      <c r="W50" s="7">
        <f t="shared" si="12"/>
        <v>0</v>
      </c>
      <c r="X50" s="7">
        <f t="shared" si="13"/>
        <v>1</v>
      </c>
      <c r="Y50" s="5">
        <f t="shared" si="4"/>
        <v>0</v>
      </c>
      <c r="Z50" s="5">
        <f t="shared" si="5"/>
        <v>0</v>
      </c>
      <c r="AA50" s="5">
        <f t="shared" si="6"/>
        <v>0</v>
      </c>
      <c r="AB50" s="7">
        <f t="shared" si="14"/>
        <v>0</v>
      </c>
      <c r="AC50" s="11">
        <f t="shared" si="8"/>
        <v>0</v>
      </c>
      <c r="AD50" s="7">
        <f t="shared" si="9"/>
        <v>0</v>
      </c>
      <c r="AE50" s="7">
        <f t="shared" si="10"/>
        <v>0</v>
      </c>
    </row>
    <row r="51" spans="1:31">
      <c r="A51" t="s">
        <v>1042</v>
      </c>
      <c r="B51" t="s">
        <v>1958</v>
      </c>
      <c r="C51" t="s">
        <v>1959</v>
      </c>
      <c r="D51">
        <v>566.5</v>
      </c>
      <c r="E51">
        <v>309.5</v>
      </c>
      <c r="F51">
        <v>4628.0739999999996</v>
      </c>
      <c r="G51">
        <v>5</v>
      </c>
      <c r="H51">
        <v>9</v>
      </c>
      <c r="I51" s="25">
        <v>1</v>
      </c>
      <c r="J51">
        <v>4</v>
      </c>
      <c r="L51">
        <v>2</v>
      </c>
      <c r="M51" s="1">
        <f t="shared" si="0"/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/>
      <c r="T51" s="2"/>
      <c r="U51" s="2"/>
      <c r="V51" s="4">
        <f t="shared" si="11"/>
        <v>0</v>
      </c>
      <c r="W51" s="7">
        <f t="shared" si="12"/>
        <v>0</v>
      </c>
      <c r="X51" s="7">
        <f t="shared" si="13"/>
        <v>0</v>
      </c>
      <c r="Y51" s="5">
        <f t="shared" si="4"/>
        <v>1</v>
      </c>
      <c r="Z51" s="5">
        <f t="shared" si="5"/>
        <v>0</v>
      </c>
      <c r="AA51" s="5">
        <f t="shared" si="6"/>
        <v>0</v>
      </c>
      <c r="AB51" s="7">
        <f t="shared" si="14"/>
        <v>0</v>
      </c>
      <c r="AC51" s="11">
        <f t="shared" si="8"/>
        <v>0</v>
      </c>
      <c r="AD51" s="7">
        <f t="shared" si="9"/>
        <v>0</v>
      </c>
      <c r="AE51" s="7">
        <f t="shared" si="10"/>
        <v>0</v>
      </c>
    </row>
    <row r="52" spans="1:31">
      <c r="A52" t="s">
        <v>1043</v>
      </c>
      <c r="B52" t="s">
        <v>1958</v>
      </c>
      <c r="C52" t="s">
        <v>1959</v>
      </c>
      <c r="D52">
        <v>651</v>
      </c>
      <c r="E52">
        <v>336</v>
      </c>
      <c r="F52">
        <v>0</v>
      </c>
      <c r="G52">
        <v>0</v>
      </c>
      <c r="H52">
        <v>0</v>
      </c>
      <c r="I52" s="25">
        <v>0</v>
      </c>
      <c r="J52">
        <v>0</v>
      </c>
      <c r="L52">
        <v>2</v>
      </c>
      <c r="M52" s="1">
        <f t="shared" si="0"/>
        <v>1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/>
      <c r="V52" s="4">
        <f t="shared" si="11"/>
        <v>0</v>
      </c>
      <c r="W52" s="7">
        <f t="shared" si="12"/>
        <v>0</v>
      </c>
      <c r="X52" s="7">
        <f t="shared" si="13"/>
        <v>0</v>
      </c>
      <c r="Y52" s="5">
        <f t="shared" si="4"/>
        <v>0</v>
      </c>
      <c r="Z52" s="5">
        <f t="shared" si="5"/>
        <v>1</v>
      </c>
      <c r="AA52" s="5">
        <f t="shared" si="6"/>
        <v>0</v>
      </c>
      <c r="AB52" s="7">
        <f t="shared" si="14"/>
        <v>0</v>
      </c>
      <c r="AC52" s="11">
        <f t="shared" si="8"/>
        <v>0</v>
      </c>
      <c r="AD52" s="7">
        <f t="shared" si="9"/>
        <v>0</v>
      </c>
      <c r="AE52" s="7">
        <f t="shared" si="10"/>
        <v>0</v>
      </c>
    </row>
    <row r="53" spans="1:31">
      <c r="A53" t="s">
        <v>1044</v>
      </c>
      <c r="B53" t="s">
        <v>1958</v>
      </c>
      <c r="C53" t="s">
        <v>1959</v>
      </c>
      <c r="D53">
        <v>586.5</v>
      </c>
      <c r="E53">
        <v>457.5</v>
      </c>
      <c r="F53">
        <v>0</v>
      </c>
      <c r="G53">
        <v>0</v>
      </c>
      <c r="H53">
        <v>0</v>
      </c>
      <c r="I53" s="25">
        <v>0</v>
      </c>
      <c r="J53">
        <v>0</v>
      </c>
      <c r="L53">
        <v>1</v>
      </c>
      <c r="M53" s="1">
        <f t="shared" si="0"/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/>
      <c r="T53" s="2"/>
      <c r="U53" s="2"/>
      <c r="V53" s="4">
        <f t="shared" si="11"/>
        <v>0</v>
      </c>
      <c r="W53" s="7">
        <f t="shared" si="12"/>
        <v>1</v>
      </c>
      <c r="X53" s="7">
        <f t="shared" si="13"/>
        <v>0</v>
      </c>
      <c r="Y53" s="5">
        <f t="shared" si="4"/>
        <v>0</v>
      </c>
      <c r="Z53" s="5">
        <f t="shared" si="5"/>
        <v>0</v>
      </c>
      <c r="AA53" s="5">
        <f t="shared" si="6"/>
        <v>0</v>
      </c>
      <c r="AB53" s="7">
        <f t="shared" si="14"/>
        <v>0</v>
      </c>
      <c r="AC53" s="11">
        <f t="shared" si="8"/>
        <v>0</v>
      </c>
      <c r="AD53" s="7">
        <f t="shared" si="9"/>
        <v>0</v>
      </c>
      <c r="AE53" s="7">
        <f t="shared" si="10"/>
        <v>0</v>
      </c>
    </row>
    <row r="54" spans="1:31">
      <c r="A54" t="s">
        <v>1045</v>
      </c>
      <c r="B54" t="s">
        <v>1958</v>
      </c>
      <c r="C54" t="s">
        <v>1959</v>
      </c>
      <c r="D54">
        <v>214.5</v>
      </c>
      <c r="E54">
        <v>300.5</v>
      </c>
      <c r="F54">
        <v>393.14800000000002</v>
      </c>
      <c r="G54">
        <v>1</v>
      </c>
      <c r="H54">
        <v>1</v>
      </c>
      <c r="I54" s="25">
        <v>0</v>
      </c>
      <c r="J54">
        <v>1</v>
      </c>
      <c r="L54">
        <v>2</v>
      </c>
      <c r="M54" s="1">
        <f t="shared" si="0"/>
        <v>1</v>
      </c>
      <c r="N54" s="2">
        <v>1</v>
      </c>
      <c r="O54" s="2">
        <v>0</v>
      </c>
      <c r="P54" s="2">
        <v>0</v>
      </c>
      <c r="Q54" s="2">
        <v>0</v>
      </c>
      <c r="R54" s="2">
        <v>1</v>
      </c>
      <c r="S54" s="2"/>
      <c r="T54" s="2"/>
      <c r="U54" s="2"/>
      <c r="V54" s="4">
        <f t="shared" si="11"/>
        <v>0</v>
      </c>
      <c r="W54" s="7">
        <f t="shared" si="12"/>
        <v>0</v>
      </c>
      <c r="X54" s="7">
        <f t="shared" si="13"/>
        <v>0</v>
      </c>
      <c r="Y54" s="5">
        <f t="shared" si="4"/>
        <v>1</v>
      </c>
      <c r="Z54" s="5">
        <f t="shared" si="5"/>
        <v>0</v>
      </c>
      <c r="AA54" s="5">
        <f t="shared" si="6"/>
        <v>0</v>
      </c>
      <c r="AB54" s="7">
        <f t="shared" si="14"/>
        <v>0</v>
      </c>
      <c r="AC54" s="11">
        <f t="shared" si="8"/>
        <v>0</v>
      </c>
      <c r="AD54" s="7">
        <f t="shared" si="9"/>
        <v>0</v>
      </c>
      <c r="AE54" s="7">
        <f t="shared" si="10"/>
        <v>0</v>
      </c>
    </row>
    <row r="55" spans="1:31">
      <c r="A55" t="s">
        <v>1046</v>
      </c>
      <c r="B55" t="s">
        <v>1958</v>
      </c>
      <c r="C55" t="s">
        <v>1959</v>
      </c>
      <c r="D55">
        <v>125</v>
      </c>
      <c r="E55">
        <v>364</v>
      </c>
      <c r="F55">
        <v>0</v>
      </c>
      <c r="G55">
        <v>0</v>
      </c>
      <c r="H55">
        <v>0</v>
      </c>
      <c r="I55" s="25">
        <v>0</v>
      </c>
      <c r="J55">
        <v>0</v>
      </c>
      <c r="L55">
        <v>2</v>
      </c>
      <c r="M55" s="1">
        <f t="shared" si="0"/>
        <v>1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/>
      <c r="T55" s="2"/>
      <c r="U55" s="2"/>
      <c r="V55" s="4">
        <f t="shared" si="11"/>
        <v>0</v>
      </c>
      <c r="W55" s="7">
        <f t="shared" si="12"/>
        <v>0</v>
      </c>
      <c r="X55" s="7">
        <f t="shared" si="13"/>
        <v>0</v>
      </c>
      <c r="Y55" s="5">
        <f t="shared" si="4"/>
        <v>1</v>
      </c>
      <c r="Z55" s="5">
        <f t="shared" si="5"/>
        <v>0</v>
      </c>
      <c r="AA55" s="5">
        <f t="shared" si="6"/>
        <v>0</v>
      </c>
      <c r="AB55" s="7">
        <f t="shared" si="14"/>
        <v>0</v>
      </c>
      <c r="AC55" s="11">
        <f t="shared" si="8"/>
        <v>0</v>
      </c>
      <c r="AD55" s="7">
        <f t="shared" si="9"/>
        <v>0</v>
      </c>
      <c r="AE55" s="7">
        <f t="shared" si="10"/>
        <v>0</v>
      </c>
    </row>
    <row r="56" spans="1:31">
      <c r="A56" t="s">
        <v>1047</v>
      </c>
      <c r="B56" t="s">
        <v>1958</v>
      </c>
      <c r="C56" t="s">
        <v>1959</v>
      </c>
      <c r="D56">
        <v>279.5</v>
      </c>
      <c r="E56">
        <v>400</v>
      </c>
      <c r="F56">
        <v>0</v>
      </c>
      <c r="G56">
        <v>0</v>
      </c>
      <c r="H56">
        <v>0</v>
      </c>
      <c r="I56" s="25">
        <v>0</v>
      </c>
      <c r="J56">
        <v>0</v>
      </c>
      <c r="L56">
        <v>1</v>
      </c>
      <c r="M56" s="1">
        <f t="shared" si="0"/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/>
      <c r="T56" s="2"/>
      <c r="U56" s="2"/>
      <c r="V56" s="4">
        <f t="shared" si="11"/>
        <v>0</v>
      </c>
      <c r="W56" s="7">
        <f t="shared" si="12"/>
        <v>0</v>
      </c>
      <c r="X56" s="7">
        <f t="shared" si="13"/>
        <v>1</v>
      </c>
      <c r="Y56" s="5">
        <f t="shared" si="4"/>
        <v>0</v>
      </c>
      <c r="Z56" s="5">
        <f t="shared" si="5"/>
        <v>0</v>
      </c>
      <c r="AA56" s="5">
        <f t="shared" si="6"/>
        <v>0</v>
      </c>
      <c r="AB56" s="7">
        <f t="shared" si="14"/>
        <v>0</v>
      </c>
      <c r="AC56" s="11">
        <f t="shared" si="8"/>
        <v>0</v>
      </c>
      <c r="AD56" s="7">
        <f t="shared" si="9"/>
        <v>0</v>
      </c>
      <c r="AE56" s="7">
        <f t="shared" si="10"/>
        <v>0</v>
      </c>
    </row>
    <row r="57" spans="1:31">
      <c r="A57" t="s">
        <v>1048</v>
      </c>
      <c r="B57" t="s">
        <v>1958</v>
      </c>
      <c r="C57" t="s">
        <v>1959</v>
      </c>
      <c r="D57">
        <v>211</v>
      </c>
      <c r="E57">
        <v>386</v>
      </c>
      <c r="F57">
        <v>0</v>
      </c>
      <c r="G57">
        <v>0</v>
      </c>
      <c r="H57">
        <v>0</v>
      </c>
      <c r="I57" s="25">
        <v>0</v>
      </c>
      <c r="J57">
        <v>0</v>
      </c>
      <c r="L57">
        <v>2</v>
      </c>
      <c r="M57" s="1">
        <f t="shared" si="0"/>
        <v>1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/>
      <c r="T57" s="2"/>
      <c r="U57" s="2"/>
      <c r="V57" s="4">
        <f t="shared" si="11"/>
        <v>0</v>
      </c>
      <c r="W57" s="7">
        <f t="shared" si="12"/>
        <v>0</v>
      </c>
      <c r="X57" s="7">
        <f t="shared" si="13"/>
        <v>0</v>
      </c>
      <c r="Y57" s="5">
        <f t="shared" si="4"/>
        <v>1</v>
      </c>
      <c r="Z57" s="5">
        <f t="shared" si="5"/>
        <v>0</v>
      </c>
      <c r="AA57" s="5">
        <f t="shared" si="6"/>
        <v>0</v>
      </c>
      <c r="AB57" s="7">
        <f t="shared" si="14"/>
        <v>0</v>
      </c>
      <c r="AC57" s="11">
        <f t="shared" si="8"/>
        <v>0</v>
      </c>
      <c r="AD57" s="7">
        <f t="shared" si="9"/>
        <v>0</v>
      </c>
      <c r="AE57" s="7">
        <f t="shared" si="10"/>
        <v>0</v>
      </c>
    </row>
    <row r="58" spans="1:31">
      <c r="A58" t="s">
        <v>1049</v>
      </c>
      <c r="B58" t="s">
        <v>1958</v>
      </c>
      <c r="C58" t="s">
        <v>1959</v>
      </c>
      <c r="D58">
        <v>585.5</v>
      </c>
      <c r="E58">
        <v>111.5</v>
      </c>
      <c r="F58">
        <v>314.185</v>
      </c>
      <c r="G58">
        <v>1</v>
      </c>
      <c r="H58">
        <v>1</v>
      </c>
      <c r="I58" s="25">
        <v>0</v>
      </c>
      <c r="J58">
        <v>1</v>
      </c>
      <c r="L58">
        <v>2</v>
      </c>
      <c r="M58" s="1">
        <f t="shared" si="0"/>
        <v>1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/>
      <c r="T58" s="2"/>
      <c r="U58" s="2"/>
      <c r="V58" s="4">
        <f t="shared" si="11"/>
        <v>0</v>
      </c>
      <c r="W58" s="7">
        <f t="shared" si="12"/>
        <v>0</v>
      </c>
      <c r="X58" s="7">
        <f t="shared" si="13"/>
        <v>0</v>
      </c>
      <c r="Y58" s="5">
        <f t="shared" si="4"/>
        <v>1</v>
      </c>
      <c r="Z58" s="5">
        <f t="shared" si="5"/>
        <v>0</v>
      </c>
      <c r="AA58" s="5">
        <f t="shared" si="6"/>
        <v>0</v>
      </c>
      <c r="AB58" s="7">
        <f t="shared" si="14"/>
        <v>0</v>
      </c>
      <c r="AC58" s="11">
        <f t="shared" si="8"/>
        <v>0</v>
      </c>
      <c r="AD58" s="7">
        <f t="shared" si="9"/>
        <v>0</v>
      </c>
      <c r="AE58" s="7">
        <f t="shared" si="10"/>
        <v>0</v>
      </c>
    </row>
    <row r="59" spans="1:31" s="5" customFormat="1">
      <c r="A59" s="5" t="s">
        <v>1050</v>
      </c>
      <c r="B59" s="5" t="s">
        <v>1960</v>
      </c>
      <c r="C59" s="5" t="s">
        <v>1961</v>
      </c>
      <c r="D59" s="5">
        <v>622</v>
      </c>
      <c r="E59" s="5">
        <v>290.5</v>
      </c>
      <c r="F59" s="5">
        <v>0</v>
      </c>
      <c r="G59" s="5">
        <v>0</v>
      </c>
      <c r="H59" s="5">
        <v>0</v>
      </c>
      <c r="I59" s="25">
        <v>0</v>
      </c>
      <c r="J59" s="5">
        <v>0</v>
      </c>
      <c r="L59" s="5">
        <v>2</v>
      </c>
      <c r="M59" s="1">
        <f t="shared" si="0"/>
        <v>1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/>
      <c r="T59" s="1"/>
      <c r="U59" s="1"/>
      <c r="V59" s="6">
        <f t="shared" si="11"/>
        <v>0</v>
      </c>
      <c r="W59" s="5">
        <f t="shared" si="12"/>
        <v>0</v>
      </c>
      <c r="X59" s="5">
        <f t="shared" si="13"/>
        <v>0</v>
      </c>
      <c r="Y59" s="5">
        <f t="shared" si="4"/>
        <v>0</v>
      </c>
      <c r="Z59" s="5">
        <f t="shared" si="5"/>
        <v>0</v>
      </c>
      <c r="AA59" s="5">
        <f t="shared" si="6"/>
        <v>0</v>
      </c>
      <c r="AB59" s="5">
        <f t="shared" si="14"/>
        <v>1</v>
      </c>
      <c r="AC59" s="5">
        <f t="shared" si="8"/>
        <v>0</v>
      </c>
      <c r="AD59" s="5">
        <f t="shared" si="9"/>
        <v>0</v>
      </c>
      <c r="AE59" s="5">
        <f t="shared" si="10"/>
        <v>0</v>
      </c>
    </row>
    <row r="60" spans="1:31">
      <c r="A60" t="s">
        <v>1051</v>
      </c>
      <c r="B60" t="s">
        <v>1960</v>
      </c>
      <c r="C60" t="s">
        <v>1961</v>
      </c>
      <c r="D60">
        <v>576</v>
      </c>
      <c r="E60">
        <v>353.5</v>
      </c>
      <c r="F60">
        <v>8672.3439999999991</v>
      </c>
      <c r="G60">
        <v>12</v>
      </c>
      <c r="H60">
        <v>17</v>
      </c>
      <c r="I60" s="25">
        <v>1</v>
      </c>
      <c r="J60">
        <v>12</v>
      </c>
      <c r="L60">
        <v>1</v>
      </c>
      <c r="M60" s="1">
        <f t="shared" si="0"/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/>
      <c r="T60" s="2"/>
      <c r="U60" s="2"/>
      <c r="V60" s="4">
        <f t="shared" si="11"/>
        <v>0</v>
      </c>
      <c r="W60" s="7">
        <f t="shared" si="12"/>
        <v>1</v>
      </c>
      <c r="X60" s="7">
        <f t="shared" si="13"/>
        <v>0</v>
      </c>
      <c r="Y60" s="5">
        <f t="shared" si="4"/>
        <v>0</v>
      </c>
      <c r="Z60" s="5">
        <f t="shared" si="5"/>
        <v>0</v>
      </c>
      <c r="AA60" s="5">
        <f t="shared" si="6"/>
        <v>0</v>
      </c>
      <c r="AB60" s="7">
        <f t="shared" si="14"/>
        <v>0</v>
      </c>
      <c r="AC60" s="11">
        <f t="shared" si="8"/>
        <v>0</v>
      </c>
      <c r="AD60" s="7">
        <f t="shared" si="9"/>
        <v>0</v>
      </c>
      <c r="AE60" s="7">
        <f t="shared" si="10"/>
        <v>0</v>
      </c>
    </row>
    <row r="61" spans="1:31">
      <c r="A61" t="s">
        <v>1052</v>
      </c>
      <c r="B61" t="s">
        <v>1960</v>
      </c>
      <c r="C61" t="s">
        <v>1961</v>
      </c>
      <c r="D61">
        <v>479.5</v>
      </c>
      <c r="E61">
        <v>322</v>
      </c>
      <c r="F61">
        <v>151.56899999999999</v>
      </c>
      <c r="G61">
        <v>1</v>
      </c>
      <c r="H61">
        <v>0</v>
      </c>
      <c r="I61" s="25">
        <v>0</v>
      </c>
      <c r="J61">
        <v>0</v>
      </c>
      <c r="L61">
        <v>1</v>
      </c>
      <c r="M61" s="1">
        <f t="shared" si="0"/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/>
      <c r="T61" s="2"/>
      <c r="U61" s="2"/>
      <c r="V61" s="4">
        <f t="shared" si="11"/>
        <v>1</v>
      </c>
      <c r="W61" s="7">
        <f t="shared" si="12"/>
        <v>0</v>
      </c>
      <c r="X61" s="7">
        <f t="shared" si="13"/>
        <v>0</v>
      </c>
      <c r="Y61" s="5">
        <f t="shared" si="4"/>
        <v>0</v>
      </c>
      <c r="Z61" s="5">
        <f t="shared" si="5"/>
        <v>0</v>
      </c>
      <c r="AA61" s="5">
        <f t="shared" si="6"/>
        <v>0</v>
      </c>
      <c r="AB61" s="7">
        <f t="shared" si="14"/>
        <v>0</v>
      </c>
      <c r="AC61" s="11">
        <f t="shared" si="8"/>
        <v>0</v>
      </c>
      <c r="AD61" s="7">
        <f t="shared" si="9"/>
        <v>0</v>
      </c>
      <c r="AE61" s="7">
        <f t="shared" si="10"/>
        <v>0</v>
      </c>
    </row>
    <row r="62" spans="1:31">
      <c r="A62" t="s">
        <v>1053</v>
      </c>
      <c r="B62" t="s">
        <v>1960</v>
      </c>
      <c r="C62" t="s">
        <v>1961</v>
      </c>
      <c r="D62">
        <v>448</v>
      </c>
      <c r="E62">
        <v>254.5</v>
      </c>
      <c r="F62">
        <v>449.298</v>
      </c>
      <c r="G62">
        <v>1</v>
      </c>
      <c r="H62">
        <v>1</v>
      </c>
      <c r="I62" s="25">
        <v>0</v>
      </c>
      <c r="J62">
        <v>1</v>
      </c>
      <c r="L62">
        <v>1</v>
      </c>
      <c r="M62" s="1">
        <f t="shared" si="0"/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/>
      <c r="T62" s="2"/>
      <c r="U62" s="2"/>
      <c r="V62" s="4">
        <f t="shared" si="11"/>
        <v>1</v>
      </c>
      <c r="W62" s="7">
        <f t="shared" si="12"/>
        <v>0</v>
      </c>
      <c r="X62" s="7">
        <f t="shared" si="13"/>
        <v>0</v>
      </c>
      <c r="Y62" s="5">
        <f t="shared" si="4"/>
        <v>0</v>
      </c>
      <c r="Z62" s="5">
        <f t="shared" si="5"/>
        <v>0</v>
      </c>
      <c r="AA62" s="5">
        <f t="shared" si="6"/>
        <v>0</v>
      </c>
      <c r="AB62" s="7">
        <f t="shared" si="14"/>
        <v>0</v>
      </c>
      <c r="AC62" s="11">
        <f t="shared" si="8"/>
        <v>0</v>
      </c>
      <c r="AD62" s="7">
        <f t="shared" si="9"/>
        <v>0</v>
      </c>
      <c r="AE62" s="7">
        <f t="shared" si="10"/>
        <v>0</v>
      </c>
    </row>
    <row r="63" spans="1:31">
      <c r="A63" t="s">
        <v>1054</v>
      </c>
      <c r="B63" t="s">
        <v>1960</v>
      </c>
      <c r="C63" t="s">
        <v>1961</v>
      </c>
      <c r="D63">
        <v>493.5</v>
      </c>
      <c r="E63">
        <v>223.5</v>
      </c>
      <c r="F63">
        <v>0</v>
      </c>
      <c r="G63">
        <v>0</v>
      </c>
      <c r="H63">
        <v>0</v>
      </c>
      <c r="I63" s="25">
        <v>0</v>
      </c>
      <c r="J63">
        <v>0</v>
      </c>
      <c r="L63">
        <v>1</v>
      </c>
      <c r="M63" s="1">
        <f t="shared" si="0"/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/>
      <c r="T63" s="2"/>
      <c r="U63" s="2"/>
      <c r="V63" s="4">
        <f t="shared" si="11"/>
        <v>1</v>
      </c>
      <c r="W63" s="7">
        <f t="shared" si="12"/>
        <v>0</v>
      </c>
      <c r="X63" s="7">
        <f t="shared" si="13"/>
        <v>0</v>
      </c>
      <c r="Y63" s="5">
        <f t="shared" si="4"/>
        <v>0</v>
      </c>
      <c r="Z63" s="5">
        <f t="shared" si="5"/>
        <v>0</v>
      </c>
      <c r="AA63" s="5">
        <f t="shared" si="6"/>
        <v>0</v>
      </c>
      <c r="AB63" s="7">
        <f t="shared" si="14"/>
        <v>0</v>
      </c>
      <c r="AC63" s="11">
        <f t="shared" si="8"/>
        <v>0</v>
      </c>
      <c r="AD63" s="7">
        <f t="shared" si="9"/>
        <v>0</v>
      </c>
      <c r="AE63" s="7">
        <f t="shared" si="10"/>
        <v>0</v>
      </c>
    </row>
    <row r="64" spans="1:31">
      <c r="A64" t="s">
        <v>1055</v>
      </c>
      <c r="B64" t="s">
        <v>1960</v>
      </c>
      <c r="C64" t="s">
        <v>1961</v>
      </c>
      <c r="D64">
        <v>543.5</v>
      </c>
      <c r="E64">
        <v>407</v>
      </c>
      <c r="F64">
        <v>804.553</v>
      </c>
      <c r="G64">
        <v>2</v>
      </c>
      <c r="H64">
        <v>2</v>
      </c>
      <c r="I64" s="25">
        <v>0</v>
      </c>
      <c r="J64">
        <v>2</v>
      </c>
      <c r="L64">
        <v>2</v>
      </c>
      <c r="M64" s="1">
        <f t="shared" si="0"/>
        <v>1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/>
      <c r="T64" s="2"/>
      <c r="U64" s="2"/>
      <c r="V64" s="4">
        <f t="shared" si="11"/>
        <v>0</v>
      </c>
      <c r="W64" s="7">
        <f t="shared" si="12"/>
        <v>0</v>
      </c>
      <c r="X64" s="7">
        <f t="shared" si="13"/>
        <v>0</v>
      </c>
      <c r="Y64" s="5">
        <f t="shared" si="4"/>
        <v>0</v>
      </c>
      <c r="Z64" s="5">
        <f t="shared" si="5"/>
        <v>0</v>
      </c>
      <c r="AA64" s="5">
        <f t="shared" si="6"/>
        <v>0</v>
      </c>
      <c r="AB64" s="7">
        <f t="shared" si="14"/>
        <v>1</v>
      </c>
      <c r="AC64" s="11">
        <f t="shared" si="8"/>
        <v>0</v>
      </c>
      <c r="AD64" s="7">
        <f t="shared" si="9"/>
        <v>0</v>
      </c>
      <c r="AE64" s="7">
        <f t="shared" si="10"/>
        <v>0</v>
      </c>
    </row>
    <row r="65" spans="1:31">
      <c r="A65" t="s">
        <v>1056</v>
      </c>
      <c r="B65" t="s">
        <v>1960</v>
      </c>
      <c r="C65" t="s">
        <v>1961</v>
      </c>
      <c r="D65">
        <v>405</v>
      </c>
      <c r="E65">
        <v>437</v>
      </c>
      <c r="F65">
        <v>0</v>
      </c>
      <c r="G65">
        <v>0</v>
      </c>
      <c r="H65">
        <v>0</v>
      </c>
      <c r="I65" s="25">
        <v>0</v>
      </c>
      <c r="J65">
        <v>0</v>
      </c>
      <c r="L65">
        <v>2</v>
      </c>
      <c r="M65" s="1">
        <f t="shared" si="0"/>
        <v>1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/>
      <c r="T65" s="2"/>
      <c r="U65" s="2"/>
      <c r="V65" s="4">
        <f t="shared" si="11"/>
        <v>0</v>
      </c>
      <c r="W65" s="7">
        <f t="shared" si="12"/>
        <v>0</v>
      </c>
      <c r="X65" s="7">
        <f t="shared" si="13"/>
        <v>0</v>
      </c>
      <c r="Y65" s="5">
        <f t="shared" si="4"/>
        <v>1</v>
      </c>
      <c r="Z65" s="5">
        <f t="shared" si="5"/>
        <v>0</v>
      </c>
      <c r="AA65" s="5">
        <f t="shared" si="6"/>
        <v>0</v>
      </c>
      <c r="AB65" s="7">
        <f t="shared" si="14"/>
        <v>0</v>
      </c>
      <c r="AC65" s="11">
        <f t="shared" si="8"/>
        <v>0</v>
      </c>
      <c r="AD65" s="7">
        <f t="shared" si="9"/>
        <v>0</v>
      </c>
      <c r="AE65" s="7">
        <f t="shared" si="10"/>
        <v>0</v>
      </c>
    </row>
    <row r="66" spans="1:31">
      <c r="A66" t="s">
        <v>1057</v>
      </c>
      <c r="B66" t="s">
        <v>1960</v>
      </c>
      <c r="C66" t="s">
        <v>1961</v>
      </c>
      <c r="D66">
        <v>144.5</v>
      </c>
      <c r="E66">
        <v>415.5</v>
      </c>
      <c r="F66">
        <v>756.63699999999994</v>
      </c>
      <c r="G66">
        <v>2</v>
      </c>
      <c r="H66">
        <v>2</v>
      </c>
      <c r="I66" s="25">
        <v>0</v>
      </c>
      <c r="J66">
        <v>2</v>
      </c>
      <c r="L66">
        <v>1</v>
      </c>
      <c r="M66" s="1">
        <f t="shared" si="0"/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/>
      <c r="T66" s="2"/>
      <c r="U66" s="2"/>
      <c r="V66" s="4">
        <f t="shared" si="11"/>
        <v>1</v>
      </c>
      <c r="W66" s="7">
        <f t="shared" si="12"/>
        <v>0</v>
      </c>
      <c r="X66" s="7">
        <f t="shared" si="13"/>
        <v>0</v>
      </c>
      <c r="Y66" s="5">
        <f t="shared" si="4"/>
        <v>0</v>
      </c>
      <c r="Z66" s="5">
        <f t="shared" si="5"/>
        <v>0</v>
      </c>
      <c r="AA66" s="5">
        <f t="shared" si="6"/>
        <v>0</v>
      </c>
      <c r="AB66" s="7">
        <f t="shared" si="14"/>
        <v>0</v>
      </c>
      <c r="AC66" s="11">
        <f t="shared" si="8"/>
        <v>0</v>
      </c>
      <c r="AD66" s="7">
        <f t="shared" si="9"/>
        <v>0</v>
      </c>
      <c r="AE66" s="7">
        <f t="shared" si="10"/>
        <v>0</v>
      </c>
    </row>
    <row r="67" spans="1:31">
      <c r="A67" t="s">
        <v>1058</v>
      </c>
      <c r="B67" t="s">
        <v>1960</v>
      </c>
      <c r="C67" t="s">
        <v>1961</v>
      </c>
      <c r="D67">
        <v>216.5</v>
      </c>
      <c r="E67">
        <v>270.5</v>
      </c>
      <c r="F67">
        <v>0</v>
      </c>
      <c r="G67">
        <v>0</v>
      </c>
      <c r="H67">
        <v>0</v>
      </c>
      <c r="I67" s="25">
        <v>0</v>
      </c>
      <c r="J67">
        <v>0</v>
      </c>
      <c r="L67">
        <v>1</v>
      </c>
      <c r="M67" s="1">
        <f t="shared" ref="M67:M130" si="15">L67-1</f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/>
      <c r="T67" s="2"/>
      <c r="U67" s="2"/>
      <c r="V67" s="4">
        <f t="shared" si="11"/>
        <v>1</v>
      </c>
      <c r="W67" s="7">
        <f t="shared" si="12"/>
        <v>0</v>
      </c>
      <c r="X67" s="7">
        <f t="shared" si="13"/>
        <v>0</v>
      </c>
      <c r="Y67" s="5">
        <f t="shared" ref="Y67:Y130" si="16">IF((M67=1)*AND(OR(N67=0,N67=1))*AND(O67=0)*AND(R67=1)*AND(S67=0)*AND(Q67=0)*AND(OR(T67=0,T67=1)),1,0)</f>
        <v>0</v>
      </c>
      <c r="Z67" s="5">
        <f t="shared" ref="Z67:Z130" si="17">IF((M67=1)*AND(N67=1)*AND(O67=0)*AND(R67=1)*AND(S67=1)*AND(T67=1),1,0)</f>
        <v>0</v>
      </c>
      <c r="AA67" s="5">
        <f t="shared" ref="AA67:AA130" si="18">IF((R67=1)*AND(Q67=1)*AND(O67=1)*AND(P67=0)*AND(N67=0),1,0)</f>
        <v>0</v>
      </c>
      <c r="AB67" s="7">
        <f t="shared" si="14"/>
        <v>0</v>
      </c>
      <c r="AC67" s="11">
        <f t="shared" ref="AC67:AC130" si="19">IF((R67=0)*AND(M67=1),1,0)</f>
        <v>0</v>
      </c>
      <c r="AD67" s="7">
        <f t="shared" ref="AD67:AD130" si="20">IF((V67+W67+X67+Y67+Z67+AA67+AB67+AC67)=0,1,0)</f>
        <v>0</v>
      </c>
      <c r="AE67" s="7">
        <f t="shared" ref="AE67:AE130" si="21">IF(SUM(V67:AD67)&gt;1,1,0)</f>
        <v>0</v>
      </c>
    </row>
    <row r="68" spans="1:31">
      <c r="A68" t="s">
        <v>1059</v>
      </c>
      <c r="B68" t="s">
        <v>1960</v>
      </c>
      <c r="C68" t="s">
        <v>1961</v>
      </c>
      <c r="D68">
        <v>265</v>
      </c>
      <c r="E68">
        <v>189</v>
      </c>
      <c r="F68">
        <v>562.98099999999999</v>
      </c>
      <c r="G68">
        <v>2</v>
      </c>
      <c r="H68">
        <v>1</v>
      </c>
      <c r="I68" s="25">
        <v>0</v>
      </c>
      <c r="J68">
        <v>1</v>
      </c>
      <c r="L68">
        <v>1</v>
      </c>
      <c r="M68" s="1">
        <f t="shared" si="15"/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/>
      <c r="T68" s="2"/>
      <c r="U68" s="2"/>
      <c r="V68" s="4">
        <f t="shared" si="11"/>
        <v>0</v>
      </c>
      <c r="W68" s="7">
        <f t="shared" si="12"/>
        <v>1</v>
      </c>
      <c r="X68" s="7">
        <f t="shared" si="13"/>
        <v>0</v>
      </c>
      <c r="Y68" s="5">
        <f t="shared" si="16"/>
        <v>0</v>
      </c>
      <c r="Z68" s="5">
        <f t="shared" si="17"/>
        <v>0</v>
      </c>
      <c r="AA68" s="5">
        <f t="shared" si="18"/>
        <v>0</v>
      </c>
      <c r="AB68" s="7">
        <f t="shared" si="14"/>
        <v>0</v>
      </c>
      <c r="AC68" s="11">
        <f t="shared" si="19"/>
        <v>0</v>
      </c>
      <c r="AD68" s="7">
        <f t="shared" si="20"/>
        <v>0</v>
      </c>
      <c r="AE68" s="7">
        <f t="shared" si="21"/>
        <v>0</v>
      </c>
    </row>
    <row r="69" spans="1:31">
      <c r="A69" t="s">
        <v>1060</v>
      </c>
      <c r="B69" t="s">
        <v>1960</v>
      </c>
      <c r="C69" t="s">
        <v>1961</v>
      </c>
      <c r="D69">
        <v>369.5</v>
      </c>
      <c r="E69">
        <v>205.5</v>
      </c>
      <c r="F69">
        <v>0</v>
      </c>
      <c r="G69">
        <v>0</v>
      </c>
      <c r="H69">
        <v>0</v>
      </c>
      <c r="I69" s="25">
        <v>0</v>
      </c>
      <c r="J69">
        <v>0</v>
      </c>
      <c r="L69">
        <v>1</v>
      </c>
      <c r="M69" s="1">
        <f t="shared" si="15"/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/>
      <c r="T69" s="2"/>
      <c r="U69" s="2"/>
      <c r="V69" s="4">
        <f t="shared" si="11"/>
        <v>1</v>
      </c>
      <c r="W69" s="7">
        <f t="shared" si="12"/>
        <v>0</v>
      </c>
      <c r="X69" s="7">
        <f t="shared" si="13"/>
        <v>0</v>
      </c>
      <c r="Y69" s="5">
        <f t="shared" si="16"/>
        <v>0</v>
      </c>
      <c r="Z69" s="5">
        <f t="shared" si="17"/>
        <v>0</v>
      </c>
      <c r="AA69" s="5">
        <f t="shared" si="18"/>
        <v>0</v>
      </c>
      <c r="AB69" s="7">
        <f t="shared" si="14"/>
        <v>0</v>
      </c>
      <c r="AC69" s="11">
        <f t="shared" si="19"/>
        <v>0</v>
      </c>
      <c r="AD69" s="7">
        <f t="shared" si="20"/>
        <v>0</v>
      </c>
      <c r="AE69" s="7">
        <f t="shared" si="21"/>
        <v>0</v>
      </c>
    </row>
    <row r="70" spans="1:31">
      <c r="A70" t="s">
        <v>1061</v>
      </c>
      <c r="B70" t="s">
        <v>1960</v>
      </c>
      <c r="C70" t="s">
        <v>1961</v>
      </c>
      <c r="D70">
        <v>202</v>
      </c>
      <c r="E70">
        <v>89.5</v>
      </c>
      <c r="F70">
        <v>436.58100000000002</v>
      </c>
      <c r="G70">
        <v>1</v>
      </c>
      <c r="H70">
        <v>1</v>
      </c>
      <c r="I70" s="25">
        <v>0</v>
      </c>
      <c r="J70">
        <v>1</v>
      </c>
      <c r="L70">
        <v>1</v>
      </c>
      <c r="M70" s="1">
        <f t="shared" si="15"/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/>
      <c r="T70" s="2"/>
      <c r="U70" s="2"/>
      <c r="V70" s="4">
        <f t="shared" si="11"/>
        <v>1</v>
      </c>
      <c r="W70" s="7">
        <f t="shared" si="12"/>
        <v>0</v>
      </c>
      <c r="X70" s="7">
        <f t="shared" si="13"/>
        <v>0</v>
      </c>
      <c r="Y70" s="5">
        <f t="shared" si="16"/>
        <v>0</v>
      </c>
      <c r="Z70" s="5">
        <f t="shared" si="17"/>
        <v>0</v>
      </c>
      <c r="AA70" s="5">
        <f t="shared" si="18"/>
        <v>0</v>
      </c>
      <c r="AB70" s="7">
        <f t="shared" si="14"/>
        <v>0</v>
      </c>
      <c r="AC70" s="11">
        <f t="shared" si="19"/>
        <v>0</v>
      </c>
      <c r="AD70" s="7">
        <f t="shared" si="20"/>
        <v>0</v>
      </c>
      <c r="AE70" s="7">
        <f t="shared" si="21"/>
        <v>0</v>
      </c>
    </row>
    <row r="71" spans="1:31">
      <c r="A71" t="s">
        <v>1062</v>
      </c>
      <c r="B71" t="s">
        <v>1960</v>
      </c>
      <c r="C71" t="s">
        <v>1961</v>
      </c>
      <c r="D71">
        <v>139.5</v>
      </c>
      <c r="E71">
        <v>213.5</v>
      </c>
      <c r="F71">
        <v>0</v>
      </c>
      <c r="G71">
        <v>0</v>
      </c>
      <c r="H71">
        <v>0</v>
      </c>
      <c r="I71" s="25">
        <v>0</v>
      </c>
      <c r="J71">
        <v>0</v>
      </c>
      <c r="L71">
        <v>1</v>
      </c>
      <c r="M71" s="1">
        <f t="shared" si="15"/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/>
      <c r="T71" s="2"/>
      <c r="U71" s="2"/>
      <c r="V71" s="4">
        <f t="shared" si="11"/>
        <v>1</v>
      </c>
      <c r="W71" s="7">
        <f t="shared" si="12"/>
        <v>0</v>
      </c>
      <c r="X71" s="7">
        <f t="shared" si="13"/>
        <v>0</v>
      </c>
      <c r="Y71" s="5">
        <f t="shared" si="16"/>
        <v>0</v>
      </c>
      <c r="Z71" s="5">
        <f t="shared" si="17"/>
        <v>0</v>
      </c>
      <c r="AA71" s="5">
        <f t="shared" si="18"/>
        <v>0</v>
      </c>
      <c r="AB71" s="7">
        <f t="shared" si="14"/>
        <v>0</v>
      </c>
      <c r="AC71" s="11">
        <f t="shared" si="19"/>
        <v>0</v>
      </c>
      <c r="AD71" s="7">
        <f t="shared" si="20"/>
        <v>0</v>
      </c>
      <c r="AE71" s="7">
        <f t="shared" si="21"/>
        <v>0</v>
      </c>
    </row>
    <row r="72" spans="1:31">
      <c r="A72" t="s">
        <v>1063</v>
      </c>
      <c r="B72" t="s">
        <v>1960</v>
      </c>
      <c r="C72" t="s">
        <v>1961</v>
      </c>
      <c r="D72">
        <v>86.5</v>
      </c>
      <c r="E72">
        <v>152</v>
      </c>
      <c r="F72">
        <v>0</v>
      </c>
      <c r="G72">
        <v>0</v>
      </c>
      <c r="H72">
        <v>0</v>
      </c>
      <c r="I72" s="25">
        <v>0</v>
      </c>
      <c r="J72">
        <v>0</v>
      </c>
      <c r="L72">
        <v>1</v>
      </c>
      <c r="M72" s="1">
        <f t="shared" si="15"/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/>
      <c r="T72" s="2"/>
      <c r="U72" s="2"/>
      <c r="V72" s="4">
        <f t="shared" si="11"/>
        <v>1</v>
      </c>
      <c r="W72" s="7">
        <f t="shared" si="12"/>
        <v>0</v>
      </c>
      <c r="X72" s="7">
        <f t="shared" si="13"/>
        <v>0</v>
      </c>
      <c r="Y72" s="5">
        <f t="shared" si="16"/>
        <v>0</v>
      </c>
      <c r="Z72" s="5">
        <f t="shared" si="17"/>
        <v>0</v>
      </c>
      <c r="AA72" s="5">
        <f t="shared" si="18"/>
        <v>0</v>
      </c>
      <c r="AB72" s="7">
        <f t="shared" si="14"/>
        <v>0</v>
      </c>
      <c r="AC72" s="11">
        <f t="shared" si="19"/>
        <v>0</v>
      </c>
      <c r="AD72" s="7">
        <f t="shared" si="20"/>
        <v>0</v>
      </c>
      <c r="AE72" s="7">
        <f t="shared" si="21"/>
        <v>0</v>
      </c>
    </row>
    <row r="73" spans="1:31">
      <c r="A73" t="s">
        <v>1064</v>
      </c>
      <c r="B73" t="s">
        <v>1960</v>
      </c>
      <c r="C73" t="s">
        <v>1961</v>
      </c>
      <c r="D73">
        <v>88.5</v>
      </c>
      <c r="E73">
        <v>269.5</v>
      </c>
      <c r="F73">
        <v>0</v>
      </c>
      <c r="G73">
        <v>0</v>
      </c>
      <c r="H73">
        <v>0</v>
      </c>
      <c r="I73" s="25">
        <v>0</v>
      </c>
      <c r="J73">
        <v>0</v>
      </c>
      <c r="L73">
        <v>1</v>
      </c>
      <c r="M73" s="1">
        <f t="shared" si="15"/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/>
      <c r="T73" s="2"/>
      <c r="U73" s="2"/>
      <c r="V73" s="4">
        <f t="shared" si="11"/>
        <v>1</v>
      </c>
      <c r="W73" s="7">
        <f t="shared" si="12"/>
        <v>0</v>
      </c>
      <c r="X73" s="7">
        <f t="shared" si="13"/>
        <v>0</v>
      </c>
      <c r="Y73" s="5">
        <f t="shared" si="16"/>
        <v>0</v>
      </c>
      <c r="Z73" s="5">
        <f t="shared" si="17"/>
        <v>0</v>
      </c>
      <c r="AA73" s="5">
        <f t="shared" si="18"/>
        <v>0</v>
      </c>
      <c r="AB73" s="7">
        <f t="shared" si="14"/>
        <v>0</v>
      </c>
      <c r="AC73" s="11">
        <f t="shared" si="19"/>
        <v>0</v>
      </c>
      <c r="AD73" s="7">
        <f t="shared" si="20"/>
        <v>0</v>
      </c>
      <c r="AE73" s="7">
        <f t="shared" si="21"/>
        <v>0</v>
      </c>
    </row>
    <row r="74" spans="1:31">
      <c r="A74" t="s">
        <v>1065</v>
      </c>
      <c r="B74" t="s">
        <v>1960</v>
      </c>
      <c r="C74" t="s">
        <v>1961</v>
      </c>
      <c r="D74">
        <v>67.5</v>
      </c>
      <c r="E74">
        <v>41.5</v>
      </c>
      <c r="F74">
        <v>0</v>
      </c>
      <c r="G74">
        <v>0</v>
      </c>
      <c r="H74">
        <v>0</v>
      </c>
      <c r="I74" s="25">
        <v>0</v>
      </c>
      <c r="J74">
        <v>0</v>
      </c>
      <c r="L74">
        <v>2</v>
      </c>
      <c r="M74" s="1">
        <f t="shared" si="15"/>
        <v>1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/>
      <c r="T74" s="2"/>
      <c r="U74" s="2"/>
      <c r="V74" s="4">
        <f t="shared" si="11"/>
        <v>0</v>
      </c>
      <c r="W74" s="7">
        <f t="shared" si="12"/>
        <v>0</v>
      </c>
      <c r="X74" s="7">
        <f t="shared" si="13"/>
        <v>0</v>
      </c>
      <c r="Y74" s="5">
        <f t="shared" si="16"/>
        <v>1</v>
      </c>
      <c r="Z74" s="5">
        <f t="shared" si="17"/>
        <v>0</v>
      </c>
      <c r="AA74" s="5">
        <f t="shared" si="18"/>
        <v>0</v>
      </c>
      <c r="AB74" s="7">
        <f t="shared" si="14"/>
        <v>0</v>
      </c>
      <c r="AC74" s="11">
        <f t="shared" si="19"/>
        <v>0</v>
      </c>
      <c r="AD74" s="7">
        <f t="shared" si="20"/>
        <v>0</v>
      </c>
      <c r="AE74" s="7">
        <f t="shared" si="21"/>
        <v>0</v>
      </c>
    </row>
    <row r="75" spans="1:31" s="5" customFormat="1">
      <c r="A75" s="5" t="s">
        <v>1066</v>
      </c>
      <c r="B75" s="5" t="s">
        <v>1962</v>
      </c>
      <c r="C75" s="5" t="s">
        <v>1963</v>
      </c>
      <c r="D75" s="5">
        <v>406</v>
      </c>
      <c r="E75" s="5">
        <v>160</v>
      </c>
      <c r="F75" s="5">
        <v>386.01499999999999</v>
      </c>
      <c r="G75" s="5">
        <v>1</v>
      </c>
      <c r="H75" s="5">
        <v>1</v>
      </c>
      <c r="I75" s="25">
        <v>0</v>
      </c>
      <c r="J75" s="5">
        <v>1</v>
      </c>
      <c r="L75" s="5">
        <v>2</v>
      </c>
      <c r="M75" s="1">
        <f t="shared" si="15"/>
        <v>1</v>
      </c>
      <c r="N75" s="1">
        <v>0</v>
      </c>
      <c r="O75" s="1">
        <v>1</v>
      </c>
      <c r="P75" s="1">
        <v>0</v>
      </c>
      <c r="Q75" s="1">
        <v>1</v>
      </c>
      <c r="R75" s="1">
        <v>1</v>
      </c>
      <c r="S75" s="1"/>
      <c r="T75" s="1"/>
      <c r="U75" s="1"/>
      <c r="V75" s="6">
        <f t="shared" si="11"/>
        <v>0</v>
      </c>
      <c r="W75" s="5">
        <f t="shared" si="12"/>
        <v>0</v>
      </c>
      <c r="X75" s="5">
        <f t="shared" si="13"/>
        <v>0</v>
      </c>
      <c r="Y75" s="5">
        <f t="shared" si="16"/>
        <v>0</v>
      </c>
      <c r="Z75" s="5">
        <f t="shared" si="17"/>
        <v>0</v>
      </c>
      <c r="AA75" s="5">
        <f t="shared" si="18"/>
        <v>1</v>
      </c>
      <c r="AB75" s="5">
        <f t="shared" si="14"/>
        <v>0</v>
      </c>
      <c r="AC75" s="5">
        <f t="shared" si="19"/>
        <v>0</v>
      </c>
      <c r="AD75" s="5">
        <f t="shared" si="20"/>
        <v>0</v>
      </c>
      <c r="AE75" s="5">
        <f t="shared" si="21"/>
        <v>0</v>
      </c>
    </row>
    <row r="76" spans="1:31">
      <c r="A76" t="s">
        <v>1067</v>
      </c>
      <c r="B76" t="s">
        <v>1962</v>
      </c>
      <c r="C76" t="s">
        <v>1963</v>
      </c>
      <c r="D76">
        <v>382</v>
      </c>
      <c r="E76">
        <v>256</v>
      </c>
      <c r="F76">
        <v>323.24</v>
      </c>
      <c r="G76">
        <v>1</v>
      </c>
      <c r="H76">
        <v>1</v>
      </c>
      <c r="I76" s="25">
        <v>0</v>
      </c>
      <c r="J76">
        <v>1</v>
      </c>
      <c r="L76">
        <v>1</v>
      </c>
      <c r="M76" s="1">
        <f t="shared" si="15"/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/>
      <c r="T76" s="2"/>
      <c r="U76" s="2"/>
      <c r="V76" s="4">
        <f t="shared" si="11"/>
        <v>0</v>
      </c>
      <c r="W76" s="7">
        <f t="shared" si="12"/>
        <v>0</v>
      </c>
      <c r="X76" s="7">
        <f t="shared" si="13"/>
        <v>1</v>
      </c>
      <c r="Y76" s="5">
        <f t="shared" si="16"/>
        <v>0</v>
      </c>
      <c r="Z76" s="5">
        <f t="shared" si="17"/>
        <v>0</v>
      </c>
      <c r="AA76" s="5">
        <f t="shared" si="18"/>
        <v>0</v>
      </c>
      <c r="AB76" s="7">
        <f t="shared" si="14"/>
        <v>0</v>
      </c>
      <c r="AC76" s="11">
        <f t="shared" si="19"/>
        <v>0</v>
      </c>
      <c r="AD76" s="7">
        <f t="shared" si="20"/>
        <v>0</v>
      </c>
      <c r="AE76" s="7">
        <f t="shared" si="21"/>
        <v>0</v>
      </c>
    </row>
    <row r="77" spans="1:31">
      <c r="A77" t="s">
        <v>1068</v>
      </c>
      <c r="B77" t="s">
        <v>1962</v>
      </c>
      <c r="C77" t="s">
        <v>1963</v>
      </c>
      <c r="D77">
        <v>467.5</v>
      </c>
      <c r="E77">
        <v>337.5</v>
      </c>
      <c r="F77">
        <v>0</v>
      </c>
      <c r="G77">
        <v>0</v>
      </c>
      <c r="H77">
        <v>0</v>
      </c>
      <c r="I77" s="25">
        <v>0</v>
      </c>
      <c r="J77">
        <v>0</v>
      </c>
      <c r="L77">
        <v>1</v>
      </c>
      <c r="M77" s="1">
        <f t="shared" si="15"/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/>
      <c r="T77" s="2"/>
      <c r="U77" s="2"/>
      <c r="V77" s="4">
        <f t="shared" si="11"/>
        <v>0</v>
      </c>
      <c r="W77" s="7">
        <f t="shared" si="12"/>
        <v>0</v>
      </c>
      <c r="X77" s="7">
        <f t="shared" si="13"/>
        <v>1</v>
      </c>
      <c r="Y77" s="5">
        <f t="shared" si="16"/>
        <v>0</v>
      </c>
      <c r="Z77" s="5">
        <f t="shared" si="17"/>
        <v>0</v>
      </c>
      <c r="AA77" s="5">
        <f t="shared" si="18"/>
        <v>0</v>
      </c>
      <c r="AB77" s="7">
        <f t="shared" si="14"/>
        <v>0</v>
      </c>
      <c r="AC77" s="11">
        <f t="shared" si="19"/>
        <v>0</v>
      </c>
      <c r="AD77" s="7">
        <f t="shared" si="20"/>
        <v>0</v>
      </c>
      <c r="AE77" s="7">
        <f t="shared" si="21"/>
        <v>0</v>
      </c>
    </row>
    <row r="78" spans="1:31">
      <c r="A78" t="s">
        <v>1069</v>
      </c>
      <c r="B78" t="s">
        <v>1962</v>
      </c>
      <c r="C78" t="s">
        <v>1963</v>
      </c>
      <c r="D78">
        <v>365</v>
      </c>
      <c r="E78">
        <v>374.5</v>
      </c>
      <c r="F78">
        <v>279.46100000000001</v>
      </c>
      <c r="G78">
        <v>1</v>
      </c>
      <c r="H78">
        <v>1</v>
      </c>
      <c r="I78" s="25">
        <v>0</v>
      </c>
      <c r="J78">
        <v>1</v>
      </c>
      <c r="L78">
        <v>2</v>
      </c>
      <c r="M78" s="1">
        <f t="shared" si="15"/>
        <v>1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/>
      <c r="T78" s="2"/>
      <c r="U78" s="2"/>
      <c r="V78" s="4">
        <f t="shared" si="11"/>
        <v>0</v>
      </c>
      <c r="W78" s="7">
        <f t="shared" si="12"/>
        <v>0</v>
      </c>
      <c r="X78" s="7">
        <f t="shared" si="13"/>
        <v>0</v>
      </c>
      <c r="Y78" s="5">
        <f t="shared" si="16"/>
        <v>1</v>
      </c>
      <c r="Z78" s="5">
        <f t="shared" si="17"/>
        <v>0</v>
      </c>
      <c r="AA78" s="5">
        <f t="shared" si="18"/>
        <v>0</v>
      </c>
      <c r="AB78" s="7">
        <f t="shared" si="14"/>
        <v>0</v>
      </c>
      <c r="AC78" s="11">
        <f t="shared" si="19"/>
        <v>0</v>
      </c>
      <c r="AD78" s="7">
        <f t="shared" si="20"/>
        <v>0</v>
      </c>
      <c r="AE78" s="7">
        <f t="shared" si="21"/>
        <v>0</v>
      </c>
    </row>
    <row r="79" spans="1:31">
      <c r="A79" t="s">
        <v>1070</v>
      </c>
      <c r="B79" t="s">
        <v>1962</v>
      </c>
      <c r="C79" t="s">
        <v>1963</v>
      </c>
      <c r="D79">
        <v>445</v>
      </c>
      <c r="E79">
        <v>410</v>
      </c>
      <c r="F79">
        <v>0</v>
      </c>
      <c r="G79">
        <v>0</v>
      </c>
      <c r="H79">
        <v>0</v>
      </c>
      <c r="I79" s="25">
        <v>0</v>
      </c>
      <c r="J79">
        <v>0</v>
      </c>
      <c r="L79">
        <v>1</v>
      </c>
      <c r="M79" s="1">
        <f t="shared" si="15"/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/>
      <c r="T79" s="2"/>
      <c r="U79" s="2"/>
      <c r="V79" s="4">
        <f t="shared" si="11"/>
        <v>1</v>
      </c>
      <c r="W79" s="7">
        <f t="shared" si="12"/>
        <v>0</v>
      </c>
      <c r="X79" s="7">
        <f t="shared" si="13"/>
        <v>0</v>
      </c>
      <c r="Y79" s="5">
        <f t="shared" si="16"/>
        <v>0</v>
      </c>
      <c r="Z79" s="5">
        <f t="shared" si="17"/>
        <v>0</v>
      </c>
      <c r="AA79" s="5">
        <f t="shared" si="18"/>
        <v>0</v>
      </c>
      <c r="AB79" s="7">
        <f t="shared" si="14"/>
        <v>0</v>
      </c>
      <c r="AC79" s="11">
        <f t="shared" si="19"/>
        <v>0</v>
      </c>
      <c r="AD79" s="7">
        <f t="shared" si="20"/>
        <v>0</v>
      </c>
      <c r="AE79" s="7">
        <f t="shared" si="21"/>
        <v>0</v>
      </c>
    </row>
    <row r="80" spans="1:31">
      <c r="A80" t="s">
        <v>1071</v>
      </c>
      <c r="B80" t="s">
        <v>1962</v>
      </c>
      <c r="C80" t="s">
        <v>1963</v>
      </c>
      <c r="D80">
        <v>213</v>
      </c>
      <c r="E80">
        <v>339.5</v>
      </c>
      <c r="F80">
        <v>1693.8230000000001</v>
      </c>
      <c r="G80">
        <v>5</v>
      </c>
      <c r="H80">
        <v>5</v>
      </c>
      <c r="I80" s="25">
        <v>0</v>
      </c>
      <c r="J80">
        <v>5</v>
      </c>
      <c r="L80">
        <v>1</v>
      </c>
      <c r="M80" s="1">
        <f t="shared" si="15"/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/>
      <c r="T80" s="2"/>
      <c r="U80" s="2"/>
      <c r="V80" s="4">
        <f t="shared" si="11"/>
        <v>1</v>
      </c>
      <c r="W80" s="7">
        <f t="shared" si="12"/>
        <v>0</v>
      </c>
      <c r="X80" s="7">
        <f t="shared" si="13"/>
        <v>0</v>
      </c>
      <c r="Y80" s="5">
        <f t="shared" si="16"/>
        <v>0</v>
      </c>
      <c r="Z80" s="5">
        <f t="shared" si="17"/>
        <v>0</v>
      </c>
      <c r="AA80" s="5">
        <f t="shared" si="18"/>
        <v>0</v>
      </c>
      <c r="AB80" s="7">
        <f t="shared" si="14"/>
        <v>0</v>
      </c>
      <c r="AC80" s="11">
        <f t="shared" si="19"/>
        <v>0</v>
      </c>
      <c r="AD80" s="7">
        <f t="shared" si="20"/>
        <v>0</v>
      </c>
      <c r="AE80" s="7">
        <f t="shared" si="21"/>
        <v>0</v>
      </c>
    </row>
    <row r="81" spans="1:31">
      <c r="A81" t="s">
        <v>1072</v>
      </c>
      <c r="B81" t="s">
        <v>1962</v>
      </c>
      <c r="C81" t="s">
        <v>1963</v>
      </c>
      <c r="D81">
        <v>218</v>
      </c>
      <c r="E81">
        <v>243.5</v>
      </c>
      <c r="F81">
        <v>5299.0780000000004</v>
      </c>
      <c r="G81">
        <v>9</v>
      </c>
      <c r="H81">
        <v>11</v>
      </c>
      <c r="I81" s="25">
        <v>1</v>
      </c>
      <c r="J81">
        <v>8</v>
      </c>
      <c r="L81">
        <v>1</v>
      </c>
      <c r="M81" s="1">
        <f t="shared" si="15"/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/>
      <c r="T81" s="2"/>
      <c r="U81" s="2"/>
      <c r="V81" s="4">
        <f t="shared" si="11"/>
        <v>0</v>
      </c>
      <c r="W81" s="7">
        <f t="shared" si="12"/>
        <v>0</v>
      </c>
      <c r="X81" s="7">
        <f t="shared" si="13"/>
        <v>1</v>
      </c>
      <c r="Y81" s="5">
        <f t="shared" si="16"/>
        <v>0</v>
      </c>
      <c r="Z81" s="5">
        <f t="shared" si="17"/>
        <v>0</v>
      </c>
      <c r="AA81" s="5">
        <f t="shared" si="18"/>
        <v>0</v>
      </c>
      <c r="AB81" s="7">
        <f t="shared" si="14"/>
        <v>0</v>
      </c>
      <c r="AC81" s="11">
        <f t="shared" si="19"/>
        <v>0</v>
      </c>
      <c r="AD81" s="7">
        <f t="shared" si="20"/>
        <v>0</v>
      </c>
      <c r="AE81" s="7">
        <f t="shared" si="21"/>
        <v>0</v>
      </c>
    </row>
    <row r="82" spans="1:31">
      <c r="A82" t="s">
        <v>1073</v>
      </c>
      <c r="B82" t="s">
        <v>1962</v>
      </c>
      <c r="C82" t="s">
        <v>1963</v>
      </c>
      <c r="D82">
        <v>211</v>
      </c>
      <c r="E82">
        <v>141</v>
      </c>
      <c r="F82">
        <v>0</v>
      </c>
      <c r="G82">
        <v>0</v>
      </c>
      <c r="H82">
        <v>0</v>
      </c>
      <c r="I82" s="25">
        <v>0</v>
      </c>
      <c r="J82">
        <v>0</v>
      </c>
      <c r="L82">
        <v>2</v>
      </c>
      <c r="M82" s="1">
        <f t="shared" si="15"/>
        <v>1</v>
      </c>
      <c r="N82" s="2">
        <v>0</v>
      </c>
      <c r="O82" s="2">
        <v>1</v>
      </c>
      <c r="P82" s="2">
        <v>0</v>
      </c>
      <c r="Q82" s="2">
        <v>1</v>
      </c>
      <c r="R82" s="2">
        <v>1</v>
      </c>
      <c r="S82" s="2"/>
      <c r="T82" s="2"/>
      <c r="U82" s="2"/>
      <c r="V82" s="4">
        <f t="shared" si="11"/>
        <v>0</v>
      </c>
      <c r="W82" s="7">
        <f t="shared" si="12"/>
        <v>0</v>
      </c>
      <c r="X82" s="7">
        <f t="shared" si="13"/>
        <v>0</v>
      </c>
      <c r="Y82" s="5">
        <f t="shared" si="16"/>
        <v>0</v>
      </c>
      <c r="Z82" s="5">
        <f t="shared" si="17"/>
        <v>0</v>
      </c>
      <c r="AA82" s="5">
        <f t="shared" si="18"/>
        <v>1</v>
      </c>
      <c r="AB82" s="7">
        <f t="shared" si="14"/>
        <v>0</v>
      </c>
      <c r="AC82" s="11">
        <f t="shared" si="19"/>
        <v>0</v>
      </c>
      <c r="AD82" s="7">
        <f t="shared" si="20"/>
        <v>0</v>
      </c>
      <c r="AE82" s="7">
        <f t="shared" si="21"/>
        <v>0</v>
      </c>
    </row>
    <row r="83" spans="1:31">
      <c r="A83" t="s">
        <v>1074</v>
      </c>
      <c r="B83" t="s">
        <v>1962</v>
      </c>
      <c r="C83" t="s">
        <v>1963</v>
      </c>
      <c r="D83">
        <v>76</v>
      </c>
      <c r="E83">
        <v>276.5</v>
      </c>
      <c r="F83">
        <v>1355.2729999999999</v>
      </c>
      <c r="G83">
        <v>3</v>
      </c>
      <c r="H83">
        <v>3</v>
      </c>
      <c r="I83" s="25">
        <v>0</v>
      </c>
      <c r="J83">
        <v>3</v>
      </c>
      <c r="L83">
        <v>1</v>
      </c>
      <c r="M83" s="1">
        <f t="shared" si="15"/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/>
      <c r="T83" s="2"/>
      <c r="U83" s="2"/>
      <c r="V83" s="4">
        <f t="shared" si="11"/>
        <v>0</v>
      </c>
      <c r="W83" s="7">
        <f t="shared" si="12"/>
        <v>1</v>
      </c>
      <c r="X83" s="7">
        <f t="shared" si="13"/>
        <v>0</v>
      </c>
      <c r="Y83" s="5">
        <f t="shared" si="16"/>
        <v>0</v>
      </c>
      <c r="Z83" s="5">
        <f t="shared" si="17"/>
        <v>0</v>
      </c>
      <c r="AA83" s="5">
        <f t="shared" si="18"/>
        <v>0</v>
      </c>
      <c r="AB83" s="7">
        <f t="shared" si="14"/>
        <v>0</v>
      </c>
      <c r="AC83" s="11">
        <f t="shared" si="19"/>
        <v>0</v>
      </c>
      <c r="AD83" s="7">
        <f t="shared" si="20"/>
        <v>0</v>
      </c>
      <c r="AE83" s="7">
        <f t="shared" si="21"/>
        <v>0</v>
      </c>
    </row>
    <row r="84" spans="1:31">
      <c r="A84" t="s">
        <v>1075</v>
      </c>
      <c r="B84" t="s">
        <v>1962</v>
      </c>
      <c r="C84" t="s">
        <v>1963</v>
      </c>
      <c r="D84">
        <v>130</v>
      </c>
      <c r="E84">
        <v>438</v>
      </c>
      <c r="F84">
        <v>634.02700000000004</v>
      </c>
      <c r="G84">
        <v>1</v>
      </c>
      <c r="H84">
        <v>1</v>
      </c>
      <c r="I84" s="25">
        <v>0</v>
      </c>
      <c r="J84">
        <v>1</v>
      </c>
      <c r="L84">
        <v>1</v>
      </c>
      <c r="M84" s="1">
        <f t="shared" si="15"/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/>
      <c r="T84" s="2"/>
      <c r="U84" s="2"/>
      <c r="V84" s="4">
        <f t="shared" si="11"/>
        <v>1</v>
      </c>
      <c r="W84" s="7">
        <f t="shared" si="12"/>
        <v>0</v>
      </c>
      <c r="X84" s="7">
        <f t="shared" si="13"/>
        <v>0</v>
      </c>
      <c r="Y84" s="5">
        <f t="shared" si="16"/>
        <v>0</v>
      </c>
      <c r="Z84" s="5">
        <f t="shared" si="17"/>
        <v>0</v>
      </c>
      <c r="AA84" s="5">
        <f t="shared" si="18"/>
        <v>0</v>
      </c>
      <c r="AB84" s="7">
        <f t="shared" si="14"/>
        <v>0</v>
      </c>
      <c r="AC84" s="11">
        <f t="shared" si="19"/>
        <v>0</v>
      </c>
      <c r="AD84" s="7">
        <f t="shared" si="20"/>
        <v>0</v>
      </c>
      <c r="AE84" s="7">
        <f t="shared" si="21"/>
        <v>0</v>
      </c>
    </row>
    <row r="85" spans="1:31">
      <c r="A85" t="s">
        <v>1076</v>
      </c>
      <c r="B85" t="s">
        <v>1962</v>
      </c>
      <c r="C85" t="s">
        <v>1963</v>
      </c>
      <c r="D85">
        <v>52</v>
      </c>
      <c r="E85">
        <v>427.5</v>
      </c>
      <c r="F85">
        <v>0</v>
      </c>
      <c r="G85">
        <v>0</v>
      </c>
      <c r="H85">
        <v>0</v>
      </c>
      <c r="I85" s="25">
        <v>0</v>
      </c>
      <c r="J85">
        <v>0</v>
      </c>
      <c r="L85">
        <v>2</v>
      </c>
      <c r="M85" s="1">
        <f t="shared" si="15"/>
        <v>1</v>
      </c>
      <c r="N85" s="2">
        <v>1</v>
      </c>
      <c r="O85" s="2">
        <v>0</v>
      </c>
      <c r="P85" s="2">
        <v>0</v>
      </c>
      <c r="Q85" s="2">
        <v>0</v>
      </c>
      <c r="R85" s="2">
        <v>1</v>
      </c>
      <c r="S85" s="2"/>
      <c r="T85" s="2"/>
      <c r="U85" s="2"/>
      <c r="V85" s="4">
        <f t="shared" si="11"/>
        <v>0</v>
      </c>
      <c r="W85" s="7">
        <f t="shared" si="12"/>
        <v>0</v>
      </c>
      <c r="X85" s="7">
        <f t="shared" si="13"/>
        <v>0</v>
      </c>
      <c r="Y85" s="5">
        <f t="shared" si="16"/>
        <v>1</v>
      </c>
      <c r="Z85" s="5">
        <f t="shared" si="17"/>
        <v>0</v>
      </c>
      <c r="AA85" s="5">
        <f t="shared" si="18"/>
        <v>0</v>
      </c>
      <c r="AB85" s="7">
        <f t="shared" si="14"/>
        <v>0</v>
      </c>
      <c r="AC85" s="11">
        <f t="shared" si="19"/>
        <v>0</v>
      </c>
      <c r="AD85" s="7">
        <f t="shared" si="20"/>
        <v>0</v>
      </c>
      <c r="AE85" s="7">
        <f t="shared" si="21"/>
        <v>0</v>
      </c>
    </row>
    <row r="86" spans="1:31">
      <c r="A86" t="s">
        <v>1077</v>
      </c>
      <c r="B86" t="s">
        <v>1962</v>
      </c>
      <c r="C86" t="s">
        <v>1963</v>
      </c>
      <c r="D86">
        <v>139.5</v>
      </c>
      <c r="E86">
        <v>69.5</v>
      </c>
      <c r="F86">
        <v>4004.183</v>
      </c>
      <c r="G86">
        <v>8</v>
      </c>
      <c r="H86">
        <v>9</v>
      </c>
      <c r="I86" s="25">
        <v>0</v>
      </c>
      <c r="J86">
        <v>9</v>
      </c>
      <c r="L86">
        <v>1</v>
      </c>
      <c r="M86" s="1">
        <f t="shared" si="15"/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/>
      <c r="T86" s="2"/>
      <c r="U86" s="2"/>
      <c r="V86" s="4">
        <f t="shared" si="11"/>
        <v>0</v>
      </c>
      <c r="W86" s="7">
        <f t="shared" si="12"/>
        <v>1</v>
      </c>
      <c r="X86" s="7">
        <f t="shared" si="13"/>
        <v>0</v>
      </c>
      <c r="Y86" s="5">
        <f t="shared" si="16"/>
        <v>0</v>
      </c>
      <c r="Z86" s="5">
        <f t="shared" si="17"/>
        <v>0</v>
      </c>
      <c r="AA86" s="5">
        <f t="shared" si="18"/>
        <v>0</v>
      </c>
      <c r="AB86" s="7">
        <f t="shared" si="14"/>
        <v>0</v>
      </c>
      <c r="AC86" s="11">
        <f t="shared" si="19"/>
        <v>0</v>
      </c>
      <c r="AD86" s="7">
        <f t="shared" si="20"/>
        <v>0</v>
      </c>
      <c r="AE86" s="7">
        <f t="shared" si="21"/>
        <v>0</v>
      </c>
    </row>
    <row r="87" spans="1:31">
      <c r="A87" t="s">
        <v>1078</v>
      </c>
      <c r="B87" t="s">
        <v>1962</v>
      </c>
      <c r="C87" t="s">
        <v>1963</v>
      </c>
      <c r="D87">
        <v>491.5</v>
      </c>
      <c r="E87">
        <v>229.5</v>
      </c>
      <c r="F87">
        <v>0</v>
      </c>
      <c r="G87">
        <v>0</v>
      </c>
      <c r="H87">
        <v>0</v>
      </c>
      <c r="I87" s="25">
        <v>0</v>
      </c>
      <c r="J87">
        <v>0</v>
      </c>
      <c r="L87">
        <v>1</v>
      </c>
      <c r="M87" s="1">
        <f t="shared" si="15"/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/>
      <c r="T87" s="2"/>
      <c r="U87" s="2"/>
      <c r="V87" s="4">
        <f t="shared" ref="V87:V150" si="22">IF((M87=0)*AND(R87=0)*AND(P87=1)*AND(Q87=0),1,0)</f>
        <v>0</v>
      </c>
      <c r="W87" s="7">
        <f t="shared" ref="W87:W150" si="23">IF((M87=0)*AND(R87=0)*AND(P87=0)*AND(Q87=0),1,0)</f>
        <v>1</v>
      </c>
      <c r="X87" s="7">
        <f t="shared" ref="X87:X150" si="24">IF((R87=1)*AND(M87=0)*AND(Q87=0),1,0)</f>
        <v>0</v>
      </c>
      <c r="Y87" s="5">
        <f t="shared" si="16"/>
        <v>0</v>
      </c>
      <c r="Z87" s="5">
        <f t="shared" si="17"/>
        <v>0</v>
      </c>
      <c r="AA87" s="5">
        <f t="shared" si="18"/>
        <v>0</v>
      </c>
      <c r="AB87" s="7">
        <f t="shared" ref="AB87:AB150" si="25">IF((R87=1)*AND(Q87=1)*AND(O87=1)*AND(P87=1),1,0)</f>
        <v>0</v>
      </c>
      <c r="AC87" s="11">
        <f t="shared" si="19"/>
        <v>0</v>
      </c>
      <c r="AD87" s="7">
        <f t="shared" si="20"/>
        <v>0</v>
      </c>
      <c r="AE87" s="7">
        <f t="shared" si="21"/>
        <v>0</v>
      </c>
    </row>
    <row r="88" spans="1:31">
      <c r="A88" t="s">
        <v>1079</v>
      </c>
      <c r="B88" t="s">
        <v>1962</v>
      </c>
      <c r="C88" t="s">
        <v>1963</v>
      </c>
      <c r="D88">
        <v>602</v>
      </c>
      <c r="E88">
        <v>249</v>
      </c>
      <c r="F88">
        <v>0</v>
      </c>
      <c r="G88">
        <v>0</v>
      </c>
      <c r="H88">
        <v>0</v>
      </c>
      <c r="I88" s="25">
        <v>0</v>
      </c>
      <c r="J88">
        <v>0</v>
      </c>
      <c r="L88">
        <v>2</v>
      </c>
      <c r="M88" s="1">
        <f t="shared" si="15"/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/>
      <c r="T88" s="2"/>
      <c r="U88" s="2"/>
      <c r="V88" s="4">
        <f t="shared" si="22"/>
        <v>0</v>
      </c>
      <c r="W88" s="7">
        <f t="shared" si="23"/>
        <v>0</v>
      </c>
      <c r="X88" s="7">
        <f t="shared" si="24"/>
        <v>0</v>
      </c>
      <c r="Y88" s="5">
        <f t="shared" si="16"/>
        <v>1</v>
      </c>
      <c r="Z88" s="5">
        <f t="shared" si="17"/>
        <v>0</v>
      </c>
      <c r="AA88" s="5">
        <f t="shared" si="18"/>
        <v>0</v>
      </c>
      <c r="AB88" s="7">
        <f t="shared" si="25"/>
        <v>0</v>
      </c>
      <c r="AC88" s="11">
        <f t="shared" si="19"/>
        <v>0</v>
      </c>
      <c r="AD88" s="7">
        <f t="shared" si="20"/>
        <v>0</v>
      </c>
      <c r="AE88" s="7">
        <f t="shared" si="21"/>
        <v>0</v>
      </c>
    </row>
    <row r="89" spans="1:31">
      <c r="A89" t="s">
        <v>1080</v>
      </c>
      <c r="B89" t="s">
        <v>1962</v>
      </c>
      <c r="C89" t="s">
        <v>1963</v>
      </c>
      <c r="D89">
        <v>533</v>
      </c>
      <c r="E89">
        <v>425</v>
      </c>
      <c r="F89">
        <v>3112.585</v>
      </c>
      <c r="G89">
        <v>6</v>
      </c>
      <c r="H89">
        <v>7</v>
      </c>
      <c r="I89" s="25">
        <v>0</v>
      </c>
      <c r="J89">
        <v>7</v>
      </c>
      <c r="L89">
        <v>1</v>
      </c>
      <c r="M89" s="1">
        <f t="shared" si="15"/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/>
      <c r="T89" s="2"/>
      <c r="U89" s="2"/>
      <c r="V89" s="4">
        <f t="shared" si="22"/>
        <v>0</v>
      </c>
      <c r="W89" s="7">
        <f t="shared" si="23"/>
        <v>0</v>
      </c>
      <c r="X89" s="7">
        <f t="shared" si="24"/>
        <v>1</v>
      </c>
      <c r="Y89" s="5">
        <f t="shared" si="16"/>
        <v>0</v>
      </c>
      <c r="Z89" s="5">
        <f t="shared" si="17"/>
        <v>0</v>
      </c>
      <c r="AA89" s="5">
        <f t="shared" si="18"/>
        <v>0</v>
      </c>
      <c r="AB89" s="7">
        <f t="shared" si="25"/>
        <v>0</v>
      </c>
      <c r="AC89" s="11">
        <f t="shared" si="19"/>
        <v>0</v>
      </c>
      <c r="AD89" s="7">
        <f t="shared" si="20"/>
        <v>0</v>
      </c>
      <c r="AE89" s="7">
        <f t="shared" si="21"/>
        <v>0</v>
      </c>
    </row>
    <row r="90" spans="1:31">
      <c r="A90" t="s">
        <v>1081</v>
      </c>
      <c r="B90" t="s">
        <v>1962</v>
      </c>
      <c r="C90" t="s">
        <v>1963</v>
      </c>
      <c r="D90">
        <v>536</v>
      </c>
      <c r="E90">
        <v>140.5</v>
      </c>
      <c r="F90">
        <v>0</v>
      </c>
      <c r="G90">
        <v>0</v>
      </c>
      <c r="H90">
        <v>0</v>
      </c>
      <c r="I90" s="25">
        <v>0</v>
      </c>
      <c r="J90">
        <v>0</v>
      </c>
      <c r="L90">
        <v>2</v>
      </c>
      <c r="M90" s="1">
        <f t="shared" si="15"/>
        <v>1</v>
      </c>
      <c r="N90" s="2">
        <v>0</v>
      </c>
      <c r="O90" s="2">
        <v>1</v>
      </c>
      <c r="P90" s="2">
        <v>0</v>
      </c>
      <c r="Q90" s="2">
        <v>1</v>
      </c>
      <c r="R90" s="2">
        <v>1</v>
      </c>
      <c r="S90" s="2"/>
      <c r="T90" s="2"/>
      <c r="U90" s="2"/>
      <c r="V90" s="4">
        <f t="shared" si="22"/>
        <v>0</v>
      </c>
      <c r="W90" s="7">
        <f t="shared" si="23"/>
        <v>0</v>
      </c>
      <c r="X90" s="7">
        <f t="shared" si="24"/>
        <v>0</v>
      </c>
      <c r="Y90" s="5">
        <f t="shared" si="16"/>
        <v>0</v>
      </c>
      <c r="Z90" s="5">
        <f t="shared" si="17"/>
        <v>0</v>
      </c>
      <c r="AA90" s="5">
        <f t="shared" si="18"/>
        <v>1</v>
      </c>
      <c r="AB90" s="7">
        <f t="shared" si="25"/>
        <v>0</v>
      </c>
      <c r="AC90" s="11">
        <f t="shared" si="19"/>
        <v>0</v>
      </c>
      <c r="AD90" s="7">
        <f t="shared" si="20"/>
        <v>0</v>
      </c>
      <c r="AE90" s="7">
        <f t="shared" si="21"/>
        <v>0</v>
      </c>
    </row>
    <row r="91" spans="1:31">
      <c r="A91" t="s">
        <v>1082</v>
      </c>
      <c r="B91" t="s">
        <v>1962</v>
      </c>
      <c r="C91" t="s">
        <v>1963</v>
      </c>
      <c r="D91">
        <v>618</v>
      </c>
      <c r="E91">
        <v>313</v>
      </c>
      <c r="F91">
        <v>0</v>
      </c>
      <c r="G91">
        <v>0</v>
      </c>
      <c r="H91">
        <v>0</v>
      </c>
      <c r="I91" s="25">
        <v>0</v>
      </c>
      <c r="J91">
        <v>0</v>
      </c>
      <c r="L91">
        <v>2</v>
      </c>
      <c r="M91" s="1">
        <f t="shared" si="15"/>
        <v>1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/>
      <c r="T91" s="2"/>
      <c r="U91" s="2"/>
      <c r="V91" s="4">
        <f t="shared" si="22"/>
        <v>0</v>
      </c>
      <c r="W91" s="7">
        <f t="shared" si="23"/>
        <v>0</v>
      </c>
      <c r="X91" s="7">
        <f t="shared" si="24"/>
        <v>0</v>
      </c>
      <c r="Y91" s="5">
        <f t="shared" si="16"/>
        <v>1</v>
      </c>
      <c r="Z91" s="5">
        <f t="shared" si="17"/>
        <v>0</v>
      </c>
      <c r="AA91" s="5">
        <f t="shared" si="18"/>
        <v>0</v>
      </c>
      <c r="AB91" s="7">
        <f t="shared" si="25"/>
        <v>0</v>
      </c>
      <c r="AC91" s="11">
        <f t="shared" si="19"/>
        <v>0</v>
      </c>
      <c r="AD91" s="7">
        <f t="shared" si="20"/>
        <v>0</v>
      </c>
      <c r="AE91" s="7">
        <f t="shared" si="21"/>
        <v>0</v>
      </c>
    </row>
    <row r="92" spans="1:31" s="5" customFormat="1">
      <c r="A92" s="5" t="s">
        <v>1083</v>
      </c>
      <c r="B92" s="5" t="s">
        <v>1964</v>
      </c>
      <c r="C92" s="5" t="s">
        <v>1965</v>
      </c>
      <c r="D92" s="5">
        <v>365.5</v>
      </c>
      <c r="E92" s="5">
        <v>69.5</v>
      </c>
      <c r="F92" s="5">
        <v>5076.4939999999997</v>
      </c>
      <c r="G92" s="5">
        <v>7</v>
      </c>
      <c r="H92" s="5">
        <v>10</v>
      </c>
      <c r="I92" s="25">
        <v>1</v>
      </c>
      <c r="J92" s="5">
        <v>7</v>
      </c>
      <c r="L92" s="5">
        <v>1</v>
      </c>
      <c r="M92" s="1">
        <f t="shared" si="15"/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/>
      <c r="T92" s="1"/>
      <c r="U92" s="1"/>
      <c r="V92" s="6">
        <f t="shared" si="22"/>
        <v>0</v>
      </c>
      <c r="W92" s="5">
        <f t="shared" si="23"/>
        <v>1</v>
      </c>
      <c r="X92" s="5">
        <f t="shared" si="24"/>
        <v>0</v>
      </c>
      <c r="Y92" s="5">
        <f t="shared" si="16"/>
        <v>0</v>
      </c>
      <c r="Z92" s="5">
        <f t="shared" si="17"/>
        <v>0</v>
      </c>
      <c r="AA92" s="5">
        <f t="shared" si="18"/>
        <v>0</v>
      </c>
      <c r="AB92" s="5">
        <f t="shared" si="25"/>
        <v>0</v>
      </c>
      <c r="AC92" s="5">
        <f t="shared" si="19"/>
        <v>0</v>
      </c>
      <c r="AD92" s="5">
        <f t="shared" si="20"/>
        <v>0</v>
      </c>
      <c r="AE92" s="5">
        <f t="shared" si="21"/>
        <v>0</v>
      </c>
    </row>
    <row r="93" spans="1:31">
      <c r="A93" t="s">
        <v>1084</v>
      </c>
      <c r="B93" t="s">
        <v>1964</v>
      </c>
      <c r="C93" t="s">
        <v>1965</v>
      </c>
      <c r="D93">
        <v>571.5</v>
      </c>
      <c r="E93">
        <v>71.5</v>
      </c>
      <c r="F93">
        <v>0</v>
      </c>
      <c r="G93">
        <v>0</v>
      </c>
      <c r="H93">
        <v>0</v>
      </c>
      <c r="I93" s="25">
        <v>0</v>
      </c>
      <c r="J93">
        <v>0</v>
      </c>
      <c r="L93">
        <v>1</v>
      </c>
      <c r="M93" s="1">
        <f t="shared" si="15"/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/>
      <c r="T93" s="2"/>
      <c r="U93" s="2"/>
      <c r="V93" s="4">
        <f t="shared" si="22"/>
        <v>1</v>
      </c>
      <c r="W93" s="7">
        <f t="shared" si="23"/>
        <v>0</v>
      </c>
      <c r="X93" s="7">
        <f t="shared" si="24"/>
        <v>0</v>
      </c>
      <c r="Y93" s="5">
        <f t="shared" si="16"/>
        <v>0</v>
      </c>
      <c r="Z93" s="5">
        <f t="shared" si="17"/>
        <v>0</v>
      </c>
      <c r="AA93" s="5">
        <f t="shared" si="18"/>
        <v>0</v>
      </c>
      <c r="AB93" s="7">
        <f t="shared" si="25"/>
        <v>0</v>
      </c>
      <c r="AC93" s="11">
        <f t="shared" si="19"/>
        <v>0</v>
      </c>
      <c r="AD93" s="7">
        <f t="shared" si="20"/>
        <v>0</v>
      </c>
      <c r="AE93" s="7">
        <f t="shared" si="21"/>
        <v>0</v>
      </c>
    </row>
    <row r="94" spans="1:31">
      <c r="A94" t="s">
        <v>1085</v>
      </c>
      <c r="B94" t="s">
        <v>1964</v>
      </c>
      <c r="C94" t="s">
        <v>1965</v>
      </c>
      <c r="D94">
        <v>649</v>
      </c>
      <c r="E94">
        <v>166.5</v>
      </c>
      <c r="F94">
        <v>0</v>
      </c>
      <c r="G94">
        <v>0</v>
      </c>
      <c r="H94">
        <v>0</v>
      </c>
      <c r="I94" s="25">
        <v>0</v>
      </c>
      <c r="J94">
        <v>0</v>
      </c>
      <c r="L94">
        <v>2</v>
      </c>
      <c r="M94" s="1">
        <f t="shared" si="15"/>
        <v>1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/>
      <c r="T94" s="2"/>
      <c r="U94" s="2"/>
      <c r="V94" s="4">
        <f t="shared" si="22"/>
        <v>0</v>
      </c>
      <c r="W94" s="7">
        <f t="shared" si="23"/>
        <v>0</v>
      </c>
      <c r="X94" s="7">
        <f t="shared" si="24"/>
        <v>0</v>
      </c>
      <c r="Y94" s="5">
        <f t="shared" si="16"/>
        <v>1</v>
      </c>
      <c r="Z94" s="5">
        <f t="shared" si="17"/>
        <v>0</v>
      </c>
      <c r="AA94" s="5">
        <f t="shared" si="18"/>
        <v>0</v>
      </c>
      <c r="AB94" s="7">
        <f t="shared" si="25"/>
        <v>0</v>
      </c>
      <c r="AC94" s="11">
        <f t="shared" si="19"/>
        <v>0</v>
      </c>
      <c r="AD94" s="7">
        <f t="shared" si="20"/>
        <v>0</v>
      </c>
      <c r="AE94" s="7">
        <f t="shared" si="21"/>
        <v>0</v>
      </c>
    </row>
    <row r="95" spans="1:31">
      <c r="A95" t="s">
        <v>1086</v>
      </c>
      <c r="B95" t="s">
        <v>1964</v>
      </c>
      <c r="C95" t="s">
        <v>1965</v>
      </c>
      <c r="D95">
        <v>577.5</v>
      </c>
      <c r="E95">
        <v>184.5</v>
      </c>
      <c r="F95">
        <v>0</v>
      </c>
      <c r="G95">
        <v>0</v>
      </c>
      <c r="H95">
        <v>0</v>
      </c>
      <c r="I95" s="25">
        <v>0</v>
      </c>
      <c r="J95">
        <v>0</v>
      </c>
      <c r="L95">
        <v>2</v>
      </c>
      <c r="M95" s="1">
        <f t="shared" si="15"/>
        <v>1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1</v>
      </c>
      <c r="U95" s="2"/>
      <c r="V95" s="4">
        <f t="shared" si="22"/>
        <v>0</v>
      </c>
      <c r="W95" s="7">
        <f t="shared" si="23"/>
        <v>0</v>
      </c>
      <c r="X95" s="7">
        <f t="shared" si="24"/>
        <v>0</v>
      </c>
      <c r="Y95" s="5">
        <f t="shared" si="16"/>
        <v>0</v>
      </c>
      <c r="Z95" s="5">
        <f t="shared" si="17"/>
        <v>1</v>
      </c>
      <c r="AA95" s="5">
        <f t="shared" si="18"/>
        <v>0</v>
      </c>
      <c r="AB95" s="7">
        <f t="shared" si="25"/>
        <v>0</v>
      </c>
      <c r="AC95" s="11">
        <f t="shared" si="19"/>
        <v>0</v>
      </c>
      <c r="AD95" s="7">
        <f t="shared" si="20"/>
        <v>0</v>
      </c>
      <c r="AE95" s="7">
        <f t="shared" si="21"/>
        <v>0</v>
      </c>
    </row>
    <row r="96" spans="1:31">
      <c r="A96" t="s">
        <v>1087</v>
      </c>
      <c r="B96" t="s">
        <v>1964</v>
      </c>
      <c r="C96" t="s">
        <v>1965</v>
      </c>
      <c r="D96">
        <v>630.5</v>
      </c>
      <c r="E96">
        <v>265</v>
      </c>
      <c r="F96">
        <v>0</v>
      </c>
      <c r="G96">
        <v>0</v>
      </c>
      <c r="H96">
        <v>0</v>
      </c>
      <c r="I96" s="25">
        <v>0</v>
      </c>
      <c r="J96">
        <v>0</v>
      </c>
      <c r="L96">
        <v>1</v>
      </c>
      <c r="M96" s="1">
        <f t="shared" si="15"/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/>
      <c r="T96" s="2"/>
      <c r="U96" s="2"/>
      <c r="V96" s="4">
        <f t="shared" si="22"/>
        <v>1</v>
      </c>
      <c r="W96" s="7">
        <f t="shared" si="23"/>
        <v>0</v>
      </c>
      <c r="X96" s="7">
        <f t="shared" si="24"/>
        <v>0</v>
      </c>
      <c r="Y96" s="5">
        <f t="shared" si="16"/>
        <v>0</v>
      </c>
      <c r="Z96" s="5">
        <f t="shared" si="17"/>
        <v>0</v>
      </c>
      <c r="AA96" s="5">
        <f t="shared" si="18"/>
        <v>0</v>
      </c>
      <c r="AB96" s="7">
        <f t="shared" si="25"/>
        <v>0</v>
      </c>
      <c r="AC96" s="11">
        <f t="shared" si="19"/>
        <v>0</v>
      </c>
      <c r="AD96" s="7">
        <f t="shared" si="20"/>
        <v>0</v>
      </c>
      <c r="AE96" s="7">
        <f t="shared" si="21"/>
        <v>0</v>
      </c>
    </row>
    <row r="97" spans="1:31">
      <c r="A97" t="s">
        <v>1088</v>
      </c>
      <c r="B97" t="s">
        <v>1964</v>
      </c>
      <c r="C97" t="s">
        <v>1965</v>
      </c>
      <c r="D97">
        <v>518</v>
      </c>
      <c r="E97">
        <v>242.5</v>
      </c>
      <c r="F97">
        <v>1854.8620000000001</v>
      </c>
      <c r="G97">
        <v>3</v>
      </c>
      <c r="H97">
        <v>4</v>
      </c>
      <c r="I97" s="25">
        <v>0</v>
      </c>
      <c r="J97">
        <v>4</v>
      </c>
      <c r="L97">
        <v>1</v>
      </c>
      <c r="M97" s="1">
        <f t="shared" si="15"/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/>
      <c r="T97" s="2"/>
      <c r="U97" s="2"/>
      <c r="V97" s="4">
        <f t="shared" si="22"/>
        <v>1</v>
      </c>
      <c r="W97" s="7">
        <f t="shared" si="23"/>
        <v>0</v>
      </c>
      <c r="X97" s="7">
        <f t="shared" si="24"/>
        <v>0</v>
      </c>
      <c r="Y97" s="5">
        <f t="shared" si="16"/>
        <v>0</v>
      </c>
      <c r="Z97" s="5">
        <f t="shared" si="17"/>
        <v>0</v>
      </c>
      <c r="AA97" s="5">
        <f t="shared" si="18"/>
        <v>0</v>
      </c>
      <c r="AB97" s="7">
        <f t="shared" si="25"/>
        <v>0</v>
      </c>
      <c r="AC97" s="11">
        <f t="shared" si="19"/>
        <v>0</v>
      </c>
      <c r="AD97" s="7">
        <f t="shared" si="20"/>
        <v>0</v>
      </c>
      <c r="AE97" s="7">
        <f t="shared" si="21"/>
        <v>0</v>
      </c>
    </row>
    <row r="98" spans="1:31">
      <c r="A98" t="s">
        <v>1089</v>
      </c>
      <c r="B98" t="s">
        <v>1964</v>
      </c>
      <c r="C98" t="s">
        <v>1965</v>
      </c>
      <c r="D98">
        <v>494.5</v>
      </c>
      <c r="E98">
        <v>304.5</v>
      </c>
      <c r="F98">
        <v>2783.7280000000001</v>
      </c>
      <c r="G98">
        <v>5</v>
      </c>
      <c r="H98">
        <v>6</v>
      </c>
      <c r="I98" s="25">
        <v>0</v>
      </c>
      <c r="J98">
        <v>6</v>
      </c>
      <c r="L98">
        <v>2</v>
      </c>
      <c r="M98" s="1">
        <f t="shared" si="15"/>
        <v>1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/>
      <c r="T98" s="2"/>
      <c r="U98" s="2"/>
      <c r="V98" s="4">
        <f t="shared" si="22"/>
        <v>0</v>
      </c>
      <c r="W98" s="7">
        <f t="shared" si="23"/>
        <v>0</v>
      </c>
      <c r="X98" s="7">
        <f t="shared" si="24"/>
        <v>0</v>
      </c>
      <c r="Y98" s="5">
        <f t="shared" si="16"/>
        <v>1</v>
      </c>
      <c r="Z98" s="5">
        <f t="shared" si="17"/>
        <v>0</v>
      </c>
      <c r="AA98" s="5">
        <f t="shared" si="18"/>
        <v>0</v>
      </c>
      <c r="AB98" s="7">
        <f t="shared" si="25"/>
        <v>0</v>
      </c>
      <c r="AC98" s="11">
        <f t="shared" si="19"/>
        <v>0</v>
      </c>
      <c r="AD98" s="7">
        <f t="shared" si="20"/>
        <v>0</v>
      </c>
      <c r="AE98" s="7">
        <f t="shared" si="21"/>
        <v>0</v>
      </c>
    </row>
    <row r="99" spans="1:31">
      <c r="A99" t="s">
        <v>1090</v>
      </c>
      <c r="B99" t="s">
        <v>1964</v>
      </c>
      <c r="C99" t="s">
        <v>1965</v>
      </c>
      <c r="D99">
        <v>476</v>
      </c>
      <c r="E99">
        <v>431</v>
      </c>
      <c r="F99">
        <v>0</v>
      </c>
      <c r="G99">
        <v>0</v>
      </c>
      <c r="H99">
        <v>0</v>
      </c>
      <c r="I99" s="25">
        <v>0</v>
      </c>
      <c r="J99">
        <v>0</v>
      </c>
      <c r="L99">
        <v>2</v>
      </c>
      <c r="M99" s="1">
        <f t="shared" si="15"/>
        <v>1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/>
      <c r="T99" s="2"/>
      <c r="U99" s="2"/>
      <c r="V99" s="4">
        <f t="shared" si="22"/>
        <v>0</v>
      </c>
      <c r="W99" s="7">
        <f t="shared" si="23"/>
        <v>0</v>
      </c>
      <c r="X99" s="7">
        <f t="shared" si="24"/>
        <v>0</v>
      </c>
      <c r="Y99" s="5">
        <f t="shared" si="16"/>
        <v>1</v>
      </c>
      <c r="Z99" s="5">
        <f t="shared" si="17"/>
        <v>0</v>
      </c>
      <c r="AA99" s="5">
        <f t="shared" si="18"/>
        <v>0</v>
      </c>
      <c r="AB99" s="7">
        <f t="shared" si="25"/>
        <v>0</v>
      </c>
      <c r="AC99" s="11">
        <f t="shared" si="19"/>
        <v>0</v>
      </c>
      <c r="AD99" s="7">
        <f t="shared" si="20"/>
        <v>0</v>
      </c>
      <c r="AE99" s="7">
        <f t="shared" si="21"/>
        <v>0</v>
      </c>
    </row>
    <row r="100" spans="1:31">
      <c r="A100" t="s">
        <v>1091</v>
      </c>
      <c r="B100" t="s">
        <v>1964</v>
      </c>
      <c r="C100" t="s">
        <v>1965</v>
      </c>
      <c r="D100">
        <v>351.5</v>
      </c>
      <c r="E100">
        <v>451</v>
      </c>
      <c r="F100">
        <v>4483.9610000000002</v>
      </c>
      <c r="G100">
        <v>7</v>
      </c>
      <c r="H100">
        <v>9</v>
      </c>
      <c r="I100" s="25">
        <v>0</v>
      </c>
      <c r="J100">
        <v>9</v>
      </c>
      <c r="L100">
        <v>1</v>
      </c>
      <c r="M100" s="1">
        <f t="shared" si="15"/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/>
      <c r="T100" s="2"/>
      <c r="U100" s="2"/>
      <c r="V100" s="4">
        <f t="shared" si="22"/>
        <v>0</v>
      </c>
      <c r="W100" s="7">
        <f t="shared" si="23"/>
        <v>1</v>
      </c>
      <c r="X100" s="7">
        <f t="shared" si="24"/>
        <v>0</v>
      </c>
      <c r="Y100" s="5">
        <f t="shared" si="16"/>
        <v>0</v>
      </c>
      <c r="Z100" s="5">
        <f t="shared" si="17"/>
        <v>0</v>
      </c>
      <c r="AA100" s="5">
        <f t="shared" si="18"/>
        <v>0</v>
      </c>
      <c r="AB100" s="7">
        <f t="shared" si="25"/>
        <v>0</v>
      </c>
      <c r="AC100" s="11">
        <f t="shared" si="19"/>
        <v>0</v>
      </c>
      <c r="AD100" s="7">
        <f t="shared" si="20"/>
        <v>0</v>
      </c>
      <c r="AE100" s="7">
        <f t="shared" si="21"/>
        <v>0</v>
      </c>
    </row>
    <row r="101" spans="1:31">
      <c r="A101" t="s">
        <v>1092</v>
      </c>
      <c r="B101" t="s">
        <v>1964</v>
      </c>
      <c r="C101" t="s">
        <v>1965</v>
      </c>
      <c r="D101">
        <v>243.5</v>
      </c>
      <c r="E101">
        <v>439</v>
      </c>
      <c r="F101">
        <v>4791.9970000000003</v>
      </c>
      <c r="G101">
        <v>8</v>
      </c>
      <c r="H101">
        <v>10</v>
      </c>
      <c r="I101" s="25">
        <v>1</v>
      </c>
      <c r="J101">
        <v>7</v>
      </c>
      <c r="L101">
        <v>1</v>
      </c>
      <c r="M101" s="1">
        <f t="shared" si="15"/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/>
      <c r="T101" s="2"/>
      <c r="U101" s="2"/>
      <c r="V101" s="4">
        <f t="shared" si="22"/>
        <v>0</v>
      </c>
      <c r="W101" s="7">
        <f t="shared" si="23"/>
        <v>0</v>
      </c>
      <c r="X101" s="7">
        <f t="shared" si="24"/>
        <v>1</v>
      </c>
      <c r="Y101" s="5">
        <f t="shared" si="16"/>
        <v>0</v>
      </c>
      <c r="Z101" s="5">
        <f t="shared" si="17"/>
        <v>0</v>
      </c>
      <c r="AA101" s="5">
        <f t="shared" si="18"/>
        <v>0</v>
      </c>
      <c r="AB101" s="7">
        <f t="shared" si="25"/>
        <v>0</v>
      </c>
      <c r="AC101" s="11">
        <f t="shared" si="19"/>
        <v>0</v>
      </c>
      <c r="AD101" s="7">
        <f t="shared" si="20"/>
        <v>0</v>
      </c>
      <c r="AE101" s="7">
        <f t="shared" si="21"/>
        <v>0</v>
      </c>
    </row>
    <row r="102" spans="1:31">
      <c r="A102" t="s">
        <v>1093</v>
      </c>
      <c r="B102" t="s">
        <v>1964</v>
      </c>
      <c r="C102" t="s">
        <v>1965</v>
      </c>
      <c r="D102">
        <v>311</v>
      </c>
      <c r="E102">
        <v>335</v>
      </c>
      <c r="F102">
        <v>3883.3069999999998</v>
      </c>
      <c r="G102">
        <v>6</v>
      </c>
      <c r="H102">
        <v>8</v>
      </c>
      <c r="I102" s="25">
        <v>1</v>
      </c>
      <c r="J102">
        <v>5</v>
      </c>
      <c r="L102">
        <v>1</v>
      </c>
      <c r="M102" s="1">
        <f t="shared" si="15"/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/>
      <c r="T102" s="2"/>
      <c r="U102" s="2"/>
      <c r="V102" s="4">
        <f t="shared" si="22"/>
        <v>0</v>
      </c>
      <c r="W102" s="7">
        <f t="shared" si="23"/>
        <v>1</v>
      </c>
      <c r="X102" s="7">
        <f t="shared" si="24"/>
        <v>0</v>
      </c>
      <c r="Y102" s="5">
        <f t="shared" si="16"/>
        <v>0</v>
      </c>
      <c r="Z102" s="5">
        <f t="shared" si="17"/>
        <v>0</v>
      </c>
      <c r="AA102" s="5">
        <f t="shared" si="18"/>
        <v>0</v>
      </c>
      <c r="AB102" s="7">
        <f t="shared" si="25"/>
        <v>0</v>
      </c>
      <c r="AC102" s="11">
        <f t="shared" si="19"/>
        <v>0</v>
      </c>
      <c r="AD102" s="7">
        <f t="shared" si="20"/>
        <v>0</v>
      </c>
      <c r="AE102" s="7">
        <f t="shared" si="21"/>
        <v>0</v>
      </c>
    </row>
    <row r="103" spans="1:31">
      <c r="A103" t="s">
        <v>1094</v>
      </c>
      <c r="B103" t="s">
        <v>1964</v>
      </c>
      <c r="C103" t="s">
        <v>1965</v>
      </c>
      <c r="D103">
        <v>346.5</v>
      </c>
      <c r="E103">
        <v>242.5</v>
      </c>
      <c r="F103">
        <v>0</v>
      </c>
      <c r="G103">
        <v>0</v>
      </c>
      <c r="H103">
        <v>0</v>
      </c>
      <c r="I103" s="25">
        <v>0</v>
      </c>
      <c r="J103">
        <v>0</v>
      </c>
      <c r="L103">
        <v>1</v>
      </c>
      <c r="M103" s="1">
        <f t="shared" si="15"/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/>
      <c r="T103" s="2"/>
      <c r="U103" s="2"/>
      <c r="V103" s="4">
        <f t="shared" si="22"/>
        <v>1</v>
      </c>
      <c r="W103" s="7">
        <f t="shared" si="23"/>
        <v>0</v>
      </c>
      <c r="X103" s="7">
        <f t="shared" si="24"/>
        <v>0</v>
      </c>
      <c r="Y103" s="5">
        <f t="shared" si="16"/>
        <v>0</v>
      </c>
      <c r="Z103" s="5">
        <f t="shared" si="17"/>
        <v>0</v>
      </c>
      <c r="AA103" s="5">
        <f t="shared" si="18"/>
        <v>0</v>
      </c>
      <c r="AB103" s="7">
        <f t="shared" si="25"/>
        <v>0</v>
      </c>
      <c r="AC103" s="11">
        <f t="shared" si="19"/>
        <v>0</v>
      </c>
      <c r="AD103" s="7">
        <f t="shared" si="20"/>
        <v>0</v>
      </c>
      <c r="AE103" s="7">
        <f t="shared" si="21"/>
        <v>0</v>
      </c>
    </row>
    <row r="104" spans="1:31">
      <c r="A104" t="s">
        <v>1095</v>
      </c>
      <c r="B104" t="s">
        <v>1964</v>
      </c>
      <c r="C104" t="s">
        <v>1965</v>
      </c>
      <c r="D104">
        <v>426</v>
      </c>
      <c r="E104">
        <v>184.5</v>
      </c>
      <c r="F104">
        <v>1902.7190000000001</v>
      </c>
      <c r="G104">
        <v>1</v>
      </c>
      <c r="H104">
        <v>4</v>
      </c>
      <c r="I104" s="25">
        <v>1</v>
      </c>
      <c r="J104">
        <v>0</v>
      </c>
      <c r="L104">
        <v>1</v>
      </c>
      <c r="M104" s="1">
        <f t="shared" si="15"/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/>
      <c r="T104" s="2"/>
      <c r="U104" s="2"/>
      <c r="V104" s="4">
        <f t="shared" si="22"/>
        <v>0</v>
      </c>
      <c r="W104" s="7">
        <f t="shared" si="23"/>
        <v>0</v>
      </c>
      <c r="X104" s="7">
        <f t="shared" si="24"/>
        <v>1</v>
      </c>
      <c r="Y104" s="5">
        <f t="shared" si="16"/>
        <v>0</v>
      </c>
      <c r="Z104" s="5">
        <f t="shared" si="17"/>
        <v>0</v>
      </c>
      <c r="AA104" s="5">
        <f t="shared" si="18"/>
        <v>0</v>
      </c>
      <c r="AB104" s="7">
        <f t="shared" si="25"/>
        <v>0</v>
      </c>
      <c r="AC104" s="11">
        <f t="shared" si="19"/>
        <v>0</v>
      </c>
      <c r="AD104" s="7">
        <f t="shared" si="20"/>
        <v>0</v>
      </c>
      <c r="AE104" s="7">
        <f t="shared" si="21"/>
        <v>0</v>
      </c>
    </row>
    <row r="105" spans="1:31">
      <c r="A105" t="s">
        <v>1096</v>
      </c>
      <c r="B105" t="s">
        <v>1964</v>
      </c>
      <c r="C105" t="s">
        <v>1965</v>
      </c>
      <c r="D105">
        <v>328</v>
      </c>
      <c r="E105">
        <v>150.5</v>
      </c>
      <c r="F105">
        <v>0</v>
      </c>
      <c r="G105">
        <v>0</v>
      </c>
      <c r="H105">
        <v>0</v>
      </c>
      <c r="I105" s="25">
        <v>0</v>
      </c>
      <c r="J105">
        <v>0</v>
      </c>
      <c r="L105">
        <v>2</v>
      </c>
      <c r="M105" s="1">
        <f t="shared" si="15"/>
        <v>1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/>
      <c r="T105" s="2"/>
      <c r="U105" s="2"/>
      <c r="V105" s="4">
        <f t="shared" si="22"/>
        <v>0</v>
      </c>
      <c r="W105" s="7">
        <f t="shared" si="23"/>
        <v>0</v>
      </c>
      <c r="X105" s="7">
        <f t="shared" si="24"/>
        <v>0</v>
      </c>
      <c r="Y105" s="5">
        <f t="shared" si="16"/>
        <v>1</v>
      </c>
      <c r="Z105" s="5">
        <f t="shared" si="17"/>
        <v>0</v>
      </c>
      <c r="AA105" s="5">
        <f t="shared" si="18"/>
        <v>0</v>
      </c>
      <c r="AB105" s="7">
        <f t="shared" si="25"/>
        <v>0</v>
      </c>
      <c r="AC105" s="11">
        <f t="shared" si="19"/>
        <v>0</v>
      </c>
      <c r="AD105" s="7">
        <f t="shared" si="20"/>
        <v>0</v>
      </c>
      <c r="AE105" s="7">
        <f t="shared" si="21"/>
        <v>0</v>
      </c>
    </row>
    <row r="106" spans="1:31">
      <c r="A106" t="s">
        <v>1097</v>
      </c>
      <c r="B106" t="s">
        <v>1964</v>
      </c>
      <c r="C106" t="s">
        <v>1965</v>
      </c>
      <c r="D106">
        <v>159.5</v>
      </c>
      <c r="E106">
        <v>166.5</v>
      </c>
      <c r="F106">
        <v>0</v>
      </c>
      <c r="G106">
        <v>0</v>
      </c>
      <c r="H106">
        <v>0</v>
      </c>
      <c r="I106" s="25">
        <v>0</v>
      </c>
      <c r="J106">
        <v>0</v>
      </c>
      <c r="L106">
        <v>1</v>
      </c>
      <c r="M106" s="1">
        <f t="shared" si="15"/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/>
      <c r="T106" s="2"/>
      <c r="U106" s="2"/>
      <c r="V106" s="4">
        <f t="shared" si="22"/>
        <v>1</v>
      </c>
      <c r="W106" s="7">
        <f t="shared" si="23"/>
        <v>0</v>
      </c>
      <c r="X106" s="7">
        <f t="shared" si="24"/>
        <v>0</v>
      </c>
      <c r="Y106" s="5">
        <f t="shared" si="16"/>
        <v>0</v>
      </c>
      <c r="Z106" s="5">
        <f t="shared" si="17"/>
        <v>0</v>
      </c>
      <c r="AA106" s="5">
        <f t="shared" si="18"/>
        <v>0</v>
      </c>
      <c r="AB106" s="7">
        <f t="shared" si="25"/>
        <v>0</v>
      </c>
      <c r="AC106" s="11">
        <f t="shared" si="19"/>
        <v>0</v>
      </c>
      <c r="AD106" s="7">
        <f t="shared" si="20"/>
        <v>0</v>
      </c>
      <c r="AE106" s="7">
        <f t="shared" si="21"/>
        <v>0</v>
      </c>
    </row>
    <row r="107" spans="1:31">
      <c r="A107" t="s">
        <v>1098</v>
      </c>
      <c r="B107" t="s">
        <v>1964</v>
      </c>
      <c r="C107" t="s">
        <v>1965</v>
      </c>
      <c r="D107">
        <v>113.5</v>
      </c>
      <c r="E107">
        <v>219.5</v>
      </c>
      <c r="F107">
        <v>2666.2240000000002</v>
      </c>
      <c r="G107">
        <v>4</v>
      </c>
      <c r="H107">
        <v>5</v>
      </c>
      <c r="I107" s="25">
        <v>0</v>
      </c>
      <c r="J107">
        <v>5</v>
      </c>
      <c r="L107">
        <v>1</v>
      </c>
      <c r="M107" s="1">
        <f t="shared" si="15"/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/>
      <c r="T107" s="2"/>
      <c r="U107" s="2"/>
      <c r="V107" s="4">
        <f t="shared" si="22"/>
        <v>0</v>
      </c>
      <c r="W107" s="7">
        <f t="shared" si="23"/>
        <v>1</v>
      </c>
      <c r="X107" s="7">
        <f t="shared" si="24"/>
        <v>0</v>
      </c>
      <c r="Y107" s="5">
        <f t="shared" si="16"/>
        <v>0</v>
      </c>
      <c r="Z107" s="5">
        <f t="shared" si="17"/>
        <v>0</v>
      </c>
      <c r="AA107" s="5">
        <f t="shared" si="18"/>
        <v>0</v>
      </c>
      <c r="AB107" s="7">
        <f t="shared" si="25"/>
        <v>0</v>
      </c>
      <c r="AC107" s="11">
        <f t="shared" si="19"/>
        <v>0</v>
      </c>
      <c r="AD107" s="7">
        <f t="shared" si="20"/>
        <v>0</v>
      </c>
      <c r="AE107" s="7">
        <f t="shared" si="21"/>
        <v>0</v>
      </c>
    </row>
    <row r="108" spans="1:31">
      <c r="A108" t="s">
        <v>1099</v>
      </c>
      <c r="B108" t="s">
        <v>1964</v>
      </c>
      <c r="C108" t="s">
        <v>1965</v>
      </c>
      <c r="D108">
        <v>120.5</v>
      </c>
      <c r="E108">
        <v>290</v>
      </c>
      <c r="F108">
        <v>4812.3580000000002</v>
      </c>
      <c r="G108">
        <v>9</v>
      </c>
      <c r="H108">
        <v>11</v>
      </c>
      <c r="I108" s="25">
        <v>0</v>
      </c>
      <c r="J108">
        <v>11</v>
      </c>
      <c r="L108">
        <v>1</v>
      </c>
      <c r="M108" s="1">
        <f t="shared" si="15"/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/>
      <c r="T108" s="2"/>
      <c r="U108" s="2"/>
      <c r="V108" s="4">
        <f t="shared" si="22"/>
        <v>0</v>
      </c>
      <c r="W108" s="7">
        <f t="shared" si="23"/>
        <v>1</v>
      </c>
      <c r="X108" s="7">
        <f t="shared" si="24"/>
        <v>0</v>
      </c>
      <c r="Y108" s="5">
        <f t="shared" si="16"/>
        <v>0</v>
      </c>
      <c r="Z108" s="5">
        <f t="shared" si="17"/>
        <v>0</v>
      </c>
      <c r="AA108" s="5">
        <f t="shared" si="18"/>
        <v>0</v>
      </c>
      <c r="AB108" s="7">
        <f t="shared" si="25"/>
        <v>0</v>
      </c>
      <c r="AC108" s="11">
        <f t="shared" si="19"/>
        <v>0</v>
      </c>
      <c r="AD108" s="7">
        <f t="shared" si="20"/>
        <v>0</v>
      </c>
      <c r="AE108" s="7">
        <f t="shared" si="21"/>
        <v>0</v>
      </c>
    </row>
    <row r="109" spans="1:31">
      <c r="A109" t="s">
        <v>1100</v>
      </c>
      <c r="B109" t="s">
        <v>1964</v>
      </c>
      <c r="C109" t="s">
        <v>1965</v>
      </c>
      <c r="D109">
        <v>112</v>
      </c>
      <c r="E109">
        <v>366.5</v>
      </c>
      <c r="F109">
        <v>3947.7710000000002</v>
      </c>
      <c r="G109">
        <v>4</v>
      </c>
      <c r="H109">
        <v>8</v>
      </c>
      <c r="I109" s="25">
        <v>2</v>
      </c>
      <c r="J109">
        <v>2</v>
      </c>
      <c r="L109">
        <v>1</v>
      </c>
      <c r="M109" s="1">
        <f t="shared" si="15"/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/>
      <c r="T109" s="2"/>
      <c r="U109" s="2"/>
      <c r="V109" s="4">
        <f t="shared" si="22"/>
        <v>0</v>
      </c>
      <c r="W109" s="7">
        <f t="shared" si="23"/>
        <v>1</v>
      </c>
      <c r="X109" s="7">
        <f t="shared" si="24"/>
        <v>0</v>
      </c>
      <c r="Y109" s="5">
        <f t="shared" si="16"/>
        <v>0</v>
      </c>
      <c r="Z109" s="5">
        <f t="shared" si="17"/>
        <v>0</v>
      </c>
      <c r="AA109" s="5">
        <f t="shared" si="18"/>
        <v>0</v>
      </c>
      <c r="AB109" s="7">
        <f t="shared" si="25"/>
        <v>0</v>
      </c>
      <c r="AC109" s="11">
        <f t="shared" si="19"/>
        <v>0</v>
      </c>
      <c r="AD109" s="7">
        <f t="shared" si="20"/>
        <v>0</v>
      </c>
      <c r="AE109" s="7">
        <f t="shared" si="21"/>
        <v>0</v>
      </c>
    </row>
    <row r="110" spans="1:31">
      <c r="A110" t="s">
        <v>1101</v>
      </c>
      <c r="B110" t="s">
        <v>1964</v>
      </c>
      <c r="C110" t="s">
        <v>1965</v>
      </c>
      <c r="D110">
        <v>45.5</v>
      </c>
      <c r="E110">
        <v>461</v>
      </c>
      <c r="F110">
        <v>0</v>
      </c>
      <c r="G110">
        <v>0</v>
      </c>
      <c r="H110">
        <v>0</v>
      </c>
      <c r="I110" s="25">
        <v>0</v>
      </c>
      <c r="J110">
        <v>0</v>
      </c>
      <c r="L110">
        <v>2</v>
      </c>
      <c r="M110" s="1">
        <f t="shared" si="15"/>
        <v>1</v>
      </c>
      <c r="N110" s="2">
        <v>1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1</v>
      </c>
      <c r="U110" s="2"/>
      <c r="V110" s="4">
        <f t="shared" si="22"/>
        <v>0</v>
      </c>
      <c r="W110" s="7">
        <f t="shared" si="23"/>
        <v>0</v>
      </c>
      <c r="X110" s="7">
        <f t="shared" si="24"/>
        <v>0</v>
      </c>
      <c r="Y110" s="5">
        <f t="shared" si="16"/>
        <v>0</v>
      </c>
      <c r="Z110" s="5">
        <f t="shared" si="17"/>
        <v>1</v>
      </c>
      <c r="AA110" s="5">
        <f t="shared" si="18"/>
        <v>0</v>
      </c>
      <c r="AB110" s="7">
        <f t="shared" si="25"/>
        <v>0</v>
      </c>
      <c r="AC110" s="11">
        <f t="shared" si="19"/>
        <v>0</v>
      </c>
      <c r="AD110" s="7">
        <f t="shared" si="20"/>
        <v>0</v>
      </c>
      <c r="AE110" s="7">
        <f t="shared" si="21"/>
        <v>0</v>
      </c>
    </row>
    <row r="111" spans="1:31">
      <c r="A111" t="s">
        <v>1102</v>
      </c>
      <c r="B111" t="s">
        <v>1964</v>
      </c>
      <c r="C111" t="s">
        <v>1965</v>
      </c>
      <c r="D111">
        <v>124</v>
      </c>
      <c r="E111">
        <v>454.5</v>
      </c>
      <c r="F111">
        <v>0</v>
      </c>
      <c r="G111">
        <v>0</v>
      </c>
      <c r="H111">
        <v>0</v>
      </c>
      <c r="I111" s="25">
        <v>0</v>
      </c>
      <c r="J111">
        <v>0</v>
      </c>
      <c r="L111">
        <v>2</v>
      </c>
      <c r="M111" s="1">
        <f t="shared" si="15"/>
        <v>1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/>
      <c r="T111" s="2"/>
      <c r="U111" s="2"/>
      <c r="V111" s="4">
        <f t="shared" si="22"/>
        <v>0</v>
      </c>
      <c r="W111" s="7">
        <f t="shared" si="23"/>
        <v>0</v>
      </c>
      <c r="X111" s="7">
        <f t="shared" si="24"/>
        <v>0</v>
      </c>
      <c r="Y111" s="5">
        <f t="shared" si="16"/>
        <v>1</v>
      </c>
      <c r="Z111" s="5">
        <f t="shared" si="17"/>
        <v>0</v>
      </c>
      <c r="AA111" s="5">
        <f t="shared" si="18"/>
        <v>0</v>
      </c>
      <c r="AB111" s="7">
        <f t="shared" si="25"/>
        <v>0</v>
      </c>
      <c r="AC111" s="11">
        <f t="shared" si="19"/>
        <v>0</v>
      </c>
      <c r="AD111" s="7">
        <f t="shared" si="20"/>
        <v>0</v>
      </c>
      <c r="AE111" s="7">
        <f t="shared" si="21"/>
        <v>0</v>
      </c>
    </row>
    <row r="112" spans="1:31" s="5" customFormat="1">
      <c r="A112" s="5" t="s">
        <v>1103</v>
      </c>
      <c r="B112" s="5" t="s">
        <v>1966</v>
      </c>
      <c r="C112" s="5" t="s">
        <v>1967</v>
      </c>
      <c r="D112" s="5">
        <v>536</v>
      </c>
      <c r="E112" s="5">
        <v>151.5</v>
      </c>
      <c r="F112" s="5">
        <v>0</v>
      </c>
      <c r="G112" s="5">
        <v>0</v>
      </c>
      <c r="H112" s="5">
        <v>0</v>
      </c>
      <c r="I112" s="25">
        <v>0</v>
      </c>
      <c r="J112" s="5">
        <v>0</v>
      </c>
      <c r="L112" s="5">
        <v>2</v>
      </c>
      <c r="M112" s="1">
        <f t="shared" si="15"/>
        <v>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/>
      <c r="T112" s="1"/>
      <c r="U112" s="1"/>
      <c r="V112" s="6">
        <f t="shared" si="22"/>
        <v>0</v>
      </c>
      <c r="W112" s="5">
        <f t="shared" si="23"/>
        <v>0</v>
      </c>
      <c r="X112" s="5">
        <f t="shared" si="24"/>
        <v>0</v>
      </c>
      <c r="Y112" s="5">
        <f t="shared" si="16"/>
        <v>1</v>
      </c>
      <c r="Z112" s="5">
        <f t="shared" si="17"/>
        <v>0</v>
      </c>
      <c r="AA112" s="5">
        <f t="shared" si="18"/>
        <v>0</v>
      </c>
      <c r="AB112" s="5">
        <f t="shared" si="25"/>
        <v>0</v>
      </c>
      <c r="AC112" s="5">
        <f t="shared" si="19"/>
        <v>0</v>
      </c>
      <c r="AD112" s="5">
        <f t="shared" si="20"/>
        <v>0</v>
      </c>
      <c r="AE112" s="5">
        <f t="shared" si="21"/>
        <v>0</v>
      </c>
    </row>
    <row r="113" spans="1:31">
      <c r="A113" t="s">
        <v>1104</v>
      </c>
      <c r="B113" t="s">
        <v>1966</v>
      </c>
      <c r="C113" t="s">
        <v>1967</v>
      </c>
      <c r="D113">
        <v>576</v>
      </c>
      <c r="E113">
        <v>252</v>
      </c>
      <c r="F113">
        <v>4917.7560000000003</v>
      </c>
      <c r="G113">
        <v>7</v>
      </c>
      <c r="H113">
        <v>10</v>
      </c>
      <c r="I113" s="25">
        <v>1</v>
      </c>
      <c r="J113">
        <v>4</v>
      </c>
      <c r="L113">
        <v>1</v>
      </c>
      <c r="M113" s="1">
        <f t="shared" si="15"/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/>
      <c r="T113" s="2"/>
      <c r="U113" s="2"/>
      <c r="V113" s="4">
        <f t="shared" si="22"/>
        <v>0</v>
      </c>
      <c r="W113" s="7">
        <f t="shared" si="23"/>
        <v>1</v>
      </c>
      <c r="X113" s="7">
        <f t="shared" si="24"/>
        <v>0</v>
      </c>
      <c r="Y113" s="5">
        <f t="shared" si="16"/>
        <v>0</v>
      </c>
      <c r="Z113" s="5">
        <f t="shared" si="17"/>
        <v>0</v>
      </c>
      <c r="AA113" s="5">
        <f t="shared" si="18"/>
        <v>0</v>
      </c>
      <c r="AB113" s="7">
        <f t="shared" si="25"/>
        <v>0</v>
      </c>
      <c r="AC113" s="11">
        <f t="shared" si="19"/>
        <v>0</v>
      </c>
      <c r="AD113" s="7">
        <f t="shared" si="20"/>
        <v>0</v>
      </c>
      <c r="AE113" s="7">
        <f t="shared" si="21"/>
        <v>0</v>
      </c>
    </row>
    <row r="114" spans="1:31">
      <c r="A114" t="s">
        <v>1105</v>
      </c>
      <c r="B114" t="s">
        <v>1966</v>
      </c>
      <c r="C114" t="s">
        <v>1967</v>
      </c>
      <c r="D114">
        <v>506.5</v>
      </c>
      <c r="E114">
        <v>271</v>
      </c>
      <c r="F114">
        <v>1751.1959999999999</v>
      </c>
      <c r="G114">
        <v>4</v>
      </c>
      <c r="H114">
        <v>4</v>
      </c>
      <c r="I114" s="25">
        <v>0</v>
      </c>
      <c r="J114">
        <v>4</v>
      </c>
      <c r="L114">
        <v>1</v>
      </c>
      <c r="M114" s="1">
        <f t="shared" si="15"/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/>
      <c r="T114" s="2"/>
      <c r="U114" s="2"/>
      <c r="V114" s="4">
        <f t="shared" si="22"/>
        <v>1</v>
      </c>
      <c r="W114" s="7">
        <f t="shared" si="23"/>
        <v>0</v>
      </c>
      <c r="X114" s="7">
        <f t="shared" si="24"/>
        <v>0</v>
      </c>
      <c r="Y114" s="5">
        <f t="shared" si="16"/>
        <v>0</v>
      </c>
      <c r="Z114" s="5">
        <f t="shared" si="17"/>
        <v>0</v>
      </c>
      <c r="AA114" s="5">
        <f t="shared" si="18"/>
        <v>0</v>
      </c>
      <c r="AB114" s="7">
        <f t="shared" si="25"/>
        <v>0</v>
      </c>
      <c r="AC114" s="11">
        <f t="shared" si="19"/>
        <v>0</v>
      </c>
      <c r="AD114" s="7">
        <f t="shared" si="20"/>
        <v>0</v>
      </c>
      <c r="AE114" s="7">
        <f t="shared" si="21"/>
        <v>0</v>
      </c>
    </row>
    <row r="115" spans="1:31">
      <c r="A115" t="s">
        <v>1106</v>
      </c>
      <c r="B115" t="s">
        <v>1966</v>
      </c>
      <c r="C115" t="s">
        <v>1967</v>
      </c>
      <c r="D115">
        <v>508.5</v>
      </c>
      <c r="E115">
        <v>475.5</v>
      </c>
      <c r="F115">
        <v>2694.0189999999998</v>
      </c>
      <c r="G115">
        <v>5</v>
      </c>
      <c r="H115">
        <v>5</v>
      </c>
      <c r="I115" s="25">
        <v>0</v>
      </c>
      <c r="J115">
        <v>5</v>
      </c>
      <c r="L115">
        <v>2</v>
      </c>
      <c r="M115" s="1">
        <f t="shared" si="15"/>
        <v>1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/>
      <c r="T115" s="2"/>
      <c r="U115" s="2"/>
      <c r="V115" s="4">
        <f t="shared" si="22"/>
        <v>0</v>
      </c>
      <c r="W115" s="7">
        <f t="shared" si="23"/>
        <v>0</v>
      </c>
      <c r="X115" s="7">
        <f t="shared" si="24"/>
        <v>0</v>
      </c>
      <c r="Y115" s="5">
        <f t="shared" si="16"/>
        <v>1</v>
      </c>
      <c r="Z115" s="5">
        <f t="shared" si="17"/>
        <v>0</v>
      </c>
      <c r="AA115" s="5">
        <f t="shared" si="18"/>
        <v>0</v>
      </c>
      <c r="AB115" s="7">
        <f t="shared" si="25"/>
        <v>0</v>
      </c>
      <c r="AC115" s="11">
        <f t="shared" si="19"/>
        <v>0</v>
      </c>
      <c r="AD115" s="7">
        <f t="shared" si="20"/>
        <v>0</v>
      </c>
      <c r="AE115" s="7">
        <f t="shared" si="21"/>
        <v>0</v>
      </c>
    </row>
    <row r="116" spans="1:31">
      <c r="A116" t="s">
        <v>1107</v>
      </c>
      <c r="B116" t="s">
        <v>1966</v>
      </c>
      <c r="C116" t="s">
        <v>1967</v>
      </c>
      <c r="D116">
        <v>527</v>
      </c>
      <c r="E116">
        <v>393</v>
      </c>
      <c r="F116">
        <v>1894.74</v>
      </c>
      <c r="G116">
        <v>6</v>
      </c>
      <c r="H116">
        <v>4</v>
      </c>
      <c r="I116" s="25">
        <v>0</v>
      </c>
      <c r="J116">
        <v>4</v>
      </c>
      <c r="L116">
        <v>1</v>
      </c>
      <c r="M116" s="1">
        <f t="shared" si="15"/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/>
      <c r="T116" s="2"/>
      <c r="U116" s="2"/>
      <c r="V116" s="4">
        <f t="shared" si="22"/>
        <v>0</v>
      </c>
      <c r="W116" s="7">
        <f t="shared" si="23"/>
        <v>0</v>
      </c>
      <c r="X116" s="7">
        <f t="shared" si="24"/>
        <v>1</v>
      </c>
      <c r="Y116" s="5">
        <f t="shared" si="16"/>
        <v>0</v>
      </c>
      <c r="Z116" s="5">
        <f t="shared" si="17"/>
        <v>0</v>
      </c>
      <c r="AA116" s="5">
        <f t="shared" si="18"/>
        <v>0</v>
      </c>
      <c r="AB116" s="7">
        <f t="shared" si="25"/>
        <v>0</v>
      </c>
      <c r="AC116" s="11">
        <f t="shared" si="19"/>
        <v>0</v>
      </c>
      <c r="AD116" s="7">
        <f t="shared" si="20"/>
        <v>0</v>
      </c>
      <c r="AE116" s="7">
        <f t="shared" si="21"/>
        <v>0</v>
      </c>
    </row>
    <row r="117" spans="1:31">
      <c r="A117" t="s">
        <v>1108</v>
      </c>
      <c r="B117" t="s">
        <v>1966</v>
      </c>
      <c r="C117" t="s">
        <v>1967</v>
      </c>
      <c r="D117">
        <v>453.5</v>
      </c>
      <c r="E117">
        <v>422.5</v>
      </c>
      <c r="F117">
        <v>525.94200000000001</v>
      </c>
      <c r="G117">
        <v>1</v>
      </c>
      <c r="H117">
        <v>1</v>
      </c>
      <c r="I117" s="25">
        <v>0</v>
      </c>
      <c r="J117">
        <v>1</v>
      </c>
      <c r="L117">
        <v>1</v>
      </c>
      <c r="M117" s="1">
        <f t="shared" si="15"/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/>
      <c r="T117" s="2"/>
      <c r="U117" s="2"/>
      <c r="V117" s="4">
        <f t="shared" si="22"/>
        <v>0</v>
      </c>
      <c r="W117" s="7">
        <f t="shared" si="23"/>
        <v>1</v>
      </c>
      <c r="X117" s="7">
        <f t="shared" si="24"/>
        <v>0</v>
      </c>
      <c r="Y117" s="5">
        <f t="shared" si="16"/>
        <v>0</v>
      </c>
      <c r="Z117" s="5">
        <f t="shared" si="17"/>
        <v>0</v>
      </c>
      <c r="AA117" s="5">
        <f t="shared" si="18"/>
        <v>0</v>
      </c>
      <c r="AB117" s="7">
        <f t="shared" si="25"/>
        <v>0</v>
      </c>
      <c r="AC117" s="11">
        <f t="shared" si="19"/>
        <v>0</v>
      </c>
      <c r="AD117" s="7">
        <f t="shared" si="20"/>
        <v>0</v>
      </c>
      <c r="AE117" s="7">
        <f t="shared" si="21"/>
        <v>0</v>
      </c>
    </row>
    <row r="118" spans="1:31">
      <c r="A118" t="s">
        <v>1109</v>
      </c>
      <c r="B118" t="s">
        <v>1966</v>
      </c>
      <c r="C118" t="s">
        <v>1967</v>
      </c>
      <c r="D118">
        <v>386.5</v>
      </c>
      <c r="E118">
        <v>456.5</v>
      </c>
      <c r="F118">
        <v>0</v>
      </c>
      <c r="G118">
        <v>0</v>
      </c>
      <c r="H118">
        <v>0</v>
      </c>
      <c r="I118" s="25">
        <v>0</v>
      </c>
      <c r="J118">
        <v>0</v>
      </c>
      <c r="L118">
        <v>1</v>
      </c>
      <c r="M118" s="1">
        <f t="shared" si="15"/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/>
      <c r="T118" s="2"/>
      <c r="U118" s="2"/>
      <c r="V118" s="4">
        <f t="shared" si="22"/>
        <v>1</v>
      </c>
      <c r="W118" s="7">
        <f t="shared" si="23"/>
        <v>0</v>
      </c>
      <c r="X118" s="7">
        <f t="shared" si="24"/>
        <v>0</v>
      </c>
      <c r="Y118" s="5">
        <f t="shared" si="16"/>
        <v>0</v>
      </c>
      <c r="Z118" s="5">
        <f t="shared" si="17"/>
        <v>0</v>
      </c>
      <c r="AA118" s="5">
        <f t="shared" si="18"/>
        <v>0</v>
      </c>
      <c r="AB118" s="7">
        <f t="shared" si="25"/>
        <v>0</v>
      </c>
      <c r="AC118" s="11">
        <f t="shared" si="19"/>
        <v>0</v>
      </c>
      <c r="AD118" s="7">
        <f t="shared" si="20"/>
        <v>0</v>
      </c>
      <c r="AE118" s="7">
        <f t="shared" si="21"/>
        <v>0</v>
      </c>
    </row>
    <row r="119" spans="1:31">
      <c r="A119" t="s">
        <v>1110</v>
      </c>
      <c r="B119" t="s">
        <v>1966</v>
      </c>
      <c r="C119" t="s">
        <v>1967</v>
      </c>
      <c r="D119">
        <v>408</v>
      </c>
      <c r="E119">
        <v>374.5</v>
      </c>
      <c r="F119">
        <v>0</v>
      </c>
      <c r="G119">
        <v>0</v>
      </c>
      <c r="H119">
        <v>0</v>
      </c>
      <c r="I119" s="25">
        <v>0</v>
      </c>
      <c r="J119">
        <v>0</v>
      </c>
      <c r="L119">
        <v>1</v>
      </c>
      <c r="M119" s="1">
        <f t="shared" si="15"/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/>
      <c r="T119" s="2"/>
      <c r="U119" s="2"/>
      <c r="V119" s="4">
        <f t="shared" si="22"/>
        <v>1</v>
      </c>
      <c r="W119" s="7">
        <f t="shared" si="23"/>
        <v>0</v>
      </c>
      <c r="X119" s="7">
        <f t="shared" si="24"/>
        <v>0</v>
      </c>
      <c r="Y119" s="5">
        <f t="shared" si="16"/>
        <v>0</v>
      </c>
      <c r="Z119" s="5">
        <f t="shared" si="17"/>
        <v>0</v>
      </c>
      <c r="AA119" s="5">
        <f t="shared" si="18"/>
        <v>0</v>
      </c>
      <c r="AB119" s="7">
        <f t="shared" si="25"/>
        <v>0</v>
      </c>
      <c r="AC119" s="11">
        <f t="shared" si="19"/>
        <v>0</v>
      </c>
      <c r="AD119" s="7">
        <f t="shared" si="20"/>
        <v>0</v>
      </c>
      <c r="AE119" s="7">
        <f t="shared" si="21"/>
        <v>0</v>
      </c>
    </row>
    <row r="120" spans="1:31">
      <c r="A120" t="s">
        <v>1111</v>
      </c>
      <c r="B120" t="s">
        <v>1966</v>
      </c>
      <c r="C120" t="s">
        <v>1967</v>
      </c>
      <c r="D120">
        <v>623.5</v>
      </c>
      <c r="E120">
        <v>449.5</v>
      </c>
      <c r="F120">
        <v>0</v>
      </c>
      <c r="G120">
        <v>0</v>
      </c>
      <c r="H120">
        <v>0</v>
      </c>
      <c r="I120" s="25">
        <v>0</v>
      </c>
      <c r="J120">
        <v>0</v>
      </c>
      <c r="L120">
        <v>2</v>
      </c>
      <c r="M120" s="1">
        <f t="shared" si="15"/>
        <v>1</v>
      </c>
      <c r="N120" s="2">
        <v>0</v>
      </c>
      <c r="O120" s="2">
        <v>1</v>
      </c>
      <c r="P120" s="2">
        <v>1</v>
      </c>
      <c r="Q120" s="2">
        <v>1</v>
      </c>
      <c r="R120" s="2">
        <v>1</v>
      </c>
      <c r="S120" s="2"/>
      <c r="T120" s="2"/>
      <c r="U120" s="2"/>
      <c r="V120" s="4">
        <f t="shared" si="22"/>
        <v>0</v>
      </c>
      <c r="W120" s="7">
        <f t="shared" si="23"/>
        <v>0</v>
      </c>
      <c r="X120" s="7">
        <f t="shared" si="24"/>
        <v>0</v>
      </c>
      <c r="Y120" s="5">
        <f t="shared" si="16"/>
        <v>0</v>
      </c>
      <c r="Z120" s="5">
        <f t="shared" si="17"/>
        <v>0</v>
      </c>
      <c r="AA120" s="5">
        <f t="shared" si="18"/>
        <v>0</v>
      </c>
      <c r="AB120" s="7">
        <f t="shared" si="25"/>
        <v>1</v>
      </c>
      <c r="AC120" s="11">
        <f t="shared" si="19"/>
        <v>0</v>
      </c>
      <c r="AD120" s="7">
        <f t="shared" si="20"/>
        <v>0</v>
      </c>
      <c r="AE120" s="7">
        <f t="shared" si="21"/>
        <v>0</v>
      </c>
    </row>
    <row r="121" spans="1:31">
      <c r="A121" t="s">
        <v>1112</v>
      </c>
      <c r="B121" t="s">
        <v>1966</v>
      </c>
      <c r="C121" t="s">
        <v>1967</v>
      </c>
      <c r="D121">
        <v>419.5</v>
      </c>
      <c r="E121">
        <v>146</v>
      </c>
      <c r="F121">
        <v>0</v>
      </c>
      <c r="G121">
        <v>0</v>
      </c>
      <c r="H121">
        <v>0</v>
      </c>
      <c r="I121" s="25">
        <v>0</v>
      </c>
      <c r="J121">
        <v>0</v>
      </c>
      <c r="L121">
        <v>1</v>
      </c>
      <c r="M121" s="1">
        <f t="shared" si="15"/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/>
      <c r="T121" s="2"/>
      <c r="U121" s="2"/>
      <c r="V121" s="4">
        <f t="shared" si="22"/>
        <v>1</v>
      </c>
      <c r="W121" s="7">
        <f t="shared" si="23"/>
        <v>0</v>
      </c>
      <c r="X121" s="7">
        <f t="shared" si="24"/>
        <v>0</v>
      </c>
      <c r="Y121" s="5">
        <f t="shared" si="16"/>
        <v>0</v>
      </c>
      <c r="Z121" s="5">
        <f t="shared" si="17"/>
        <v>0</v>
      </c>
      <c r="AA121" s="5">
        <f t="shared" si="18"/>
        <v>0</v>
      </c>
      <c r="AB121" s="7">
        <f t="shared" si="25"/>
        <v>0</v>
      </c>
      <c r="AC121" s="11">
        <f t="shared" si="19"/>
        <v>0</v>
      </c>
      <c r="AD121" s="7">
        <f t="shared" si="20"/>
        <v>0</v>
      </c>
      <c r="AE121" s="7">
        <f t="shared" si="21"/>
        <v>0</v>
      </c>
    </row>
    <row r="122" spans="1:31">
      <c r="A122" t="s">
        <v>1113</v>
      </c>
      <c r="B122" t="s">
        <v>1966</v>
      </c>
      <c r="C122" t="s">
        <v>1967</v>
      </c>
      <c r="D122">
        <v>425.5</v>
      </c>
      <c r="E122">
        <v>218</v>
      </c>
      <c r="F122">
        <v>0</v>
      </c>
      <c r="G122">
        <v>0</v>
      </c>
      <c r="H122">
        <v>0</v>
      </c>
      <c r="I122" s="25">
        <v>0</v>
      </c>
      <c r="J122">
        <v>0</v>
      </c>
      <c r="L122">
        <v>1</v>
      </c>
      <c r="M122" s="1">
        <f t="shared" si="15"/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/>
      <c r="T122" s="2"/>
      <c r="U122" s="2"/>
      <c r="V122" s="4">
        <f t="shared" si="22"/>
        <v>0</v>
      </c>
      <c r="W122" s="7">
        <f t="shared" si="23"/>
        <v>0</v>
      </c>
      <c r="X122" s="7">
        <f t="shared" si="24"/>
        <v>1</v>
      </c>
      <c r="Y122" s="5">
        <f t="shared" si="16"/>
        <v>0</v>
      </c>
      <c r="Z122" s="5">
        <f t="shared" si="17"/>
        <v>0</v>
      </c>
      <c r="AA122" s="5">
        <f t="shared" si="18"/>
        <v>0</v>
      </c>
      <c r="AB122" s="7">
        <f t="shared" si="25"/>
        <v>0</v>
      </c>
      <c r="AC122" s="11">
        <f t="shared" si="19"/>
        <v>0</v>
      </c>
      <c r="AD122" s="7">
        <f t="shared" si="20"/>
        <v>0</v>
      </c>
      <c r="AE122" s="7">
        <f t="shared" si="21"/>
        <v>0</v>
      </c>
    </row>
    <row r="123" spans="1:31">
      <c r="A123" t="s">
        <v>1114</v>
      </c>
      <c r="B123" t="s">
        <v>1966</v>
      </c>
      <c r="C123" t="s">
        <v>1967</v>
      </c>
      <c r="D123">
        <v>429</v>
      </c>
      <c r="E123">
        <v>290</v>
      </c>
      <c r="F123">
        <v>0</v>
      </c>
      <c r="G123">
        <v>0</v>
      </c>
      <c r="H123">
        <v>0</v>
      </c>
      <c r="I123" s="25">
        <v>0</v>
      </c>
      <c r="J123">
        <v>0</v>
      </c>
      <c r="L123">
        <v>1</v>
      </c>
      <c r="M123" s="1">
        <f t="shared" si="15"/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/>
      <c r="T123" s="2"/>
      <c r="U123" s="2"/>
      <c r="V123" s="4">
        <f t="shared" si="22"/>
        <v>1</v>
      </c>
      <c r="W123" s="7">
        <f t="shared" si="23"/>
        <v>0</v>
      </c>
      <c r="X123" s="7">
        <f t="shared" si="24"/>
        <v>0</v>
      </c>
      <c r="Y123" s="5">
        <f t="shared" si="16"/>
        <v>0</v>
      </c>
      <c r="Z123" s="5">
        <f t="shared" si="17"/>
        <v>0</v>
      </c>
      <c r="AA123" s="5">
        <f t="shared" si="18"/>
        <v>0</v>
      </c>
      <c r="AB123" s="7">
        <f t="shared" si="25"/>
        <v>0</v>
      </c>
      <c r="AC123" s="11">
        <f t="shared" si="19"/>
        <v>0</v>
      </c>
      <c r="AD123" s="7">
        <f t="shared" si="20"/>
        <v>0</v>
      </c>
      <c r="AE123" s="7">
        <f t="shared" si="21"/>
        <v>0</v>
      </c>
    </row>
    <row r="124" spans="1:31">
      <c r="A124" t="s">
        <v>1115</v>
      </c>
      <c r="B124" t="s">
        <v>1966</v>
      </c>
      <c r="C124" t="s">
        <v>1967</v>
      </c>
      <c r="D124">
        <v>346.5</v>
      </c>
      <c r="E124">
        <v>267.5</v>
      </c>
      <c r="F124">
        <v>0</v>
      </c>
      <c r="G124">
        <v>0</v>
      </c>
      <c r="H124">
        <v>0</v>
      </c>
      <c r="I124" s="25">
        <v>0</v>
      </c>
      <c r="J124">
        <v>0</v>
      </c>
      <c r="L124">
        <v>1</v>
      </c>
      <c r="M124" s="1">
        <f t="shared" si="15"/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/>
      <c r="T124" s="2"/>
      <c r="U124" s="2"/>
      <c r="V124" s="4">
        <f t="shared" si="22"/>
        <v>0</v>
      </c>
      <c r="W124" s="7">
        <f t="shared" si="23"/>
        <v>1</v>
      </c>
      <c r="X124" s="7">
        <f t="shared" si="24"/>
        <v>0</v>
      </c>
      <c r="Y124" s="5">
        <f t="shared" si="16"/>
        <v>0</v>
      </c>
      <c r="Z124" s="5">
        <f t="shared" si="17"/>
        <v>0</v>
      </c>
      <c r="AA124" s="5">
        <f t="shared" si="18"/>
        <v>0</v>
      </c>
      <c r="AB124" s="7">
        <f t="shared" si="25"/>
        <v>0</v>
      </c>
      <c r="AC124" s="11">
        <f t="shared" si="19"/>
        <v>0</v>
      </c>
      <c r="AD124" s="7">
        <f t="shared" si="20"/>
        <v>0</v>
      </c>
      <c r="AE124" s="7">
        <f t="shared" si="21"/>
        <v>0</v>
      </c>
    </row>
    <row r="125" spans="1:31">
      <c r="A125" t="s">
        <v>1116</v>
      </c>
      <c r="B125" t="s">
        <v>1966</v>
      </c>
      <c r="C125" t="s">
        <v>1967</v>
      </c>
      <c r="D125">
        <v>295</v>
      </c>
      <c r="E125">
        <v>319</v>
      </c>
      <c r="F125">
        <v>0</v>
      </c>
      <c r="G125">
        <v>0</v>
      </c>
      <c r="H125">
        <v>0</v>
      </c>
      <c r="I125" s="25">
        <v>0</v>
      </c>
      <c r="J125">
        <v>0</v>
      </c>
      <c r="L125">
        <v>1</v>
      </c>
      <c r="M125" s="1">
        <f t="shared" si="15"/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/>
      <c r="T125" s="2"/>
      <c r="U125" s="2"/>
      <c r="V125" s="4">
        <f t="shared" si="22"/>
        <v>1</v>
      </c>
      <c r="W125" s="7">
        <f t="shared" si="23"/>
        <v>0</v>
      </c>
      <c r="X125" s="7">
        <f t="shared" si="24"/>
        <v>0</v>
      </c>
      <c r="Y125" s="5">
        <f t="shared" si="16"/>
        <v>0</v>
      </c>
      <c r="Z125" s="5">
        <f t="shared" si="17"/>
        <v>0</v>
      </c>
      <c r="AA125" s="5">
        <f t="shared" si="18"/>
        <v>0</v>
      </c>
      <c r="AB125" s="7">
        <f t="shared" si="25"/>
        <v>0</v>
      </c>
      <c r="AC125" s="11">
        <f t="shared" si="19"/>
        <v>0</v>
      </c>
      <c r="AD125" s="7">
        <f t="shared" si="20"/>
        <v>0</v>
      </c>
      <c r="AE125" s="7">
        <f t="shared" si="21"/>
        <v>0</v>
      </c>
    </row>
    <row r="126" spans="1:31">
      <c r="A126" t="s">
        <v>1117</v>
      </c>
      <c r="B126" t="s">
        <v>1966</v>
      </c>
      <c r="C126" t="s">
        <v>1967</v>
      </c>
      <c r="D126">
        <v>179</v>
      </c>
      <c r="E126">
        <v>385</v>
      </c>
      <c r="F126">
        <v>811.13599999999997</v>
      </c>
      <c r="G126">
        <v>2</v>
      </c>
      <c r="H126">
        <v>2</v>
      </c>
      <c r="I126" s="25">
        <v>0</v>
      </c>
      <c r="J126">
        <v>2</v>
      </c>
      <c r="L126">
        <v>2</v>
      </c>
      <c r="M126" s="1">
        <f t="shared" si="15"/>
        <v>1</v>
      </c>
      <c r="N126" s="2">
        <v>0</v>
      </c>
      <c r="O126" s="2">
        <v>1</v>
      </c>
      <c r="P126" s="2">
        <v>1</v>
      </c>
      <c r="Q126" s="2">
        <v>1</v>
      </c>
      <c r="R126" s="2">
        <v>1</v>
      </c>
      <c r="S126" s="2"/>
      <c r="T126" s="2"/>
      <c r="U126" s="2"/>
      <c r="V126" s="4">
        <f t="shared" si="22"/>
        <v>0</v>
      </c>
      <c r="W126" s="7">
        <f t="shared" si="23"/>
        <v>0</v>
      </c>
      <c r="X126" s="7">
        <f t="shared" si="24"/>
        <v>0</v>
      </c>
      <c r="Y126" s="5">
        <f t="shared" si="16"/>
        <v>0</v>
      </c>
      <c r="Z126" s="5">
        <f t="shared" si="17"/>
        <v>0</v>
      </c>
      <c r="AA126" s="5">
        <f t="shared" si="18"/>
        <v>0</v>
      </c>
      <c r="AB126" s="7">
        <f t="shared" si="25"/>
        <v>1</v>
      </c>
      <c r="AC126" s="11">
        <f t="shared" si="19"/>
        <v>0</v>
      </c>
      <c r="AD126" s="7">
        <f t="shared" si="20"/>
        <v>0</v>
      </c>
      <c r="AE126" s="7">
        <f t="shared" si="21"/>
        <v>0</v>
      </c>
    </row>
    <row r="127" spans="1:31">
      <c r="A127" t="s">
        <v>1118</v>
      </c>
      <c r="B127" t="s">
        <v>1966</v>
      </c>
      <c r="C127" t="s">
        <v>1967</v>
      </c>
      <c r="D127">
        <v>304</v>
      </c>
      <c r="E127">
        <v>77.5</v>
      </c>
      <c r="F127">
        <v>0</v>
      </c>
      <c r="G127">
        <v>0</v>
      </c>
      <c r="H127">
        <v>0</v>
      </c>
      <c r="I127" s="25">
        <v>0</v>
      </c>
      <c r="J127">
        <v>0</v>
      </c>
      <c r="L127">
        <v>1</v>
      </c>
      <c r="M127" s="1">
        <f t="shared" si="15"/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/>
      <c r="T127" s="2"/>
      <c r="U127" s="2"/>
      <c r="V127" s="4">
        <f t="shared" si="22"/>
        <v>0</v>
      </c>
      <c r="W127" s="7">
        <f t="shared" si="23"/>
        <v>0</v>
      </c>
      <c r="X127" s="7">
        <f t="shared" si="24"/>
        <v>1</v>
      </c>
      <c r="Y127" s="5">
        <f t="shared" si="16"/>
        <v>0</v>
      </c>
      <c r="Z127" s="5">
        <f t="shared" si="17"/>
        <v>0</v>
      </c>
      <c r="AA127" s="5">
        <f t="shared" si="18"/>
        <v>0</v>
      </c>
      <c r="AB127" s="7">
        <f t="shared" si="25"/>
        <v>0</v>
      </c>
      <c r="AC127" s="11">
        <f t="shared" si="19"/>
        <v>0</v>
      </c>
      <c r="AD127" s="7">
        <f t="shared" si="20"/>
        <v>0</v>
      </c>
      <c r="AE127" s="7">
        <f t="shared" si="21"/>
        <v>0</v>
      </c>
    </row>
    <row r="128" spans="1:31">
      <c r="A128" t="s">
        <v>1119</v>
      </c>
      <c r="B128" t="s">
        <v>1966</v>
      </c>
      <c r="C128" t="s">
        <v>1967</v>
      </c>
      <c r="D128">
        <v>276.5</v>
      </c>
      <c r="E128">
        <v>152</v>
      </c>
      <c r="F128">
        <v>0</v>
      </c>
      <c r="G128">
        <v>0</v>
      </c>
      <c r="H128">
        <v>0</v>
      </c>
      <c r="I128" s="25">
        <v>0</v>
      </c>
      <c r="J128">
        <v>0</v>
      </c>
      <c r="L128">
        <v>1</v>
      </c>
      <c r="M128" s="1">
        <f t="shared" si="15"/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/>
      <c r="T128" s="2"/>
      <c r="U128" s="2"/>
      <c r="V128" s="4">
        <f t="shared" si="22"/>
        <v>0</v>
      </c>
      <c r="W128" s="7">
        <f t="shared" si="23"/>
        <v>1</v>
      </c>
      <c r="X128" s="7">
        <f t="shared" si="24"/>
        <v>0</v>
      </c>
      <c r="Y128" s="5">
        <f t="shared" si="16"/>
        <v>0</v>
      </c>
      <c r="Z128" s="5">
        <f t="shared" si="17"/>
        <v>0</v>
      </c>
      <c r="AA128" s="5">
        <f t="shared" si="18"/>
        <v>0</v>
      </c>
      <c r="AB128" s="7">
        <f t="shared" si="25"/>
        <v>0</v>
      </c>
      <c r="AC128" s="11">
        <f t="shared" si="19"/>
        <v>0</v>
      </c>
      <c r="AD128" s="7">
        <f t="shared" si="20"/>
        <v>0</v>
      </c>
      <c r="AE128" s="7">
        <f t="shared" si="21"/>
        <v>0</v>
      </c>
    </row>
    <row r="129" spans="1:31">
      <c r="A129" t="s">
        <v>1120</v>
      </c>
      <c r="B129" t="s">
        <v>1966</v>
      </c>
      <c r="C129" t="s">
        <v>1967</v>
      </c>
      <c r="D129">
        <v>230</v>
      </c>
      <c r="E129">
        <v>328</v>
      </c>
      <c r="F129">
        <v>841.17899999999997</v>
      </c>
      <c r="G129">
        <v>2</v>
      </c>
      <c r="H129">
        <v>2</v>
      </c>
      <c r="I129" s="25">
        <v>0</v>
      </c>
      <c r="J129">
        <v>2</v>
      </c>
      <c r="L129">
        <v>1</v>
      </c>
      <c r="M129" s="1">
        <f t="shared" si="15"/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/>
      <c r="T129" s="2"/>
      <c r="U129" s="2"/>
      <c r="V129" s="4">
        <f t="shared" si="22"/>
        <v>0</v>
      </c>
      <c r="W129" s="7">
        <f t="shared" si="23"/>
        <v>0</v>
      </c>
      <c r="X129" s="7">
        <f t="shared" si="24"/>
        <v>1</v>
      </c>
      <c r="Y129" s="5">
        <f t="shared" si="16"/>
        <v>0</v>
      </c>
      <c r="Z129" s="5">
        <f t="shared" si="17"/>
        <v>0</v>
      </c>
      <c r="AA129" s="5">
        <f t="shared" si="18"/>
        <v>0</v>
      </c>
      <c r="AB129" s="7">
        <f t="shared" si="25"/>
        <v>0</v>
      </c>
      <c r="AC129" s="11">
        <f t="shared" si="19"/>
        <v>0</v>
      </c>
      <c r="AD129" s="7">
        <f t="shared" si="20"/>
        <v>0</v>
      </c>
      <c r="AE129" s="7">
        <f t="shared" si="21"/>
        <v>0</v>
      </c>
    </row>
    <row r="130" spans="1:31">
      <c r="A130" t="s">
        <v>1121</v>
      </c>
      <c r="B130" t="s">
        <v>1966</v>
      </c>
      <c r="C130" t="s">
        <v>1967</v>
      </c>
      <c r="D130">
        <v>188.5</v>
      </c>
      <c r="E130">
        <v>273</v>
      </c>
      <c r="F130">
        <v>1919.511</v>
      </c>
      <c r="G130">
        <v>3</v>
      </c>
      <c r="H130">
        <v>4</v>
      </c>
      <c r="I130" s="25">
        <v>0</v>
      </c>
      <c r="J130">
        <v>4</v>
      </c>
      <c r="L130">
        <v>1</v>
      </c>
      <c r="M130" s="1">
        <f t="shared" si="15"/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/>
      <c r="T130" s="2"/>
      <c r="U130" s="2"/>
      <c r="V130" s="4">
        <f t="shared" si="22"/>
        <v>0</v>
      </c>
      <c r="W130" s="7">
        <f t="shared" si="23"/>
        <v>0</v>
      </c>
      <c r="X130" s="7">
        <f t="shared" si="24"/>
        <v>1</v>
      </c>
      <c r="Y130" s="5">
        <f t="shared" si="16"/>
        <v>0</v>
      </c>
      <c r="Z130" s="5">
        <f t="shared" si="17"/>
        <v>0</v>
      </c>
      <c r="AA130" s="5">
        <f t="shared" si="18"/>
        <v>0</v>
      </c>
      <c r="AB130" s="7">
        <f t="shared" si="25"/>
        <v>0</v>
      </c>
      <c r="AC130" s="11">
        <f t="shared" si="19"/>
        <v>0</v>
      </c>
      <c r="AD130" s="7">
        <f t="shared" si="20"/>
        <v>0</v>
      </c>
      <c r="AE130" s="7">
        <f t="shared" si="21"/>
        <v>0</v>
      </c>
    </row>
    <row r="131" spans="1:31">
      <c r="A131" t="s">
        <v>1122</v>
      </c>
      <c r="B131" t="s">
        <v>1966</v>
      </c>
      <c r="C131" t="s">
        <v>1967</v>
      </c>
      <c r="D131">
        <v>129.5</v>
      </c>
      <c r="E131">
        <v>215</v>
      </c>
      <c r="F131">
        <v>642.65899999999999</v>
      </c>
      <c r="G131">
        <v>2</v>
      </c>
      <c r="H131">
        <v>2</v>
      </c>
      <c r="I131" s="25">
        <v>0</v>
      </c>
      <c r="J131">
        <v>2</v>
      </c>
      <c r="L131">
        <v>1</v>
      </c>
      <c r="M131" s="1">
        <f t="shared" ref="M131:M194" si="26">L131-1</f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/>
      <c r="T131" s="2"/>
      <c r="U131" s="2"/>
      <c r="V131" s="4">
        <f t="shared" si="22"/>
        <v>0</v>
      </c>
      <c r="W131" s="7">
        <f t="shared" si="23"/>
        <v>1</v>
      </c>
      <c r="X131" s="7">
        <f t="shared" si="24"/>
        <v>0</v>
      </c>
      <c r="Y131" s="5">
        <f t="shared" ref="Y131:Y194" si="27">IF((M131=1)*AND(OR(N131=0,N131=1))*AND(O131=0)*AND(R131=1)*AND(S131=0)*AND(Q131=0)*AND(OR(T131=0,T131=1)),1,0)</f>
        <v>0</v>
      </c>
      <c r="Z131" s="5">
        <f t="shared" ref="Z131:Z194" si="28">IF((M131=1)*AND(N131=1)*AND(O131=0)*AND(R131=1)*AND(S131=1)*AND(T131=1),1,0)</f>
        <v>0</v>
      </c>
      <c r="AA131" s="5">
        <f t="shared" ref="AA131:AA194" si="29">IF((R131=1)*AND(Q131=1)*AND(O131=1)*AND(P131=0)*AND(N131=0),1,0)</f>
        <v>0</v>
      </c>
      <c r="AB131" s="7">
        <f t="shared" si="25"/>
        <v>0</v>
      </c>
      <c r="AC131" s="11">
        <f t="shared" ref="AC131:AC194" si="30">IF((R131=0)*AND(M131=1),1,0)</f>
        <v>0</v>
      </c>
      <c r="AD131" s="7">
        <f t="shared" ref="AD131:AD194" si="31">IF((V131+W131+X131+Y131+Z131+AA131+AB131+AC131)=0,1,0)</f>
        <v>0</v>
      </c>
      <c r="AE131" s="7">
        <f t="shared" ref="AE131:AE194" si="32">IF(SUM(V131:AD131)&gt;1,1,0)</f>
        <v>0</v>
      </c>
    </row>
    <row r="132" spans="1:31">
      <c r="A132" t="s">
        <v>1123</v>
      </c>
      <c r="B132" t="s">
        <v>1966</v>
      </c>
      <c r="C132" t="s">
        <v>1967</v>
      </c>
      <c r="D132">
        <v>146.5</v>
      </c>
      <c r="E132">
        <v>129</v>
      </c>
      <c r="F132">
        <v>11781.708000000001</v>
      </c>
      <c r="G132">
        <v>20</v>
      </c>
      <c r="H132">
        <v>24</v>
      </c>
      <c r="I132" s="25">
        <v>1</v>
      </c>
      <c r="J132">
        <v>21</v>
      </c>
      <c r="L132">
        <v>1</v>
      </c>
      <c r="M132" s="1">
        <f t="shared" si="26"/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/>
      <c r="T132" s="2"/>
      <c r="U132" s="2"/>
      <c r="V132" s="4">
        <f t="shared" si="22"/>
        <v>0</v>
      </c>
      <c r="W132" s="7">
        <f t="shared" si="23"/>
        <v>1</v>
      </c>
      <c r="X132" s="7">
        <f t="shared" si="24"/>
        <v>0</v>
      </c>
      <c r="Y132" s="5">
        <f t="shared" si="27"/>
        <v>0</v>
      </c>
      <c r="Z132" s="5">
        <f t="shared" si="28"/>
        <v>0</v>
      </c>
      <c r="AA132" s="5">
        <f t="shared" si="29"/>
        <v>0</v>
      </c>
      <c r="AB132" s="7">
        <f t="shared" si="25"/>
        <v>0</v>
      </c>
      <c r="AC132" s="11">
        <f t="shared" si="30"/>
        <v>0</v>
      </c>
      <c r="AD132" s="7">
        <f t="shared" si="31"/>
        <v>0</v>
      </c>
      <c r="AE132" s="7">
        <f t="shared" si="32"/>
        <v>0</v>
      </c>
    </row>
    <row r="133" spans="1:31">
      <c r="A133" t="s">
        <v>1124</v>
      </c>
      <c r="B133" t="s">
        <v>1966</v>
      </c>
      <c r="C133" t="s">
        <v>1967</v>
      </c>
      <c r="D133">
        <v>62.5</v>
      </c>
      <c r="E133">
        <v>152</v>
      </c>
      <c r="F133">
        <v>15129.584000000001</v>
      </c>
      <c r="G133">
        <v>24</v>
      </c>
      <c r="H133">
        <v>28</v>
      </c>
      <c r="I133" s="25">
        <v>1</v>
      </c>
      <c r="J133">
        <v>23</v>
      </c>
      <c r="L133">
        <v>1</v>
      </c>
      <c r="M133" s="1">
        <f t="shared" si="26"/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/>
      <c r="T133" s="2"/>
      <c r="U133" s="2"/>
      <c r="V133" s="4">
        <f t="shared" si="22"/>
        <v>0</v>
      </c>
      <c r="W133" s="7">
        <f t="shared" si="23"/>
        <v>1</v>
      </c>
      <c r="X133" s="7">
        <f t="shared" si="24"/>
        <v>0</v>
      </c>
      <c r="Y133" s="5">
        <f t="shared" si="27"/>
        <v>0</v>
      </c>
      <c r="Z133" s="5">
        <f t="shared" si="28"/>
        <v>0</v>
      </c>
      <c r="AA133" s="5">
        <f t="shared" si="29"/>
        <v>0</v>
      </c>
      <c r="AB133" s="7">
        <f t="shared" si="25"/>
        <v>0</v>
      </c>
      <c r="AC133" s="11">
        <f t="shared" si="30"/>
        <v>0</v>
      </c>
      <c r="AD133" s="7">
        <f t="shared" si="31"/>
        <v>0</v>
      </c>
      <c r="AE133" s="7">
        <f t="shared" si="32"/>
        <v>0</v>
      </c>
    </row>
    <row r="134" spans="1:31">
      <c r="A134" t="s">
        <v>1125</v>
      </c>
      <c r="B134" t="s">
        <v>1966</v>
      </c>
      <c r="C134" t="s">
        <v>1967</v>
      </c>
      <c r="D134">
        <v>32</v>
      </c>
      <c r="E134">
        <v>102.5</v>
      </c>
      <c r="F134">
        <v>0</v>
      </c>
      <c r="G134">
        <v>0</v>
      </c>
      <c r="H134">
        <v>0</v>
      </c>
      <c r="I134" s="25">
        <v>0</v>
      </c>
      <c r="J134">
        <v>0</v>
      </c>
      <c r="L134">
        <v>1</v>
      </c>
      <c r="M134" s="1">
        <f t="shared" si="26"/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/>
      <c r="T134" s="2"/>
      <c r="U134" s="2"/>
      <c r="V134" s="4">
        <f t="shared" si="22"/>
        <v>1</v>
      </c>
      <c r="W134" s="7">
        <f t="shared" si="23"/>
        <v>0</v>
      </c>
      <c r="X134" s="7">
        <f t="shared" si="24"/>
        <v>0</v>
      </c>
      <c r="Y134" s="5">
        <f t="shared" si="27"/>
        <v>0</v>
      </c>
      <c r="Z134" s="5">
        <f t="shared" si="28"/>
        <v>0</v>
      </c>
      <c r="AA134" s="5">
        <f t="shared" si="29"/>
        <v>0</v>
      </c>
      <c r="AB134" s="7">
        <f t="shared" si="25"/>
        <v>0</v>
      </c>
      <c r="AC134" s="11">
        <f t="shared" si="30"/>
        <v>0</v>
      </c>
      <c r="AD134" s="7">
        <f t="shared" si="31"/>
        <v>0</v>
      </c>
      <c r="AE134" s="7">
        <f t="shared" si="32"/>
        <v>0</v>
      </c>
    </row>
    <row r="135" spans="1:31">
      <c r="A135" t="s">
        <v>1126</v>
      </c>
      <c r="B135" t="s">
        <v>1966</v>
      </c>
      <c r="C135" t="s">
        <v>1967</v>
      </c>
      <c r="D135">
        <v>78</v>
      </c>
      <c r="E135">
        <v>60.5</v>
      </c>
      <c r="F135">
        <v>0</v>
      </c>
      <c r="G135">
        <v>0</v>
      </c>
      <c r="H135">
        <v>0</v>
      </c>
      <c r="I135" s="25">
        <v>0</v>
      </c>
      <c r="J135">
        <v>0</v>
      </c>
      <c r="L135">
        <v>1</v>
      </c>
      <c r="M135" s="1">
        <f t="shared" si="26"/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/>
      <c r="T135" s="2"/>
      <c r="U135" s="2"/>
      <c r="V135" s="4">
        <f t="shared" si="22"/>
        <v>1</v>
      </c>
      <c r="W135" s="7">
        <f t="shared" si="23"/>
        <v>0</v>
      </c>
      <c r="X135" s="7">
        <f t="shared" si="24"/>
        <v>0</v>
      </c>
      <c r="Y135" s="5">
        <f t="shared" si="27"/>
        <v>0</v>
      </c>
      <c r="Z135" s="5">
        <f t="shared" si="28"/>
        <v>0</v>
      </c>
      <c r="AA135" s="5">
        <f t="shared" si="29"/>
        <v>0</v>
      </c>
      <c r="AB135" s="7">
        <f t="shared" si="25"/>
        <v>0</v>
      </c>
      <c r="AC135" s="11">
        <f t="shared" si="30"/>
        <v>0</v>
      </c>
      <c r="AD135" s="7">
        <f t="shared" si="31"/>
        <v>0</v>
      </c>
      <c r="AE135" s="7">
        <f t="shared" si="32"/>
        <v>0</v>
      </c>
    </row>
    <row r="136" spans="1:31">
      <c r="A136" t="s">
        <v>1127</v>
      </c>
      <c r="B136" t="s">
        <v>1966</v>
      </c>
      <c r="C136" t="s">
        <v>1967</v>
      </c>
      <c r="D136">
        <v>129.5</v>
      </c>
      <c r="E136">
        <v>41.5</v>
      </c>
      <c r="F136">
        <v>1052.6769999999999</v>
      </c>
      <c r="G136">
        <v>2</v>
      </c>
      <c r="H136">
        <v>2</v>
      </c>
      <c r="I136" s="25">
        <v>0</v>
      </c>
      <c r="J136">
        <v>2</v>
      </c>
      <c r="L136">
        <v>1</v>
      </c>
      <c r="M136" s="1">
        <f t="shared" si="26"/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/>
      <c r="T136" s="2"/>
      <c r="U136" s="2"/>
      <c r="V136" s="4">
        <f t="shared" si="22"/>
        <v>1</v>
      </c>
      <c r="W136" s="7">
        <f t="shared" si="23"/>
        <v>0</v>
      </c>
      <c r="X136" s="7">
        <f t="shared" si="24"/>
        <v>0</v>
      </c>
      <c r="Y136" s="5">
        <f t="shared" si="27"/>
        <v>0</v>
      </c>
      <c r="Z136" s="5">
        <f t="shared" si="28"/>
        <v>0</v>
      </c>
      <c r="AA136" s="5">
        <f t="shared" si="29"/>
        <v>0</v>
      </c>
      <c r="AB136" s="7">
        <f t="shared" si="25"/>
        <v>0</v>
      </c>
      <c r="AC136" s="11">
        <f t="shared" si="30"/>
        <v>0</v>
      </c>
      <c r="AD136" s="7">
        <f t="shared" si="31"/>
        <v>0</v>
      </c>
      <c r="AE136" s="7">
        <f t="shared" si="32"/>
        <v>0</v>
      </c>
    </row>
    <row r="137" spans="1:31" s="5" customFormat="1">
      <c r="A137" s="5" t="s">
        <v>1128</v>
      </c>
      <c r="B137" s="5" t="s">
        <v>1968</v>
      </c>
      <c r="C137" s="5" t="s">
        <v>1969</v>
      </c>
      <c r="D137" s="5">
        <v>486</v>
      </c>
      <c r="E137" s="5">
        <v>228</v>
      </c>
      <c r="F137" s="5">
        <v>0</v>
      </c>
      <c r="G137" s="5">
        <v>0</v>
      </c>
      <c r="H137" s="5">
        <v>0</v>
      </c>
      <c r="I137" s="25">
        <v>0</v>
      </c>
      <c r="J137" s="5">
        <v>0</v>
      </c>
      <c r="L137" s="5">
        <v>2</v>
      </c>
      <c r="M137" s="1">
        <f t="shared" si="26"/>
        <v>1</v>
      </c>
      <c r="N137" s="1">
        <v>0</v>
      </c>
      <c r="O137" s="1">
        <v>1</v>
      </c>
      <c r="P137" s="1">
        <v>0</v>
      </c>
      <c r="Q137" s="1">
        <v>1</v>
      </c>
      <c r="R137" s="1">
        <v>1</v>
      </c>
      <c r="S137" s="1"/>
      <c r="T137" s="1"/>
      <c r="U137" s="1"/>
      <c r="V137" s="6">
        <f t="shared" si="22"/>
        <v>0</v>
      </c>
      <c r="W137" s="5">
        <f t="shared" si="23"/>
        <v>0</v>
      </c>
      <c r="X137" s="5">
        <f t="shared" si="24"/>
        <v>0</v>
      </c>
      <c r="Y137" s="5">
        <f t="shared" si="27"/>
        <v>0</v>
      </c>
      <c r="Z137" s="5">
        <f t="shared" si="28"/>
        <v>0</v>
      </c>
      <c r="AA137" s="5">
        <f t="shared" si="29"/>
        <v>1</v>
      </c>
      <c r="AB137" s="5">
        <f t="shared" si="25"/>
        <v>0</v>
      </c>
      <c r="AC137" s="5">
        <f t="shared" si="30"/>
        <v>0</v>
      </c>
      <c r="AD137" s="5">
        <f t="shared" si="31"/>
        <v>0</v>
      </c>
      <c r="AE137" s="5">
        <f t="shared" si="32"/>
        <v>0</v>
      </c>
    </row>
    <row r="138" spans="1:31">
      <c r="A138" t="s">
        <v>1129</v>
      </c>
      <c r="B138" t="s">
        <v>1968</v>
      </c>
      <c r="C138" t="s">
        <v>1969</v>
      </c>
      <c r="D138">
        <v>418</v>
      </c>
      <c r="E138">
        <v>106.5</v>
      </c>
      <c r="F138">
        <v>0</v>
      </c>
      <c r="G138">
        <v>0</v>
      </c>
      <c r="H138">
        <v>0</v>
      </c>
      <c r="I138" s="25">
        <v>0</v>
      </c>
      <c r="J138">
        <v>0</v>
      </c>
      <c r="L138">
        <v>2</v>
      </c>
      <c r="M138" s="1">
        <f t="shared" si="26"/>
        <v>1</v>
      </c>
      <c r="N138" s="2">
        <v>0</v>
      </c>
      <c r="O138" s="2">
        <v>1</v>
      </c>
      <c r="P138" s="2">
        <v>0</v>
      </c>
      <c r="Q138" s="2">
        <v>1</v>
      </c>
      <c r="R138" s="2">
        <v>1</v>
      </c>
      <c r="S138" s="2"/>
      <c r="T138" s="2"/>
      <c r="U138" s="2" t="s">
        <v>1560</v>
      </c>
      <c r="V138" s="4">
        <f t="shared" si="22"/>
        <v>0</v>
      </c>
      <c r="W138" s="7">
        <f t="shared" si="23"/>
        <v>0</v>
      </c>
      <c r="X138" s="7">
        <f t="shared" si="24"/>
        <v>0</v>
      </c>
      <c r="Y138" s="5">
        <f t="shared" si="27"/>
        <v>0</v>
      </c>
      <c r="Z138" s="5">
        <f t="shared" si="28"/>
        <v>0</v>
      </c>
      <c r="AA138" s="5">
        <f t="shared" si="29"/>
        <v>1</v>
      </c>
      <c r="AB138" s="7">
        <f t="shared" si="25"/>
        <v>0</v>
      </c>
      <c r="AC138" s="11">
        <f t="shared" si="30"/>
        <v>0</v>
      </c>
      <c r="AD138" s="7">
        <f t="shared" si="31"/>
        <v>0</v>
      </c>
      <c r="AE138" s="7">
        <f t="shared" si="32"/>
        <v>0</v>
      </c>
    </row>
    <row r="139" spans="1:31">
      <c r="A139" t="s">
        <v>1130</v>
      </c>
      <c r="B139" t="s">
        <v>1968</v>
      </c>
      <c r="C139" t="s">
        <v>1969</v>
      </c>
      <c r="D139">
        <v>363</v>
      </c>
      <c r="E139">
        <v>204.5</v>
      </c>
      <c r="F139">
        <v>3792.5680000000002</v>
      </c>
      <c r="G139">
        <v>6</v>
      </c>
      <c r="H139">
        <v>7</v>
      </c>
      <c r="I139" s="25">
        <v>0</v>
      </c>
      <c r="J139">
        <v>7</v>
      </c>
      <c r="L139">
        <v>1</v>
      </c>
      <c r="M139" s="1">
        <f t="shared" si="26"/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/>
      <c r="T139" s="2"/>
      <c r="U139" s="2"/>
      <c r="V139" s="4">
        <f t="shared" si="22"/>
        <v>0</v>
      </c>
      <c r="W139" s="7">
        <f t="shared" si="23"/>
        <v>1</v>
      </c>
      <c r="X139" s="7">
        <f t="shared" si="24"/>
        <v>0</v>
      </c>
      <c r="Y139" s="5">
        <f t="shared" si="27"/>
        <v>0</v>
      </c>
      <c r="Z139" s="5">
        <f t="shared" si="28"/>
        <v>0</v>
      </c>
      <c r="AA139" s="5">
        <f t="shared" si="29"/>
        <v>0</v>
      </c>
      <c r="AB139" s="7">
        <f t="shared" si="25"/>
        <v>0</v>
      </c>
      <c r="AC139" s="11">
        <f t="shared" si="30"/>
        <v>0</v>
      </c>
      <c r="AD139" s="7">
        <f t="shared" si="31"/>
        <v>0</v>
      </c>
      <c r="AE139" s="7">
        <f t="shared" si="32"/>
        <v>0</v>
      </c>
    </row>
    <row r="140" spans="1:31">
      <c r="A140" t="s">
        <v>1131</v>
      </c>
      <c r="B140" t="s">
        <v>1968</v>
      </c>
      <c r="C140" t="s">
        <v>1969</v>
      </c>
      <c r="D140">
        <v>297.5</v>
      </c>
      <c r="E140">
        <v>69</v>
      </c>
      <c r="F140">
        <v>0</v>
      </c>
      <c r="G140">
        <v>0</v>
      </c>
      <c r="H140">
        <v>0</v>
      </c>
      <c r="I140" s="25">
        <v>0</v>
      </c>
      <c r="J140">
        <v>0</v>
      </c>
      <c r="L140">
        <v>1</v>
      </c>
      <c r="M140" s="1">
        <f t="shared" si="26"/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/>
      <c r="T140" s="2"/>
      <c r="U140" s="2"/>
      <c r="V140" s="4">
        <f t="shared" si="22"/>
        <v>0</v>
      </c>
      <c r="W140" s="7">
        <f t="shared" si="23"/>
        <v>0</v>
      </c>
      <c r="X140" s="7">
        <f t="shared" si="24"/>
        <v>1</v>
      </c>
      <c r="Y140" s="5">
        <f t="shared" si="27"/>
        <v>0</v>
      </c>
      <c r="Z140" s="5">
        <f t="shared" si="28"/>
        <v>0</v>
      </c>
      <c r="AA140" s="5">
        <f t="shared" si="29"/>
        <v>0</v>
      </c>
      <c r="AB140" s="7">
        <f t="shared" si="25"/>
        <v>0</v>
      </c>
      <c r="AC140" s="11">
        <f t="shared" si="30"/>
        <v>0</v>
      </c>
      <c r="AD140" s="7">
        <f t="shared" si="31"/>
        <v>0</v>
      </c>
      <c r="AE140" s="7">
        <f t="shared" si="32"/>
        <v>0</v>
      </c>
    </row>
    <row r="141" spans="1:31">
      <c r="A141" t="s">
        <v>1132</v>
      </c>
      <c r="B141" t="s">
        <v>1968</v>
      </c>
      <c r="C141" t="s">
        <v>1969</v>
      </c>
      <c r="D141">
        <v>212</v>
      </c>
      <c r="E141">
        <v>60.5</v>
      </c>
      <c r="F141">
        <v>0</v>
      </c>
      <c r="G141">
        <v>0</v>
      </c>
      <c r="H141">
        <v>0</v>
      </c>
      <c r="I141" s="25">
        <v>0</v>
      </c>
      <c r="J141">
        <v>0</v>
      </c>
      <c r="L141">
        <v>1</v>
      </c>
      <c r="M141" s="1">
        <f t="shared" si="26"/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/>
      <c r="T141" s="2"/>
      <c r="U141" s="2"/>
      <c r="V141" s="4">
        <f t="shared" si="22"/>
        <v>1</v>
      </c>
      <c r="W141" s="7">
        <f t="shared" si="23"/>
        <v>0</v>
      </c>
      <c r="X141" s="7">
        <f t="shared" si="24"/>
        <v>0</v>
      </c>
      <c r="Y141" s="5">
        <f t="shared" si="27"/>
        <v>0</v>
      </c>
      <c r="Z141" s="5">
        <f t="shared" si="28"/>
        <v>0</v>
      </c>
      <c r="AA141" s="5">
        <f t="shared" si="29"/>
        <v>0</v>
      </c>
      <c r="AB141" s="7">
        <f t="shared" si="25"/>
        <v>0</v>
      </c>
      <c r="AC141" s="11">
        <f t="shared" si="30"/>
        <v>0</v>
      </c>
      <c r="AD141" s="7">
        <f t="shared" si="31"/>
        <v>0</v>
      </c>
      <c r="AE141" s="7">
        <f t="shared" si="32"/>
        <v>0</v>
      </c>
    </row>
    <row r="142" spans="1:31">
      <c r="A142" t="s">
        <v>1133</v>
      </c>
      <c r="B142" t="s">
        <v>1968</v>
      </c>
      <c r="C142" t="s">
        <v>1969</v>
      </c>
      <c r="D142">
        <v>270.5</v>
      </c>
      <c r="E142">
        <v>190.5</v>
      </c>
      <c r="F142">
        <v>0</v>
      </c>
      <c r="G142">
        <v>0</v>
      </c>
      <c r="H142">
        <v>0</v>
      </c>
      <c r="I142" s="25">
        <v>0</v>
      </c>
      <c r="J142">
        <v>0</v>
      </c>
      <c r="L142">
        <v>2</v>
      </c>
      <c r="M142" s="1">
        <f t="shared" si="26"/>
        <v>1</v>
      </c>
      <c r="N142" s="2">
        <v>0</v>
      </c>
      <c r="O142" s="2">
        <v>1</v>
      </c>
      <c r="P142" s="2">
        <v>1</v>
      </c>
      <c r="Q142" s="2">
        <v>1</v>
      </c>
      <c r="R142" s="2">
        <v>1</v>
      </c>
      <c r="S142" s="2"/>
      <c r="T142" s="2"/>
      <c r="U142" s="2" t="s">
        <v>1560</v>
      </c>
      <c r="V142" s="4">
        <f t="shared" si="22"/>
        <v>0</v>
      </c>
      <c r="W142" s="7">
        <f t="shared" si="23"/>
        <v>0</v>
      </c>
      <c r="X142" s="7">
        <f t="shared" si="24"/>
        <v>0</v>
      </c>
      <c r="Y142" s="5">
        <f t="shared" si="27"/>
        <v>0</v>
      </c>
      <c r="Z142" s="5">
        <f t="shared" si="28"/>
        <v>0</v>
      </c>
      <c r="AA142" s="5">
        <f t="shared" si="29"/>
        <v>0</v>
      </c>
      <c r="AB142" s="7">
        <f t="shared" si="25"/>
        <v>1</v>
      </c>
      <c r="AC142" s="11">
        <f t="shared" si="30"/>
        <v>0</v>
      </c>
      <c r="AD142" s="7">
        <f t="shared" si="31"/>
        <v>0</v>
      </c>
      <c r="AE142" s="7">
        <f t="shared" si="32"/>
        <v>0</v>
      </c>
    </row>
    <row r="143" spans="1:31">
      <c r="A143" t="s">
        <v>1134</v>
      </c>
      <c r="B143" t="s">
        <v>1968</v>
      </c>
      <c r="C143" t="s">
        <v>1969</v>
      </c>
      <c r="D143">
        <v>331</v>
      </c>
      <c r="E143">
        <v>136</v>
      </c>
      <c r="F143">
        <v>0</v>
      </c>
      <c r="G143">
        <v>0</v>
      </c>
      <c r="H143">
        <v>0</v>
      </c>
      <c r="I143" s="25">
        <v>0</v>
      </c>
      <c r="J143">
        <v>0</v>
      </c>
      <c r="L143">
        <v>1</v>
      </c>
      <c r="M143" s="1">
        <f t="shared" si="26"/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/>
      <c r="T143" s="2"/>
      <c r="U143" s="2"/>
      <c r="V143" s="4">
        <f t="shared" si="22"/>
        <v>1</v>
      </c>
      <c r="W143" s="7">
        <f t="shared" si="23"/>
        <v>0</v>
      </c>
      <c r="X143" s="7">
        <f t="shared" si="24"/>
        <v>0</v>
      </c>
      <c r="Y143" s="5">
        <f t="shared" si="27"/>
        <v>0</v>
      </c>
      <c r="Z143" s="5">
        <f t="shared" si="28"/>
        <v>0</v>
      </c>
      <c r="AA143" s="5">
        <f t="shared" si="29"/>
        <v>0</v>
      </c>
      <c r="AB143" s="7">
        <f t="shared" si="25"/>
        <v>0</v>
      </c>
      <c r="AC143" s="11">
        <f t="shared" si="30"/>
        <v>0</v>
      </c>
      <c r="AD143" s="7">
        <f t="shared" si="31"/>
        <v>0</v>
      </c>
      <c r="AE143" s="7">
        <f t="shared" si="32"/>
        <v>0</v>
      </c>
    </row>
    <row r="144" spans="1:31">
      <c r="A144" t="s">
        <v>1135</v>
      </c>
      <c r="B144" t="s">
        <v>1968</v>
      </c>
      <c r="C144" t="s">
        <v>1969</v>
      </c>
      <c r="D144">
        <v>332.5</v>
      </c>
      <c r="E144">
        <v>302</v>
      </c>
      <c r="F144">
        <v>1515.4</v>
      </c>
      <c r="G144">
        <v>4</v>
      </c>
      <c r="H144">
        <v>4</v>
      </c>
      <c r="I144" s="25">
        <v>0</v>
      </c>
      <c r="J144">
        <v>4</v>
      </c>
      <c r="L144">
        <v>1</v>
      </c>
      <c r="M144" s="1">
        <f t="shared" si="26"/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/>
      <c r="T144" s="2"/>
      <c r="U144" s="2"/>
      <c r="V144" s="4">
        <f t="shared" si="22"/>
        <v>0</v>
      </c>
      <c r="W144" s="7">
        <f t="shared" si="23"/>
        <v>1</v>
      </c>
      <c r="X144" s="7">
        <f t="shared" si="24"/>
        <v>0</v>
      </c>
      <c r="Y144" s="5">
        <f t="shared" si="27"/>
        <v>0</v>
      </c>
      <c r="Z144" s="5">
        <f t="shared" si="28"/>
        <v>0</v>
      </c>
      <c r="AA144" s="5">
        <f t="shared" si="29"/>
        <v>0</v>
      </c>
      <c r="AB144" s="7">
        <f t="shared" si="25"/>
        <v>0</v>
      </c>
      <c r="AC144" s="11">
        <f t="shared" si="30"/>
        <v>0</v>
      </c>
      <c r="AD144" s="7">
        <f t="shared" si="31"/>
        <v>0</v>
      </c>
      <c r="AE144" s="7">
        <f t="shared" si="32"/>
        <v>0</v>
      </c>
    </row>
    <row r="145" spans="1:31">
      <c r="A145" t="s">
        <v>1136</v>
      </c>
      <c r="B145" t="s">
        <v>1968</v>
      </c>
      <c r="C145" t="s">
        <v>1969</v>
      </c>
      <c r="D145">
        <v>211</v>
      </c>
      <c r="E145">
        <v>262.5</v>
      </c>
      <c r="F145">
        <v>0</v>
      </c>
      <c r="G145">
        <v>0</v>
      </c>
      <c r="H145">
        <v>0</v>
      </c>
      <c r="I145" s="25">
        <v>0</v>
      </c>
      <c r="J145">
        <v>0</v>
      </c>
      <c r="L145">
        <v>2</v>
      </c>
      <c r="M145" s="1">
        <f t="shared" si="26"/>
        <v>1</v>
      </c>
      <c r="N145" s="2">
        <v>0</v>
      </c>
      <c r="O145" s="2">
        <v>1</v>
      </c>
      <c r="P145" s="2">
        <v>0</v>
      </c>
      <c r="Q145" s="2">
        <v>1</v>
      </c>
      <c r="R145" s="2">
        <v>1</v>
      </c>
      <c r="S145" s="2"/>
      <c r="T145" s="2"/>
      <c r="U145" s="2"/>
      <c r="V145" s="4">
        <f t="shared" si="22"/>
        <v>0</v>
      </c>
      <c r="W145" s="7">
        <f t="shared" si="23"/>
        <v>0</v>
      </c>
      <c r="X145" s="7">
        <f t="shared" si="24"/>
        <v>0</v>
      </c>
      <c r="Y145" s="5">
        <f t="shared" si="27"/>
        <v>0</v>
      </c>
      <c r="Z145" s="5">
        <f t="shared" si="28"/>
        <v>0</v>
      </c>
      <c r="AA145" s="5">
        <f t="shared" si="29"/>
        <v>1</v>
      </c>
      <c r="AB145" s="7">
        <f t="shared" si="25"/>
        <v>0</v>
      </c>
      <c r="AC145" s="11">
        <f t="shared" si="30"/>
        <v>0</v>
      </c>
      <c r="AD145" s="7">
        <f t="shared" si="31"/>
        <v>0</v>
      </c>
      <c r="AE145" s="7">
        <f t="shared" si="32"/>
        <v>0</v>
      </c>
    </row>
    <row r="146" spans="1:31">
      <c r="A146" t="s">
        <v>1137</v>
      </c>
      <c r="B146" t="s">
        <v>1968</v>
      </c>
      <c r="C146" t="s">
        <v>1969</v>
      </c>
      <c r="D146">
        <v>69.5</v>
      </c>
      <c r="E146">
        <v>310</v>
      </c>
      <c r="F146">
        <v>1681.915</v>
      </c>
      <c r="G146">
        <v>2</v>
      </c>
      <c r="H146">
        <v>4</v>
      </c>
      <c r="I146" s="25">
        <v>0</v>
      </c>
      <c r="J146">
        <v>4</v>
      </c>
      <c r="L146">
        <v>2</v>
      </c>
      <c r="M146" s="1">
        <f t="shared" si="26"/>
        <v>1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/>
      <c r="T146" s="2"/>
      <c r="U146" s="2"/>
      <c r="V146" s="4">
        <f t="shared" si="22"/>
        <v>0</v>
      </c>
      <c r="W146" s="7">
        <f t="shared" si="23"/>
        <v>0</v>
      </c>
      <c r="X146" s="7">
        <f t="shared" si="24"/>
        <v>0</v>
      </c>
      <c r="Y146" s="5">
        <f t="shared" si="27"/>
        <v>1</v>
      </c>
      <c r="Z146" s="5">
        <f t="shared" si="28"/>
        <v>0</v>
      </c>
      <c r="AA146" s="5">
        <f t="shared" si="29"/>
        <v>0</v>
      </c>
      <c r="AB146" s="7">
        <f t="shared" si="25"/>
        <v>0</v>
      </c>
      <c r="AC146" s="11">
        <f t="shared" si="30"/>
        <v>0</v>
      </c>
      <c r="AD146" s="7">
        <f t="shared" si="31"/>
        <v>0</v>
      </c>
      <c r="AE146" s="7">
        <f t="shared" si="32"/>
        <v>0</v>
      </c>
    </row>
    <row r="147" spans="1:31">
      <c r="A147" t="s">
        <v>1138</v>
      </c>
      <c r="B147" t="s">
        <v>1968</v>
      </c>
      <c r="C147" t="s">
        <v>1969</v>
      </c>
      <c r="D147">
        <v>49</v>
      </c>
      <c r="E147">
        <v>468</v>
      </c>
      <c r="F147">
        <v>12060.39</v>
      </c>
      <c r="G147">
        <v>18</v>
      </c>
      <c r="H147">
        <v>23</v>
      </c>
      <c r="I147" s="25">
        <v>0</v>
      </c>
      <c r="J147">
        <v>23</v>
      </c>
      <c r="L147">
        <v>1</v>
      </c>
      <c r="M147" s="1">
        <f t="shared" si="26"/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/>
      <c r="T147" s="2"/>
      <c r="U147" s="2"/>
      <c r="V147" s="4">
        <f t="shared" si="22"/>
        <v>0</v>
      </c>
      <c r="W147" s="7">
        <f t="shared" si="23"/>
        <v>1</v>
      </c>
      <c r="X147" s="7">
        <f t="shared" si="24"/>
        <v>0</v>
      </c>
      <c r="Y147" s="5">
        <f t="shared" si="27"/>
        <v>0</v>
      </c>
      <c r="Z147" s="5">
        <f t="shared" si="28"/>
        <v>0</v>
      </c>
      <c r="AA147" s="5">
        <f t="shared" si="29"/>
        <v>0</v>
      </c>
      <c r="AB147" s="7">
        <f t="shared" si="25"/>
        <v>0</v>
      </c>
      <c r="AC147" s="11">
        <f t="shared" si="30"/>
        <v>0</v>
      </c>
      <c r="AD147" s="7">
        <f t="shared" si="31"/>
        <v>0</v>
      </c>
      <c r="AE147" s="7">
        <f t="shared" si="32"/>
        <v>0</v>
      </c>
    </row>
    <row r="148" spans="1:31">
      <c r="A148" t="s">
        <v>1139</v>
      </c>
      <c r="B148" t="s">
        <v>1968</v>
      </c>
      <c r="C148" t="s">
        <v>1969</v>
      </c>
      <c r="D148">
        <v>157</v>
      </c>
      <c r="E148">
        <v>451</v>
      </c>
      <c r="F148">
        <v>2621.8539999999998</v>
      </c>
      <c r="G148">
        <v>5</v>
      </c>
      <c r="H148">
        <v>5</v>
      </c>
      <c r="I148" s="25">
        <v>0</v>
      </c>
      <c r="J148">
        <v>5</v>
      </c>
      <c r="L148">
        <v>2</v>
      </c>
      <c r="M148" s="1">
        <f t="shared" si="26"/>
        <v>1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/>
      <c r="T148" s="2"/>
      <c r="U148" s="2"/>
      <c r="V148" s="4">
        <f t="shared" si="22"/>
        <v>0</v>
      </c>
      <c r="W148" s="7">
        <f t="shared" si="23"/>
        <v>0</v>
      </c>
      <c r="X148" s="7">
        <f t="shared" si="24"/>
        <v>0</v>
      </c>
      <c r="Y148" s="5">
        <f t="shared" si="27"/>
        <v>1</v>
      </c>
      <c r="Z148" s="5">
        <f t="shared" si="28"/>
        <v>0</v>
      </c>
      <c r="AA148" s="5">
        <f t="shared" si="29"/>
        <v>0</v>
      </c>
      <c r="AB148" s="7">
        <f t="shared" si="25"/>
        <v>0</v>
      </c>
      <c r="AC148" s="11">
        <f t="shared" si="30"/>
        <v>0</v>
      </c>
      <c r="AD148" s="7">
        <f t="shared" si="31"/>
        <v>0</v>
      </c>
      <c r="AE148" s="7">
        <f t="shared" si="32"/>
        <v>0</v>
      </c>
    </row>
    <row r="149" spans="1:31">
      <c r="A149" t="s">
        <v>1140</v>
      </c>
      <c r="B149" t="s">
        <v>1968</v>
      </c>
      <c r="C149" t="s">
        <v>1969</v>
      </c>
      <c r="D149">
        <v>199</v>
      </c>
      <c r="E149">
        <v>364.5</v>
      </c>
      <c r="F149">
        <v>0</v>
      </c>
      <c r="G149">
        <v>0</v>
      </c>
      <c r="H149">
        <v>0</v>
      </c>
      <c r="I149" s="25">
        <v>0</v>
      </c>
      <c r="J149">
        <v>0</v>
      </c>
      <c r="L149">
        <v>1</v>
      </c>
      <c r="M149" s="1">
        <f t="shared" si="26"/>
        <v>0</v>
      </c>
      <c r="N149" s="2">
        <v>0</v>
      </c>
      <c r="O149" s="2">
        <v>0</v>
      </c>
      <c r="P149" s="2">
        <v>1</v>
      </c>
      <c r="Q149" s="2">
        <v>0</v>
      </c>
      <c r="R149" s="2">
        <v>1</v>
      </c>
      <c r="S149" s="2"/>
      <c r="T149" s="2"/>
      <c r="U149" s="2"/>
      <c r="V149" s="4">
        <f t="shared" si="22"/>
        <v>0</v>
      </c>
      <c r="W149" s="7">
        <f t="shared" si="23"/>
        <v>0</v>
      </c>
      <c r="X149" s="7">
        <f t="shared" si="24"/>
        <v>1</v>
      </c>
      <c r="Y149" s="5">
        <f t="shared" si="27"/>
        <v>0</v>
      </c>
      <c r="Z149" s="5">
        <f t="shared" si="28"/>
        <v>0</v>
      </c>
      <c r="AA149" s="5">
        <f t="shared" si="29"/>
        <v>0</v>
      </c>
      <c r="AB149" s="7">
        <f t="shared" si="25"/>
        <v>0</v>
      </c>
      <c r="AC149" s="11">
        <f t="shared" si="30"/>
        <v>0</v>
      </c>
      <c r="AD149" s="7">
        <f t="shared" si="31"/>
        <v>0</v>
      </c>
      <c r="AE149" s="7">
        <f t="shared" si="32"/>
        <v>0</v>
      </c>
    </row>
    <row r="150" spans="1:31">
      <c r="A150" t="s">
        <v>1141</v>
      </c>
      <c r="B150" t="s">
        <v>1968</v>
      </c>
      <c r="C150" t="s">
        <v>1969</v>
      </c>
      <c r="D150">
        <v>263.5</v>
      </c>
      <c r="E150">
        <v>379</v>
      </c>
      <c r="F150">
        <v>0</v>
      </c>
      <c r="G150">
        <v>0</v>
      </c>
      <c r="H150">
        <v>0</v>
      </c>
      <c r="I150" s="25">
        <v>0</v>
      </c>
      <c r="J150">
        <v>0</v>
      </c>
      <c r="L150">
        <v>1</v>
      </c>
      <c r="M150" s="1">
        <f t="shared" si="26"/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/>
      <c r="T150" s="2"/>
      <c r="U150" s="2"/>
      <c r="V150" s="4">
        <f t="shared" si="22"/>
        <v>1</v>
      </c>
      <c r="W150" s="7">
        <f t="shared" si="23"/>
        <v>0</v>
      </c>
      <c r="X150" s="7">
        <f t="shared" si="24"/>
        <v>0</v>
      </c>
      <c r="Y150" s="5">
        <f t="shared" si="27"/>
        <v>0</v>
      </c>
      <c r="Z150" s="5">
        <f t="shared" si="28"/>
        <v>0</v>
      </c>
      <c r="AA150" s="5">
        <f t="shared" si="29"/>
        <v>0</v>
      </c>
      <c r="AB150" s="7">
        <f t="shared" si="25"/>
        <v>0</v>
      </c>
      <c r="AC150" s="11">
        <f t="shared" si="30"/>
        <v>0</v>
      </c>
      <c r="AD150" s="7">
        <f t="shared" si="31"/>
        <v>0</v>
      </c>
      <c r="AE150" s="7">
        <f t="shared" si="32"/>
        <v>0</v>
      </c>
    </row>
    <row r="151" spans="1:31">
      <c r="A151" t="s">
        <v>1142</v>
      </c>
      <c r="B151" t="s">
        <v>1968</v>
      </c>
      <c r="C151" t="s">
        <v>1969</v>
      </c>
      <c r="D151">
        <v>287</v>
      </c>
      <c r="E151">
        <v>455</v>
      </c>
      <c r="F151">
        <v>13096.423000000001</v>
      </c>
      <c r="G151">
        <v>17</v>
      </c>
      <c r="H151">
        <v>26</v>
      </c>
      <c r="I151" s="25">
        <v>1</v>
      </c>
      <c r="J151">
        <v>19</v>
      </c>
      <c r="M151" s="1">
        <f t="shared" si="26"/>
        <v>-1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/>
      <c r="T151" s="2"/>
      <c r="U151" s="2"/>
      <c r="V151" s="4">
        <f t="shared" ref="V151:V214" si="33">IF((M151=0)*AND(R151=0)*AND(P151=1)*AND(Q151=0),1,0)</f>
        <v>0</v>
      </c>
      <c r="W151" s="7">
        <f t="shared" ref="W151:W214" si="34">IF((M151=0)*AND(R151=0)*AND(P151=0)*AND(Q151=0),1,0)</f>
        <v>0</v>
      </c>
      <c r="X151" s="7">
        <f t="shared" ref="X151:X214" si="35">IF((R151=1)*AND(M151=0)*AND(Q151=0),1,0)</f>
        <v>0</v>
      </c>
      <c r="Y151" s="5">
        <f t="shared" si="27"/>
        <v>0</v>
      </c>
      <c r="Z151" s="5">
        <f t="shared" si="28"/>
        <v>0</v>
      </c>
      <c r="AA151" s="5">
        <f t="shared" si="29"/>
        <v>0</v>
      </c>
      <c r="AB151" s="7">
        <f t="shared" ref="AB151:AB214" si="36">IF((R151=1)*AND(Q151=1)*AND(O151=1)*AND(P151=1),1,0)</f>
        <v>0</v>
      </c>
      <c r="AC151" s="11">
        <f t="shared" si="30"/>
        <v>0</v>
      </c>
      <c r="AD151" s="7">
        <f t="shared" si="31"/>
        <v>1</v>
      </c>
      <c r="AE151" s="7">
        <f t="shared" si="32"/>
        <v>0</v>
      </c>
    </row>
    <row r="152" spans="1:31">
      <c r="A152" t="s">
        <v>1143</v>
      </c>
      <c r="B152" t="s">
        <v>1968</v>
      </c>
      <c r="C152" t="s">
        <v>1969</v>
      </c>
      <c r="D152">
        <v>374.5</v>
      </c>
      <c r="E152">
        <v>430.5</v>
      </c>
      <c r="F152">
        <v>621.28499999999997</v>
      </c>
      <c r="G152">
        <v>1</v>
      </c>
      <c r="H152">
        <v>1</v>
      </c>
      <c r="I152" s="25">
        <v>0</v>
      </c>
      <c r="J152">
        <v>1</v>
      </c>
      <c r="L152">
        <v>2</v>
      </c>
      <c r="M152" s="1">
        <f t="shared" si="26"/>
        <v>1</v>
      </c>
      <c r="N152" s="2">
        <v>1</v>
      </c>
      <c r="O152" s="2">
        <v>0</v>
      </c>
      <c r="P152" s="2">
        <v>0</v>
      </c>
      <c r="Q152" s="2">
        <v>0</v>
      </c>
      <c r="R152" s="2">
        <v>1</v>
      </c>
      <c r="S152" s="2">
        <v>1</v>
      </c>
      <c r="T152" s="2">
        <v>1</v>
      </c>
      <c r="U152" s="2"/>
      <c r="V152" s="4">
        <f t="shared" si="33"/>
        <v>0</v>
      </c>
      <c r="W152" s="7">
        <f t="shared" si="34"/>
        <v>0</v>
      </c>
      <c r="X152" s="7">
        <f t="shared" si="35"/>
        <v>0</v>
      </c>
      <c r="Y152" s="5">
        <f t="shared" si="27"/>
        <v>0</v>
      </c>
      <c r="Z152" s="5">
        <f t="shared" si="28"/>
        <v>1</v>
      </c>
      <c r="AA152" s="5">
        <f t="shared" si="29"/>
        <v>0</v>
      </c>
      <c r="AB152" s="7">
        <f t="shared" si="36"/>
        <v>0</v>
      </c>
      <c r="AC152" s="11">
        <f t="shared" si="30"/>
        <v>0</v>
      </c>
      <c r="AD152" s="7">
        <f t="shared" si="31"/>
        <v>0</v>
      </c>
      <c r="AE152" s="7">
        <f t="shared" si="32"/>
        <v>0</v>
      </c>
    </row>
    <row r="153" spans="1:31">
      <c r="A153" t="s">
        <v>1144</v>
      </c>
      <c r="B153" t="s">
        <v>1968</v>
      </c>
      <c r="C153" t="s">
        <v>1969</v>
      </c>
      <c r="D153">
        <v>319.5</v>
      </c>
      <c r="E153">
        <v>390.5</v>
      </c>
      <c r="F153">
        <v>0</v>
      </c>
      <c r="G153">
        <v>0</v>
      </c>
      <c r="H153">
        <v>0</v>
      </c>
      <c r="I153" s="25">
        <v>0</v>
      </c>
      <c r="J153">
        <v>0</v>
      </c>
      <c r="L153">
        <v>2</v>
      </c>
      <c r="M153" s="1">
        <f t="shared" si="26"/>
        <v>1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/>
      <c r="T153" s="2"/>
      <c r="U153" s="2"/>
      <c r="V153" s="4">
        <f t="shared" si="33"/>
        <v>0</v>
      </c>
      <c r="W153" s="7">
        <f t="shared" si="34"/>
        <v>0</v>
      </c>
      <c r="X153" s="7">
        <f t="shared" si="35"/>
        <v>0</v>
      </c>
      <c r="Y153" s="5">
        <f t="shared" si="27"/>
        <v>1</v>
      </c>
      <c r="Z153" s="5">
        <f t="shared" si="28"/>
        <v>0</v>
      </c>
      <c r="AA153" s="5">
        <f t="shared" si="29"/>
        <v>0</v>
      </c>
      <c r="AB153" s="7">
        <f t="shared" si="36"/>
        <v>0</v>
      </c>
      <c r="AC153" s="11">
        <f t="shared" si="30"/>
        <v>0</v>
      </c>
      <c r="AD153" s="7">
        <f t="shared" si="31"/>
        <v>0</v>
      </c>
      <c r="AE153" s="7">
        <f t="shared" si="32"/>
        <v>0</v>
      </c>
    </row>
    <row r="154" spans="1:31">
      <c r="A154" t="s">
        <v>1145</v>
      </c>
      <c r="B154" t="s">
        <v>1968</v>
      </c>
      <c r="C154" t="s">
        <v>1969</v>
      </c>
      <c r="D154">
        <v>424.5</v>
      </c>
      <c r="E154">
        <v>320.5</v>
      </c>
      <c r="F154">
        <v>5936.93</v>
      </c>
      <c r="G154">
        <v>10</v>
      </c>
      <c r="H154">
        <v>13</v>
      </c>
      <c r="I154" s="25">
        <v>1</v>
      </c>
      <c r="J154">
        <v>9</v>
      </c>
      <c r="M154" s="1">
        <f t="shared" si="26"/>
        <v>-1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/>
      <c r="T154" s="2"/>
      <c r="U154" s="2"/>
      <c r="V154" s="4">
        <f t="shared" si="33"/>
        <v>0</v>
      </c>
      <c r="W154" s="7">
        <f t="shared" si="34"/>
        <v>0</v>
      </c>
      <c r="X154" s="7">
        <f t="shared" si="35"/>
        <v>0</v>
      </c>
      <c r="Y154" s="5">
        <f t="shared" si="27"/>
        <v>0</v>
      </c>
      <c r="Z154" s="5">
        <f t="shared" si="28"/>
        <v>0</v>
      </c>
      <c r="AA154" s="5">
        <f t="shared" si="29"/>
        <v>0</v>
      </c>
      <c r="AB154" s="7">
        <f t="shared" si="36"/>
        <v>0</v>
      </c>
      <c r="AC154" s="11">
        <f t="shared" si="30"/>
        <v>0</v>
      </c>
      <c r="AD154" s="7">
        <f t="shared" si="31"/>
        <v>1</v>
      </c>
      <c r="AE154" s="7">
        <f t="shared" si="32"/>
        <v>0</v>
      </c>
    </row>
    <row r="155" spans="1:31">
      <c r="A155" t="s">
        <v>1146</v>
      </c>
      <c r="B155" t="s">
        <v>1968</v>
      </c>
      <c r="C155" t="s">
        <v>1969</v>
      </c>
      <c r="D155">
        <v>471</v>
      </c>
      <c r="E155">
        <v>470</v>
      </c>
      <c r="F155">
        <v>7822.4480000000003</v>
      </c>
      <c r="G155">
        <v>10</v>
      </c>
      <c r="H155">
        <v>14</v>
      </c>
      <c r="I155" s="25">
        <v>1</v>
      </c>
      <c r="J155">
        <v>9</v>
      </c>
      <c r="L155">
        <v>1</v>
      </c>
      <c r="M155" s="1">
        <f t="shared" si="26"/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/>
      <c r="T155" s="2"/>
      <c r="U155" s="2"/>
      <c r="V155" s="4">
        <f t="shared" si="33"/>
        <v>0</v>
      </c>
      <c r="W155" s="7">
        <f t="shared" si="34"/>
        <v>1</v>
      </c>
      <c r="X155" s="7">
        <f t="shared" si="35"/>
        <v>0</v>
      </c>
      <c r="Y155" s="5">
        <f t="shared" si="27"/>
        <v>0</v>
      </c>
      <c r="Z155" s="5">
        <f t="shared" si="28"/>
        <v>0</v>
      </c>
      <c r="AA155" s="5">
        <f t="shared" si="29"/>
        <v>0</v>
      </c>
      <c r="AB155" s="7">
        <f t="shared" si="36"/>
        <v>0</v>
      </c>
      <c r="AC155" s="11">
        <f t="shared" si="30"/>
        <v>0</v>
      </c>
      <c r="AD155" s="7">
        <f t="shared" si="31"/>
        <v>0</v>
      </c>
      <c r="AE155" s="7">
        <f t="shared" si="32"/>
        <v>0</v>
      </c>
    </row>
    <row r="156" spans="1:31">
      <c r="A156" t="s">
        <v>1147</v>
      </c>
      <c r="B156" t="s">
        <v>1968</v>
      </c>
      <c r="C156" t="s">
        <v>1969</v>
      </c>
      <c r="D156">
        <v>519</v>
      </c>
      <c r="E156">
        <v>304.5</v>
      </c>
      <c r="F156">
        <v>0</v>
      </c>
      <c r="G156">
        <v>0</v>
      </c>
      <c r="H156">
        <v>0</v>
      </c>
      <c r="I156" s="25">
        <v>0</v>
      </c>
      <c r="J156">
        <v>0</v>
      </c>
      <c r="L156">
        <v>1</v>
      </c>
      <c r="M156" s="1">
        <f t="shared" si="26"/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/>
      <c r="T156" s="2"/>
      <c r="U156" s="2"/>
      <c r="V156" s="4">
        <f t="shared" si="33"/>
        <v>0</v>
      </c>
      <c r="W156" s="7">
        <f t="shared" si="34"/>
        <v>0</v>
      </c>
      <c r="X156" s="7">
        <f t="shared" si="35"/>
        <v>1</v>
      </c>
      <c r="Y156" s="5">
        <f t="shared" si="27"/>
        <v>0</v>
      </c>
      <c r="Z156" s="5">
        <f t="shared" si="28"/>
        <v>0</v>
      </c>
      <c r="AA156" s="5">
        <f t="shared" si="29"/>
        <v>0</v>
      </c>
      <c r="AB156" s="7">
        <f t="shared" si="36"/>
        <v>0</v>
      </c>
      <c r="AC156" s="11">
        <f t="shared" si="30"/>
        <v>0</v>
      </c>
      <c r="AD156" s="7">
        <f t="shared" si="31"/>
        <v>0</v>
      </c>
      <c r="AE156" s="7">
        <f t="shared" si="32"/>
        <v>0</v>
      </c>
    </row>
    <row r="157" spans="1:31">
      <c r="A157" t="s">
        <v>1148</v>
      </c>
      <c r="B157" t="s">
        <v>1968</v>
      </c>
      <c r="C157" t="s">
        <v>1969</v>
      </c>
      <c r="D157">
        <v>594</v>
      </c>
      <c r="E157">
        <v>398</v>
      </c>
      <c r="F157">
        <v>0</v>
      </c>
      <c r="G157">
        <v>0</v>
      </c>
      <c r="H157">
        <v>0</v>
      </c>
      <c r="I157" s="25">
        <v>0</v>
      </c>
      <c r="J157">
        <v>0</v>
      </c>
      <c r="L157">
        <v>1</v>
      </c>
      <c r="M157" s="1">
        <f t="shared" si="26"/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/>
      <c r="T157" s="2"/>
      <c r="U157" s="2"/>
      <c r="V157" s="4">
        <f t="shared" si="33"/>
        <v>1</v>
      </c>
      <c r="W157" s="7">
        <f t="shared" si="34"/>
        <v>0</v>
      </c>
      <c r="X157" s="7">
        <f t="shared" si="35"/>
        <v>0</v>
      </c>
      <c r="Y157" s="5">
        <f t="shared" si="27"/>
        <v>0</v>
      </c>
      <c r="Z157" s="5">
        <f t="shared" si="28"/>
        <v>0</v>
      </c>
      <c r="AA157" s="5">
        <f t="shared" si="29"/>
        <v>0</v>
      </c>
      <c r="AB157" s="7">
        <f t="shared" si="36"/>
        <v>0</v>
      </c>
      <c r="AC157" s="11">
        <f t="shared" si="30"/>
        <v>0</v>
      </c>
      <c r="AD157" s="7">
        <f t="shared" si="31"/>
        <v>0</v>
      </c>
      <c r="AE157" s="7">
        <f t="shared" si="32"/>
        <v>0</v>
      </c>
    </row>
    <row r="158" spans="1:31">
      <c r="A158" t="s">
        <v>1149</v>
      </c>
      <c r="B158" t="s">
        <v>1968</v>
      </c>
      <c r="C158" t="s">
        <v>1969</v>
      </c>
      <c r="D158">
        <v>604.5</v>
      </c>
      <c r="E158">
        <v>311</v>
      </c>
      <c r="F158">
        <v>0</v>
      </c>
      <c r="G158">
        <v>0</v>
      </c>
      <c r="H158">
        <v>0</v>
      </c>
      <c r="I158" s="25">
        <v>0</v>
      </c>
      <c r="J158">
        <v>0</v>
      </c>
      <c r="M158" s="1">
        <f t="shared" si="26"/>
        <v>-1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/>
      <c r="T158" s="2"/>
      <c r="U158" s="2"/>
      <c r="V158" s="4">
        <f t="shared" si="33"/>
        <v>0</v>
      </c>
      <c r="W158" s="7">
        <f t="shared" si="34"/>
        <v>0</v>
      </c>
      <c r="X158" s="7">
        <f t="shared" si="35"/>
        <v>0</v>
      </c>
      <c r="Y158" s="5">
        <f t="shared" si="27"/>
        <v>0</v>
      </c>
      <c r="Z158" s="5">
        <f t="shared" si="28"/>
        <v>0</v>
      </c>
      <c r="AA158" s="5">
        <f t="shared" si="29"/>
        <v>0</v>
      </c>
      <c r="AB158" s="7">
        <f t="shared" si="36"/>
        <v>0</v>
      </c>
      <c r="AC158" s="11">
        <f t="shared" si="30"/>
        <v>0</v>
      </c>
      <c r="AD158" s="7">
        <f t="shared" si="31"/>
        <v>1</v>
      </c>
      <c r="AE158" s="7">
        <f t="shared" si="32"/>
        <v>0</v>
      </c>
    </row>
    <row r="159" spans="1:31" s="5" customFormat="1">
      <c r="A159" s="5" t="s">
        <v>1150</v>
      </c>
      <c r="B159" s="5" t="s">
        <v>1970</v>
      </c>
      <c r="C159" s="5" t="s">
        <v>1971</v>
      </c>
      <c r="D159" s="5">
        <v>439.5</v>
      </c>
      <c r="E159" s="5">
        <v>279.5</v>
      </c>
      <c r="F159" s="5">
        <v>0</v>
      </c>
      <c r="G159" s="5">
        <v>0</v>
      </c>
      <c r="H159" s="5">
        <v>0</v>
      </c>
      <c r="I159" s="25">
        <v>0</v>
      </c>
      <c r="J159" s="5">
        <v>0</v>
      </c>
      <c r="L159" s="5">
        <v>2</v>
      </c>
      <c r="M159" s="1">
        <f t="shared" si="26"/>
        <v>1</v>
      </c>
      <c r="N159" s="1">
        <v>0</v>
      </c>
      <c r="O159" s="1">
        <v>1</v>
      </c>
      <c r="P159" s="1">
        <v>0</v>
      </c>
      <c r="Q159" s="1">
        <v>1</v>
      </c>
      <c r="R159" s="1">
        <v>1</v>
      </c>
      <c r="S159" s="1"/>
      <c r="T159" s="1"/>
      <c r="U159" s="1" t="s">
        <v>1850</v>
      </c>
      <c r="V159" s="6">
        <f t="shared" si="33"/>
        <v>0</v>
      </c>
      <c r="W159" s="5">
        <f t="shared" si="34"/>
        <v>0</v>
      </c>
      <c r="X159" s="5">
        <f t="shared" si="35"/>
        <v>0</v>
      </c>
      <c r="Y159" s="5">
        <f t="shared" si="27"/>
        <v>0</v>
      </c>
      <c r="Z159" s="5">
        <f t="shared" si="28"/>
        <v>0</v>
      </c>
      <c r="AA159" s="5">
        <f t="shared" si="29"/>
        <v>1</v>
      </c>
      <c r="AB159" s="5">
        <f t="shared" si="36"/>
        <v>0</v>
      </c>
      <c r="AC159" s="5">
        <f t="shared" si="30"/>
        <v>0</v>
      </c>
      <c r="AD159" s="5">
        <f t="shared" si="31"/>
        <v>0</v>
      </c>
      <c r="AE159" s="5">
        <f t="shared" si="32"/>
        <v>0</v>
      </c>
    </row>
    <row r="160" spans="1:31">
      <c r="A160" t="s">
        <v>1151</v>
      </c>
      <c r="B160" t="s">
        <v>1970</v>
      </c>
      <c r="C160" t="s">
        <v>1971</v>
      </c>
      <c r="D160">
        <v>447.5</v>
      </c>
      <c r="E160">
        <v>413.5</v>
      </c>
      <c r="F160">
        <v>8882.1919999999991</v>
      </c>
      <c r="G160">
        <v>11</v>
      </c>
      <c r="H160">
        <v>17</v>
      </c>
      <c r="I160" s="25">
        <v>1</v>
      </c>
      <c r="J160">
        <v>14</v>
      </c>
      <c r="L160">
        <v>1</v>
      </c>
      <c r="M160" s="1">
        <f t="shared" si="26"/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/>
      <c r="T160" s="2"/>
      <c r="U160" s="2"/>
      <c r="V160" s="4">
        <f t="shared" si="33"/>
        <v>0</v>
      </c>
      <c r="W160" s="7">
        <f t="shared" si="34"/>
        <v>1</v>
      </c>
      <c r="X160" s="7">
        <f t="shared" si="35"/>
        <v>0</v>
      </c>
      <c r="Y160" s="5">
        <f t="shared" si="27"/>
        <v>0</v>
      </c>
      <c r="Z160" s="5">
        <f t="shared" si="28"/>
        <v>0</v>
      </c>
      <c r="AA160" s="5">
        <f t="shared" si="29"/>
        <v>0</v>
      </c>
      <c r="AB160" s="7">
        <f t="shared" si="36"/>
        <v>0</v>
      </c>
      <c r="AC160" s="11">
        <f t="shared" si="30"/>
        <v>0</v>
      </c>
      <c r="AD160" s="7">
        <f t="shared" si="31"/>
        <v>0</v>
      </c>
      <c r="AE160" s="7">
        <f t="shared" si="32"/>
        <v>0</v>
      </c>
    </row>
    <row r="161" spans="1:31">
      <c r="A161" t="s">
        <v>1152</v>
      </c>
      <c r="B161" t="s">
        <v>1970</v>
      </c>
      <c r="C161" t="s">
        <v>1971</v>
      </c>
      <c r="D161">
        <v>360.5</v>
      </c>
      <c r="E161">
        <v>399</v>
      </c>
      <c r="F161">
        <v>0</v>
      </c>
      <c r="G161">
        <v>0</v>
      </c>
      <c r="H161">
        <v>0</v>
      </c>
      <c r="I161" s="25">
        <v>0</v>
      </c>
      <c r="J161">
        <v>0</v>
      </c>
      <c r="L161">
        <v>2</v>
      </c>
      <c r="M161" s="1">
        <f t="shared" si="26"/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/>
      <c r="T161" s="2"/>
      <c r="U161" s="2"/>
      <c r="V161" s="4">
        <f t="shared" si="33"/>
        <v>0</v>
      </c>
      <c r="W161" s="7">
        <f t="shared" si="34"/>
        <v>0</v>
      </c>
      <c r="X161" s="7">
        <f t="shared" si="35"/>
        <v>0</v>
      </c>
      <c r="Y161" s="5">
        <f t="shared" si="27"/>
        <v>0</v>
      </c>
      <c r="Z161" s="5">
        <f t="shared" si="28"/>
        <v>0</v>
      </c>
      <c r="AA161" s="5">
        <f t="shared" si="29"/>
        <v>0</v>
      </c>
      <c r="AB161" s="7">
        <f t="shared" si="36"/>
        <v>0</v>
      </c>
      <c r="AC161" s="11">
        <f t="shared" si="30"/>
        <v>1</v>
      </c>
      <c r="AD161" s="7">
        <f t="shared" si="31"/>
        <v>0</v>
      </c>
      <c r="AE161" s="7">
        <f t="shared" si="32"/>
        <v>0</v>
      </c>
    </row>
    <row r="162" spans="1:31">
      <c r="A162" t="s">
        <v>1153</v>
      </c>
      <c r="B162" t="s">
        <v>1970</v>
      </c>
      <c r="C162" t="s">
        <v>1971</v>
      </c>
      <c r="D162">
        <v>306</v>
      </c>
      <c r="E162">
        <v>384</v>
      </c>
      <c r="F162">
        <v>0</v>
      </c>
      <c r="G162">
        <v>0</v>
      </c>
      <c r="H162">
        <v>0</v>
      </c>
      <c r="I162" s="25">
        <v>0</v>
      </c>
      <c r="J162">
        <v>0</v>
      </c>
      <c r="L162">
        <v>1</v>
      </c>
      <c r="M162" s="1">
        <f t="shared" si="26"/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/>
      <c r="T162" s="2"/>
      <c r="U162" s="2"/>
      <c r="V162" s="4">
        <f t="shared" si="33"/>
        <v>1</v>
      </c>
      <c r="W162" s="7">
        <f t="shared" si="34"/>
        <v>0</v>
      </c>
      <c r="X162" s="7">
        <f t="shared" si="35"/>
        <v>0</v>
      </c>
      <c r="Y162" s="5">
        <f t="shared" si="27"/>
        <v>0</v>
      </c>
      <c r="Z162" s="5">
        <f t="shared" si="28"/>
        <v>0</v>
      </c>
      <c r="AA162" s="5">
        <f t="shared" si="29"/>
        <v>0</v>
      </c>
      <c r="AB162" s="7">
        <f t="shared" si="36"/>
        <v>0</v>
      </c>
      <c r="AC162" s="11">
        <f t="shared" si="30"/>
        <v>0</v>
      </c>
      <c r="AD162" s="7">
        <f t="shared" si="31"/>
        <v>0</v>
      </c>
      <c r="AE162" s="7">
        <f t="shared" si="32"/>
        <v>0</v>
      </c>
    </row>
    <row r="163" spans="1:31">
      <c r="A163" t="s">
        <v>1154</v>
      </c>
      <c r="B163" t="s">
        <v>1970</v>
      </c>
      <c r="C163" t="s">
        <v>1971</v>
      </c>
      <c r="D163">
        <v>235.5</v>
      </c>
      <c r="E163">
        <v>366.5</v>
      </c>
      <c r="F163">
        <v>2014.223</v>
      </c>
      <c r="G163">
        <v>3</v>
      </c>
      <c r="H163">
        <v>4</v>
      </c>
      <c r="I163" s="25">
        <v>0</v>
      </c>
      <c r="J163">
        <v>4</v>
      </c>
      <c r="L163">
        <v>2</v>
      </c>
      <c r="M163" s="1">
        <f t="shared" si="26"/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/>
      <c r="T163" s="2"/>
      <c r="U163" s="2"/>
      <c r="V163" s="4">
        <f t="shared" si="33"/>
        <v>0</v>
      </c>
      <c r="W163" s="7">
        <f t="shared" si="34"/>
        <v>0</v>
      </c>
      <c r="X163" s="7">
        <f t="shared" si="35"/>
        <v>0</v>
      </c>
      <c r="Y163" s="5">
        <f t="shared" si="27"/>
        <v>1</v>
      </c>
      <c r="Z163" s="5">
        <f t="shared" si="28"/>
        <v>0</v>
      </c>
      <c r="AA163" s="5">
        <f t="shared" si="29"/>
        <v>0</v>
      </c>
      <c r="AB163" s="7">
        <f t="shared" si="36"/>
        <v>0</v>
      </c>
      <c r="AC163" s="11">
        <f t="shared" si="30"/>
        <v>0</v>
      </c>
      <c r="AD163" s="7">
        <f t="shared" si="31"/>
        <v>0</v>
      </c>
      <c r="AE163" s="7">
        <f t="shared" si="32"/>
        <v>0</v>
      </c>
    </row>
    <row r="164" spans="1:31">
      <c r="A164" t="s">
        <v>1155</v>
      </c>
      <c r="B164" t="s">
        <v>1970</v>
      </c>
      <c r="C164" t="s">
        <v>1971</v>
      </c>
      <c r="D164">
        <v>143.5</v>
      </c>
      <c r="E164">
        <v>449.5</v>
      </c>
      <c r="F164">
        <v>0</v>
      </c>
      <c r="G164">
        <v>0</v>
      </c>
      <c r="H164">
        <v>0</v>
      </c>
      <c r="I164" s="25">
        <v>0</v>
      </c>
      <c r="J164">
        <v>0</v>
      </c>
      <c r="L164">
        <v>2</v>
      </c>
      <c r="M164" s="1">
        <f t="shared" si="26"/>
        <v>1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/>
      <c r="T164" s="2"/>
      <c r="U164" s="2"/>
      <c r="V164" s="4">
        <f t="shared" si="33"/>
        <v>0</v>
      </c>
      <c r="W164" s="7">
        <f t="shared" si="34"/>
        <v>0</v>
      </c>
      <c r="X164" s="7">
        <f t="shared" si="35"/>
        <v>0</v>
      </c>
      <c r="Y164" s="5">
        <f t="shared" si="27"/>
        <v>1</v>
      </c>
      <c r="Z164" s="5">
        <f t="shared" si="28"/>
        <v>0</v>
      </c>
      <c r="AA164" s="5">
        <f t="shared" si="29"/>
        <v>0</v>
      </c>
      <c r="AB164" s="7">
        <f t="shared" si="36"/>
        <v>0</v>
      </c>
      <c r="AC164" s="11">
        <f t="shared" si="30"/>
        <v>0</v>
      </c>
      <c r="AD164" s="7">
        <f t="shared" si="31"/>
        <v>0</v>
      </c>
      <c r="AE164" s="7">
        <f t="shared" si="32"/>
        <v>0</v>
      </c>
    </row>
    <row r="165" spans="1:31">
      <c r="A165" t="s">
        <v>1156</v>
      </c>
      <c r="B165" t="s">
        <v>1970</v>
      </c>
      <c r="C165" t="s">
        <v>1971</v>
      </c>
      <c r="D165">
        <v>67.5</v>
      </c>
      <c r="E165">
        <v>356.5</v>
      </c>
      <c r="F165">
        <v>15998.987999999999</v>
      </c>
      <c r="G165">
        <v>19</v>
      </c>
      <c r="H165">
        <v>32</v>
      </c>
      <c r="I165" s="25">
        <v>1</v>
      </c>
      <c r="J165">
        <v>26</v>
      </c>
      <c r="L165">
        <v>1</v>
      </c>
      <c r="M165" s="1">
        <f t="shared" si="26"/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/>
      <c r="T165" s="2"/>
      <c r="U165" s="2"/>
      <c r="V165" s="4">
        <f t="shared" si="33"/>
        <v>0</v>
      </c>
      <c r="W165" s="7">
        <f t="shared" si="34"/>
        <v>1</v>
      </c>
      <c r="X165" s="7">
        <f t="shared" si="35"/>
        <v>0</v>
      </c>
      <c r="Y165" s="5">
        <f t="shared" si="27"/>
        <v>0</v>
      </c>
      <c r="Z165" s="5">
        <f t="shared" si="28"/>
        <v>0</v>
      </c>
      <c r="AA165" s="5">
        <f t="shared" si="29"/>
        <v>0</v>
      </c>
      <c r="AB165" s="7">
        <f t="shared" si="36"/>
        <v>0</v>
      </c>
      <c r="AC165" s="11">
        <f t="shared" si="30"/>
        <v>0</v>
      </c>
      <c r="AD165" s="7">
        <f t="shared" si="31"/>
        <v>0</v>
      </c>
      <c r="AE165" s="7">
        <f t="shared" si="32"/>
        <v>0</v>
      </c>
    </row>
    <row r="166" spans="1:31">
      <c r="A166" t="s">
        <v>1157</v>
      </c>
      <c r="B166" t="s">
        <v>1970</v>
      </c>
      <c r="C166" t="s">
        <v>1971</v>
      </c>
      <c r="D166">
        <v>88.5</v>
      </c>
      <c r="E166">
        <v>271</v>
      </c>
      <c r="F166">
        <v>0</v>
      </c>
      <c r="G166">
        <v>0</v>
      </c>
      <c r="H166">
        <v>0</v>
      </c>
      <c r="I166" s="25">
        <v>0</v>
      </c>
      <c r="J166">
        <v>0</v>
      </c>
      <c r="L166">
        <v>2</v>
      </c>
      <c r="M166" s="1">
        <f t="shared" si="26"/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/>
      <c r="T166" s="2"/>
      <c r="U166" s="2" t="s">
        <v>1560</v>
      </c>
      <c r="V166" s="4">
        <f t="shared" si="33"/>
        <v>0</v>
      </c>
      <c r="W166" s="7">
        <f t="shared" si="34"/>
        <v>0</v>
      </c>
      <c r="X166" s="7">
        <f t="shared" si="35"/>
        <v>0</v>
      </c>
      <c r="Y166" s="5">
        <f t="shared" si="27"/>
        <v>1</v>
      </c>
      <c r="Z166" s="5">
        <f t="shared" si="28"/>
        <v>0</v>
      </c>
      <c r="AA166" s="5">
        <f t="shared" si="29"/>
        <v>0</v>
      </c>
      <c r="AB166" s="7">
        <f t="shared" si="36"/>
        <v>0</v>
      </c>
      <c r="AC166" s="11">
        <f t="shared" si="30"/>
        <v>0</v>
      </c>
      <c r="AD166" s="7">
        <f t="shared" si="31"/>
        <v>0</v>
      </c>
      <c r="AE166" s="7">
        <f t="shared" si="32"/>
        <v>0</v>
      </c>
    </row>
    <row r="167" spans="1:31">
      <c r="A167" t="s">
        <v>1158</v>
      </c>
      <c r="B167" t="s">
        <v>1970</v>
      </c>
      <c r="C167" t="s">
        <v>1971</v>
      </c>
      <c r="D167">
        <v>47</v>
      </c>
      <c r="E167">
        <v>191</v>
      </c>
      <c r="F167">
        <v>12166.269</v>
      </c>
      <c r="G167">
        <v>19</v>
      </c>
      <c r="H167">
        <v>22</v>
      </c>
      <c r="I167" s="25">
        <v>0</v>
      </c>
      <c r="J167">
        <v>22</v>
      </c>
      <c r="L167">
        <v>1</v>
      </c>
      <c r="M167" s="1">
        <f t="shared" si="26"/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/>
      <c r="T167" s="2"/>
      <c r="U167" s="2"/>
      <c r="V167" s="4">
        <f t="shared" si="33"/>
        <v>0</v>
      </c>
      <c r="W167" s="7">
        <f t="shared" si="34"/>
        <v>1</v>
      </c>
      <c r="X167" s="7">
        <f t="shared" si="35"/>
        <v>0</v>
      </c>
      <c r="Y167" s="5">
        <f t="shared" si="27"/>
        <v>0</v>
      </c>
      <c r="Z167" s="5">
        <f t="shared" si="28"/>
        <v>0</v>
      </c>
      <c r="AA167" s="5">
        <f t="shared" si="29"/>
        <v>0</v>
      </c>
      <c r="AB167" s="7">
        <f t="shared" si="36"/>
        <v>0</v>
      </c>
      <c r="AC167" s="11">
        <f t="shared" si="30"/>
        <v>0</v>
      </c>
      <c r="AD167" s="7">
        <f t="shared" si="31"/>
        <v>0</v>
      </c>
      <c r="AE167" s="7">
        <f t="shared" si="32"/>
        <v>0</v>
      </c>
    </row>
    <row r="168" spans="1:31">
      <c r="A168" t="s">
        <v>1159</v>
      </c>
      <c r="B168" t="s">
        <v>1970</v>
      </c>
      <c r="C168" t="s">
        <v>1971</v>
      </c>
      <c r="D168">
        <v>74.5</v>
      </c>
      <c r="E168">
        <v>85.5</v>
      </c>
      <c r="F168">
        <v>1655.585</v>
      </c>
      <c r="G168">
        <v>3</v>
      </c>
      <c r="H168">
        <v>3</v>
      </c>
      <c r="I168" s="25">
        <v>0</v>
      </c>
      <c r="J168">
        <v>3</v>
      </c>
      <c r="L168">
        <v>1</v>
      </c>
      <c r="M168" s="1">
        <f t="shared" si="26"/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/>
      <c r="T168" s="2"/>
      <c r="U168" s="2"/>
      <c r="V168" s="4">
        <f t="shared" si="33"/>
        <v>0</v>
      </c>
      <c r="W168" s="7">
        <f t="shared" si="34"/>
        <v>1</v>
      </c>
      <c r="X168" s="7">
        <f t="shared" si="35"/>
        <v>0</v>
      </c>
      <c r="Y168" s="5">
        <f t="shared" si="27"/>
        <v>0</v>
      </c>
      <c r="Z168" s="5">
        <f t="shared" si="28"/>
        <v>0</v>
      </c>
      <c r="AA168" s="5">
        <f t="shared" si="29"/>
        <v>0</v>
      </c>
      <c r="AB168" s="7">
        <f t="shared" si="36"/>
        <v>0</v>
      </c>
      <c r="AC168" s="11">
        <f t="shared" si="30"/>
        <v>0</v>
      </c>
      <c r="AD168" s="7">
        <f t="shared" si="31"/>
        <v>0</v>
      </c>
      <c r="AE168" s="7">
        <f t="shared" si="32"/>
        <v>0</v>
      </c>
    </row>
    <row r="169" spans="1:31">
      <c r="A169" t="s">
        <v>1160</v>
      </c>
      <c r="B169" t="s">
        <v>1970</v>
      </c>
      <c r="C169" t="s">
        <v>1971</v>
      </c>
      <c r="D169">
        <v>94.5</v>
      </c>
      <c r="E169">
        <v>151</v>
      </c>
      <c r="F169">
        <v>0</v>
      </c>
      <c r="G169">
        <v>0</v>
      </c>
      <c r="H169">
        <v>0</v>
      </c>
      <c r="I169" s="25">
        <v>0</v>
      </c>
      <c r="J169">
        <v>0</v>
      </c>
      <c r="L169">
        <v>1</v>
      </c>
      <c r="M169" s="1">
        <f t="shared" si="26"/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/>
      <c r="T169" s="2"/>
      <c r="U169" s="2"/>
      <c r="V169" s="4">
        <f t="shared" si="33"/>
        <v>1</v>
      </c>
      <c r="W169" s="7">
        <f t="shared" si="34"/>
        <v>0</v>
      </c>
      <c r="X169" s="7">
        <f t="shared" si="35"/>
        <v>0</v>
      </c>
      <c r="Y169" s="5">
        <f t="shared" si="27"/>
        <v>0</v>
      </c>
      <c r="Z169" s="5">
        <f t="shared" si="28"/>
        <v>0</v>
      </c>
      <c r="AA169" s="5">
        <f t="shared" si="29"/>
        <v>0</v>
      </c>
      <c r="AB169" s="7">
        <f t="shared" si="36"/>
        <v>0</v>
      </c>
      <c r="AC169" s="11">
        <f t="shared" si="30"/>
        <v>0</v>
      </c>
      <c r="AD169" s="7">
        <f t="shared" si="31"/>
        <v>0</v>
      </c>
      <c r="AE169" s="7">
        <f t="shared" si="32"/>
        <v>0</v>
      </c>
    </row>
    <row r="170" spans="1:31">
      <c r="A170" t="s">
        <v>1161</v>
      </c>
      <c r="B170" t="s">
        <v>1970</v>
      </c>
      <c r="C170" t="s">
        <v>1971</v>
      </c>
      <c r="D170">
        <v>250</v>
      </c>
      <c r="E170">
        <v>200</v>
      </c>
      <c r="F170">
        <v>4157.625</v>
      </c>
      <c r="G170">
        <v>6</v>
      </c>
      <c r="H170">
        <v>8</v>
      </c>
      <c r="I170" s="25">
        <v>0</v>
      </c>
      <c r="J170">
        <v>8</v>
      </c>
      <c r="L170">
        <v>1</v>
      </c>
      <c r="M170" s="1">
        <f t="shared" si="26"/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/>
      <c r="T170" s="2"/>
      <c r="U170" s="2"/>
      <c r="V170" s="4">
        <f t="shared" si="33"/>
        <v>0</v>
      </c>
      <c r="W170" s="7">
        <f t="shared" si="34"/>
        <v>0</v>
      </c>
      <c r="X170" s="7">
        <f t="shared" si="35"/>
        <v>1</v>
      </c>
      <c r="Y170" s="5">
        <f t="shared" si="27"/>
        <v>0</v>
      </c>
      <c r="Z170" s="5">
        <f t="shared" si="28"/>
        <v>0</v>
      </c>
      <c r="AA170" s="5">
        <f t="shared" si="29"/>
        <v>0</v>
      </c>
      <c r="AB170" s="7">
        <f t="shared" si="36"/>
        <v>0</v>
      </c>
      <c r="AC170" s="11">
        <f t="shared" si="30"/>
        <v>0</v>
      </c>
      <c r="AD170" s="7">
        <f t="shared" si="31"/>
        <v>0</v>
      </c>
      <c r="AE170" s="7">
        <f t="shared" si="32"/>
        <v>0</v>
      </c>
    </row>
    <row r="171" spans="1:31">
      <c r="A171" t="s">
        <v>1162</v>
      </c>
      <c r="B171" t="s">
        <v>1970</v>
      </c>
      <c r="C171" t="s">
        <v>1971</v>
      </c>
      <c r="D171">
        <v>186</v>
      </c>
      <c r="E171">
        <v>208.5</v>
      </c>
      <c r="F171">
        <v>2886.1619999999998</v>
      </c>
      <c r="G171">
        <v>5</v>
      </c>
      <c r="H171">
        <v>5</v>
      </c>
      <c r="I171" s="25">
        <v>0</v>
      </c>
      <c r="J171">
        <v>5</v>
      </c>
      <c r="L171">
        <v>2</v>
      </c>
      <c r="M171" s="1">
        <f t="shared" si="26"/>
        <v>1</v>
      </c>
      <c r="N171" s="2">
        <v>1</v>
      </c>
      <c r="O171" s="2">
        <v>0</v>
      </c>
      <c r="P171" s="2">
        <v>0</v>
      </c>
      <c r="Q171" s="2">
        <v>0</v>
      </c>
      <c r="R171" s="2">
        <v>1</v>
      </c>
      <c r="S171" s="2"/>
      <c r="T171" s="2"/>
      <c r="U171" s="2"/>
      <c r="V171" s="4">
        <f t="shared" si="33"/>
        <v>0</v>
      </c>
      <c r="W171" s="7">
        <f t="shared" si="34"/>
        <v>0</v>
      </c>
      <c r="X171" s="7">
        <f t="shared" si="35"/>
        <v>0</v>
      </c>
      <c r="Y171" s="5">
        <f t="shared" si="27"/>
        <v>1</v>
      </c>
      <c r="Z171" s="5">
        <f t="shared" si="28"/>
        <v>0</v>
      </c>
      <c r="AA171" s="5">
        <f t="shared" si="29"/>
        <v>0</v>
      </c>
      <c r="AB171" s="7">
        <f t="shared" si="36"/>
        <v>0</v>
      </c>
      <c r="AC171" s="11">
        <f t="shared" si="30"/>
        <v>0</v>
      </c>
      <c r="AD171" s="7">
        <f t="shared" si="31"/>
        <v>0</v>
      </c>
      <c r="AE171" s="7">
        <f t="shared" si="32"/>
        <v>0</v>
      </c>
    </row>
    <row r="172" spans="1:31">
      <c r="A172" t="s">
        <v>1163</v>
      </c>
      <c r="B172" t="s">
        <v>1970</v>
      </c>
      <c r="C172" t="s">
        <v>1971</v>
      </c>
      <c r="D172">
        <v>179.5</v>
      </c>
      <c r="E172">
        <v>275.5</v>
      </c>
      <c r="F172">
        <v>0</v>
      </c>
      <c r="G172">
        <v>0</v>
      </c>
      <c r="H172">
        <v>0</v>
      </c>
      <c r="I172" s="25">
        <v>0</v>
      </c>
      <c r="J172">
        <v>0</v>
      </c>
      <c r="L172">
        <v>1</v>
      </c>
      <c r="M172" s="1">
        <f t="shared" si="26"/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/>
      <c r="T172" s="2"/>
      <c r="U172" s="2"/>
      <c r="V172" s="4">
        <f t="shared" si="33"/>
        <v>1</v>
      </c>
      <c r="W172" s="7">
        <f t="shared" si="34"/>
        <v>0</v>
      </c>
      <c r="X172" s="7">
        <f t="shared" si="35"/>
        <v>0</v>
      </c>
      <c r="Y172" s="5">
        <f t="shared" si="27"/>
        <v>0</v>
      </c>
      <c r="Z172" s="5">
        <f t="shared" si="28"/>
        <v>0</v>
      </c>
      <c r="AA172" s="5">
        <f t="shared" si="29"/>
        <v>0</v>
      </c>
      <c r="AB172" s="7">
        <f t="shared" si="36"/>
        <v>0</v>
      </c>
      <c r="AC172" s="11">
        <f t="shared" si="30"/>
        <v>0</v>
      </c>
      <c r="AD172" s="7">
        <f t="shared" si="31"/>
        <v>0</v>
      </c>
      <c r="AE172" s="7">
        <f t="shared" si="32"/>
        <v>0</v>
      </c>
    </row>
    <row r="173" spans="1:31">
      <c r="A173" t="s">
        <v>1164</v>
      </c>
      <c r="B173" t="s">
        <v>1970</v>
      </c>
      <c r="C173" t="s">
        <v>1971</v>
      </c>
      <c r="D173">
        <v>286.5</v>
      </c>
      <c r="E173">
        <v>288</v>
      </c>
      <c r="F173">
        <v>0</v>
      </c>
      <c r="G173">
        <v>0</v>
      </c>
      <c r="H173">
        <v>0</v>
      </c>
      <c r="I173" s="25">
        <v>0</v>
      </c>
      <c r="J173">
        <v>0</v>
      </c>
      <c r="L173">
        <v>2</v>
      </c>
      <c r="M173" s="1">
        <f t="shared" si="26"/>
        <v>1</v>
      </c>
      <c r="N173" s="2">
        <v>0</v>
      </c>
      <c r="O173" s="2">
        <v>1</v>
      </c>
      <c r="P173" s="2">
        <v>0</v>
      </c>
      <c r="Q173" s="2">
        <v>1</v>
      </c>
      <c r="R173" s="2">
        <v>1</v>
      </c>
      <c r="S173" s="2"/>
      <c r="T173" s="2"/>
      <c r="U173" s="2"/>
      <c r="V173" s="4">
        <f t="shared" si="33"/>
        <v>0</v>
      </c>
      <c r="W173" s="7">
        <f t="shared" si="34"/>
        <v>0</v>
      </c>
      <c r="X173" s="7">
        <f t="shared" si="35"/>
        <v>0</v>
      </c>
      <c r="Y173" s="5">
        <f t="shared" si="27"/>
        <v>0</v>
      </c>
      <c r="Z173" s="5">
        <f t="shared" si="28"/>
        <v>0</v>
      </c>
      <c r="AA173" s="5">
        <f t="shared" si="29"/>
        <v>1</v>
      </c>
      <c r="AB173" s="7">
        <f t="shared" si="36"/>
        <v>0</v>
      </c>
      <c r="AC173" s="11">
        <f t="shared" si="30"/>
        <v>0</v>
      </c>
      <c r="AD173" s="7">
        <f t="shared" si="31"/>
        <v>0</v>
      </c>
      <c r="AE173" s="7">
        <f t="shared" si="32"/>
        <v>0</v>
      </c>
    </row>
    <row r="174" spans="1:31">
      <c r="A174" t="s">
        <v>1165</v>
      </c>
      <c r="B174" t="s">
        <v>1970</v>
      </c>
      <c r="C174" t="s">
        <v>1971</v>
      </c>
      <c r="D174">
        <v>356.5</v>
      </c>
      <c r="E174">
        <v>319</v>
      </c>
      <c r="F174">
        <v>0</v>
      </c>
      <c r="G174">
        <v>0</v>
      </c>
      <c r="H174">
        <v>0</v>
      </c>
      <c r="I174" s="25">
        <v>0</v>
      </c>
      <c r="J174">
        <v>0</v>
      </c>
      <c r="L174">
        <v>1</v>
      </c>
      <c r="M174" s="1">
        <f t="shared" si="26"/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/>
      <c r="T174" s="2"/>
      <c r="U174" s="2"/>
      <c r="V174" s="4">
        <f t="shared" si="33"/>
        <v>1</v>
      </c>
      <c r="W174" s="7">
        <f t="shared" si="34"/>
        <v>0</v>
      </c>
      <c r="X174" s="7">
        <f t="shared" si="35"/>
        <v>0</v>
      </c>
      <c r="Y174" s="5">
        <f t="shared" si="27"/>
        <v>0</v>
      </c>
      <c r="Z174" s="5">
        <f t="shared" si="28"/>
        <v>0</v>
      </c>
      <c r="AA174" s="5">
        <f t="shared" si="29"/>
        <v>0</v>
      </c>
      <c r="AB174" s="7">
        <f t="shared" si="36"/>
        <v>0</v>
      </c>
      <c r="AC174" s="11">
        <f t="shared" si="30"/>
        <v>0</v>
      </c>
      <c r="AD174" s="7">
        <f t="shared" si="31"/>
        <v>0</v>
      </c>
      <c r="AE174" s="7">
        <f t="shared" si="32"/>
        <v>0</v>
      </c>
    </row>
    <row r="175" spans="1:31">
      <c r="A175" t="s">
        <v>1166</v>
      </c>
      <c r="B175" t="s">
        <v>1970</v>
      </c>
      <c r="C175" t="s">
        <v>1971</v>
      </c>
      <c r="D175">
        <v>368.5</v>
      </c>
      <c r="E175">
        <v>255</v>
      </c>
      <c r="F175">
        <v>9510.7309999999998</v>
      </c>
      <c r="G175">
        <v>16</v>
      </c>
      <c r="H175">
        <v>19</v>
      </c>
      <c r="I175" s="25">
        <v>0</v>
      </c>
      <c r="J175">
        <v>19</v>
      </c>
      <c r="L175">
        <v>1</v>
      </c>
      <c r="M175" s="1">
        <f t="shared" si="26"/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/>
      <c r="T175" s="2"/>
      <c r="U175" s="2"/>
      <c r="V175" s="4">
        <f t="shared" si="33"/>
        <v>0</v>
      </c>
      <c r="W175" s="7">
        <f t="shared" si="34"/>
        <v>1</v>
      </c>
      <c r="X175" s="7">
        <f t="shared" si="35"/>
        <v>0</v>
      </c>
      <c r="Y175" s="5">
        <f t="shared" si="27"/>
        <v>0</v>
      </c>
      <c r="Z175" s="5">
        <f t="shared" si="28"/>
        <v>0</v>
      </c>
      <c r="AA175" s="5">
        <f t="shared" si="29"/>
        <v>0</v>
      </c>
      <c r="AB175" s="7">
        <f t="shared" si="36"/>
        <v>0</v>
      </c>
      <c r="AC175" s="11">
        <f t="shared" si="30"/>
        <v>0</v>
      </c>
      <c r="AD175" s="7">
        <f t="shared" si="31"/>
        <v>0</v>
      </c>
      <c r="AE175" s="7">
        <f t="shared" si="32"/>
        <v>0</v>
      </c>
    </row>
    <row r="176" spans="1:31">
      <c r="A176" t="s">
        <v>1167</v>
      </c>
      <c r="B176" t="s">
        <v>1970</v>
      </c>
      <c r="C176" t="s">
        <v>1971</v>
      </c>
      <c r="D176">
        <v>351.5</v>
      </c>
      <c r="E176">
        <v>183</v>
      </c>
      <c r="F176">
        <v>387.63099999999997</v>
      </c>
      <c r="G176">
        <v>1</v>
      </c>
      <c r="H176">
        <v>1</v>
      </c>
      <c r="I176" s="25">
        <v>0</v>
      </c>
      <c r="J176">
        <v>1</v>
      </c>
      <c r="L176">
        <v>2</v>
      </c>
      <c r="M176" s="1">
        <f t="shared" si="26"/>
        <v>1</v>
      </c>
      <c r="N176" s="2">
        <v>1</v>
      </c>
      <c r="O176" s="2">
        <v>0</v>
      </c>
      <c r="P176" s="2">
        <v>0</v>
      </c>
      <c r="Q176" s="2">
        <v>0</v>
      </c>
      <c r="R176" s="2">
        <v>1</v>
      </c>
      <c r="S176" s="2"/>
      <c r="T176" s="2"/>
      <c r="U176" s="2"/>
      <c r="V176" s="4">
        <f t="shared" si="33"/>
        <v>0</v>
      </c>
      <c r="W176" s="7">
        <f t="shared" si="34"/>
        <v>0</v>
      </c>
      <c r="X176" s="7">
        <f t="shared" si="35"/>
        <v>0</v>
      </c>
      <c r="Y176" s="5">
        <f t="shared" si="27"/>
        <v>1</v>
      </c>
      <c r="Z176" s="5">
        <f t="shared" si="28"/>
        <v>0</v>
      </c>
      <c r="AA176" s="5">
        <f t="shared" si="29"/>
        <v>0</v>
      </c>
      <c r="AB176" s="7">
        <f t="shared" si="36"/>
        <v>0</v>
      </c>
      <c r="AC176" s="11">
        <f t="shared" si="30"/>
        <v>0</v>
      </c>
      <c r="AD176" s="7">
        <f t="shared" si="31"/>
        <v>0</v>
      </c>
      <c r="AE176" s="7">
        <f t="shared" si="32"/>
        <v>0</v>
      </c>
    </row>
    <row r="177" spans="1:31">
      <c r="A177" t="s">
        <v>1168</v>
      </c>
      <c r="B177" t="s">
        <v>1970</v>
      </c>
      <c r="C177" t="s">
        <v>1971</v>
      </c>
      <c r="D177">
        <v>234.5</v>
      </c>
      <c r="E177">
        <v>128</v>
      </c>
      <c r="F177">
        <v>0</v>
      </c>
      <c r="G177">
        <v>0</v>
      </c>
      <c r="H177">
        <v>0</v>
      </c>
      <c r="I177" s="25">
        <v>0</v>
      </c>
      <c r="J177">
        <v>0</v>
      </c>
      <c r="L177">
        <v>1</v>
      </c>
      <c r="M177" s="1">
        <f t="shared" si="26"/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/>
      <c r="T177" s="2"/>
      <c r="U177" s="2"/>
      <c r="V177" s="4">
        <f t="shared" si="33"/>
        <v>1</v>
      </c>
      <c r="W177" s="7">
        <f t="shared" si="34"/>
        <v>0</v>
      </c>
      <c r="X177" s="7">
        <f t="shared" si="35"/>
        <v>0</v>
      </c>
      <c r="Y177" s="5">
        <f t="shared" si="27"/>
        <v>0</v>
      </c>
      <c r="Z177" s="5">
        <f t="shared" si="28"/>
        <v>0</v>
      </c>
      <c r="AA177" s="5">
        <f t="shared" si="29"/>
        <v>0</v>
      </c>
      <c r="AB177" s="7">
        <f t="shared" si="36"/>
        <v>0</v>
      </c>
      <c r="AC177" s="11">
        <f t="shared" si="30"/>
        <v>0</v>
      </c>
      <c r="AD177" s="7">
        <f t="shared" si="31"/>
        <v>0</v>
      </c>
      <c r="AE177" s="7">
        <f t="shared" si="32"/>
        <v>0</v>
      </c>
    </row>
    <row r="178" spans="1:31">
      <c r="A178" t="s">
        <v>1169</v>
      </c>
      <c r="B178" t="s">
        <v>1970</v>
      </c>
      <c r="C178" t="s">
        <v>1971</v>
      </c>
      <c r="D178">
        <v>312.5</v>
      </c>
      <c r="E178">
        <v>89.5</v>
      </c>
      <c r="F178">
        <v>13906.648999999999</v>
      </c>
      <c r="G178">
        <v>18</v>
      </c>
      <c r="H178">
        <v>26</v>
      </c>
      <c r="I178" s="25">
        <v>2</v>
      </c>
      <c r="J178">
        <v>16</v>
      </c>
      <c r="L178">
        <v>2</v>
      </c>
      <c r="M178" s="1">
        <f t="shared" si="26"/>
        <v>1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/>
      <c r="T178" s="2"/>
      <c r="U178" s="2"/>
      <c r="V178" s="4">
        <f t="shared" si="33"/>
        <v>0</v>
      </c>
      <c r="W178" s="7">
        <f t="shared" si="34"/>
        <v>0</v>
      </c>
      <c r="X178" s="7">
        <f t="shared" si="35"/>
        <v>0</v>
      </c>
      <c r="Y178" s="5">
        <f t="shared" si="27"/>
        <v>1</v>
      </c>
      <c r="Z178" s="5">
        <f t="shared" si="28"/>
        <v>0</v>
      </c>
      <c r="AA178" s="5">
        <f t="shared" si="29"/>
        <v>0</v>
      </c>
      <c r="AB178" s="7">
        <f t="shared" si="36"/>
        <v>0</v>
      </c>
      <c r="AC178" s="11">
        <f t="shared" si="30"/>
        <v>0</v>
      </c>
      <c r="AD178" s="7">
        <f t="shared" si="31"/>
        <v>0</v>
      </c>
      <c r="AE178" s="7">
        <f t="shared" si="32"/>
        <v>0</v>
      </c>
    </row>
    <row r="179" spans="1:31">
      <c r="A179" t="s">
        <v>1170</v>
      </c>
      <c r="B179" t="s">
        <v>1970</v>
      </c>
      <c r="C179" t="s">
        <v>1971</v>
      </c>
      <c r="D179">
        <v>363.5</v>
      </c>
      <c r="E179">
        <v>129</v>
      </c>
      <c r="F179">
        <v>0</v>
      </c>
      <c r="G179">
        <v>0</v>
      </c>
      <c r="H179">
        <v>0</v>
      </c>
      <c r="I179" s="25">
        <v>0</v>
      </c>
      <c r="J179">
        <v>0</v>
      </c>
      <c r="L179">
        <v>1</v>
      </c>
      <c r="M179" s="1">
        <f t="shared" si="26"/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/>
      <c r="T179" s="2"/>
      <c r="U179" s="2"/>
      <c r="V179" s="4">
        <f t="shared" si="33"/>
        <v>1</v>
      </c>
      <c r="W179" s="7">
        <f t="shared" si="34"/>
        <v>0</v>
      </c>
      <c r="X179" s="7">
        <f t="shared" si="35"/>
        <v>0</v>
      </c>
      <c r="Y179" s="5">
        <f t="shared" si="27"/>
        <v>0</v>
      </c>
      <c r="Z179" s="5">
        <f t="shared" si="28"/>
        <v>0</v>
      </c>
      <c r="AA179" s="5">
        <f t="shared" si="29"/>
        <v>0</v>
      </c>
      <c r="AB179" s="7">
        <f t="shared" si="36"/>
        <v>0</v>
      </c>
      <c r="AC179" s="11">
        <f t="shared" si="30"/>
        <v>0</v>
      </c>
      <c r="AD179" s="7">
        <f t="shared" si="31"/>
        <v>0</v>
      </c>
      <c r="AE179" s="7">
        <f t="shared" si="32"/>
        <v>0</v>
      </c>
    </row>
    <row r="180" spans="1:31" s="5" customFormat="1">
      <c r="A180" s="5" t="s">
        <v>1171</v>
      </c>
      <c r="B180" s="5" t="s">
        <v>1972</v>
      </c>
      <c r="C180" s="5" t="s">
        <v>1973</v>
      </c>
      <c r="D180" s="5">
        <v>526.5</v>
      </c>
      <c r="E180" s="5">
        <v>436</v>
      </c>
      <c r="F180" s="5">
        <v>552.58399999999995</v>
      </c>
      <c r="G180" s="5">
        <v>1</v>
      </c>
      <c r="H180" s="5">
        <v>1</v>
      </c>
      <c r="I180" s="25">
        <v>0</v>
      </c>
      <c r="J180" s="5">
        <v>1</v>
      </c>
      <c r="L180" s="5">
        <v>2</v>
      </c>
      <c r="M180" s="1">
        <f t="shared" si="26"/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/>
      <c r="T180" s="1"/>
      <c r="U180" s="1"/>
      <c r="V180" s="6">
        <f t="shared" si="33"/>
        <v>0</v>
      </c>
      <c r="W180" s="5">
        <f t="shared" si="34"/>
        <v>0</v>
      </c>
      <c r="X180" s="5">
        <f t="shared" si="35"/>
        <v>0</v>
      </c>
      <c r="Y180" s="5">
        <f t="shared" si="27"/>
        <v>0</v>
      </c>
      <c r="Z180" s="5">
        <f t="shared" si="28"/>
        <v>0</v>
      </c>
      <c r="AA180" s="5">
        <f t="shared" si="29"/>
        <v>0</v>
      </c>
      <c r="AB180" s="5">
        <f t="shared" si="36"/>
        <v>0</v>
      </c>
      <c r="AC180" s="5">
        <f t="shared" si="30"/>
        <v>1</v>
      </c>
      <c r="AD180" s="5">
        <f t="shared" si="31"/>
        <v>0</v>
      </c>
      <c r="AE180" s="5">
        <f t="shared" si="32"/>
        <v>0</v>
      </c>
    </row>
    <row r="181" spans="1:31">
      <c r="A181" t="s">
        <v>1172</v>
      </c>
      <c r="B181" t="s">
        <v>1972</v>
      </c>
      <c r="C181" t="s">
        <v>1973</v>
      </c>
      <c r="D181">
        <v>473.5</v>
      </c>
      <c r="E181">
        <v>384</v>
      </c>
      <c r="F181">
        <v>0</v>
      </c>
      <c r="G181">
        <v>0</v>
      </c>
      <c r="H181">
        <v>0</v>
      </c>
      <c r="I181" s="25">
        <v>0</v>
      </c>
      <c r="J181">
        <v>0</v>
      </c>
      <c r="L181">
        <v>2</v>
      </c>
      <c r="M181" s="1">
        <f t="shared" si="26"/>
        <v>1</v>
      </c>
      <c r="N181" s="2">
        <v>0</v>
      </c>
      <c r="O181" s="2">
        <v>1</v>
      </c>
      <c r="P181" s="2">
        <v>1</v>
      </c>
      <c r="Q181" s="2">
        <v>1</v>
      </c>
      <c r="R181" s="2">
        <v>1</v>
      </c>
      <c r="S181" s="2"/>
      <c r="T181" s="2"/>
      <c r="U181" s="2"/>
      <c r="V181" s="4">
        <f t="shared" si="33"/>
        <v>0</v>
      </c>
      <c r="W181" s="7">
        <f t="shared" si="34"/>
        <v>0</v>
      </c>
      <c r="X181" s="7">
        <f t="shared" si="35"/>
        <v>0</v>
      </c>
      <c r="Y181" s="5">
        <f t="shared" si="27"/>
        <v>0</v>
      </c>
      <c r="Z181" s="5">
        <f t="shared" si="28"/>
        <v>0</v>
      </c>
      <c r="AA181" s="5">
        <f t="shared" si="29"/>
        <v>0</v>
      </c>
      <c r="AB181" s="7">
        <f t="shared" si="36"/>
        <v>1</v>
      </c>
      <c r="AC181" s="11">
        <f t="shared" si="30"/>
        <v>0</v>
      </c>
      <c r="AD181" s="7">
        <f t="shared" si="31"/>
        <v>0</v>
      </c>
      <c r="AE181" s="7">
        <f t="shared" si="32"/>
        <v>0</v>
      </c>
    </row>
    <row r="182" spans="1:31">
      <c r="A182" t="s">
        <v>1173</v>
      </c>
      <c r="B182" t="s">
        <v>1972</v>
      </c>
      <c r="C182" t="s">
        <v>1973</v>
      </c>
      <c r="D182">
        <v>459.5</v>
      </c>
      <c r="E182">
        <v>478.5</v>
      </c>
      <c r="F182">
        <v>0</v>
      </c>
      <c r="G182">
        <v>0</v>
      </c>
      <c r="H182">
        <v>0</v>
      </c>
      <c r="I182" s="25">
        <v>0</v>
      </c>
      <c r="J182">
        <v>0</v>
      </c>
      <c r="L182">
        <v>1</v>
      </c>
      <c r="M182" s="1">
        <f t="shared" si="26"/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/>
      <c r="T182" s="2"/>
      <c r="U182" s="2"/>
      <c r="V182" s="4">
        <f t="shared" si="33"/>
        <v>1</v>
      </c>
      <c r="W182" s="7">
        <f t="shared" si="34"/>
        <v>0</v>
      </c>
      <c r="X182" s="7">
        <f t="shared" si="35"/>
        <v>0</v>
      </c>
      <c r="Y182" s="5">
        <f t="shared" si="27"/>
        <v>0</v>
      </c>
      <c r="Z182" s="5">
        <f t="shared" si="28"/>
        <v>0</v>
      </c>
      <c r="AA182" s="5">
        <f t="shared" si="29"/>
        <v>0</v>
      </c>
      <c r="AB182" s="7">
        <f t="shared" si="36"/>
        <v>0</v>
      </c>
      <c r="AC182" s="11">
        <f t="shared" si="30"/>
        <v>0</v>
      </c>
      <c r="AD182" s="7">
        <f t="shared" si="31"/>
        <v>0</v>
      </c>
      <c r="AE182" s="7">
        <f t="shared" si="32"/>
        <v>0</v>
      </c>
    </row>
    <row r="183" spans="1:31">
      <c r="A183" t="s">
        <v>1174</v>
      </c>
      <c r="B183" t="s">
        <v>1972</v>
      </c>
      <c r="C183" t="s">
        <v>1973</v>
      </c>
      <c r="D183">
        <v>352</v>
      </c>
      <c r="E183">
        <v>319.5</v>
      </c>
      <c r="F183">
        <v>0</v>
      </c>
      <c r="G183">
        <v>0</v>
      </c>
      <c r="H183">
        <v>0</v>
      </c>
      <c r="I183" s="25">
        <v>0</v>
      </c>
      <c r="J183">
        <v>0</v>
      </c>
      <c r="L183">
        <v>1</v>
      </c>
      <c r="M183" s="1">
        <f t="shared" si="26"/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/>
      <c r="T183" s="2"/>
      <c r="U183" s="2"/>
      <c r="V183" s="4">
        <f t="shared" si="33"/>
        <v>1</v>
      </c>
      <c r="W183" s="7">
        <f t="shared" si="34"/>
        <v>0</v>
      </c>
      <c r="X183" s="7">
        <f t="shared" si="35"/>
        <v>0</v>
      </c>
      <c r="Y183" s="5">
        <f t="shared" si="27"/>
        <v>0</v>
      </c>
      <c r="Z183" s="5">
        <f t="shared" si="28"/>
        <v>0</v>
      </c>
      <c r="AA183" s="5">
        <f t="shared" si="29"/>
        <v>0</v>
      </c>
      <c r="AB183" s="7">
        <f t="shared" si="36"/>
        <v>0</v>
      </c>
      <c r="AC183" s="11">
        <f t="shared" si="30"/>
        <v>0</v>
      </c>
      <c r="AD183" s="7">
        <f t="shared" si="31"/>
        <v>0</v>
      </c>
      <c r="AE183" s="7">
        <f t="shared" si="32"/>
        <v>0</v>
      </c>
    </row>
    <row r="184" spans="1:31">
      <c r="A184" t="s">
        <v>1175</v>
      </c>
      <c r="B184" t="s">
        <v>1972</v>
      </c>
      <c r="C184" t="s">
        <v>1973</v>
      </c>
      <c r="D184">
        <v>301.5</v>
      </c>
      <c r="E184">
        <v>273</v>
      </c>
      <c r="F184">
        <v>0</v>
      </c>
      <c r="G184">
        <v>0</v>
      </c>
      <c r="H184">
        <v>0</v>
      </c>
      <c r="I184" s="25">
        <v>0</v>
      </c>
      <c r="J184">
        <v>0</v>
      </c>
      <c r="L184">
        <v>2</v>
      </c>
      <c r="M184" s="1">
        <f t="shared" si="26"/>
        <v>1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/>
      <c r="T184" s="2"/>
      <c r="U184" s="2"/>
      <c r="V184" s="4">
        <f t="shared" si="33"/>
        <v>0</v>
      </c>
      <c r="W184" s="7">
        <f t="shared" si="34"/>
        <v>0</v>
      </c>
      <c r="X184" s="7">
        <f t="shared" si="35"/>
        <v>0</v>
      </c>
      <c r="Y184" s="5">
        <f t="shared" si="27"/>
        <v>1</v>
      </c>
      <c r="Z184" s="5">
        <f t="shared" si="28"/>
        <v>0</v>
      </c>
      <c r="AA184" s="5">
        <f t="shared" si="29"/>
        <v>0</v>
      </c>
      <c r="AB184" s="7">
        <f t="shared" si="36"/>
        <v>0</v>
      </c>
      <c r="AC184" s="11">
        <f t="shared" si="30"/>
        <v>0</v>
      </c>
      <c r="AD184" s="7">
        <f t="shared" si="31"/>
        <v>0</v>
      </c>
      <c r="AE184" s="7">
        <f t="shared" si="32"/>
        <v>0</v>
      </c>
    </row>
    <row r="185" spans="1:31">
      <c r="A185" t="s">
        <v>1176</v>
      </c>
      <c r="B185" t="s">
        <v>1972</v>
      </c>
      <c r="C185" t="s">
        <v>1973</v>
      </c>
      <c r="D185">
        <v>290.5</v>
      </c>
      <c r="E185">
        <v>191.5</v>
      </c>
      <c r="F185">
        <v>0</v>
      </c>
      <c r="G185">
        <v>0</v>
      </c>
      <c r="H185">
        <v>0</v>
      </c>
      <c r="I185" s="25">
        <v>0</v>
      </c>
      <c r="J185">
        <v>0</v>
      </c>
      <c r="L185">
        <v>1</v>
      </c>
      <c r="M185" s="1">
        <f t="shared" si="26"/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/>
      <c r="T185" s="2"/>
      <c r="U185" s="2"/>
      <c r="V185" s="4">
        <f t="shared" si="33"/>
        <v>1</v>
      </c>
      <c r="W185" s="7">
        <f t="shared" si="34"/>
        <v>0</v>
      </c>
      <c r="X185" s="7">
        <f t="shared" si="35"/>
        <v>0</v>
      </c>
      <c r="Y185" s="5">
        <f t="shared" si="27"/>
        <v>0</v>
      </c>
      <c r="Z185" s="5">
        <f t="shared" si="28"/>
        <v>0</v>
      </c>
      <c r="AA185" s="5">
        <f t="shared" si="29"/>
        <v>0</v>
      </c>
      <c r="AB185" s="7">
        <f t="shared" si="36"/>
        <v>0</v>
      </c>
      <c r="AC185" s="11">
        <f t="shared" si="30"/>
        <v>0</v>
      </c>
      <c r="AD185" s="7">
        <f t="shared" si="31"/>
        <v>0</v>
      </c>
      <c r="AE185" s="7">
        <f t="shared" si="32"/>
        <v>0</v>
      </c>
    </row>
    <row r="186" spans="1:31">
      <c r="A186" t="s">
        <v>1177</v>
      </c>
      <c r="B186" t="s">
        <v>1972</v>
      </c>
      <c r="C186" t="s">
        <v>1973</v>
      </c>
      <c r="D186">
        <v>247</v>
      </c>
      <c r="E186">
        <v>485</v>
      </c>
      <c r="F186">
        <v>0</v>
      </c>
      <c r="G186">
        <v>0</v>
      </c>
      <c r="H186">
        <v>0</v>
      </c>
      <c r="I186" s="25">
        <v>0</v>
      </c>
      <c r="J186">
        <v>0</v>
      </c>
      <c r="L186">
        <v>2</v>
      </c>
      <c r="M186" s="1">
        <f t="shared" si="26"/>
        <v>1</v>
      </c>
      <c r="N186" s="2">
        <v>0</v>
      </c>
      <c r="O186" s="2">
        <v>1</v>
      </c>
      <c r="P186" s="2">
        <v>1</v>
      </c>
      <c r="Q186" s="2">
        <v>1</v>
      </c>
      <c r="R186" s="2">
        <v>1</v>
      </c>
      <c r="S186" s="2"/>
      <c r="T186" s="2"/>
      <c r="U186" s="2" t="s">
        <v>1560</v>
      </c>
      <c r="V186" s="4">
        <f t="shared" si="33"/>
        <v>0</v>
      </c>
      <c r="W186" s="7">
        <f t="shared" si="34"/>
        <v>0</v>
      </c>
      <c r="X186" s="7">
        <f t="shared" si="35"/>
        <v>0</v>
      </c>
      <c r="Y186" s="5">
        <f t="shared" si="27"/>
        <v>0</v>
      </c>
      <c r="Z186" s="5">
        <f t="shared" si="28"/>
        <v>0</v>
      </c>
      <c r="AA186" s="5">
        <f t="shared" si="29"/>
        <v>0</v>
      </c>
      <c r="AB186" s="7">
        <f t="shared" si="36"/>
        <v>1</v>
      </c>
      <c r="AC186" s="11">
        <f t="shared" si="30"/>
        <v>0</v>
      </c>
      <c r="AD186" s="7">
        <f t="shared" si="31"/>
        <v>0</v>
      </c>
      <c r="AE186" s="7">
        <f t="shared" si="32"/>
        <v>0</v>
      </c>
    </row>
    <row r="187" spans="1:31">
      <c r="A187" t="s">
        <v>1178</v>
      </c>
      <c r="B187" t="s">
        <v>1972</v>
      </c>
      <c r="C187" t="s">
        <v>1973</v>
      </c>
      <c r="D187">
        <v>253.5</v>
      </c>
      <c r="E187">
        <v>427.5</v>
      </c>
      <c r="F187">
        <v>0</v>
      </c>
      <c r="G187">
        <v>0</v>
      </c>
      <c r="H187">
        <v>0</v>
      </c>
      <c r="I187" s="25">
        <v>0</v>
      </c>
      <c r="J187">
        <v>0</v>
      </c>
      <c r="L187">
        <v>1</v>
      </c>
      <c r="M187" s="1">
        <f t="shared" si="26"/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/>
      <c r="T187" s="2"/>
      <c r="U187" s="2"/>
      <c r="V187" s="4">
        <f t="shared" si="33"/>
        <v>0</v>
      </c>
      <c r="W187" s="7">
        <f t="shared" si="34"/>
        <v>1</v>
      </c>
      <c r="X187" s="7">
        <f t="shared" si="35"/>
        <v>0</v>
      </c>
      <c r="Y187" s="5">
        <f t="shared" si="27"/>
        <v>0</v>
      </c>
      <c r="Z187" s="5">
        <f t="shared" si="28"/>
        <v>0</v>
      </c>
      <c r="AA187" s="5">
        <f t="shared" si="29"/>
        <v>0</v>
      </c>
      <c r="AB187" s="7">
        <f t="shared" si="36"/>
        <v>0</v>
      </c>
      <c r="AC187" s="11">
        <f t="shared" si="30"/>
        <v>0</v>
      </c>
      <c r="AD187" s="7">
        <f t="shared" si="31"/>
        <v>0</v>
      </c>
      <c r="AE187" s="7">
        <f t="shared" si="32"/>
        <v>0</v>
      </c>
    </row>
    <row r="188" spans="1:31">
      <c r="A188" t="s">
        <v>1179</v>
      </c>
      <c r="B188" t="s">
        <v>1972</v>
      </c>
      <c r="C188" t="s">
        <v>1973</v>
      </c>
      <c r="D188">
        <v>251.5</v>
      </c>
      <c r="E188">
        <v>350</v>
      </c>
      <c r="F188">
        <v>0</v>
      </c>
      <c r="G188">
        <v>0</v>
      </c>
      <c r="H188">
        <v>0</v>
      </c>
      <c r="I188" s="25">
        <v>0</v>
      </c>
      <c r="J188">
        <v>0</v>
      </c>
      <c r="L188">
        <v>1</v>
      </c>
      <c r="M188" s="1">
        <f t="shared" si="26"/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/>
      <c r="T188" s="2"/>
      <c r="U188" s="2"/>
      <c r="V188" s="4">
        <f t="shared" si="33"/>
        <v>1</v>
      </c>
      <c r="W188" s="7">
        <f t="shared" si="34"/>
        <v>0</v>
      </c>
      <c r="X188" s="7">
        <f t="shared" si="35"/>
        <v>0</v>
      </c>
      <c r="Y188" s="5">
        <f t="shared" si="27"/>
        <v>0</v>
      </c>
      <c r="Z188" s="5">
        <f t="shared" si="28"/>
        <v>0</v>
      </c>
      <c r="AA188" s="5">
        <f t="shared" si="29"/>
        <v>0</v>
      </c>
      <c r="AB188" s="7">
        <f t="shared" si="36"/>
        <v>0</v>
      </c>
      <c r="AC188" s="11">
        <f t="shared" si="30"/>
        <v>0</v>
      </c>
      <c r="AD188" s="7">
        <f t="shared" si="31"/>
        <v>0</v>
      </c>
      <c r="AE188" s="7">
        <f t="shared" si="32"/>
        <v>0</v>
      </c>
    </row>
    <row r="189" spans="1:31">
      <c r="A189" t="s">
        <v>1180</v>
      </c>
      <c r="B189" t="s">
        <v>1972</v>
      </c>
      <c r="C189" t="s">
        <v>1973</v>
      </c>
      <c r="D189">
        <v>162.5</v>
      </c>
      <c r="E189">
        <v>331.5</v>
      </c>
      <c r="F189">
        <v>0</v>
      </c>
      <c r="G189">
        <v>0</v>
      </c>
      <c r="H189">
        <v>0</v>
      </c>
      <c r="I189" s="25">
        <v>0</v>
      </c>
      <c r="J189">
        <v>0</v>
      </c>
      <c r="L189">
        <v>1</v>
      </c>
      <c r="M189" s="1">
        <f t="shared" si="26"/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/>
      <c r="T189" s="2"/>
      <c r="U189" s="2"/>
      <c r="V189" s="4">
        <f t="shared" si="33"/>
        <v>1</v>
      </c>
      <c r="W189" s="7">
        <f t="shared" si="34"/>
        <v>0</v>
      </c>
      <c r="X189" s="7">
        <f t="shared" si="35"/>
        <v>0</v>
      </c>
      <c r="Y189" s="5">
        <f t="shared" si="27"/>
        <v>0</v>
      </c>
      <c r="Z189" s="5">
        <f t="shared" si="28"/>
        <v>0</v>
      </c>
      <c r="AA189" s="5">
        <f t="shared" si="29"/>
        <v>0</v>
      </c>
      <c r="AB189" s="7">
        <f t="shared" si="36"/>
        <v>0</v>
      </c>
      <c r="AC189" s="11">
        <f t="shared" si="30"/>
        <v>0</v>
      </c>
      <c r="AD189" s="7">
        <f t="shared" si="31"/>
        <v>0</v>
      </c>
      <c r="AE189" s="7">
        <f t="shared" si="32"/>
        <v>0</v>
      </c>
    </row>
    <row r="190" spans="1:31">
      <c r="A190" t="s">
        <v>1181</v>
      </c>
      <c r="B190" t="s">
        <v>1972</v>
      </c>
      <c r="C190" t="s">
        <v>1973</v>
      </c>
      <c r="D190">
        <v>610.5</v>
      </c>
      <c r="E190">
        <v>313</v>
      </c>
      <c r="F190">
        <v>0</v>
      </c>
      <c r="G190">
        <v>0</v>
      </c>
      <c r="H190">
        <v>0</v>
      </c>
      <c r="I190" s="25">
        <v>0</v>
      </c>
      <c r="J190">
        <v>0</v>
      </c>
      <c r="L190">
        <v>1</v>
      </c>
      <c r="M190" s="1">
        <f t="shared" si="26"/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/>
      <c r="T190" s="2"/>
      <c r="U190" s="2"/>
      <c r="V190" s="4">
        <f t="shared" si="33"/>
        <v>1</v>
      </c>
      <c r="W190" s="7">
        <f t="shared" si="34"/>
        <v>0</v>
      </c>
      <c r="X190" s="7">
        <f t="shared" si="35"/>
        <v>0</v>
      </c>
      <c r="Y190" s="5">
        <f t="shared" si="27"/>
        <v>0</v>
      </c>
      <c r="Z190" s="5">
        <f t="shared" si="28"/>
        <v>0</v>
      </c>
      <c r="AA190" s="5">
        <f t="shared" si="29"/>
        <v>0</v>
      </c>
      <c r="AB190" s="7">
        <f t="shared" si="36"/>
        <v>0</v>
      </c>
      <c r="AC190" s="11">
        <f t="shared" si="30"/>
        <v>0</v>
      </c>
      <c r="AD190" s="7">
        <f t="shared" si="31"/>
        <v>0</v>
      </c>
      <c r="AE190" s="7">
        <f t="shared" si="32"/>
        <v>0</v>
      </c>
    </row>
    <row r="191" spans="1:31">
      <c r="A191" t="s">
        <v>1182</v>
      </c>
      <c r="B191" t="s">
        <v>1972</v>
      </c>
      <c r="C191" t="s">
        <v>1973</v>
      </c>
      <c r="D191">
        <v>464.5</v>
      </c>
      <c r="E191">
        <v>295</v>
      </c>
      <c r="F191">
        <v>5993.77</v>
      </c>
      <c r="G191">
        <v>6</v>
      </c>
      <c r="H191">
        <v>11</v>
      </c>
      <c r="I191" s="25">
        <v>1</v>
      </c>
      <c r="J191">
        <v>6</v>
      </c>
      <c r="L191">
        <v>1</v>
      </c>
      <c r="M191" s="1">
        <f t="shared" si="26"/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/>
      <c r="T191" s="2"/>
      <c r="U191" s="2"/>
      <c r="V191" s="4">
        <f t="shared" si="33"/>
        <v>0</v>
      </c>
      <c r="W191" s="7">
        <f t="shared" si="34"/>
        <v>1</v>
      </c>
      <c r="X191" s="7">
        <f t="shared" si="35"/>
        <v>0</v>
      </c>
      <c r="Y191" s="5">
        <f t="shared" si="27"/>
        <v>0</v>
      </c>
      <c r="Z191" s="5">
        <f t="shared" si="28"/>
        <v>0</v>
      </c>
      <c r="AA191" s="5">
        <f t="shared" si="29"/>
        <v>0</v>
      </c>
      <c r="AB191" s="7">
        <f t="shared" si="36"/>
        <v>0</v>
      </c>
      <c r="AC191" s="11">
        <f t="shared" si="30"/>
        <v>0</v>
      </c>
      <c r="AD191" s="7">
        <f t="shared" si="31"/>
        <v>0</v>
      </c>
      <c r="AE191" s="7">
        <f t="shared" si="32"/>
        <v>0</v>
      </c>
    </row>
    <row r="192" spans="1:31">
      <c r="A192" t="s">
        <v>1183</v>
      </c>
      <c r="B192" t="s">
        <v>1972</v>
      </c>
      <c r="C192" t="s">
        <v>1973</v>
      </c>
      <c r="D192">
        <v>533</v>
      </c>
      <c r="E192">
        <v>267.5</v>
      </c>
      <c r="F192">
        <v>0</v>
      </c>
      <c r="G192">
        <v>0</v>
      </c>
      <c r="H192">
        <v>0</v>
      </c>
      <c r="I192" s="25">
        <v>0</v>
      </c>
      <c r="J192">
        <v>0</v>
      </c>
      <c r="L192">
        <v>1</v>
      </c>
      <c r="M192" s="1">
        <f t="shared" si="26"/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/>
      <c r="T192" s="2"/>
      <c r="U192" s="2"/>
      <c r="V192" s="4">
        <f t="shared" si="33"/>
        <v>1</v>
      </c>
      <c r="W192" s="7">
        <f t="shared" si="34"/>
        <v>0</v>
      </c>
      <c r="X192" s="7">
        <f t="shared" si="35"/>
        <v>0</v>
      </c>
      <c r="Y192" s="5">
        <f t="shared" si="27"/>
        <v>0</v>
      </c>
      <c r="Z192" s="5">
        <f t="shared" si="28"/>
        <v>0</v>
      </c>
      <c r="AA192" s="5">
        <f t="shared" si="29"/>
        <v>0</v>
      </c>
      <c r="AB192" s="7">
        <f t="shared" si="36"/>
        <v>0</v>
      </c>
      <c r="AC192" s="11">
        <f t="shared" si="30"/>
        <v>0</v>
      </c>
      <c r="AD192" s="7">
        <f t="shared" si="31"/>
        <v>0</v>
      </c>
      <c r="AE192" s="7">
        <f t="shared" si="32"/>
        <v>0</v>
      </c>
    </row>
    <row r="193" spans="1:31">
      <c r="A193" t="s">
        <v>1184</v>
      </c>
      <c r="B193" t="s">
        <v>1972</v>
      </c>
      <c r="C193" t="s">
        <v>1973</v>
      </c>
      <c r="D193">
        <v>563.5</v>
      </c>
      <c r="E193">
        <v>207.5</v>
      </c>
      <c r="F193">
        <v>0</v>
      </c>
      <c r="G193">
        <v>0</v>
      </c>
      <c r="H193">
        <v>0</v>
      </c>
      <c r="I193" s="25">
        <v>0</v>
      </c>
      <c r="J193">
        <v>0</v>
      </c>
      <c r="L193">
        <v>1</v>
      </c>
      <c r="M193" s="1">
        <f t="shared" si="26"/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/>
      <c r="T193" s="2"/>
      <c r="U193" s="2"/>
      <c r="V193" s="4">
        <f t="shared" si="33"/>
        <v>1</v>
      </c>
      <c r="W193" s="7">
        <f t="shared" si="34"/>
        <v>0</v>
      </c>
      <c r="X193" s="7">
        <f t="shared" si="35"/>
        <v>0</v>
      </c>
      <c r="Y193" s="5">
        <f t="shared" si="27"/>
        <v>0</v>
      </c>
      <c r="Z193" s="5">
        <f t="shared" si="28"/>
        <v>0</v>
      </c>
      <c r="AA193" s="5">
        <f t="shared" si="29"/>
        <v>0</v>
      </c>
      <c r="AB193" s="7">
        <f t="shared" si="36"/>
        <v>0</v>
      </c>
      <c r="AC193" s="11">
        <f t="shared" si="30"/>
        <v>0</v>
      </c>
      <c r="AD193" s="7">
        <f t="shared" si="31"/>
        <v>0</v>
      </c>
      <c r="AE193" s="7">
        <f t="shared" si="32"/>
        <v>0</v>
      </c>
    </row>
    <row r="194" spans="1:31">
      <c r="A194" t="s">
        <v>1185</v>
      </c>
      <c r="B194" t="s">
        <v>1972</v>
      </c>
      <c r="C194" t="s">
        <v>1973</v>
      </c>
      <c r="D194">
        <v>659</v>
      </c>
      <c r="E194">
        <v>118.5</v>
      </c>
      <c r="F194">
        <v>0</v>
      </c>
      <c r="G194">
        <v>0</v>
      </c>
      <c r="H194">
        <v>0</v>
      </c>
      <c r="I194" s="25">
        <v>0</v>
      </c>
      <c r="J194">
        <v>0</v>
      </c>
      <c r="L194">
        <v>1</v>
      </c>
      <c r="M194" s="1">
        <f t="shared" si="26"/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/>
      <c r="T194" s="2"/>
      <c r="U194" s="2"/>
      <c r="V194" s="4">
        <f t="shared" si="33"/>
        <v>0</v>
      </c>
      <c r="W194" s="7">
        <f t="shared" si="34"/>
        <v>1</v>
      </c>
      <c r="X194" s="7">
        <f t="shared" si="35"/>
        <v>0</v>
      </c>
      <c r="Y194" s="5">
        <f t="shared" si="27"/>
        <v>0</v>
      </c>
      <c r="Z194" s="5">
        <f t="shared" si="28"/>
        <v>0</v>
      </c>
      <c r="AA194" s="5">
        <f t="shared" si="29"/>
        <v>0</v>
      </c>
      <c r="AB194" s="7">
        <f t="shared" si="36"/>
        <v>0</v>
      </c>
      <c r="AC194" s="11">
        <f t="shared" si="30"/>
        <v>0</v>
      </c>
      <c r="AD194" s="7">
        <f t="shared" si="31"/>
        <v>0</v>
      </c>
      <c r="AE194" s="7">
        <f t="shared" si="32"/>
        <v>0</v>
      </c>
    </row>
    <row r="195" spans="1:31">
      <c r="A195" t="s">
        <v>1186</v>
      </c>
      <c r="B195" t="s">
        <v>1972</v>
      </c>
      <c r="C195" t="s">
        <v>1973</v>
      </c>
      <c r="D195">
        <v>625</v>
      </c>
      <c r="E195">
        <v>43.5</v>
      </c>
      <c r="F195">
        <v>0</v>
      </c>
      <c r="G195">
        <v>0</v>
      </c>
      <c r="H195">
        <v>0</v>
      </c>
      <c r="I195" s="25">
        <v>0</v>
      </c>
      <c r="J195">
        <v>0</v>
      </c>
      <c r="L195">
        <v>1</v>
      </c>
      <c r="M195" s="1">
        <f t="shared" ref="M195:M258" si="37">L195-1</f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/>
      <c r="T195" s="2"/>
      <c r="U195" s="2"/>
      <c r="V195" s="4">
        <f t="shared" si="33"/>
        <v>0</v>
      </c>
      <c r="W195" s="7">
        <f t="shared" si="34"/>
        <v>0</v>
      </c>
      <c r="X195" s="7">
        <f t="shared" si="35"/>
        <v>1</v>
      </c>
      <c r="Y195" s="5">
        <f t="shared" ref="Y195:Y258" si="38">IF((M195=1)*AND(OR(N195=0,N195=1))*AND(O195=0)*AND(R195=1)*AND(S195=0)*AND(Q195=0)*AND(OR(T195=0,T195=1)),1,0)</f>
        <v>0</v>
      </c>
      <c r="Z195" s="5">
        <f t="shared" ref="Z195:Z258" si="39">IF((M195=1)*AND(N195=1)*AND(O195=0)*AND(R195=1)*AND(S195=1)*AND(T195=1),1,0)</f>
        <v>0</v>
      </c>
      <c r="AA195" s="5">
        <f t="shared" ref="AA195:AA258" si="40">IF((R195=1)*AND(Q195=1)*AND(O195=1)*AND(P195=0)*AND(N195=0),1,0)</f>
        <v>0</v>
      </c>
      <c r="AB195" s="7">
        <f t="shared" si="36"/>
        <v>0</v>
      </c>
      <c r="AC195" s="11">
        <f t="shared" ref="AC195:AC258" si="41">IF((R195=0)*AND(M195=1),1,0)</f>
        <v>0</v>
      </c>
      <c r="AD195" s="7">
        <f t="shared" ref="AD195:AD258" si="42">IF((V195+W195+X195+Y195+Z195+AA195+AB195+AC195)=0,1,0)</f>
        <v>0</v>
      </c>
      <c r="AE195" s="7">
        <f t="shared" ref="AE195:AE258" si="43">IF(SUM(V195:AD195)&gt;1,1,0)</f>
        <v>0</v>
      </c>
    </row>
    <row r="196" spans="1:31">
      <c r="A196" t="s">
        <v>1187</v>
      </c>
      <c r="B196" t="s">
        <v>1972</v>
      </c>
      <c r="C196" t="s">
        <v>1973</v>
      </c>
      <c r="D196">
        <v>566.5</v>
      </c>
      <c r="E196">
        <v>148.5</v>
      </c>
      <c r="F196">
        <v>0</v>
      </c>
      <c r="G196">
        <v>0</v>
      </c>
      <c r="H196">
        <v>0</v>
      </c>
      <c r="I196" s="25">
        <v>0</v>
      </c>
      <c r="J196">
        <v>0</v>
      </c>
      <c r="L196">
        <v>1</v>
      </c>
      <c r="M196" s="1">
        <f t="shared" si="37"/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/>
      <c r="T196" s="2"/>
      <c r="U196" s="2"/>
      <c r="V196" s="4">
        <f t="shared" si="33"/>
        <v>1</v>
      </c>
      <c r="W196" s="7">
        <f t="shared" si="34"/>
        <v>0</v>
      </c>
      <c r="X196" s="7">
        <f t="shared" si="35"/>
        <v>0</v>
      </c>
      <c r="Y196" s="5">
        <f t="shared" si="38"/>
        <v>0</v>
      </c>
      <c r="Z196" s="5">
        <f t="shared" si="39"/>
        <v>0</v>
      </c>
      <c r="AA196" s="5">
        <f t="shared" si="40"/>
        <v>0</v>
      </c>
      <c r="AB196" s="7">
        <f t="shared" si="36"/>
        <v>0</v>
      </c>
      <c r="AC196" s="11">
        <f t="shared" si="41"/>
        <v>0</v>
      </c>
      <c r="AD196" s="7">
        <f t="shared" si="42"/>
        <v>0</v>
      </c>
      <c r="AE196" s="7">
        <f t="shared" si="43"/>
        <v>0</v>
      </c>
    </row>
    <row r="197" spans="1:31">
      <c r="A197" t="s">
        <v>1188</v>
      </c>
      <c r="B197" t="s">
        <v>1972</v>
      </c>
      <c r="C197" t="s">
        <v>1973</v>
      </c>
      <c r="D197">
        <v>488.5</v>
      </c>
      <c r="E197">
        <v>193</v>
      </c>
      <c r="F197">
        <v>0</v>
      </c>
      <c r="G197">
        <v>0</v>
      </c>
      <c r="H197">
        <v>0</v>
      </c>
      <c r="I197" s="25">
        <v>0</v>
      </c>
      <c r="J197">
        <v>0</v>
      </c>
      <c r="L197">
        <v>1</v>
      </c>
      <c r="M197" s="1">
        <f t="shared" si="37"/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/>
      <c r="T197" s="2"/>
      <c r="U197" s="2"/>
      <c r="V197" s="4">
        <f t="shared" si="33"/>
        <v>1</v>
      </c>
      <c r="W197" s="7">
        <f t="shared" si="34"/>
        <v>0</v>
      </c>
      <c r="X197" s="7">
        <f t="shared" si="35"/>
        <v>0</v>
      </c>
      <c r="Y197" s="5">
        <f t="shared" si="38"/>
        <v>0</v>
      </c>
      <c r="Z197" s="5">
        <f t="shared" si="39"/>
        <v>0</v>
      </c>
      <c r="AA197" s="5">
        <f t="shared" si="40"/>
        <v>0</v>
      </c>
      <c r="AB197" s="7">
        <f t="shared" si="36"/>
        <v>0</v>
      </c>
      <c r="AC197" s="11">
        <f t="shared" si="41"/>
        <v>0</v>
      </c>
      <c r="AD197" s="7">
        <f t="shared" si="42"/>
        <v>0</v>
      </c>
      <c r="AE197" s="7">
        <f t="shared" si="43"/>
        <v>0</v>
      </c>
    </row>
    <row r="198" spans="1:31">
      <c r="A198" t="s">
        <v>1189</v>
      </c>
      <c r="B198" t="s">
        <v>1972</v>
      </c>
      <c r="C198" t="s">
        <v>1973</v>
      </c>
      <c r="D198">
        <v>504.5</v>
      </c>
      <c r="E198">
        <v>73</v>
      </c>
      <c r="F198">
        <v>0</v>
      </c>
      <c r="G198">
        <v>0</v>
      </c>
      <c r="H198">
        <v>0</v>
      </c>
      <c r="I198" s="25">
        <v>0</v>
      </c>
      <c r="J198">
        <v>0</v>
      </c>
      <c r="L198">
        <v>1</v>
      </c>
      <c r="M198" s="1">
        <f t="shared" si="37"/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/>
      <c r="T198" s="2"/>
      <c r="U198" s="2"/>
      <c r="V198" s="4">
        <f t="shared" si="33"/>
        <v>1</v>
      </c>
      <c r="W198" s="7">
        <f t="shared" si="34"/>
        <v>0</v>
      </c>
      <c r="X198" s="7">
        <f t="shared" si="35"/>
        <v>0</v>
      </c>
      <c r="Y198" s="5">
        <f t="shared" si="38"/>
        <v>0</v>
      </c>
      <c r="Z198" s="5">
        <f t="shared" si="39"/>
        <v>0</v>
      </c>
      <c r="AA198" s="5">
        <f t="shared" si="40"/>
        <v>0</v>
      </c>
      <c r="AB198" s="7">
        <f t="shared" si="36"/>
        <v>0</v>
      </c>
      <c r="AC198" s="11">
        <f t="shared" si="41"/>
        <v>0</v>
      </c>
      <c r="AD198" s="7">
        <f t="shared" si="42"/>
        <v>0</v>
      </c>
      <c r="AE198" s="7">
        <f t="shared" si="43"/>
        <v>0</v>
      </c>
    </row>
    <row r="199" spans="1:31">
      <c r="A199" t="s">
        <v>1190</v>
      </c>
      <c r="B199" t="s">
        <v>1972</v>
      </c>
      <c r="C199" t="s">
        <v>1973</v>
      </c>
      <c r="D199">
        <v>570</v>
      </c>
      <c r="E199">
        <v>85.5</v>
      </c>
      <c r="F199">
        <v>7171.3559999999998</v>
      </c>
      <c r="G199">
        <v>10</v>
      </c>
      <c r="H199">
        <v>14</v>
      </c>
      <c r="I199" s="25">
        <v>0</v>
      </c>
      <c r="J199">
        <v>14</v>
      </c>
      <c r="L199">
        <v>1</v>
      </c>
      <c r="M199" s="1">
        <f t="shared" si="37"/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/>
      <c r="T199" s="2"/>
      <c r="U199" s="2"/>
      <c r="V199" s="4">
        <f t="shared" si="33"/>
        <v>0</v>
      </c>
      <c r="W199" s="7">
        <f t="shared" si="34"/>
        <v>1</v>
      </c>
      <c r="X199" s="7">
        <f t="shared" si="35"/>
        <v>0</v>
      </c>
      <c r="Y199" s="5">
        <f t="shared" si="38"/>
        <v>0</v>
      </c>
      <c r="Z199" s="5">
        <f t="shared" si="39"/>
        <v>0</v>
      </c>
      <c r="AA199" s="5">
        <f t="shared" si="40"/>
        <v>0</v>
      </c>
      <c r="AB199" s="7">
        <f t="shared" si="36"/>
        <v>0</v>
      </c>
      <c r="AC199" s="11">
        <f t="shared" si="41"/>
        <v>0</v>
      </c>
      <c r="AD199" s="7">
        <f t="shared" si="42"/>
        <v>0</v>
      </c>
      <c r="AE199" s="7">
        <f t="shared" si="43"/>
        <v>0</v>
      </c>
    </row>
    <row r="200" spans="1:31">
      <c r="A200" t="s">
        <v>1191</v>
      </c>
      <c r="B200" t="s">
        <v>1972</v>
      </c>
      <c r="C200" t="s">
        <v>1973</v>
      </c>
      <c r="D200">
        <v>281.5</v>
      </c>
      <c r="E200">
        <v>32.5</v>
      </c>
      <c r="F200">
        <v>3403.645</v>
      </c>
      <c r="G200">
        <v>2</v>
      </c>
      <c r="H200">
        <v>6</v>
      </c>
      <c r="I200" s="25">
        <v>1</v>
      </c>
      <c r="J200">
        <v>1</v>
      </c>
      <c r="L200">
        <v>1</v>
      </c>
      <c r="M200" s="1">
        <f t="shared" si="37"/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/>
      <c r="T200" s="2"/>
      <c r="U200" s="2"/>
      <c r="V200" s="4">
        <f t="shared" si="33"/>
        <v>0</v>
      </c>
      <c r="W200" s="7">
        <f t="shared" si="34"/>
        <v>1</v>
      </c>
      <c r="X200" s="7">
        <f t="shared" si="35"/>
        <v>0</v>
      </c>
      <c r="Y200" s="5">
        <f t="shared" si="38"/>
        <v>0</v>
      </c>
      <c r="Z200" s="5">
        <f t="shared" si="39"/>
        <v>0</v>
      </c>
      <c r="AA200" s="5">
        <f t="shared" si="40"/>
        <v>0</v>
      </c>
      <c r="AB200" s="7">
        <f t="shared" si="36"/>
        <v>0</v>
      </c>
      <c r="AC200" s="11">
        <f t="shared" si="41"/>
        <v>0</v>
      </c>
      <c r="AD200" s="7">
        <f t="shared" si="42"/>
        <v>0</v>
      </c>
      <c r="AE200" s="7">
        <f t="shared" si="43"/>
        <v>0</v>
      </c>
    </row>
    <row r="201" spans="1:31">
      <c r="A201" t="s">
        <v>1192</v>
      </c>
      <c r="B201" t="s">
        <v>1972</v>
      </c>
      <c r="C201" t="s">
        <v>1973</v>
      </c>
      <c r="D201">
        <v>433</v>
      </c>
      <c r="E201">
        <v>68</v>
      </c>
      <c r="F201">
        <v>13130.662</v>
      </c>
      <c r="G201">
        <v>13</v>
      </c>
      <c r="H201">
        <v>26</v>
      </c>
      <c r="I201" s="25">
        <v>2</v>
      </c>
      <c r="J201">
        <v>15</v>
      </c>
      <c r="L201">
        <v>1</v>
      </c>
      <c r="M201" s="1">
        <f t="shared" si="37"/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/>
      <c r="T201" s="2"/>
      <c r="U201" s="2"/>
      <c r="V201" s="4">
        <f t="shared" si="33"/>
        <v>0</v>
      </c>
      <c r="W201" s="7">
        <f t="shared" si="34"/>
        <v>1</v>
      </c>
      <c r="X201" s="7">
        <f t="shared" si="35"/>
        <v>0</v>
      </c>
      <c r="Y201" s="5">
        <f t="shared" si="38"/>
        <v>0</v>
      </c>
      <c r="Z201" s="5">
        <f t="shared" si="39"/>
        <v>0</v>
      </c>
      <c r="AA201" s="5">
        <f t="shared" si="40"/>
        <v>0</v>
      </c>
      <c r="AB201" s="7">
        <f t="shared" si="36"/>
        <v>0</v>
      </c>
      <c r="AC201" s="11">
        <f t="shared" si="41"/>
        <v>0</v>
      </c>
      <c r="AD201" s="7">
        <f t="shared" si="42"/>
        <v>0</v>
      </c>
      <c r="AE201" s="7">
        <f t="shared" si="43"/>
        <v>0</v>
      </c>
    </row>
    <row r="202" spans="1:31">
      <c r="A202" t="s">
        <v>1193</v>
      </c>
      <c r="B202" t="s">
        <v>1972</v>
      </c>
      <c r="C202" t="s">
        <v>1973</v>
      </c>
      <c r="D202">
        <v>222.5</v>
      </c>
      <c r="E202">
        <v>77.5</v>
      </c>
      <c r="F202">
        <v>12509.296</v>
      </c>
      <c r="G202">
        <v>15</v>
      </c>
      <c r="H202">
        <v>23</v>
      </c>
      <c r="I202" s="25">
        <v>2</v>
      </c>
      <c r="J202">
        <v>13</v>
      </c>
      <c r="L202">
        <v>1</v>
      </c>
      <c r="M202" s="1">
        <f t="shared" si="37"/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/>
      <c r="T202" s="2"/>
      <c r="U202" s="2"/>
      <c r="V202" s="4">
        <f t="shared" si="33"/>
        <v>0</v>
      </c>
      <c r="W202" s="7">
        <f t="shared" si="34"/>
        <v>1</v>
      </c>
      <c r="X202" s="7">
        <f t="shared" si="35"/>
        <v>0</v>
      </c>
      <c r="Y202" s="5">
        <f t="shared" si="38"/>
        <v>0</v>
      </c>
      <c r="Z202" s="5">
        <f t="shared" si="39"/>
        <v>0</v>
      </c>
      <c r="AA202" s="5">
        <f t="shared" si="40"/>
        <v>0</v>
      </c>
      <c r="AB202" s="7">
        <f t="shared" si="36"/>
        <v>0</v>
      </c>
      <c r="AC202" s="11">
        <f t="shared" si="41"/>
        <v>0</v>
      </c>
      <c r="AD202" s="7">
        <f t="shared" si="42"/>
        <v>0</v>
      </c>
      <c r="AE202" s="7">
        <f t="shared" si="43"/>
        <v>0</v>
      </c>
    </row>
    <row r="203" spans="1:31">
      <c r="A203" t="s">
        <v>1194</v>
      </c>
      <c r="B203" t="s">
        <v>1972</v>
      </c>
      <c r="C203" t="s">
        <v>1973</v>
      </c>
      <c r="D203">
        <v>169.5</v>
      </c>
      <c r="E203">
        <v>207</v>
      </c>
      <c r="F203">
        <v>0</v>
      </c>
      <c r="G203">
        <v>0</v>
      </c>
      <c r="H203">
        <v>0</v>
      </c>
      <c r="I203" s="25">
        <v>0</v>
      </c>
      <c r="J203">
        <v>0</v>
      </c>
      <c r="L203">
        <v>1</v>
      </c>
      <c r="M203" s="1">
        <f t="shared" si="37"/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/>
      <c r="T203" s="2"/>
      <c r="U203" s="2"/>
      <c r="V203" s="4">
        <f t="shared" si="33"/>
        <v>1</v>
      </c>
      <c r="W203" s="7">
        <f t="shared" si="34"/>
        <v>0</v>
      </c>
      <c r="X203" s="7">
        <f t="shared" si="35"/>
        <v>0</v>
      </c>
      <c r="Y203" s="5">
        <f t="shared" si="38"/>
        <v>0</v>
      </c>
      <c r="Z203" s="5">
        <f t="shared" si="39"/>
        <v>0</v>
      </c>
      <c r="AA203" s="5">
        <f t="shared" si="40"/>
        <v>0</v>
      </c>
      <c r="AB203" s="7">
        <f t="shared" si="36"/>
        <v>0</v>
      </c>
      <c r="AC203" s="11">
        <f t="shared" si="41"/>
        <v>0</v>
      </c>
      <c r="AD203" s="7">
        <f t="shared" si="42"/>
        <v>0</v>
      </c>
      <c r="AE203" s="7">
        <f t="shared" si="43"/>
        <v>0</v>
      </c>
    </row>
    <row r="204" spans="1:31">
      <c r="A204" t="s">
        <v>1195</v>
      </c>
      <c r="B204" t="s">
        <v>1972</v>
      </c>
      <c r="C204" t="s">
        <v>1973</v>
      </c>
      <c r="D204">
        <v>233.5</v>
      </c>
      <c r="E204">
        <v>256.5</v>
      </c>
      <c r="F204">
        <v>0</v>
      </c>
      <c r="G204">
        <v>0</v>
      </c>
      <c r="H204">
        <v>0</v>
      </c>
      <c r="I204" s="25">
        <v>0</v>
      </c>
      <c r="J204">
        <v>0</v>
      </c>
      <c r="L204">
        <v>2</v>
      </c>
      <c r="M204" s="1">
        <f t="shared" si="37"/>
        <v>1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/>
      <c r="T204" s="2"/>
      <c r="U204" s="2"/>
      <c r="V204" s="4">
        <f t="shared" si="33"/>
        <v>0</v>
      </c>
      <c r="W204" s="7">
        <f t="shared" si="34"/>
        <v>0</v>
      </c>
      <c r="X204" s="7">
        <f t="shared" si="35"/>
        <v>0</v>
      </c>
      <c r="Y204" s="5">
        <f t="shared" si="38"/>
        <v>1</v>
      </c>
      <c r="Z204" s="5">
        <f t="shared" si="39"/>
        <v>0</v>
      </c>
      <c r="AA204" s="5">
        <f t="shared" si="40"/>
        <v>0</v>
      </c>
      <c r="AB204" s="7">
        <f t="shared" si="36"/>
        <v>0</v>
      </c>
      <c r="AC204" s="11">
        <f t="shared" si="41"/>
        <v>0</v>
      </c>
      <c r="AD204" s="7">
        <f t="shared" si="42"/>
        <v>0</v>
      </c>
      <c r="AE204" s="7">
        <f t="shared" si="43"/>
        <v>0</v>
      </c>
    </row>
    <row r="205" spans="1:31">
      <c r="A205" t="s">
        <v>1196</v>
      </c>
      <c r="B205" t="s">
        <v>1972</v>
      </c>
      <c r="C205" t="s">
        <v>1973</v>
      </c>
      <c r="D205">
        <v>38.5</v>
      </c>
      <c r="E205">
        <v>158.5</v>
      </c>
      <c r="F205">
        <v>0</v>
      </c>
      <c r="G205">
        <v>0</v>
      </c>
      <c r="H205">
        <v>0</v>
      </c>
      <c r="I205" s="25">
        <v>0</v>
      </c>
      <c r="J205">
        <v>0</v>
      </c>
      <c r="L205">
        <v>1</v>
      </c>
      <c r="M205" s="1">
        <f t="shared" si="37"/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/>
      <c r="T205" s="2"/>
      <c r="U205" s="2"/>
      <c r="V205" s="4">
        <f t="shared" si="33"/>
        <v>1</v>
      </c>
      <c r="W205" s="7">
        <f t="shared" si="34"/>
        <v>0</v>
      </c>
      <c r="X205" s="7">
        <f t="shared" si="35"/>
        <v>0</v>
      </c>
      <c r="Y205" s="5">
        <f t="shared" si="38"/>
        <v>0</v>
      </c>
      <c r="Z205" s="5">
        <f t="shared" si="39"/>
        <v>0</v>
      </c>
      <c r="AA205" s="5">
        <f t="shared" si="40"/>
        <v>0</v>
      </c>
      <c r="AB205" s="7">
        <f t="shared" si="36"/>
        <v>0</v>
      </c>
      <c r="AC205" s="11">
        <f t="shared" si="41"/>
        <v>0</v>
      </c>
      <c r="AD205" s="7">
        <f t="shared" si="42"/>
        <v>0</v>
      </c>
      <c r="AE205" s="7">
        <f t="shared" si="43"/>
        <v>0</v>
      </c>
    </row>
    <row r="206" spans="1:31">
      <c r="A206" t="s">
        <v>1197</v>
      </c>
      <c r="B206" t="s">
        <v>1972</v>
      </c>
      <c r="C206" t="s">
        <v>1973</v>
      </c>
      <c r="D206">
        <v>64.5</v>
      </c>
      <c r="E206">
        <v>335.5</v>
      </c>
      <c r="F206">
        <v>1075.751</v>
      </c>
      <c r="G206">
        <v>2</v>
      </c>
      <c r="H206">
        <v>2</v>
      </c>
      <c r="I206" s="25">
        <v>0</v>
      </c>
      <c r="J206">
        <v>2</v>
      </c>
      <c r="L206">
        <v>2</v>
      </c>
      <c r="M206" s="1">
        <f t="shared" si="37"/>
        <v>1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/>
      <c r="T206" s="2"/>
      <c r="U206" s="2"/>
      <c r="V206" s="4">
        <f t="shared" si="33"/>
        <v>0</v>
      </c>
      <c r="W206" s="7">
        <f t="shared" si="34"/>
        <v>0</v>
      </c>
      <c r="X206" s="7">
        <f t="shared" si="35"/>
        <v>0</v>
      </c>
      <c r="Y206" s="5">
        <f t="shared" si="38"/>
        <v>1</v>
      </c>
      <c r="Z206" s="5">
        <f t="shared" si="39"/>
        <v>0</v>
      </c>
      <c r="AA206" s="5">
        <f t="shared" si="40"/>
        <v>0</v>
      </c>
      <c r="AB206" s="7">
        <f t="shared" si="36"/>
        <v>0</v>
      </c>
      <c r="AC206" s="11">
        <f t="shared" si="41"/>
        <v>0</v>
      </c>
      <c r="AD206" s="7">
        <f t="shared" si="42"/>
        <v>0</v>
      </c>
      <c r="AE206" s="7">
        <f t="shared" si="43"/>
        <v>0</v>
      </c>
    </row>
    <row r="207" spans="1:31">
      <c r="A207" t="s">
        <v>1198</v>
      </c>
      <c r="B207" t="s">
        <v>1972</v>
      </c>
      <c r="C207" t="s">
        <v>1973</v>
      </c>
      <c r="D207">
        <v>73</v>
      </c>
      <c r="E207">
        <v>425</v>
      </c>
      <c r="F207">
        <v>14184.377</v>
      </c>
      <c r="G207">
        <v>19</v>
      </c>
      <c r="H207">
        <v>28</v>
      </c>
      <c r="I207" s="25">
        <v>2</v>
      </c>
      <c r="J207">
        <v>19</v>
      </c>
      <c r="L207">
        <v>1</v>
      </c>
      <c r="M207" s="1">
        <f t="shared" si="37"/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/>
      <c r="T207" s="2"/>
      <c r="U207" s="2"/>
      <c r="V207" s="4">
        <f t="shared" si="33"/>
        <v>0</v>
      </c>
      <c r="W207" s="7">
        <f t="shared" si="34"/>
        <v>1</v>
      </c>
      <c r="X207" s="7">
        <f t="shared" si="35"/>
        <v>0</v>
      </c>
      <c r="Y207" s="5">
        <f t="shared" si="38"/>
        <v>0</v>
      </c>
      <c r="Z207" s="5">
        <f t="shared" si="39"/>
        <v>0</v>
      </c>
      <c r="AA207" s="5">
        <f t="shared" si="40"/>
        <v>0</v>
      </c>
      <c r="AB207" s="7">
        <f t="shared" si="36"/>
        <v>0</v>
      </c>
      <c r="AC207" s="11">
        <f t="shared" si="41"/>
        <v>0</v>
      </c>
      <c r="AD207" s="7">
        <f t="shared" si="42"/>
        <v>0</v>
      </c>
      <c r="AE207" s="7">
        <f t="shared" si="43"/>
        <v>0</v>
      </c>
    </row>
    <row r="208" spans="1:31">
      <c r="A208" t="s">
        <v>1199</v>
      </c>
      <c r="B208" t="s">
        <v>1972</v>
      </c>
      <c r="C208" t="s">
        <v>1973</v>
      </c>
      <c r="D208">
        <v>128.5</v>
      </c>
      <c r="E208">
        <v>477.5</v>
      </c>
      <c r="F208">
        <v>0</v>
      </c>
      <c r="G208">
        <v>0</v>
      </c>
      <c r="H208">
        <v>0</v>
      </c>
      <c r="I208" s="25">
        <v>0</v>
      </c>
      <c r="J208">
        <v>0</v>
      </c>
      <c r="L208">
        <v>2</v>
      </c>
      <c r="M208" s="1">
        <f t="shared" si="37"/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/>
      <c r="T208" s="2"/>
      <c r="U208" s="2"/>
      <c r="V208" s="4">
        <f t="shared" si="33"/>
        <v>0</v>
      </c>
      <c r="W208" s="7">
        <f t="shared" si="34"/>
        <v>0</v>
      </c>
      <c r="X208" s="7">
        <f t="shared" si="35"/>
        <v>0</v>
      </c>
      <c r="Y208" s="5">
        <f t="shared" si="38"/>
        <v>1</v>
      </c>
      <c r="Z208" s="5">
        <f t="shared" si="39"/>
        <v>0</v>
      </c>
      <c r="AA208" s="5">
        <f t="shared" si="40"/>
        <v>0</v>
      </c>
      <c r="AB208" s="7">
        <f t="shared" si="36"/>
        <v>0</v>
      </c>
      <c r="AC208" s="11">
        <f t="shared" si="41"/>
        <v>0</v>
      </c>
      <c r="AD208" s="7">
        <f t="shared" si="42"/>
        <v>0</v>
      </c>
      <c r="AE208" s="7">
        <f t="shared" si="43"/>
        <v>0</v>
      </c>
    </row>
    <row r="209" spans="1:31" s="5" customFormat="1">
      <c r="A209" s="5" t="s">
        <v>1200</v>
      </c>
      <c r="B209" s="5" t="s">
        <v>1974</v>
      </c>
      <c r="C209" s="5" t="s">
        <v>1975</v>
      </c>
      <c r="D209" s="5">
        <v>352</v>
      </c>
      <c r="E209" s="5">
        <v>58</v>
      </c>
      <c r="F209" s="5">
        <v>313.01100000000002</v>
      </c>
      <c r="G209" s="5">
        <v>1</v>
      </c>
      <c r="H209" s="5">
        <v>1</v>
      </c>
      <c r="I209" s="25">
        <v>0</v>
      </c>
      <c r="J209" s="5">
        <v>1</v>
      </c>
      <c r="L209" s="5">
        <v>1</v>
      </c>
      <c r="M209" s="1">
        <f t="shared" si="37"/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/>
      <c r="T209" s="1"/>
      <c r="U209" s="1"/>
      <c r="V209" s="6">
        <f t="shared" si="33"/>
        <v>0</v>
      </c>
      <c r="W209" s="5">
        <f t="shared" si="34"/>
        <v>0</v>
      </c>
      <c r="X209" s="5">
        <f t="shared" si="35"/>
        <v>1</v>
      </c>
      <c r="Y209" s="5">
        <f t="shared" si="38"/>
        <v>0</v>
      </c>
      <c r="Z209" s="5">
        <f t="shared" si="39"/>
        <v>0</v>
      </c>
      <c r="AA209" s="5">
        <f t="shared" si="40"/>
        <v>0</v>
      </c>
      <c r="AB209" s="5">
        <f t="shared" si="36"/>
        <v>0</v>
      </c>
      <c r="AC209" s="5">
        <f t="shared" si="41"/>
        <v>0</v>
      </c>
      <c r="AD209" s="5">
        <f t="shared" si="42"/>
        <v>0</v>
      </c>
      <c r="AE209" s="5">
        <f t="shared" si="43"/>
        <v>0</v>
      </c>
    </row>
    <row r="210" spans="1:31">
      <c r="A210" t="s">
        <v>1201</v>
      </c>
      <c r="B210" t="s">
        <v>1974</v>
      </c>
      <c r="C210" t="s">
        <v>1975</v>
      </c>
      <c r="D210">
        <v>279</v>
      </c>
      <c r="E210">
        <v>76.5</v>
      </c>
      <c r="F210">
        <v>0</v>
      </c>
      <c r="G210">
        <v>0</v>
      </c>
      <c r="H210">
        <v>0</v>
      </c>
      <c r="I210" s="25">
        <v>0</v>
      </c>
      <c r="J210">
        <v>0</v>
      </c>
      <c r="L210">
        <v>2</v>
      </c>
      <c r="M210" s="1">
        <f t="shared" si="37"/>
        <v>1</v>
      </c>
      <c r="N210" s="2">
        <v>0</v>
      </c>
      <c r="O210" s="2">
        <v>1</v>
      </c>
      <c r="P210" s="2">
        <v>1</v>
      </c>
      <c r="Q210" s="2">
        <v>1</v>
      </c>
      <c r="R210" s="2">
        <v>1</v>
      </c>
      <c r="S210" s="2"/>
      <c r="T210" s="2"/>
      <c r="U210" s="2"/>
      <c r="V210" s="4">
        <f t="shared" si="33"/>
        <v>0</v>
      </c>
      <c r="W210" s="7">
        <f t="shared" si="34"/>
        <v>0</v>
      </c>
      <c r="X210" s="7">
        <f t="shared" si="35"/>
        <v>0</v>
      </c>
      <c r="Y210" s="5">
        <f t="shared" si="38"/>
        <v>0</v>
      </c>
      <c r="Z210" s="5">
        <f t="shared" si="39"/>
        <v>0</v>
      </c>
      <c r="AA210" s="5">
        <f t="shared" si="40"/>
        <v>0</v>
      </c>
      <c r="AB210" s="7">
        <f t="shared" si="36"/>
        <v>1</v>
      </c>
      <c r="AC210" s="11">
        <f t="shared" si="41"/>
        <v>0</v>
      </c>
      <c r="AD210" s="7">
        <f t="shared" si="42"/>
        <v>0</v>
      </c>
      <c r="AE210" s="7">
        <f t="shared" si="43"/>
        <v>0</v>
      </c>
    </row>
    <row r="211" spans="1:31">
      <c r="A211" t="s">
        <v>1202</v>
      </c>
      <c r="B211" t="s">
        <v>1974</v>
      </c>
      <c r="C211" t="s">
        <v>1975</v>
      </c>
      <c r="D211">
        <v>520</v>
      </c>
      <c r="E211">
        <v>43.5</v>
      </c>
      <c r="F211">
        <v>0</v>
      </c>
      <c r="G211">
        <v>0</v>
      </c>
      <c r="H211">
        <v>0</v>
      </c>
      <c r="I211" s="25">
        <v>0</v>
      </c>
      <c r="J211">
        <v>0</v>
      </c>
      <c r="L211">
        <v>1</v>
      </c>
      <c r="M211" s="1">
        <f t="shared" si="37"/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/>
      <c r="T211" s="2"/>
      <c r="U211" s="2"/>
      <c r="V211" s="4">
        <f t="shared" si="33"/>
        <v>1</v>
      </c>
      <c r="W211" s="7">
        <f t="shared" si="34"/>
        <v>0</v>
      </c>
      <c r="X211" s="7">
        <f t="shared" si="35"/>
        <v>0</v>
      </c>
      <c r="Y211" s="5">
        <f t="shared" si="38"/>
        <v>0</v>
      </c>
      <c r="Z211" s="5">
        <f t="shared" si="39"/>
        <v>0</v>
      </c>
      <c r="AA211" s="5">
        <f t="shared" si="40"/>
        <v>0</v>
      </c>
      <c r="AB211" s="7">
        <f t="shared" si="36"/>
        <v>0</v>
      </c>
      <c r="AC211" s="11">
        <f t="shared" si="41"/>
        <v>0</v>
      </c>
      <c r="AD211" s="7">
        <f t="shared" si="42"/>
        <v>0</v>
      </c>
      <c r="AE211" s="7">
        <f t="shared" si="43"/>
        <v>0</v>
      </c>
    </row>
    <row r="212" spans="1:31">
      <c r="A212" t="s">
        <v>1203</v>
      </c>
      <c r="B212" t="s">
        <v>1974</v>
      </c>
      <c r="C212" t="s">
        <v>1975</v>
      </c>
      <c r="D212">
        <v>610</v>
      </c>
      <c r="E212">
        <v>62</v>
      </c>
      <c r="F212">
        <v>0</v>
      </c>
      <c r="G212">
        <v>0</v>
      </c>
      <c r="H212">
        <v>0</v>
      </c>
      <c r="I212" s="25">
        <v>0</v>
      </c>
      <c r="J212">
        <v>0</v>
      </c>
      <c r="L212">
        <v>1</v>
      </c>
      <c r="M212" s="1">
        <f t="shared" si="37"/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/>
      <c r="T212" s="2"/>
      <c r="U212" s="2"/>
      <c r="V212" s="4">
        <f t="shared" si="33"/>
        <v>1</v>
      </c>
      <c r="W212" s="7">
        <f t="shared" si="34"/>
        <v>0</v>
      </c>
      <c r="X212" s="7">
        <f t="shared" si="35"/>
        <v>0</v>
      </c>
      <c r="Y212" s="5">
        <f t="shared" si="38"/>
        <v>0</v>
      </c>
      <c r="Z212" s="5">
        <f t="shared" si="39"/>
        <v>0</v>
      </c>
      <c r="AA212" s="5">
        <f t="shared" si="40"/>
        <v>0</v>
      </c>
      <c r="AB212" s="7">
        <f t="shared" si="36"/>
        <v>0</v>
      </c>
      <c r="AC212" s="11">
        <f t="shared" si="41"/>
        <v>0</v>
      </c>
      <c r="AD212" s="7">
        <f t="shared" si="42"/>
        <v>0</v>
      </c>
      <c r="AE212" s="7">
        <f t="shared" si="43"/>
        <v>0</v>
      </c>
    </row>
    <row r="213" spans="1:31">
      <c r="A213" t="s">
        <v>1204</v>
      </c>
      <c r="B213" t="s">
        <v>1974</v>
      </c>
      <c r="C213" t="s">
        <v>1975</v>
      </c>
      <c r="D213">
        <v>512.5</v>
      </c>
      <c r="E213">
        <v>163.5</v>
      </c>
      <c r="F213">
        <v>0</v>
      </c>
      <c r="G213">
        <v>0</v>
      </c>
      <c r="H213">
        <v>0</v>
      </c>
      <c r="I213" s="25">
        <v>0</v>
      </c>
      <c r="J213">
        <v>0</v>
      </c>
      <c r="L213">
        <v>1</v>
      </c>
      <c r="M213" s="1">
        <f t="shared" si="37"/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/>
      <c r="T213" s="2"/>
      <c r="U213" s="2"/>
      <c r="V213" s="4">
        <f t="shared" si="33"/>
        <v>1</v>
      </c>
      <c r="W213" s="7">
        <f t="shared" si="34"/>
        <v>0</v>
      </c>
      <c r="X213" s="7">
        <f t="shared" si="35"/>
        <v>0</v>
      </c>
      <c r="Y213" s="5">
        <f t="shared" si="38"/>
        <v>0</v>
      </c>
      <c r="Z213" s="5">
        <f t="shared" si="39"/>
        <v>0</v>
      </c>
      <c r="AA213" s="5">
        <f t="shared" si="40"/>
        <v>0</v>
      </c>
      <c r="AB213" s="7">
        <f t="shared" si="36"/>
        <v>0</v>
      </c>
      <c r="AC213" s="11">
        <f t="shared" si="41"/>
        <v>0</v>
      </c>
      <c r="AD213" s="7">
        <f t="shared" si="42"/>
        <v>0</v>
      </c>
      <c r="AE213" s="7">
        <f t="shared" si="43"/>
        <v>0</v>
      </c>
    </row>
    <row r="214" spans="1:31">
      <c r="A214" t="s">
        <v>1205</v>
      </c>
      <c r="B214" t="s">
        <v>1974</v>
      </c>
      <c r="C214" t="s">
        <v>1975</v>
      </c>
      <c r="D214">
        <v>437</v>
      </c>
      <c r="E214">
        <v>195.5</v>
      </c>
      <c r="F214">
        <v>6788.6880000000001</v>
      </c>
      <c r="G214">
        <v>10</v>
      </c>
      <c r="H214">
        <v>15</v>
      </c>
      <c r="I214" s="25">
        <v>1</v>
      </c>
      <c r="J214">
        <v>11</v>
      </c>
      <c r="L214">
        <v>1</v>
      </c>
      <c r="M214" s="1">
        <f t="shared" si="37"/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/>
      <c r="T214" s="2"/>
      <c r="U214" s="2"/>
      <c r="V214" s="4">
        <f t="shared" si="33"/>
        <v>0</v>
      </c>
      <c r="W214" s="7">
        <f t="shared" si="34"/>
        <v>1</v>
      </c>
      <c r="X214" s="7">
        <f t="shared" si="35"/>
        <v>0</v>
      </c>
      <c r="Y214" s="5">
        <f t="shared" si="38"/>
        <v>0</v>
      </c>
      <c r="Z214" s="5">
        <f t="shared" si="39"/>
        <v>0</v>
      </c>
      <c r="AA214" s="5">
        <f t="shared" si="40"/>
        <v>0</v>
      </c>
      <c r="AB214" s="7">
        <f t="shared" si="36"/>
        <v>0</v>
      </c>
      <c r="AC214" s="11">
        <f t="shared" si="41"/>
        <v>0</v>
      </c>
      <c r="AD214" s="7">
        <f t="shared" si="42"/>
        <v>0</v>
      </c>
      <c r="AE214" s="7">
        <f t="shared" si="43"/>
        <v>0</v>
      </c>
    </row>
    <row r="215" spans="1:31">
      <c r="A215" t="s">
        <v>1206</v>
      </c>
      <c r="B215" t="s">
        <v>1974</v>
      </c>
      <c r="C215" t="s">
        <v>1975</v>
      </c>
      <c r="D215">
        <v>274.5</v>
      </c>
      <c r="E215">
        <v>186</v>
      </c>
      <c r="F215">
        <v>5471.48</v>
      </c>
      <c r="G215">
        <v>9</v>
      </c>
      <c r="H215">
        <v>11</v>
      </c>
      <c r="I215" s="25">
        <v>1</v>
      </c>
      <c r="J215">
        <v>8</v>
      </c>
      <c r="L215">
        <v>1</v>
      </c>
      <c r="M215" s="1">
        <f t="shared" si="37"/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/>
      <c r="T215" s="2"/>
      <c r="U215" s="2"/>
      <c r="V215" s="4">
        <f t="shared" ref="V215:V278" si="44">IF((M215=0)*AND(R215=0)*AND(P215=1)*AND(Q215=0),1,0)</f>
        <v>0</v>
      </c>
      <c r="W215" s="7">
        <f t="shared" ref="W215:W278" si="45">IF((M215=0)*AND(R215=0)*AND(P215=0)*AND(Q215=0),1,0)</f>
        <v>1</v>
      </c>
      <c r="X215" s="7">
        <f t="shared" ref="X215:X278" si="46">IF((R215=1)*AND(M215=0)*AND(Q215=0),1,0)</f>
        <v>0</v>
      </c>
      <c r="Y215" s="5">
        <f t="shared" si="38"/>
        <v>0</v>
      </c>
      <c r="Z215" s="5">
        <f t="shared" si="39"/>
        <v>0</v>
      </c>
      <c r="AA215" s="5">
        <f t="shared" si="40"/>
        <v>0</v>
      </c>
      <c r="AB215" s="7">
        <f t="shared" ref="AB215:AB278" si="47">IF((R215=1)*AND(Q215=1)*AND(O215=1)*AND(P215=1),1,0)</f>
        <v>0</v>
      </c>
      <c r="AC215" s="11">
        <f t="shared" si="41"/>
        <v>0</v>
      </c>
      <c r="AD215" s="7">
        <f t="shared" si="42"/>
        <v>0</v>
      </c>
      <c r="AE215" s="7">
        <f t="shared" si="43"/>
        <v>0</v>
      </c>
    </row>
    <row r="216" spans="1:31">
      <c r="A216" t="s">
        <v>1207</v>
      </c>
      <c r="B216" t="s">
        <v>1974</v>
      </c>
      <c r="C216" t="s">
        <v>1975</v>
      </c>
      <c r="D216">
        <v>216</v>
      </c>
      <c r="E216">
        <v>206.5</v>
      </c>
      <c r="F216">
        <v>0</v>
      </c>
      <c r="G216">
        <v>0</v>
      </c>
      <c r="H216">
        <v>0</v>
      </c>
      <c r="I216" s="25">
        <v>0</v>
      </c>
      <c r="J216">
        <v>0</v>
      </c>
      <c r="L216">
        <v>1</v>
      </c>
      <c r="M216" s="1">
        <f t="shared" si="37"/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/>
      <c r="T216" s="2"/>
      <c r="U216" s="2"/>
      <c r="V216" s="4">
        <f t="shared" si="44"/>
        <v>1</v>
      </c>
      <c r="W216" s="7">
        <f t="shared" si="45"/>
        <v>0</v>
      </c>
      <c r="X216" s="7">
        <f t="shared" si="46"/>
        <v>0</v>
      </c>
      <c r="Y216" s="5">
        <f t="shared" si="38"/>
        <v>0</v>
      </c>
      <c r="Z216" s="5">
        <f t="shared" si="39"/>
        <v>0</v>
      </c>
      <c r="AA216" s="5">
        <f t="shared" si="40"/>
        <v>0</v>
      </c>
      <c r="AB216" s="7">
        <f t="shared" si="47"/>
        <v>0</v>
      </c>
      <c r="AC216" s="11">
        <f t="shared" si="41"/>
        <v>0</v>
      </c>
      <c r="AD216" s="7">
        <f t="shared" si="42"/>
        <v>0</v>
      </c>
      <c r="AE216" s="7">
        <f t="shared" si="43"/>
        <v>0</v>
      </c>
    </row>
    <row r="217" spans="1:31">
      <c r="A217" t="s">
        <v>1208</v>
      </c>
      <c r="B217" t="s">
        <v>1974</v>
      </c>
      <c r="C217" t="s">
        <v>1975</v>
      </c>
      <c r="D217">
        <v>143</v>
      </c>
      <c r="E217">
        <v>182.5</v>
      </c>
      <c r="F217">
        <v>2582.8719999999998</v>
      </c>
      <c r="G217">
        <v>6</v>
      </c>
      <c r="H217">
        <v>5</v>
      </c>
      <c r="I217" s="25">
        <v>0</v>
      </c>
      <c r="J217">
        <v>5</v>
      </c>
      <c r="L217">
        <v>1</v>
      </c>
      <c r="M217" s="1">
        <f t="shared" si="37"/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/>
      <c r="T217" s="2"/>
      <c r="U217" s="2"/>
      <c r="V217" s="4">
        <f t="shared" si="44"/>
        <v>0</v>
      </c>
      <c r="W217" s="7">
        <f t="shared" si="45"/>
        <v>1</v>
      </c>
      <c r="X217" s="7">
        <f t="shared" si="46"/>
        <v>0</v>
      </c>
      <c r="Y217" s="5">
        <f t="shared" si="38"/>
        <v>0</v>
      </c>
      <c r="Z217" s="5">
        <f t="shared" si="39"/>
        <v>0</v>
      </c>
      <c r="AA217" s="5">
        <f t="shared" si="40"/>
        <v>0</v>
      </c>
      <c r="AB217" s="7">
        <f t="shared" si="47"/>
        <v>0</v>
      </c>
      <c r="AC217" s="11">
        <f t="shared" si="41"/>
        <v>0</v>
      </c>
      <c r="AD217" s="7">
        <f t="shared" si="42"/>
        <v>0</v>
      </c>
      <c r="AE217" s="7">
        <f t="shared" si="43"/>
        <v>0</v>
      </c>
    </row>
    <row r="218" spans="1:31">
      <c r="A218" t="s">
        <v>1209</v>
      </c>
      <c r="B218" t="s">
        <v>1974</v>
      </c>
      <c r="C218" t="s">
        <v>1975</v>
      </c>
      <c r="D218">
        <v>213.5</v>
      </c>
      <c r="E218">
        <v>137</v>
      </c>
      <c r="F218">
        <v>0</v>
      </c>
      <c r="G218">
        <v>0</v>
      </c>
      <c r="H218">
        <v>0</v>
      </c>
      <c r="I218" s="25">
        <v>0</v>
      </c>
      <c r="J218">
        <v>0</v>
      </c>
      <c r="L218">
        <v>2</v>
      </c>
      <c r="M218" s="1">
        <f t="shared" si="37"/>
        <v>1</v>
      </c>
      <c r="N218" s="2">
        <v>1</v>
      </c>
      <c r="O218" s="2">
        <v>0</v>
      </c>
      <c r="P218" s="2">
        <v>0</v>
      </c>
      <c r="Q218" s="2">
        <v>0</v>
      </c>
      <c r="R218" s="2">
        <v>1</v>
      </c>
      <c r="S218" s="2"/>
      <c r="T218" s="2"/>
      <c r="U218" s="2"/>
      <c r="V218" s="4">
        <f t="shared" si="44"/>
        <v>0</v>
      </c>
      <c r="W218" s="7">
        <f t="shared" si="45"/>
        <v>0</v>
      </c>
      <c r="X218" s="7">
        <f t="shared" si="46"/>
        <v>0</v>
      </c>
      <c r="Y218" s="5">
        <f t="shared" si="38"/>
        <v>1</v>
      </c>
      <c r="Z218" s="5">
        <f t="shared" si="39"/>
        <v>0</v>
      </c>
      <c r="AA218" s="5">
        <f t="shared" si="40"/>
        <v>0</v>
      </c>
      <c r="AB218" s="7">
        <f t="shared" si="47"/>
        <v>0</v>
      </c>
      <c r="AC218" s="11">
        <f t="shared" si="41"/>
        <v>0</v>
      </c>
      <c r="AD218" s="7">
        <f t="shared" si="42"/>
        <v>0</v>
      </c>
      <c r="AE218" s="7">
        <f t="shared" si="43"/>
        <v>0</v>
      </c>
    </row>
    <row r="219" spans="1:31">
      <c r="A219" t="s">
        <v>1210</v>
      </c>
      <c r="B219" t="s">
        <v>1974</v>
      </c>
      <c r="C219" t="s">
        <v>1975</v>
      </c>
      <c r="D219">
        <v>182.5</v>
      </c>
      <c r="E219">
        <v>60.5</v>
      </c>
      <c r="F219">
        <v>8094.1620000000003</v>
      </c>
      <c r="G219">
        <v>12</v>
      </c>
      <c r="H219">
        <v>17</v>
      </c>
      <c r="I219" s="25">
        <v>1</v>
      </c>
      <c r="J219">
        <v>12</v>
      </c>
      <c r="L219">
        <v>1</v>
      </c>
      <c r="M219" s="1">
        <f t="shared" si="37"/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/>
      <c r="T219" s="2"/>
      <c r="U219" s="2"/>
      <c r="V219" s="4">
        <f t="shared" si="44"/>
        <v>0</v>
      </c>
      <c r="W219" s="7">
        <f t="shared" si="45"/>
        <v>1</v>
      </c>
      <c r="X219" s="7">
        <f t="shared" si="46"/>
        <v>0</v>
      </c>
      <c r="Y219" s="5">
        <f t="shared" si="38"/>
        <v>0</v>
      </c>
      <c r="Z219" s="5">
        <f t="shared" si="39"/>
        <v>0</v>
      </c>
      <c r="AA219" s="5">
        <f t="shared" si="40"/>
        <v>0</v>
      </c>
      <c r="AB219" s="7">
        <f t="shared" si="47"/>
        <v>0</v>
      </c>
      <c r="AC219" s="11">
        <f t="shared" si="41"/>
        <v>0</v>
      </c>
      <c r="AD219" s="7">
        <f t="shared" si="42"/>
        <v>0</v>
      </c>
      <c r="AE219" s="7">
        <f t="shared" si="43"/>
        <v>0</v>
      </c>
    </row>
    <row r="220" spans="1:31">
      <c r="A220" t="s">
        <v>1211</v>
      </c>
      <c r="B220" t="s">
        <v>1974</v>
      </c>
      <c r="C220" t="s">
        <v>1975</v>
      </c>
      <c r="D220">
        <v>438</v>
      </c>
      <c r="E220">
        <v>294.5</v>
      </c>
      <c r="F220">
        <v>353.988</v>
      </c>
      <c r="G220">
        <v>1</v>
      </c>
      <c r="H220">
        <v>1</v>
      </c>
      <c r="I220" s="25">
        <v>0</v>
      </c>
      <c r="J220">
        <v>1</v>
      </c>
      <c r="L220">
        <v>1</v>
      </c>
      <c r="M220" s="1">
        <f t="shared" si="37"/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/>
      <c r="T220" s="2"/>
      <c r="U220" s="2"/>
      <c r="V220" s="4">
        <f t="shared" si="44"/>
        <v>0</v>
      </c>
      <c r="W220" s="7">
        <f t="shared" si="45"/>
        <v>1</v>
      </c>
      <c r="X220" s="7">
        <f t="shared" si="46"/>
        <v>0</v>
      </c>
      <c r="Y220" s="5">
        <f t="shared" si="38"/>
        <v>0</v>
      </c>
      <c r="Z220" s="5">
        <f t="shared" si="39"/>
        <v>0</v>
      </c>
      <c r="AA220" s="5">
        <f t="shared" si="40"/>
        <v>0</v>
      </c>
      <c r="AB220" s="7">
        <f t="shared" si="47"/>
        <v>0</v>
      </c>
      <c r="AC220" s="11">
        <f t="shared" si="41"/>
        <v>0</v>
      </c>
      <c r="AD220" s="7">
        <f t="shared" si="42"/>
        <v>0</v>
      </c>
      <c r="AE220" s="7">
        <f t="shared" si="43"/>
        <v>0</v>
      </c>
    </row>
    <row r="221" spans="1:31">
      <c r="A221" t="s">
        <v>1212</v>
      </c>
      <c r="B221" t="s">
        <v>1974</v>
      </c>
      <c r="C221" t="s">
        <v>1975</v>
      </c>
      <c r="D221">
        <v>340.5</v>
      </c>
      <c r="E221">
        <v>322</v>
      </c>
      <c r="F221">
        <v>0</v>
      </c>
      <c r="G221">
        <v>0</v>
      </c>
      <c r="H221">
        <v>0</v>
      </c>
      <c r="I221" s="25">
        <v>0</v>
      </c>
      <c r="J221">
        <v>0</v>
      </c>
      <c r="L221">
        <v>1</v>
      </c>
      <c r="M221" s="1">
        <f t="shared" si="37"/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/>
      <c r="T221" s="2"/>
      <c r="U221" s="2"/>
      <c r="V221" s="4">
        <f t="shared" si="44"/>
        <v>0</v>
      </c>
      <c r="W221" s="7">
        <f t="shared" si="45"/>
        <v>0</v>
      </c>
      <c r="X221" s="7">
        <f t="shared" si="46"/>
        <v>1</v>
      </c>
      <c r="Y221" s="5">
        <f t="shared" si="38"/>
        <v>0</v>
      </c>
      <c r="Z221" s="5">
        <f t="shared" si="39"/>
        <v>0</v>
      </c>
      <c r="AA221" s="5">
        <f t="shared" si="40"/>
        <v>0</v>
      </c>
      <c r="AB221" s="7">
        <f t="shared" si="47"/>
        <v>0</v>
      </c>
      <c r="AC221" s="11">
        <f t="shared" si="41"/>
        <v>0</v>
      </c>
      <c r="AD221" s="7">
        <f t="shared" si="42"/>
        <v>0</v>
      </c>
      <c r="AE221" s="7">
        <f t="shared" si="43"/>
        <v>0</v>
      </c>
    </row>
    <row r="222" spans="1:31">
      <c r="A222" t="s">
        <v>1213</v>
      </c>
      <c r="B222" t="s">
        <v>1974</v>
      </c>
      <c r="C222" t="s">
        <v>1975</v>
      </c>
      <c r="D222">
        <v>276.5</v>
      </c>
      <c r="E222">
        <v>411.5</v>
      </c>
      <c r="F222">
        <v>1791.2639999999999</v>
      </c>
      <c r="G222">
        <v>4</v>
      </c>
      <c r="H222">
        <v>4</v>
      </c>
      <c r="I222" s="25">
        <v>0</v>
      </c>
      <c r="J222">
        <v>4</v>
      </c>
      <c r="L222">
        <v>1</v>
      </c>
      <c r="M222" s="1">
        <f t="shared" si="37"/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/>
      <c r="T222" s="2"/>
      <c r="U222" s="2"/>
      <c r="V222" s="4">
        <f t="shared" si="44"/>
        <v>0</v>
      </c>
      <c r="W222" s="7">
        <f t="shared" si="45"/>
        <v>0</v>
      </c>
      <c r="X222" s="7">
        <f t="shared" si="46"/>
        <v>1</v>
      </c>
      <c r="Y222" s="5">
        <f t="shared" si="38"/>
        <v>0</v>
      </c>
      <c r="Z222" s="5">
        <f t="shared" si="39"/>
        <v>0</v>
      </c>
      <c r="AA222" s="5">
        <f t="shared" si="40"/>
        <v>0</v>
      </c>
      <c r="AB222" s="7">
        <f t="shared" si="47"/>
        <v>0</v>
      </c>
      <c r="AC222" s="11">
        <f t="shared" si="41"/>
        <v>0</v>
      </c>
      <c r="AD222" s="7">
        <f t="shared" si="42"/>
        <v>0</v>
      </c>
      <c r="AE222" s="7">
        <f t="shared" si="43"/>
        <v>0</v>
      </c>
    </row>
    <row r="223" spans="1:31">
      <c r="A223" t="s">
        <v>1214</v>
      </c>
      <c r="B223" t="s">
        <v>1974</v>
      </c>
      <c r="C223" t="s">
        <v>1975</v>
      </c>
      <c r="D223">
        <v>463</v>
      </c>
      <c r="E223">
        <v>444.5</v>
      </c>
      <c r="F223">
        <v>2359.8649999999998</v>
      </c>
      <c r="G223">
        <v>6</v>
      </c>
      <c r="H223">
        <v>6</v>
      </c>
      <c r="I223" s="25">
        <v>0</v>
      </c>
      <c r="J223">
        <v>6</v>
      </c>
      <c r="L223">
        <v>1</v>
      </c>
      <c r="M223" s="1">
        <f t="shared" si="37"/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/>
      <c r="T223" s="2"/>
      <c r="U223" s="2"/>
      <c r="V223" s="4">
        <f t="shared" si="44"/>
        <v>0</v>
      </c>
      <c r="W223" s="7">
        <f t="shared" si="45"/>
        <v>0</v>
      </c>
      <c r="X223" s="7">
        <f t="shared" si="46"/>
        <v>1</v>
      </c>
      <c r="Y223" s="5">
        <f t="shared" si="38"/>
        <v>0</v>
      </c>
      <c r="Z223" s="5">
        <f t="shared" si="39"/>
        <v>0</v>
      </c>
      <c r="AA223" s="5">
        <f t="shared" si="40"/>
        <v>0</v>
      </c>
      <c r="AB223" s="7">
        <f t="shared" si="47"/>
        <v>0</v>
      </c>
      <c r="AC223" s="11">
        <f t="shared" si="41"/>
        <v>0</v>
      </c>
      <c r="AD223" s="7">
        <f t="shared" si="42"/>
        <v>0</v>
      </c>
      <c r="AE223" s="7">
        <f t="shared" si="43"/>
        <v>0</v>
      </c>
    </row>
    <row r="224" spans="1:31">
      <c r="A224" t="s">
        <v>1215</v>
      </c>
      <c r="B224" t="s">
        <v>1974</v>
      </c>
      <c r="C224" t="s">
        <v>1975</v>
      </c>
      <c r="D224">
        <v>569.5</v>
      </c>
      <c r="E224">
        <v>362.5</v>
      </c>
      <c r="F224">
        <v>1185.5119999999999</v>
      </c>
      <c r="G224">
        <v>3</v>
      </c>
      <c r="H224">
        <v>3</v>
      </c>
      <c r="I224" s="25">
        <v>0</v>
      </c>
      <c r="J224">
        <v>3</v>
      </c>
      <c r="L224">
        <v>1</v>
      </c>
      <c r="M224" s="1">
        <f t="shared" si="37"/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/>
      <c r="T224" s="2"/>
      <c r="U224" s="2"/>
      <c r="V224" s="4">
        <f t="shared" si="44"/>
        <v>0</v>
      </c>
      <c r="W224" s="7">
        <f t="shared" si="45"/>
        <v>1</v>
      </c>
      <c r="X224" s="7">
        <f t="shared" si="46"/>
        <v>0</v>
      </c>
      <c r="Y224" s="5">
        <f t="shared" si="38"/>
        <v>0</v>
      </c>
      <c r="Z224" s="5">
        <f t="shared" si="39"/>
        <v>0</v>
      </c>
      <c r="AA224" s="5">
        <f t="shared" si="40"/>
        <v>0</v>
      </c>
      <c r="AB224" s="7">
        <f t="shared" si="47"/>
        <v>0</v>
      </c>
      <c r="AC224" s="11">
        <f t="shared" si="41"/>
        <v>0</v>
      </c>
      <c r="AD224" s="7">
        <f t="shared" si="42"/>
        <v>0</v>
      </c>
      <c r="AE224" s="7">
        <f t="shared" si="43"/>
        <v>0</v>
      </c>
    </row>
    <row r="225" spans="1:31">
      <c r="A225" t="s">
        <v>1216</v>
      </c>
      <c r="B225" t="s">
        <v>1974</v>
      </c>
      <c r="C225" t="s">
        <v>1975</v>
      </c>
      <c r="D225">
        <v>78.5</v>
      </c>
      <c r="E225">
        <v>412.5</v>
      </c>
      <c r="F225">
        <v>0</v>
      </c>
      <c r="G225">
        <v>0</v>
      </c>
      <c r="H225">
        <v>0</v>
      </c>
      <c r="I225" s="25">
        <v>0</v>
      </c>
      <c r="J225">
        <v>0</v>
      </c>
      <c r="L225">
        <v>1</v>
      </c>
      <c r="M225" s="1">
        <f t="shared" si="37"/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/>
      <c r="T225" s="2"/>
      <c r="U225" s="2"/>
      <c r="V225" s="4">
        <f t="shared" si="44"/>
        <v>1</v>
      </c>
      <c r="W225" s="7">
        <f t="shared" si="45"/>
        <v>0</v>
      </c>
      <c r="X225" s="7">
        <f t="shared" si="46"/>
        <v>0</v>
      </c>
      <c r="Y225" s="5">
        <f t="shared" si="38"/>
        <v>0</v>
      </c>
      <c r="Z225" s="5">
        <f t="shared" si="39"/>
        <v>0</v>
      </c>
      <c r="AA225" s="5">
        <f t="shared" si="40"/>
        <v>0</v>
      </c>
      <c r="AB225" s="7">
        <f t="shared" si="47"/>
        <v>0</v>
      </c>
      <c r="AC225" s="11">
        <f t="shared" si="41"/>
        <v>0</v>
      </c>
      <c r="AD225" s="7">
        <f t="shared" si="42"/>
        <v>0</v>
      </c>
      <c r="AE225" s="7">
        <f t="shared" si="43"/>
        <v>0</v>
      </c>
    </row>
    <row r="226" spans="1:31">
      <c r="A226" t="s">
        <v>1217</v>
      </c>
      <c r="B226" t="s">
        <v>1974</v>
      </c>
      <c r="C226" t="s">
        <v>1975</v>
      </c>
      <c r="D226">
        <v>616</v>
      </c>
      <c r="E226">
        <v>415</v>
      </c>
      <c r="F226">
        <v>8000.8789999999999</v>
      </c>
      <c r="G226">
        <v>12</v>
      </c>
      <c r="H226">
        <v>17</v>
      </c>
      <c r="I226" s="25">
        <v>1</v>
      </c>
      <c r="J226">
        <v>12</v>
      </c>
      <c r="L226">
        <v>1</v>
      </c>
      <c r="M226" s="1">
        <f t="shared" si="37"/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/>
      <c r="T226" s="2"/>
      <c r="U226" s="2"/>
      <c r="V226" s="4">
        <f t="shared" si="44"/>
        <v>0</v>
      </c>
      <c r="W226" s="7">
        <f t="shared" si="45"/>
        <v>1</v>
      </c>
      <c r="X226" s="7">
        <f t="shared" si="46"/>
        <v>0</v>
      </c>
      <c r="Y226" s="5">
        <f t="shared" si="38"/>
        <v>0</v>
      </c>
      <c r="Z226" s="5">
        <f t="shared" si="39"/>
        <v>0</v>
      </c>
      <c r="AA226" s="5">
        <f t="shared" si="40"/>
        <v>0</v>
      </c>
      <c r="AB226" s="7">
        <f t="shared" si="47"/>
        <v>0</v>
      </c>
      <c r="AC226" s="11">
        <f t="shared" si="41"/>
        <v>0</v>
      </c>
      <c r="AD226" s="7">
        <f t="shared" si="42"/>
        <v>0</v>
      </c>
      <c r="AE226" s="7">
        <f t="shared" si="43"/>
        <v>0</v>
      </c>
    </row>
    <row r="227" spans="1:31">
      <c r="A227" t="s">
        <v>1218</v>
      </c>
      <c r="B227" t="s">
        <v>1974</v>
      </c>
      <c r="C227" t="s">
        <v>1975</v>
      </c>
      <c r="D227">
        <v>60.5</v>
      </c>
      <c r="E227">
        <v>295.5</v>
      </c>
      <c r="F227">
        <v>276.767</v>
      </c>
      <c r="G227">
        <v>1</v>
      </c>
      <c r="H227">
        <v>1</v>
      </c>
      <c r="I227" s="25">
        <v>0</v>
      </c>
      <c r="J227">
        <v>1</v>
      </c>
      <c r="L227">
        <v>1</v>
      </c>
      <c r="M227" s="1">
        <f t="shared" si="37"/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/>
      <c r="T227" s="2"/>
      <c r="U227" s="2"/>
      <c r="V227" s="4">
        <f t="shared" si="44"/>
        <v>1</v>
      </c>
      <c r="W227" s="7">
        <f t="shared" si="45"/>
        <v>0</v>
      </c>
      <c r="X227" s="7">
        <f t="shared" si="46"/>
        <v>0</v>
      </c>
      <c r="Y227" s="5">
        <f t="shared" si="38"/>
        <v>0</v>
      </c>
      <c r="Z227" s="5">
        <f t="shared" si="39"/>
        <v>0</v>
      </c>
      <c r="AA227" s="5">
        <f t="shared" si="40"/>
        <v>0</v>
      </c>
      <c r="AB227" s="7">
        <f t="shared" si="47"/>
        <v>0</v>
      </c>
      <c r="AC227" s="11">
        <f t="shared" si="41"/>
        <v>0</v>
      </c>
      <c r="AD227" s="7">
        <f t="shared" si="42"/>
        <v>0</v>
      </c>
      <c r="AE227" s="7">
        <f t="shared" si="43"/>
        <v>0</v>
      </c>
    </row>
    <row r="228" spans="1:31">
      <c r="A228" t="s">
        <v>1219</v>
      </c>
      <c r="B228" t="s">
        <v>1974</v>
      </c>
      <c r="C228" t="s">
        <v>1975</v>
      </c>
      <c r="D228">
        <v>204.5</v>
      </c>
      <c r="E228">
        <v>265</v>
      </c>
      <c r="F228">
        <v>0</v>
      </c>
      <c r="G228">
        <v>0</v>
      </c>
      <c r="H228">
        <v>0</v>
      </c>
      <c r="I228" s="25">
        <v>0</v>
      </c>
      <c r="J228">
        <v>0</v>
      </c>
      <c r="L228">
        <v>1</v>
      </c>
      <c r="M228" s="1">
        <f t="shared" si="37"/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/>
      <c r="T228" s="2"/>
      <c r="U228" s="2"/>
      <c r="V228" s="4">
        <f t="shared" si="44"/>
        <v>1</v>
      </c>
      <c r="W228" s="7">
        <f t="shared" si="45"/>
        <v>0</v>
      </c>
      <c r="X228" s="7">
        <f t="shared" si="46"/>
        <v>0</v>
      </c>
      <c r="Y228" s="5">
        <f t="shared" si="38"/>
        <v>0</v>
      </c>
      <c r="Z228" s="5">
        <f t="shared" si="39"/>
        <v>0</v>
      </c>
      <c r="AA228" s="5">
        <f t="shared" si="40"/>
        <v>0</v>
      </c>
      <c r="AB228" s="7">
        <f t="shared" si="47"/>
        <v>0</v>
      </c>
      <c r="AC228" s="11">
        <f t="shared" si="41"/>
        <v>0</v>
      </c>
      <c r="AD228" s="7">
        <f t="shared" si="42"/>
        <v>0</v>
      </c>
      <c r="AE228" s="7">
        <f t="shared" si="43"/>
        <v>0</v>
      </c>
    </row>
    <row r="229" spans="1:31">
      <c r="A229" t="s">
        <v>1220</v>
      </c>
      <c r="B229" t="s">
        <v>1974</v>
      </c>
      <c r="C229" t="s">
        <v>1975</v>
      </c>
      <c r="D229">
        <v>79.5</v>
      </c>
      <c r="E229">
        <v>82</v>
      </c>
      <c r="F229">
        <v>0</v>
      </c>
      <c r="G229">
        <v>0</v>
      </c>
      <c r="H229">
        <v>0</v>
      </c>
      <c r="I229" s="25">
        <v>0</v>
      </c>
      <c r="J229">
        <v>0</v>
      </c>
      <c r="L229">
        <v>1</v>
      </c>
      <c r="M229" s="1">
        <f t="shared" si="37"/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/>
      <c r="T229" s="2"/>
      <c r="U229" s="2"/>
      <c r="V229" s="4">
        <f t="shared" si="44"/>
        <v>1</v>
      </c>
      <c r="W229" s="7">
        <f t="shared" si="45"/>
        <v>0</v>
      </c>
      <c r="X229" s="7">
        <f t="shared" si="46"/>
        <v>0</v>
      </c>
      <c r="Y229" s="5">
        <f t="shared" si="38"/>
        <v>0</v>
      </c>
      <c r="Z229" s="5">
        <f t="shared" si="39"/>
        <v>0</v>
      </c>
      <c r="AA229" s="5">
        <f t="shared" si="40"/>
        <v>0</v>
      </c>
      <c r="AB229" s="7">
        <f t="shared" si="47"/>
        <v>0</v>
      </c>
      <c r="AC229" s="11">
        <f t="shared" si="41"/>
        <v>0</v>
      </c>
      <c r="AD229" s="7">
        <f t="shared" si="42"/>
        <v>0</v>
      </c>
      <c r="AE229" s="7">
        <f t="shared" si="43"/>
        <v>0</v>
      </c>
    </row>
    <row r="230" spans="1:31" s="5" customFormat="1">
      <c r="A230" s="5" t="s">
        <v>1221</v>
      </c>
      <c r="B230" s="5" t="s">
        <v>1976</v>
      </c>
      <c r="C230" s="5" t="s">
        <v>1977</v>
      </c>
      <c r="D230" s="5">
        <v>491</v>
      </c>
      <c r="E230" s="5">
        <v>114.5</v>
      </c>
      <c r="F230" s="5">
        <v>294.339</v>
      </c>
      <c r="G230" s="5">
        <v>1</v>
      </c>
      <c r="H230" s="5">
        <v>1</v>
      </c>
      <c r="I230" s="25">
        <v>0</v>
      </c>
      <c r="J230" s="5">
        <v>1</v>
      </c>
      <c r="L230" s="5">
        <v>1</v>
      </c>
      <c r="M230" s="1">
        <f t="shared" si="37"/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/>
      <c r="T230" s="1"/>
      <c r="U230" s="1"/>
      <c r="V230" s="6">
        <f t="shared" si="44"/>
        <v>0</v>
      </c>
      <c r="W230" s="5">
        <f t="shared" si="45"/>
        <v>0</v>
      </c>
      <c r="X230" s="5">
        <f t="shared" si="46"/>
        <v>1</v>
      </c>
      <c r="Y230" s="5">
        <f t="shared" si="38"/>
        <v>0</v>
      </c>
      <c r="Z230" s="5">
        <f t="shared" si="39"/>
        <v>0</v>
      </c>
      <c r="AA230" s="5">
        <f t="shared" si="40"/>
        <v>0</v>
      </c>
      <c r="AB230" s="5">
        <f t="shared" si="47"/>
        <v>0</v>
      </c>
      <c r="AC230" s="5">
        <f t="shared" si="41"/>
        <v>0</v>
      </c>
      <c r="AD230" s="5">
        <f t="shared" si="42"/>
        <v>0</v>
      </c>
      <c r="AE230" s="5">
        <f t="shared" si="43"/>
        <v>0</v>
      </c>
    </row>
    <row r="231" spans="1:31">
      <c r="A231" t="s">
        <v>1222</v>
      </c>
      <c r="B231" t="s">
        <v>1976</v>
      </c>
      <c r="C231" t="s">
        <v>1977</v>
      </c>
      <c r="D231">
        <v>543</v>
      </c>
      <c r="E231">
        <v>139.5</v>
      </c>
      <c r="F231">
        <v>689.60400000000004</v>
      </c>
      <c r="G231">
        <v>2</v>
      </c>
      <c r="H231">
        <v>1</v>
      </c>
      <c r="I231" s="25">
        <v>0</v>
      </c>
      <c r="J231">
        <v>1</v>
      </c>
      <c r="L231">
        <v>1</v>
      </c>
      <c r="M231" s="1">
        <f t="shared" si="37"/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/>
      <c r="T231" s="2"/>
      <c r="U231" s="2"/>
      <c r="V231" s="4">
        <f t="shared" si="44"/>
        <v>0</v>
      </c>
      <c r="W231" s="7">
        <f t="shared" si="45"/>
        <v>0</v>
      </c>
      <c r="X231" s="7">
        <f t="shared" si="46"/>
        <v>1</v>
      </c>
      <c r="Y231" s="5">
        <f t="shared" si="38"/>
        <v>0</v>
      </c>
      <c r="Z231" s="5">
        <f t="shared" si="39"/>
        <v>0</v>
      </c>
      <c r="AA231" s="5">
        <f t="shared" si="40"/>
        <v>0</v>
      </c>
      <c r="AB231" s="7">
        <f t="shared" si="47"/>
        <v>0</v>
      </c>
      <c r="AC231" s="11">
        <f t="shared" si="41"/>
        <v>0</v>
      </c>
      <c r="AD231" s="7">
        <f t="shared" si="42"/>
        <v>0</v>
      </c>
      <c r="AE231" s="7">
        <f t="shared" si="43"/>
        <v>0</v>
      </c>
    </row>
    <row r="232" spans="1:31">
      <c r="A232" t="s">
        <v>1223</v>
      </c>
      <c r="B232" t="s">
        <v>1976</v>
      </c>
      <c r="C232" t="s">
        <v>1977</v>
      </c>
      <c r="D232">
        <v>599</v>
      </c>
      <c r="E232">
        <v>158</v>
      </c>
      <c r="F232">
        <v>500.16199999999998</v>
      </c>
      <c r="G232">
        <v>2</v>
      </c>
      <c r="H232">
        <v>1</v>
      </c>
      <c r="I232" s="25">
        <v>0</v>
      </c>
      <c r="J232">
        <v>1</v>
      </c>
      <c r="L232">
        <v>1</v>
      </c>
      <c r="M232" s="1">
        <f t="shared" si="37"/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/>
      <c r="T232" s="2"/>
      <c r="U232" s="2"/>
      <c r="V232" s="4">
        <f t="shared" si="44"/>
        <v>0</v>
      </c>
      <c r="W232" s="7">
        <f t="shared" si="45"/>
        <v>1</v>
      </c>
      <c r="X232" s="7">
        <f t="shared" si="46"/>
        <v>0</v>
      </c>
      <c r="Y232" s="5">
        <f t="shared" si="38"/>
        <v>0</v>
      </c>
      <c r="Z232" s="5">
        <f t="shared" si="39"/>
        <v>0</v>
      </c>
      <c r="AA232" s="5">
        <f t="shared" si="40"/>
        <v>0</v>
      </c>
      <c r="AB232" s="7">
        <f t="shared" si="47"/>
        <v>0</v>
      </c>
      <c r="AC232" s="11">
        <f t="shared" si="41"/>
        <v>0</v>
      </c>
      <c r="AD232" s="7">
        <f t="shared" si="42"/>
        <v>0</v>
      </c>
      <c r="AE232" s="7">
        <f t="shared" si="43"/>
        <v>0</v>
      </c>
    </row>
    <row r="233" spans="1:31">
      <c r="A233" t="s">
        <v>1224</v>
      </c>
      <c r="B233" t="s">
        <v>1976</v>
      </c>
      <c r="C233" t="s">
        <v>1977</v>
      </c>
      <c r="D233">
        <v>608.5</v>
      </c>
      <c r="E233">
        <v>234.5</v>
      </c>
      <c r="F233">
        <v>0</v>
      </c>
      <c r="G233">
        <v>0</v>
      </c>
      <c r="H233">
        <v>0</v>
      </c>
      <c r="I233" s="25">
        <v>0</v>
      </c>
      <c r="J233">
        <v>0</v>
      </c>
      <c r="L233">
        <v>1</v>
      </c>
      <c r="M233" s="1">
        <f t="shared" si="37"/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/>
      <c r="T233" s="2"/>
      <c r="U233" s="2"/>
      <c r="V233" s="4">
        <f t="shared" si="44"/>
        <v>1</v>
      </c>
      <c r="W233" s="7">
        <f t="shared" si="45"/>
        <v>0</v>
      </c>
      <c r="X233" s="7">
        <f t="shared" si="46"/>
        <v>0</v>
      </c>
      <c r="Y233" s="5">
        <f t="shared" si="38"/>
        <v>0</v>
      </c>
      <c r="Z233" s="5">
        <f t="shared" si="39"/>
        <v>0</v>
      </c>
      <c r="AA233" s="5">
        <f t="shared" si="40"/>
        <v>0</v>
      </c>
      <c r="AB233" s="7">
        <f t="shared" si="47"/>
        <v>0</v>
      </c>
      <c r="AC233" s="11">
        <f t="shared" si="41"/>
        <v>0</v>
      </c>
      <c r="AD233" s="7">
        <f t="shared" si="42"/>
        <v>0</v>
      </c>
      <c r="AE233" s="7">
        <f t="shared" si="43"/>
        <v>0</v>
      </c>
    </row>
    <row r="234" spans="1:31">
      <c r="A234" t="s">
        <v>1225</v>
      </c>
      <c r="B234" t="s">
        <v>1976</v>
      </c>
      <c r="C234" t="s">
        <v>1977</v>
      </c>
      <c r="D234">
        <v>661.5</v>
      </c>
      <c r="E234">
        <v>192.5</v>
      </c>
      <c r="F234">
        <v>0</v>
      </c>
      <c r="G234">
        <v>0</v>
      </c>
      <c r="H234">
        <v>0</v>
      </c>
      <c r="I234" s="25">
        <v>0</v>
      </c>
      <c r="J234">
        <v>0</v>
      </c>
      <c r="L234">
        <v>1</v>
      </c>
      <c r="M234" s="1">
        <f t="shared" si="37"/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/>
      <c r="T234" s="2"/>
      <c r="U234" s="2"/>
      <c r="V234" s="4">
        <f t="shared" si="44"/>
        <v>1</v>
      </c>
      <c r="W234" s="7">
        <f t="shared" si="45"/>
        <v>0</v>
      </c>
      <c r="X234" s="7">
        <f t="shared" si="46"/>
        <v>0</v>
      </c>
      <c r="Y234" s="5">
        <f t="shared" si="38"/>
        <v>0</v>
      </c>
      <c r="Z234" s="5">
        <f t="shared" si="39"/>
        <v>0</v>
      </c>
      <c r="AA234" s="5">
        <f t="shared" si="40"/>
        <v>0</v>
      </c>
      <c r="AB234" s="7">
        <f t="shared" si="47"/>
        <v>0</v>
      </c>
      <c r="AC234" s="11">
        <f t="shared" si="41"/>
        <v>0</v>
      </c>
      <c r="AD234" s="7">
        <f t="shared" si="42"/>
        <v>0</v>
      </c>
      <c r="AE234" s="7">
        <f t="shared" si="43"/>
        <v>0</v>
      </c>
    </row>
    <row r="235" spans="1:31">
      <c r="A235" t="s">
        <v>1226</v>
      </c>
      <c r="B235" t="s">
        <v>1976</v>
      </c>
      <c r="C235" t="s">
        <v>1977</v>
      </c>
      <c r="D235">
        <v>629</v>
      </c>
      <c r="E235">
        <v>357.5</v>
      </c>
      <c r="F235">
        <v>1801.1189999999999</v>
      </c>
      <c r="G235">
        <v>3</v>
      </c>
      <c r="H235">
        <v>4</v>
      </c>
      <c r="I235" s="25">
        <v>0</v>
      </c>
      <c r="J235">
        <v>4</v>
      </c>
      <c r="L235">
        <v>1</v>
      </c>
      <c r="M235" s="1">
        <f t="shared" si="37"/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/>
      <c r="T235" s="2"/>
      <c r="U235" s="2"/>
      <c r="V235" s="4">
        <f t="shared" si="44"/>
        <v>0</v>
      </c>
      <c r="W235" s="7">
        <f t="shared" si="45"/>
        <v>0</v>
      </c>
      <c r="X235" s="7">
        <f t="shared" si="46"/>
        <v>1</v>
      </c>
      <c r="Y235" s="5">
        <f t="shared" si="38"/>
        <v>0</v>
      </c>
      <c r="Z235" s="5">
        <f t="shared" si="39"/>
        <v>0</v>
      </c>
      <c r="AA235" s="5">
        <f t="shared" si="40"/>
        <v>0</v>
      </c>
      <c r="AB235" s="7">
        <f t="shared" si="47"/>
        <v>0</v>
      </c>
      <c r="AC235" s="11">
        <f t="shared" si="41"/>
        <v>0</v>
      </c>
      <c r="AD235" s="7">
        <f t="shared" si="42"/>
        <v>0</v>
      </c>
      <c r="AE235" s="7">
        <f t="shared" si="43"/>
        <v>0</v>
      </c>
    </row>
    <row r="236" spans="1:31">
      <c r="A236" t="s">
        <v>1227</v>
      </c>
      <c r="B236" t="s">
        <v>1976</v>
      </c>
      <c r="C236" t="s">
        <v>1977</v>
      </c>
      <c r="D236">
        <v>486.5</v>
      </c>
      <c r="E236">
        <v>397</v>
      </c>
      <c r="F236">
        <v>3509.1179999999999</v>
      </c>
      <c r="G236">
        <v>6</v>
      </c>
      <c r="H236">
        <v>6</v>
      </c>
      <c r="I236" s="25">
        <v>1</v>
      </c>
      <c r="J236">
        <v>3</v>
      </c>
      <c r="L236">
        <v>1</v>
      </c>
      <c r="M236" s="1">
        <f t="shared" si="37"/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/>
      <c r="T236" s="2"/>
      <c r="U236" s="2"/>
      <c r="V236" s="4">
        <f t="shared" si="44"/>
        <v>0</v>
      </c>
      <c r="W236" s="7">
        <f t="shared" si="45"/>
        <v>0</v>
      </c>
      <c r="X236" s="7">
        <f t="shared" si="46"/>
        <v>1</v>
      </c>
      <c r="Y236" s="5">
        <f t="shared" si="38"/>
        <v>0</v>
      </c>
      <c r="Z236" s="5">
        <f t="shared" si="39"/>
        <v>0</v>
      </c>
      <c r="AA236" s="5">
        <f t="shared" si="40"/>
        <v>0</v>
      </c>
      <c r="AB236" s="7">
        <f t="shared" si="47"/>
        <v>0</v>
      </c>
      <c r="AC236" s="11">
        <f t="shared" si="41"/>
        <v>0</v>
      </c>
      <c r="AD236" s="7">
        <f t="shared" si="42"/>
        <v>0</v>
      </c>
      <c r="AE236" s="7">
        <f t="shared" si="43"/>
        <v>0</v>
      </c>
    </row>
    <row r="237" spans="1:31">
      <c r="A237" t="s">
        <v>1228</v>
      </c>
      <c r="B237" t="s">
        <v>1976</v>
      </c>
      <c r="C237" t="s">
        <v>1977</v>
      </c>
      <c r="D237">
        <v>544.5</v>
      </c>
      <c r="E237">
        <v>339.5</v>
      </c>
      <c r="F237">
        <v>0</v>
      </c>
      <c r="G237">
        <v>0</v>
      </c>
      <c r="H237">
        <v>0</v>
      </c>
      <c r="I237" s="25">
        <v>0</v>
      </c>
      <c r="J237">
        <v>0</v>
      </c>
      <c r="L237">
        <v>1</v>
      </c>
      <c r="M237" s="1">
        <f t="shared" si="37"/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/>
      <c r="T237" s="2"/>
      <c r="U237" s="2"/>
      <c r="V237" s="4">
        <f t="shared" si="44"/>
        <v>0</v>
      </c>
      <c r="W237" s="7">
        <f t="shared" si="45"/>
        <v>1</v>
      </c>
      <c r="X237" s="7">
        <f t="shared" si="46"/>
        <v>0</v>
      </c>
      <c r="Y237" s="5">
        <f t="shared" si="38"/>
        <v>0</v>
      </c>
      <c r="Z237" s="5">
        <f t="shared" si="39"/>
        <v>0</v>
      </c>
      <c r="AA237" s="5">
        <f t="shared" si="40"/>
        <v>0</v>
      </c>
      <c r="AB237" s="7">
        <f t="shared" si="47"/>
        <v>0</v>
      </c>
      <c r="AC237" s="11">
        <f t="shared" si="41"/>
        <v>0</v>
      </c>
      <c r="AD237" s="7">
        <f t="shared" si="42"/>
        <v>0</v>
      </c>
      <c r="AE237" s="7">
        <f t="shared" si="43"/>
        <v>0</v>
      </c>
    </row>
    <row r="238" spans="1:31">
      <c r="A238" t="s">
        <v>1229</v>
      </c>
      <c r="B238" t="s">
        <v>1976</v>
      </c>
      <c r="C238" t="s">
        <v>1977</v>
      </c>
      <c r="D238">
        <v>440.5</v>
      </c>
      <c r="E238">
        <v>339.5</v>
      </c>
      <c r="F238">
        <v>4484.7169999999996</v>
      </c>
      <c r="G238">
        <v>10</v>
      </c>
      <c r="H238">
        <v>8</v>
      </c>
      <c r="I238" s="25">
        <v>0</v>
      </c>
      <c r="J238">
        <v>8</v>
      </c>
      <c r="L238">
        <v>1</v>
      </c>
      <c r="M238" s="1">
        <f t="shared" si="37"/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/>
      <c r="T238" s="2"/>
      <c r="U238" s="2"/>
      <c r="V238" s="4">
        <f t="shared" si="44"/>
        <v>0</v>
      </c>
      <c r="W238" s="7">
        <f t="shared" si="45"/>
        <v>1</v>
      </c>
      <c r="X238" s="7">
        <f t="shared" si="46"/>
        <v>0</v>
      </c>
      <c r="Y238" s="5">
        <f t="shared" si="38"/>
        <v>0</v>
      </c>
      <c r="Z238" s="5">
        <f t="shared" si="39"/>
        <v>0</v>
      </c>
      <c r="AA238" s="5">
        <f t="shared" si="40"/>
        <v>0</v>
      </c>
      <c r="AB238" s="7">
        <f t="shared" si="47"/>
        <v>0</v>
      </c>
      <c r="AC238" s="11">
        <f t="shared" si="41"/>
        <v>0</v>
      </c>
      <c r="AD238" s="7">
        <f t="shared" si="42"/>
        <v>0</v>
      </c>
      <c r="AE238" s="7">
        <f t="shared" si="43"/>
        <v>0</v>
      </c>
    </row>
    <row r="239" spans="1:31">
      <c r="A239" t="s">
        <v>1230</v>
      </c>
      <c r="B239" t="s">
        <v>1976</v>
      </c>
      <c r="C239" t="s">
        <v>1977</v>
      </c>
      <c r="D239">
        <v>390.5</v>
      </c>
      <c r="E239">
        <v>155.5</v>
      </c>
      <c r="F239">
        <v>884.13400000000001</v>
      </c>
      <c r="G239">
        <v>2</v>
      </c>
      <c r="H239">
        <v>2</v>
      </c>
      <c r="I239" s="25">
        <v>0</v>
      </c>
      <c r="J239">
        <v>2</v>
      </c>
      <c r="L239">
        <v>2</v>
      </c>
      <c r="M239" s="1">
        <f t="shared" si="37"/>
        <v>1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/>
      <c r="T239" s="2"/>
      <c r="U239" s="2"/>
      <c r="V239" s="4">
        <f t="shared" si="44"/>
        <v>0</v>
      </c>
      <c r="W239" s="7">
        <f t="shared" si="45"/>
        <v>0</v>
      </c>
      <c r="X239" s="7">
        <f t="shared" si="46"/>
        <v>0</v>
      </c>
      <c r="Y239" s="5">
        <f t="shared" si="38"/>
        <v>1</v>
      </c>
      <c r="Z239" s="5">
        <f t="shared" si="39"/>
        <v>0</v>
      </c>
      <c r="AA239" s="5">
        <f t="shared" si="40"/>
        <v>0</v>
      </c>
      <c r="AB239" s="7">
        <f t="shared" si="47"/>
        <v>0</v>
      </c>
      <c r="AC239" s="11">
        <f t="shared" si="41"/>
        <v>0</v>
      </c>
      <c r="AD239" s="7">
        <f t="shared" si="42"/>
        <v>0</v>
      </c>
      <c r="AE239" s="7">
        <f t="shared" si="43"/>
        <v>0</v>
      </c>
    </row>
    <row r="240" spans="1:31">
      <c r="A240" t="s">
        <v>1231</v>
      </c>
      <c r="B240" t="s">
        <v>1976</v>
      </c>
      <c r="C240" t="s">
        <v>1977</v>
      </c>
      <c r="D240">
        <v>362.5</v>
      </c>
      <c r="E240">
        <v>99</v>
      </c>
      <c r="F240">
        <v>0</v>
      </c>
      <c r="G240">
        <v>0</v>
      </c>
      <c r="H240">
        <v>0</v>
      </c>
      <c r="I240" s="25">
        <v>0</v>
      </c>
      <c r="J240">
        <v>0</v>
      </c>
      <c r="L240">
        <v>1</v>
      </c>
      <c r="M240" s="1">
        <f t="shared" si="37"/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/>
      <c r="T240" s="2"/>
      <c r="U240" s="2"/>
      <c r="V240" s="4">
        <f t="shared" si="44"/>
        <v>1</v>
      </c>
      <c r="W240" s="7">
        <f t="shared" si="45"/>
        <v>0</v>
      </c>
      <c r="X240" s="7">
        <f t="shared" si="46"/>
        <v>0</v>
      </c>
      <c r="Y240" s="5">
        <f t="shared" si="38"/>
        <v>0</v>
      </c>
      <c r="Z240" s="5">
        <f t="shared" si="39"/>
        <v>0</v>
      </c>
      <c r="AA240" s="5">
        <f t="shared" si="40"/>
        <v>0</v>
      </c>
      <c r="AB240" s="7">
        <f t="shared" si="47"/>
        <v>0</v>
      </c>
      <c r="AC240" s="11">
        <f t="shared" si="41"/>
        <v>0</v>
      </c>
      <c r="AD240" s="7">
        <f t="shared" si="42"/>
        <v>0</v>
      </c>
      <c r="AE240" s="7">
        <f t="shared" si="43"/>
        <v>0</v>
      </c>
    </row>
    <row r="241" spans="1:31">
      <c r="A241" t="s">
        <v>1232</v>
      </c>
      <c r="B241" t="s">
        <v>1976</v>
      </c>
      <c r="C241" t="s">
        <v>1977</v>
      </c>
      <c r="D241">
        <v>313</v>
      </c>
      <c r="E241">
        <v>135.5</v>
      </c>
      <c r="F241">
        <v>0</v>
      </c>
      <c r="G241">
        <v>0</v>
      </c>
      <c r="H241">
        <v>0</v>
      </c>
      <c r="I241" s="25">
        <v>0</v>
      </c>
      <c r="J241">
        <v>0</v>
      </c>
      <c r="L241">
        <v>1</v>
      </c>
      <c r="M241" s="1">
        <f t="shared" si="37"/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/>
      <c r="T241" s="2"/>
      <c r="U241" s="2"/>
      <c r="V241" s="4">
        <f t="shared" si="44"/>
        <v>0</v>
      </c>
      <c r="W241" s="7">
        <f t="shared" si="45"/>
        <v>0</v>
      </c>
      <c r="X241" s="7">
        <f t="shared" si="46"/>
        <v>1</v>
      </c>
      <c r="Y241" s="5">
        <f t="shared" si="38"/>
        <v>0</v>
      </c>
      <c r="Z241" s="5">
        <f t="shared" si="39"/>
        <v>0</v>
      </c>
      <c r="AA241" s="5">
        <f t="shared" si="40"/>
        <v>0</v>
      </c>
      <c r="AB241" s="7">
        <f t="shared" si="47"/>
        <v>0</v>
      </c>
      <c r="AC241" s="11">
        <f t="shared" si="41"/>
        <v>0</v>
      </c>
      <c r="AD241" s="7">
        <f t="shared" si="42"/>
        <v>0</v>
      </c>
      <c r="AE241" s="7">
        <f t="shared" si="43"/>
        <v>0</v>
      </c>
    </row>
    <row r="242" spans="1:31">
      <c r="A242" t="s">
        <v>1233</v>
      </c>
      <c r="B242" t="s">
        <v>1976</v>
      </c>
      <c r="C242" t="s">
        <v>1977</v>
      </c>
      <c r="D242">
        <v>267.5</v>
      </c>
      <c r="E242">
        <v>187</v>
      </c>
      <c r="F242">
        <v>0</v>
      </c>
      <c r="G242">
        <v>0</v>
      </c>
      <c r="H242">
        <v>0</v>
      </c>
      <c r="I242" s="25">
        <v>0</v>
      </c>
      <c r="J242">
        <v>0</v>
      </c>
      <c r="L242">
        <v>1</v>
      </c>
      <c r="M242" s="1">
        <f t="shared" si="37"/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/>
      <c r="T242" s="2"/>
      <c r="U242" s="2"/>
      <c r="V242" s="4">
        <f t="shared" si="44"/>
        <v>1</v>
      </c>
      <c r="W242" s="7">
        <f t="shared" si="45"/>
        <v>0</v>
      </c>
      <c r="X242" s="7">
        <f t="shared" si="46"/>
        <v>0</v>
      </c>
      <c r="Y242" s="5">
        <f t="shared" si="38"/>
        <v>0</v>
      </c>
      <c r="Z242" s="5">
        <f t="shared" si="39"/>
        <v>0</v>
      </c>
      <c r="AA242" s="5">
        <f t="shared" si="40"/>
        <v>0</v>
      </c>
      <c r="AB242" s="7">
        <f t="shared" si="47"/>
        <v>0</v>
      </c>
      <c r="AC242" s="11">
        <f t="shared" si="41"/>
        <v>0</v>
      </c>
      <c r="AD242" s="7">
        <f t="shared" si="42"/>
        <v>0</v>
      </c>
      <c r="AE242" s="7">
        <f t="shared" si="43"/>
        <v>0</v>
      </c>
    </row>
    <row r="243" spans="1:31">
      <c r="A243" t="s">
        <v>1234</v>
      </c>
      <c r="B243" t="s">
        <v>1976</v>
      </c>
      <c r="C243" t="s">
        <v>1977</v>
      </c>
      <c r="D243">
        <v>234.5</v>
      </c>
      <c r="E243">
        <v>130</v>
      </c>
      <c r="F243">
        <v>0</v>
      </c>
      <c r="G243">
        <v>0</v>
      </c>
      <c r="H243">
        <v>0</v>
      </c>
      <c r="I243" s="25">
        <v>0</v>
      </c>
      <c r="J243">
        <v>0</v>
      </c>
      <c r="L243">
        <v>1</v>
      </c>
      <c r="M243" s="1">
        <f t="shared" si="37"/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/>
      <c r="T243" s="2"/>
      <c r="U243" s="2"/>
      <c r="V243" s="4">
        <f t="shared" si="44"/>
        <v>1</v>
      </c>
      <c r="W243" s="7">
        <f t="shared" si="45"/>
        <v>0</v>
      </c>
      <c r="X243" s="7">
        <f t="shared" si="46"/>
        <v>0</v>
      </c>
      <c r="Y243" s="5">
        <f t="shared" si="38"/>
        <v>0</v>
      </c>
      <c r="Z243" s="5">
        <f t="shared" si="39"/>
        <v>0</v>
      </c>
      <c r="AA243" s="5">
        <f t="shared" si="40"/>
        <v>0</v>
      </c>
      <c r="AB243" s="7">
        <f t="shared" si="47"/>
        <v>0</v>
      </c>
      <c r="AC243" s="11">
        <f t="shared" si="41"/>
        <v>0</v>
      </c>
      <c r="AD243" s="7">
        <f t="shared" si="42"/>
        <v>0</v>
      </c>
      <c r="AE243" s="7">
        <f t="shared" si="43"/>
        <v>0</v>
      </c>
    </row>
    <row r="244" spans="1:31">
      <c r="A244" t="s">
        <v>1235</v>
      </c>
      <c r="B244" t="s">
        <v>1976</v>
      </c>
      <c r="C244" t="s">
        <v>1977</v>
      </c>
      <c r="D244">
        <v>166.5</v>
      </c>
      <c r="E244">
        <v>134.5</v>
      </c>
      <c r="F244">
        <v>1556.8679999999999</v>
      </c>
      <c r="G244">
        <v>5</v>
      </c>
      <c r="H244">
        <v>5</v>
      </c>
      <c r="I244" s="25">
        <v>0</v>
      </c>
      <c r="J244">
        <v>5</v>
      </c>
      <c r="L244">
        <v>2</v>
      </c>
      <c r="M244" s="1">
        <f t="shared" si="37"/>
        <v>1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/>
      <c r="T244" s="2"/>
      <c r="U244" s="2"/>
      <c r="V244" s="4">
        <f t="shared" si="44"/>
        <v>0</v>
      </c>
      <c r="W244" s="7">
        <f t="shared" si="45"/>
        <v>0</v>
      </c>
      <c r="X244" s="7">
        <f t="shared" si="46"/>
        <v>0</v>
      </c>
      <c r="Y244" s="5">
        <f t="shared" si="38"/>
        <v>1</v>
      </c>
      <c r="Z244" s="5">
        <f t="shared" si="39"/>
        <v>0</v>
      </c>
      <c r="AA244" s="5">
        <f t="shared" si="40"/>
        <v>0</v>
      </c>
      <c r="AB244" s="7">
        <f t="shared" si="47"/>
        <v>0</v>
      </c>
      <c r="AC244" s="11">
        <f t="shared" si="41"/>
        <v>0</v>
      </c>
      <c r="AD244" s="7">
        <f t="shared" si="42"/>
        <v>0</v>
      </c>
      <c r="AE244" s="7">
        <f t="shared" si="43"/>
        <v>0</v>
      </c>
    </row>
    <row r="245" spans="1:31">
      <c r="A245" t="s">
        <v>1236</v>
      </c>
      <c r="B245" t="s">
        <v>1976</v>
      </c>
      <c r="C245" t="s">
        <v>1977</v>
      </c>
      <c r="D245">
        <v>267</v>
      </c>
      <c r="E245">
        <v>424.5</v>
      </c>
      <c r="F245">
        <v>5021.9759999999997</v>
      </c>
      <c r="G245">
        <v>9</v>
      </c>
      <c r="H245">
        <v>11</v>
      </c>
      <c r="I245" s="25">
        <v>1</v>
      </c>
      <c r="J245">
        <v>8</v>
      </c>
      <c r="L245">
        <v>1</v>
      </c>
      <c r="M245" s="1">
        <f t="shared" si="37"/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/>
      <c r="T245" s="2"/>
      <c r="U245" s="2"/>
      <c r="V245" s="4">
        <f t="shared" si="44"/>
        <v>1</v>
      </c>
      <c r="W245" s="7">
        <f t="shared" si="45"/>
        <v>0</v>
      </c>
      <c r="X245" s="7">
        <f t="shared" si="46"/>
        <v>0</v>
      </c>
      <c r="Y245" s="5">
        <f t="shared" si="38"/>
        <v>0</v>
      </c>
      <c r="Z245" s="5">
        <f t="shared" si="39"/>
        <v>0</v>
      </c>
      <c r="AA245" s="5">
        <f t="shared" si="40"/>
        <v>0</v>
      </c>
      <c r="AB245" s="7">
        <f t="shared" si="47"/>
        <v>0</v>
      </c>
      <c r="AC245" s="11">
        <f t="shared" si="41"/>
        <v>0</v>
      </c>
      <c r="AD245" s="7">
        <f t="shared" si="42"/>
        <v>0</v>
      </c>
      <c r="AE245" s="7">
        <f t="shared" si="43"/>
        <v>0</v>
      </c>
    </row>
    <row r="246" spans="1:31">
      <c r="A246" t="s">
        <v>1237</v>
      </c>
      <c r="B246" t="s">
        <v>1976</v>
      </c>
      <c r="C246" t="s">
        <v>1977</v>
      </c>
      <c r="D246">
        <v>292.5</v>
      </c>
      <c r="E246">
        <v>487</v>
      </c>
      <c r="F246">
        <v>0</v>
      </c>
      <c r="G246">
        <v>0</v>
      </c>
      <c r="H246">
        <v>0</v>
      </c>
      <c r="I246" s="25">
        <v>0</v>
      </c>
      <c r="J246">
        <v>0</v>
      </c>
      <c r="L246">
        <v>1</v>
      </c>
      <c r="M246" s="1">
        <f t="shared" si="37"/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/>
      <c r="T246" s="2"/>
      <c r="U246" s="2"/>
      <c r="V246" s="4">
        <f t="shared" si="44"/>
        <v>1</v>
      </c>
      <c r="W246" s="7">
        <f t="shared" si="45"/>
        <v>0</v>
      </c>
      <c r="X246" s="7">
        <f t="shared" si="46"/>
        <v>0</v>
      </c>
      <c r="Y246" s="5">
        <f t="shared" si="38"/>
        <v>0</v>
      </c>
      <c r="Z246" s="5">
        <f t="shared" si="39"/>
        <v>0</v>
      </c>
      <c r="AA246" s="5">
        <f t="shared" si="40"/>
        <v>0</v>
      </c>
      <c r="AB246" s="7">
        <f t="shared" si="47"/>
        <v>0</v>
      </c>
      <c r="AC246" s="11">
        <f t="shared" si="41"/>
        <v>0</v>
      </c>
      <c r="AD246" s="7">
        <f t="shared" si="42"/>
        <v>0</v>
      </c>
      <c r="AE246" s="7">
        <f t="shared" si="43"/>
        <v>0</v>
      </c>
    </row>
    <row r="247" spans="1:31">
      <c r="A247" t="s">
        <v>1238</v>
      </c>
      <c r="B247" t="s">
        <v>1976</v>
      </c>
      <c r="C247" t="s">
        <v>1977</v>
      </c>
      <c r="D247">
        <v>268</v>
      </c>
      <c r="E247">
        <v>333</v>
      </c>
      <c r="F247">
        <v>0</v>
      </c>
      <c r="G247">
        <v>0</v>
      </c>
      <c r="H247">
        <v>0</v>
      </c>
      <c r="I247" s="25">
        <v>0</v>
      </c>
      <c r="J247">
        <v>0</v>
      </c>
      <c r="L247">
        <v>1</v>
      </c>
      <c r="M247" s="1">
        <f t="shared" si="37"/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/>
      <c r="T247" s="2"/>
      <c r="U247" s="2"/>
      <c r="V247" s="4">
        <f t="shared" si="44"/>
        <v>1</v>
      </c>
      <c r="W247" s="7">
        <f t="shared" si="45"/>
        <v>0</v>
      </c>
      <c r="X247" s="7">
        <f t="shared" si="46"/>
        <v>0</v>
      </c>
      <c r="Y247" s="5">
        <f t="shared" si="38"/>
        <v>0</v>
      </c>
      <c r="Z247" s="5">
        <f t="shared" si="39"/>
        <v>0</v>
      </c>
      <c r="AA247" s="5">
        <f t="shared" si="40"/>
        <v>0</v>
      </c>
      <c r="AB247" s="7">
        <f t="shared" si="47"/>
        <v>0</v>
      </c>
      <c r="AC247" s="11">
        <f t="shared" si="41"/>
        <v>0</v>
      </c>
      <c r="AD247" s="7">
        <f t="shared" si="42"/>
        <v>0</v>
      </c>
      <c r="AE247" s="7">
        <f t="shared" si="43"/>
        <v>0</v>
      </c>
    </row>
    <row r="248" spans="1:31">
      <c r="A248" t="s">
        <v>1239</v>
      </c>
      <c r="B248" t="s">
        <v>1976</v>
      </c>
      <c r="C248" t="s">
        <v>1977</v>
      </c>
      <c r="D248">
        <v>290.5</v>
      </c>
      <c r="E248">
        <v>271.5</v>
      </c>
      <c r="F248">
        <v>0</v>
      </c>
      <c r="G248">
        <v>0</v>
      </c>
      <c r="H248">
        <v>0</v>
      </c>
      <c r="I248" s="25">
        <v>0</v>
      </c>
      <c r="J248">
        <v>0</v>
      </c>
      <c r="L248">
        <v>1</v>
      </c>
      <c r="M248" s="1">
        <f t="shared" si="37"/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/>
      <c r="T248" s="2"/>
      <c r="U248" s="2"/>
      <c r="V248" s="4">
        <f t="shared" si="44"/>
        <v>1</v>
      </c>
      <c r="W248" s="7">
        <f t="shared" si="45"/>
        <v>0</v>
      </c>
      <c r="X248" s="7">
        <f t="shared" si="46"/>
        <v>0</v>
      </c>
      <c r="Y248" s="5">
        <f t="shared" si="38"/>
        <v>0</v>
      </c>
      <c r="Z248" s="5">
        <f t="shared" si="39"/>
        <v>0</v>
      </c>
      <c r="AA248" s="5">
        <f t="shared" si="40"/>
        <v>0</v>
      </c>
      <c r="AB248" s="7">
        <f t="shared" si="47"/>
        <v>0</v>
      </c>
      <c r="AC248" s="11">
        <f t="shared" si="41"/>
        <v>0</v>
      </c>
      <c r="AD248" s="7">
        <f t="shared" si="42"/>
        <v>0</v>
      </c>
      <c r="AE248" s="7">
        <f t="shared" si="43"/>
        <v>0</v>
      </c>
    </row>
    <row r="249" spans="1:31">
      <c r="A249" t="s">
        <v>1240</v>
      </c>
      <c r="B249" t="s">
        <v>1976</v>
      </c>
      <c r="C249" t="s">
        <v>1977</v>
      </c>
      <c r="D249">
        <v>169</v>
      </c>
      <c r="E249">
        <v>356</v>
      </c>
      <c r="F249">
        <v>433.94600000000003</v>
      </c>
      <c r="G249">
        <v>1</v>
      </c>
      <c r="H249">
        <v>1</v>
      </c>
      <c r="I249" s="25">
        <v>0</v>
      </c>
      <c r="J249">
        <v>1</v>
      </c>
      <c r="L249">
        <v>1</v>
      </c>
      <c r="M249" s="1">
        <f t="shared" si="37"/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/>
      <c r="T249" s="2"/>
      <c r="U249" s="2"/>
      <c r="V249" s="4">
        <f t="shared" si="44"/>
        <v>1</v>
      </c>
      <c r="W249" s="7">
        <f t="shared" si="45"/>
        <v>0</v>
      </c>
      <c r="X249" s="7">
        <f t="shared" si="46"/>
        <v>0</v>
      </c>
      <c r="Y249" s="5">
        <f t="shared" si="38"/>
        <v>0</v>
      </c>
      <c r="Z249" s="5">
        <f t="shared" si="39"/>
        <v>0</v>
      </c>
      <c r="AA249" s="5">
        <f t="shared" si="40"/>
        <v>0</v>
      </c>
      <c r="AB249" s="7">
        <f t="shared" si="47"/>
        <v>0</v>
      </c>
      <c r="AC249" s="11">
        <f t="shared" si="41"/>
        <v>0</v>
      </c>
      <c r="AD249" s="7">
        <f t="shared" si="42"/>
        <v>0</v>
      </c>
      <c r="AE249" s="7">
        <f t="shared" si="43"/>
        <v>0</v>
      </c>
    </row>
    <row r="250" spans="1:31">
      <c r="A250" t="s">
        <v>1241</v>
      </c>
      <c r="B250" t="s">
        <v>1976</v>
      </c>
      <c r="C250" t="s">
        <v>1977</v>
      </c>
      <c r="D250">
        <v>138.5</v>
      </c>
      <c r="E250">
        <v>424</v>
      </c>
      <c r="F250">
        <v>0</v>
      </c>
      <c r="G250">
        <v>0</v>
      </c>
      <c r="H250">
        <v>0</v>
      </c>
      <c r="I250" s="25">
        <v>0</v>
      </c>
      <c r="J250">
        <v>0</v>
      </c>
      <c r="L250">
        <v>1</v>
      </c>
      <c r="M250" s="1">
        <f t="shared" si="37"/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/>
      <c r="T250" s="2"/>
      <c r="U250" s="2"/>
      <c r="V250" s="4">
        <f t="shared" si="44"/>
        <v>0</v>
      </c>
      <c r="W250" s="7">
        <f t="shared" si="45"/>
        <v>1</v>
      </c>
      <c r="X250" s="7">
        <f t="shared" si="46"/>
        <v>0</v>
      </c>
      <c r="Y250" s="5">
        <f t="shared" si="38"/>
        <v>0</v>
      </c>
      <c r="Z250" s="5">
        <f t="shared" si="39"/>
        <v>0</v>
      </c>
      <c r="AA250" s="5">
        <f t="shared" si="40"/>
        <v>0</v>
      </c>
      <c r="AB250" s="7">
        <f t="shared" si="47"/>
        <v>0</v>
      </c>
      <c r="AC250" s="11">
        <f t="shared" si="41"/>
        <v>0</v>
      </c>
      <c r="AD250" s="7">
        <f t="shared" si="42"/>
        <v>0</v>
      </c>
      <c r="AE250" s="7">
        <f t="shared" si="43"/>
        <v>0</v>
      </c>
    </row>
    <row r="251" spans="1:31">
      <c r="A251" t="s">
        <v>1242</v>
      </c>
      <c r="B251" t="s">
        <v>1976</v>
      </c>
      <c r="C251" t="s">
        <v>1977</v>
      </c>
      <c r="D251">
        <v>65</v>
      </c>
      <c r="E251">
        <v>433</v>
      </c>
      <c r="F251">
        <v>0</v>
      </c>
      <c r="G251">
        <v>0</v>
      </c>
      <c r="H251">
        <v>0</v>
      </c>
      <c r="I251" s="25">
        <v>0</v>
      </c>
      <c r="J251">
        <v>0</v>
      </c>
      <c r="L251">
        <v>1</v>
      </c>
      <c r="M251" s="1">
        <f t="shared" si="37"/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/>
      <c r="T251" s="2"/>
      <c r="U251" s="2"/>
      <c r="V251" s="4">
        <f t="shared" si="44"/>
        <v>0</v>
      </c>
      <c r="W251" s="7">
        <f t="shared" si="45"/>
        <v>0</v>
      </c>
      <c r="X251" s="7">
        <f t="shared" si="46"/>
        <v>1</v>
      </c>
      <c r="Y251" s="5">
        <f t="shared" si="38"/>
        <v>0</v>
      </c>
      <c r="Z251" s="5">
        <f t="shared" si="39"/>
        <v>0</v>
      </c>
      <c r="AA251" s="5">
        <f t="shared" si="40"/>
        <v>0</v>
      </c>
      <c r="AB251" s="7">
        <f t="shared" si="47"/>
        <v>0</v>
      </c>
      <c r="AC251" s="11">
        <f t="shared" si="41"/>
        <v>0</v>
      </c>
      <c r="AD251" s="7">
        <f t="shared" si="42"/>
        <v>0</v>
      </c>
      <c r="AE251" s="7">
        <f t="shared" si="43"/>
        <v>0</v>
      </c>
    </row>
    <row r="252" spans="1:31">
      <c r="A252" t="s">
        <v>1243</v>
      </c>
      <c r="B252" t="s">
        <v>1976</v>
      </c>
      <c r="C252" t="s">
        <v>1977</v>
      </c>
      <c r="D252">
        <v>207</v>
      </c>
      <c r="E252">
        <v>277.5</v>
      </c>
      <c r="F252">
        <v>493.40800000000002</v>
      </c>
      <c r="G252">
        <v>1</v>
      </c>
      <c r="H252">
        <v>1</v>
      </c>
      <c r="I252" s="25">
        <v>0</v>
      </c>
      <c r="J252">
        <v>1</v>
      </c>
      <c r="L252">
        <v>1</v>
      </c>
      <c r="M252" s="1">
        <f t="shared" si="37"/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/>
      <c r="T252" s="2"/>
      <c r="U252" s="2"/>
      <c r="V252" s="4">
        <f t="shared" si="44"/>
        <v>1</v>
      </c>
      <c r="W252" s="7">
        <f t="shared" si="45"/>
        <v>0</v>
      </c>
      <c r="X252" s="7">
        <f t="shared" si="46"/>
        <v>0</v>
      </c>
      <c r="Y252" s="5">
        <f t="shared" si="38"/>
        <v>0</v>
      </c>
      <c r="Z252" s="5">
        <f t="shared" si="39"/>
        <v>0</v>
      </c>
      <c r="AA252" s="5">
        <f t="shared" si="40"/>
        <v>0</v>
      </c>
      <c r="AB252" s="7">
        <f t="shared" si="47"/>
        <v>0</v>
      </c>
      <c r="AC252" s="11">
        <f t="shared" si="41"/>
        <v>0</v>
      </c>
      <c r="AD252" s="7">
        <f t="shared" si="42"/>
        <v>0</v>
      </c>
      <c r="AE252" s="7">
        <f t="shared" si="43"/>
        <v>0</v>
      </c>
    </row>
    <row r="253" spans="1:31">
      <c r="A253" t="s">
        <v>1244</v>
      </c>
      <c r="B253" t="s">
        <v>1976</v>
      </c>
      <c r="C253" t="s">
        <v>1977</v>
      </c>
      <c r="D253">
        <v>217</v>
      </c>
      <c r="E253">
        <v>210.5</v>
      </c>
      <c r="F253">
        <v>3230.9430000000002</v>
      </c>
      <c r="G253">
        <v>7</v>
      </c>
      <c r="H253">
        <v>7</v>
      </c>
      <c r="I253" s="25">
        <v>0</v>
      </c>
      <c r="J253">
        <v>7</v>
      </c>
      <c r="L253">
        <v>1</v>
      </c>
      <c r="M253" s="1">
        <f t="shared" si="37"/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/>
      <c r="T253" s="2"/>
      <c r="U253" s="2"/>
      <c r="V253" s="4">
        <f t="shared" si="44"/>
        <v>1</v>
      </c>
      <c r="W253" s="7">
        <f t="shared" si="45"/>
        <v>0</v>
      </c>
      <c r="X253" s="7">
        <f t="shared" si="46"/>
        <v>0</v>
      </c>
      <c r="Y253" s="5">
        <f t="shared" si="38"/>
        <v>0</v>
      </c>
      <c r="Z253" s="5">
        <f t="shared" si="39"/>
        <v>0</v>
      </c>
      <c r="AA253" s="5">
        <f t="shared" si="40"/>
        <v>0</v>
      </c>
      <c r="AB253" s="7">
        <f t="shared" si="47"/>
        <v>0</v>
      </c>
      <c r="AC253" s="11">
        <f t="shared" si="41"/>
        <v>0</v>
      </c>
      <c r="AD253" s="7">
        <f t="shared" si="42"/>
        <v>0</v>
      </c>
      <c r="AE253" s="7">
        <f t="shared" si="43"/>
        <v>0</v>
      </c>
    </row>
    <row r="254" spans="1:31">
      <c r="A254" t="s">
        <v>1245</v>
      </c>
      <c r="B254" t="s">
        <v>1976</v>
      </c>
      <c r="C254" t="s">
        <v>1977</v>
      </c>
      <c r="D254">
        <v>39.5</v>
      </c>
      <c r="E254">
        <v>162.5</v>
      </c>
      <c r="F254">
        <v>2925.5720000000001</v>
      </c>
      <c r="G254">
        <v>7</v>
      </c>
      <c r="H254">
        <v>7</v>
      </c>
      <c r="I254" s="25">
        <v>0</v>
      </c>
      <c r="J254">
        <v>7</v>
      </c>
      <c r="L254">
        <v>1</v>
      </c>
      <c r="M254" s="1">
        <f t="shared" si="37"/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/>
      <c r="T254" s="2"/>
      <c r="U254" s="2"/>
      <c r="V254" s="4">
        <f t="shared" si="44"/>
        <v>0</v>
      </c>
      <c r="W254" s="7">
        <f t="shared" si="45"/>
        <v>0</v>
      </c>
      <c r="X254" s="7">
        <f t="shared" si="46"/>
        <v>1</v>
      </c>
      <c r="Y254" s="5">
        <f t="shared" si="38"/>
        <v>0</v>
      </c>
      <c r="Z254" s="5">
        <f t="shared" si="39"/>
        <v>0</v>
      </c>
      <c r="AA254" s="5">
        <f t="shared" si="40"/>
        <v>0</v>
      </c>
      <c r="AB254" s="7">
        <f t="shared" si="47"/>
        <v>0</v>
      </c>
      <c r="AC254" s="11">
        <f t="shared" si="41"/>
        <v>0</v>
      </c>
      <c r="AD254" s="7">
        <f t="shared" si="42"/>
        <v>0</v>
      </c>
      <c r="AE254" s="7">
        <f t="shared" si="43"/>
        <v>0</v>
      </c>
    </row>
    <row r="255" spans="1:31">
      <c r="A255" t="s">
        <v>1246</v>
      </c>
      <c r="B255" t="s">
        <v>1976</v>
      </c>
      <c r="C255" t="s">
        <v>1977</v>
      </c>
      <c r="D255">
        <v>113</v>
      </c>
      <c r="E255">
        <v>180.5</v>
      </c>
      <c r="F255">
        <v>0</v>
      </c>
      <c r="G255">
        <v>0</v>
      </c>
      <c r="H255">
        <v>0</v>
      </c>
      <c r="I255" s="25">
        <v>0</v>
      </c>
      <c r="J255">
        <v>0</v>
      </c>
      <c r="L255">
        <v>1</v>
      </c>
      <c r="M255" s="1">
        <f t="shared" si="37"/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/>
      <c r="T255" s="2"/>
      <c r="U255" s="2"/>
      <c r="V255" s="4">
        <f t="shared" si="44"/>
        <v>1</v>
      </c>
      <c r="W255" s="7">
        <f t="shared" si="45"/>
        <v>0</v>
      </c>
      <c r="X255" s="7">
        <f t="shared" si="46"/>
        <v>0</v>
      </c>
      <c r="Y255" s="5">
        <f t="shared" si="38"/>
        <v>0</v>
      </c>
      <c r="Z255" s="5">
        <f t="shared" si="39"/>
        <v>0</v>
      </c>
      <c r="AA255" s="5">
        <f t="shared" si="40"/>
        <v>0</v>
      </c>
      <c r="AB255" s="7">
        <f t="shared" si="47"/>
        <v>0</v>
      </c>
      <c r="AC255" s="11">
        <f t="shared" si="41"/>
        <v>0</v>
      </c>
      <c r="AD255" s="7">
        <f t="shared" si="42"/>
        <v>0</v>
      </c>
      <c r="AE255" s="7">
        <f t="shared" si="43"/>
        <v>0</v>
      </c>
    </row>
    <row r="256" spans="1:31">
      <c r="A256" t="s">
        <v>1247</v>
      </c>
      <c r="B256" t="s">
        <v>1976</v>
      </c>
      <c r="C256" t="s">
        <v>1977</v>
      </c>
      <c r="D256">
        <v>145.5</v>
      </c>
      <c r="E256">
        <v>223.5</v>
      </c>
      <c r="F256">
        <v>0</v>
      </c>
      <c r="G256">
        <v>0</v>
      </c>
      <c r="H256">
        <v>0</v>
      </c>
      <c r="I256" s="25">
        <v>0</v>
      </c>
      <c r="J256">
        <v>0</v>
      </c>
      <c r="L256">
        <v>1</v>
      </c>
      <c r="M256" s="1">
        <f t="shared" si="37"/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/>
      <c r="T256" s="2"/>
      <c r="U256" s="2"/>
      <c r="V256" s="4">
        <f t="shared" si="44"/>
        <v>1</v>
      </c>
      <c r="W256" s="7">
        <f t="shared" si="45"/>
        <v>0</v>
      </c>
      <c r="X256" s="7">
        <f t="shared" si="46"/>
        <v>0</v>
      </c>
      <c r="Y256" s="5">
        <f t="shared" si="38"/>
        <v>0</v>
      </c>
      <c r="Z256" s="5">
        <f t="shared" si="39"/>
        <v>0</v>
      </c>
      <c r="AA256" s="5">
        <f t="shared" si="40"/>
        <v>0</v>
      </c>
      <c r="AB256" s="7">
        <f t="shared" si="47"/>
        <v>0</v>
      </c>
      <c r="AC256" s="11">
        <f t="shared" si="41"/>
        <v>0</v>
      </c>
      <c r="AD256" s="7">
        <f t="shared" si="42"/>
        <v>0</v>
      </c>
      <c r="AE256" s="7">
        <f t="shared" si="43"/>
        <v>0</v>
      </c>
    </row>
    <row r="257" spans="1:31">
      <c r="A257" t="s">
        <v>1248</v>
      </c>
      <c r="B257" t="s">
        <v>1976</v>
      </c>
      <c r="C257" t="s">
        <v>1977</v>
      </c>
      <c r="D257">
        <v>75.5</v>
      </c>
      <c r="E257">
        <v>92.5</v>
      </c>
      <c r="F257">
        <v>653.37199999999996</v>
      </c>
      <c r="G257">
        <v>2</v>
      </c>
      <c r="H257">
        <v>2</v>
      </c>
      <c r="I257" s="25">
        <v>0</v>
      </c>
      <c r="J257">
        <v>2</v>
      </c>
      <c r="L257">
        <v>1</v>
      </c>
      <c r="M257" s="1">
        <f t="shared" si="37"/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/>
      <c r="T257" s="2"/>
      <c r="U257" s="2"/>
      <c r="V257" s="4">
        <f t="shared" si="44"/>
        <v>1</v>
      </c>
      <c r="W257" s="7">
        <f t="shared" si="45"/>
        <v>0</v>
      </c>
      <c r="X257" s="7">
        <f t="shared" si="46"/>
        <v>0</v>
      </c>
      <c r="Y257" s="5">
        <f t="shared" si="38"/>
        <v>0</v>
      </c>
      <c r="Z257" s="5">
        <f t="shared" si="39"/>
        <v>0</v>
      </c>
      <c r="AA257" s="5">
        <f t="shared" si="40"/>
        <v>0</v>
      </c>
      <c r="AB257" s="7">
        <f t="shared" si="47"/>
        <v>0</v>
      </c>
      <c r="AC257" s="11">
        <f t="shared" si="41"/>
        <v>0</v>
      </c>
      <c r="AD257" s="7">
        <f t="shared" si="42"/>
        <v>0</v>
      </c>
      <c r="AE257" s="7">
        <f t="shared" si="43"/>
        <v>0</v>
      </c>
    </row>
    <row r="258" spans="1:31" s="5" customFormat="1">
      <c r="A258" s="5" t="s">
        <v>1249</v>
      </c>
      <c r="B258" s="5" t="s">
        <v>1978</v>
      </c>
      <c r="C258" s="5" t="s">
        <v>1979</v>
      </c>
      <c r="D258" s="5">
        <v>505</v>
      </c>
      <c r="E258" s="5">
        <v>414</v>
      </c>
      <c r="F258" s="5">
        <v>0</v>
      </c>
      <c r="G258" s="5">
        <v>0</v>
      </c>
      <c r="H258" s="5">
        <v>0</v>
      </c>
      <c r="I258" s="25">
        <v>0</v>
      </c>
      <c r="J258" s="5">
        <v>0</v>
      </c>
      <c r="L258" s="5">
        <v>1</v>
      </c>
      <c r="M258" s="1">
        <f t="shared" si="37"/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/>
      <c r="T258" s="1"/>
      <c r="U258" s="1"/>
      <c r="V258" s="6">
        <f t="shared" si="44"/>
        <v>1</v>
      </c>
      <c r="W258" s="5">
        <f t="shared" si="45"/>
        <v>0</v>
      </c>
      <c r="X258" s="5">
        <f t="shared" si="46"/>
        <v>0</v>
      </c>
      <c r="Y258" s="5">
        <f t="shared" si="38"/>
        <v>0</v>
      </c>
      <c r="Z258" s="5">
        <f t="shared" si="39"/>
        <v>0</v>
      </c>
      <c r="AA258" s="5">
        <f t="shared" si="40"/>
        <v>0</v>
      </c>
      <c r="AB258" s="5">
        <f t="shared" si="47"/>
        <v>0</v>
      </c>
      <c r="AC258" s="5">
        <f t="shared" si="41"/>
        <v>0</v>
      </c>
      <c r="AD258" s="5">
        <f t="shared" si="42"/>
        <v>0</v>
      </c>
      <c r="AE258" s="5">
        <f t="shared" si="43"/>
        <v>0</v>
      </c>
    </row>
    <row r="259" spans="1:31">
      <c r="A259" t="s">
        <v>1250</v>
      </c>
      <c r="B259" t="s">
        <v>1978</v>
      </c>
      <c r="C259" t="s">
        <v>1979</v>
      </c>
      <c r="D259">
        <v>431</v>
      </c>
      <c r="E259">
        <v>397</v>
      </c>
      <c r="F259">
        <v>667.70600000000002</v>
      </c>
      <c r="G259">
        <v>2</v>
      </c>
      <c r="H259">
        <v>2</v>
      </c>
      <c r="I259" s="25">
        <v>0</v>
      </c>
      <c r="J259">
        <v>2</v>
      </c>
      <c r="L259">
        <v>1</v>
      </c>
      <c r="M259" s="1">
        <f t="shared" ref="M259:M322" si="48">L259-1</f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/>
      <c r="T259" s="2"/>
      <c r="U259" s="2"/>
      <c r="V259" s="4">
        <f t="shared" si="44"/>
        <v>0</v>
      </c>
      <c r="W259" s="7">
        <f t="shared" si="45"/>
        <v>0</v>
      </c>
      <c r="X259" s="7">
        <f t="shared" si="46"/>
        <v>1</v>
      </c>
      <c r="Y259" s="5">
        <f t="shared" ref="Y259:Y322" si="49">IF((M259=1)*AND(OR(N259=0,N259=1))*AND(O259=0)*AND(R259=1)*AND(S259=0)*AND(Q259=0)*AND(OR(T259=0,T259=1)),1,0)</f>
        <v>0</v>
      </c>
      <c r="Z259" s="5">
        <f t="shared" ref="Z259:Z322" si="50">IF((M259=1)*AND(N259=1)*AND(O259=0)*AND(R259=1)*AND(S259=1)*AND(T259=1),1,0)</f>
        <v>0</v>
      </c>
      <c r="AA259" s="5">
        <f t="shared" ref="AA259:AA322" si="51">IF((R259=1)*AND(Q259=1)*AND(O259=1)*AND(P259=0)*AND(N259=0),1,0)</f>
        <v>0</v>
      </c>
      <c r="AB259" s="7">
        <f t="shared" si="47"/>
        <v>0</v>
      </c>
      <c r="AC259" s="11">
        <f t="shared" ref="AC259:AC322" si="52">IF((R259=0)*AND(M259=1),1,0)</f>
        <v>0</v>
      </c>
      <c r="AD259" s="7">
        <f t="shared" ref="AD259:AD322" si="53">IF((V259+W259+X259+Y259+Z259+AA259+AB259+AC259)=0,1,0)</f>
        <v>0</v>
      </c>
      <c r="AE259" s="7">
        <f t="shared" ref="AE259:AE322" si="54">IF(SUM(V259:AD259)&gt;1,1,0)</f>
        <v>0</v>
      </c>
    </row>
    <row r="260" spans="1:31">
      <c r="A260" t="s">
        <v>1251</v>
      </c>
      <c r="B260" t="s">
        <v>1978</v>
      </c>
      <c r="C260" t="s">
        <v>1979</v>
      </c>
      <c r="D260">
        <v>349</v>
      </c>
      <c r="E260">
        <v>407.5</v>
      </c>
      <c r="F260">
        <v>6076.1959999999999</v>
      </c>
      <c r="G260">
        <v>12</v>
      </c>
      <c r="H260">
        <v>13</v>
      </c>
      <c r="I260" s="25">
        <v>0</v>
      </c>
      <c r="J260">
        <v>13</v>
      </c>
      <c r="L260">
        <v>1</v>
      </c>
      <c r="M260" s="1">
        <f t="shared" si="48"/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/>
      <c r="T260" s="2"/>
      <c r="U260" s="2"/>
      <c r="V260" s="4">
        <f t="shared" si="44"/>
        <v>0</v>
      </c>
      <c r="W260" s="7">
        <f t="shared" si="45"/>
        <v>1</v>
      </c>
      <c r="X260" s="7">
        <f t="shared" si="46"/>
        <v>0</v>
      </c>
      <c r="Y260" s="5">
        <f t="shared" si="49"/>
        <v>0</v>
      </c>
      <c r="Z260" s="5">
        <f t="shared" si="50"/>
        <v>0</v>
      </c>
      <c r="AA260" s="5">
        <f t="shared" si="51"/>
        <v>0</v>
      </c>
      <c r="AB260" s="7">
        <f t="shared" si="47"/>
        <v>0</v>
      </c>
      <c r="AC260" s="11">
        <f t="shared" si="52"/>
        <v>0</v>
      </c>
      <c r="AD260" s="7">
        <f t="shared" si="53"/>
        <v>0</v>
      </c>
      <c r="AE260" s="7">
        <f t="shared" si="54"/>
        <v>0</v>
      </c>
    </row>
    <row r="261" spans="1:31">
      <c r="A261" t="s">
        <v>1252</v>
      </c>
      <c r="B261" t="s">
        <v>1978</v>
      </c>
      <c r="C261" t="s">
        <v>1979</v>
      </c>
      <c r="D261">
        <v>183.5</v>
      </c>
      <c r="E261">
        <v>452.5</v>
      </c>
      <c r="F261">
        <v>0</v>
      </c>
      <c r="G261">
        <v>0</v>
      </c>
      <c r="H261">
        <v>0</v>
      </c>
      <c r="I261" s="25">
        <v>0</v>
      </c>
      <c r="J261">
        <v>0</v>
      </c>
      <c r="L261">
        <v>1</v>
      </c>
      <c r="M261" s="1">
        <f t="shared" si="48"/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/>
      <c r="T261" s="2"/>
      <c r="U261" s="2"/>
      <c r="V261" s="4">
        <f t="shared" si="44"/>
        <v>1</v>
      </c>
      <c r="W261" s="7">
        <f t="shared" si="45"/>
        <v>0</v>
      </c>
      <c r="X261" s="7">
        <f t="shared" si="46"/>
        <v>0</v>
      </c>
      <c r="Y261" s="5">
        <f t="shared" si="49"/>
        <v>0</v>
      </c>
      <c r="Z261" s="5">
        <f t="shared" si="50"/>
        <v>0</v>
      </c>
      <c r="AA261" s="5">
        <f t="shared" si="51"/>
        <v>0</v>
      </c>
      <c r="AB261" s="7">
        <f t="shared" si="47"/>
        <v>0</v>
      </c>
      <c r="AC261" s="11">
        <f t="shared" si="52"/>
        <v>0</v>
      </c>
      <c r="AD261" s="7">
        <f t="shared" si="53"/>
        <v>0</v>
      </c>
      <c r="AE261" s="7">
        <f t="shared" si="54"/>
        <v>0</v>
      </c>
    </row>
    <row r="262" spans="1:31">
      <c r="A262" t="s">
        <v>1253</v>
      </c>
      <c r="B262" t="s">
        <v>1978</v>
      </c>
      <c r="C262" t="s">
        <v>1979</v>
      </c>
      <c r="D262">
        <v>110</v>
      </c>
      <c r="E262">
        <v>450.5</v>
      </c>
      <c r="F262">
        <v>0</v>
      </c>
      <c r="G262">
        <v>0</v>
      </c>
      <c r="H262">
        <v>0</v>
      </c>
      <c r="I262" s="25">
        <v>0</v>
      </c>
      <c r="J262">
        <v>0</v>
      </c>
      <c r="L262">
        <v>1</v>
      </c>
      <c r="M262" s="1">
        <f t="shared" si="48"/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/>
      <c r="T262" s="2"/>
      <c r="U262" s="2"/>
      <c r="V262" s="4">
        <f t="shared" si="44"/>
        <v>1</v>
      </c>
      <c r="W262" s="7">
        <f t="shared" si="45"/>
        <v>0</v>
      </c>
      <c r="X262" s="7">
        <f t="shared" si="46"/>
        <v>0</v>
      </c>
      <c r="Y262" s="5">
        <f t="shared" si="49"/>
        <v>0</v>
      </c>
      <c r="Z262" s="5">
        <f t="shared" si="50"/>
        <v>0</v>
      </c>
      <c r="AA262" s="5">
        <f t="shared" si="51"/>
        <v>0</v>
      </c>
      <c r="AB262" s="7">
        <f t="shared" si="47"/>
        <v>0</v>
      </c>
      <c r="AC262" s="11">
        <f t="shared" si="52"/>
        <v>0</v>
      </c>
      <c r="AD262" s="7">
        <f t="shared" si="53"/>
        <v>0</v>
      </c>
      <c r="AE262" s="7">
        <f t="shared" si="54"/>
        <v>0</v>
      </c>
    </row>
    <row r="263" spans="1:31">
      <c r="A263" t="s">
        <v>1254</v>
      </c>
      <c r="B263" t="s">
        <v>1978</v>
      </c>
      <c r="C263" t="s">
        <v>1979</v>
      </c>
      <c r="D263">
        <v>81</v>
      </c>
      <c r="E263">
        <v>349</v>
      </c>
      <c r="F263">
        <v>484.51100000000002</v>
      </c>
      <c r="G263">
        <v>2</v>
      </c>
      <c r="H263">
        <v>1</v>
      </c>
      <c r="I263" s="25">
        <v>0</v>
      </c>
      <c r="J263">
        <v>1</v>
      </c>
      <c r="L263">
        <v>2</v>
      </c>
      <c r="M263" s="1">
        <f t="shared" si="48"/>
        <v>1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/>
      <c r="T263" s="2"/>
      <c r="U263" s="2"/>
      <c r="V263" s="4">
        <f t="shared" si="44"/>
        <v>0</v>
      </c>
      <c r="W263" s="7">
        <f t="shared" si="45"/>
        <v>0</v>
      </c>
      <c r="X263" s="7">
        <f t="shared" si="46"/>
        <v>0</v>
      </c>
      <c r="Y263" s="5">
        <f t="shared" si="49"/>
        <v>1</v>
      </c>
      <c r="Z263" s="5">
        <f t="shared" si="50"/>
        <v>0</v>
      </c>
      <c r="AA263" s="5">
        <f t="shared" si="51"/>
        <v>0</v>
      </c>
      <c r="AB263" s="7">
        <f t="shared" si="47"/>
        <v>0</v>
      </c>
      <c r="AC263" s="11">
        <f t="shared" si="52"/>
        <v>0</v>
      </c>
      <c r="AD263" s="7">
        <f t="shared" si="53"/>
        <v>0</v>
      </c>
      <c r="AE263" s="7">
        <f t="shared" si="54"/>
        <v>0</v>
      </c>
    </row>
    <row r="264" spans="1:31">
      <c r="A264" t="s">
        <v>1255</v>
      </c>
      <c r="B264" t="s">
        <v>1978</v>
      </c>
      <c r="C264" t="s">
        <v>1979</v>
      </c>
      <c r="D264">
        <v>123</v>
      </c>
      <c r="E264">
        <v>221</v>
      </c>
      <c r="F264">
        <v>0</v>
      </c>
      <c r="G264">
        <v>0</v>
      </c>
      <c r="H264">
        <v>0</v>
      </c>
      <c r="I264" s="25">
        <v>0</v>
      </c>
      <c r="J264">
        <v>0</v>
      </c>
      <c r="L264">
        <v>2</v>
      </c>
      <c r="M264" s="1">
        <f t="shared" si="48"/>
        <v>1</v>
      </c>
      <c r="N264" s="2">
        <v>1</v>
      </c>
      <c r="O264" s="2">
        <v>0</v>
      </c>
      <c r="P264" s="2">
        <v>0</v>
      </c>
      <c r="Q264" s="2">
        <v>0</v>
      </c>
      <c r="R264" s="2">
        <v>1</v>
      </c>
      <c r="S264" s="2"/>
      <c r="T264" s="2"/>
      <c r="U264" s="2"/>
      <c r="V264" s="4">
        <f t="shared" si="44"/>
        <v>0</v>
      </c>
      <c r="W264" s="7">
        <f t="shared" si="45"/>
        <v>0</v>
      </c>
      <c r="X264" s="7">
        <f t="shared" si="46"/>
        <v>0</v>
      </c>
      <c r="Y264" s="5">
        <f t="shared" si="49"/>
        <v>1</v>
      </c>
      <c r="Z264" s="5">
        <f t="shared" si="50"/>
        <v>0</v>
      </c>
      <c r="AA264" s="5">
        <f t="shared" si="51"/>
        <v>0</v>
      </c>
      <c r="AB264" s="7">
        <f t="shared" si="47"/>
        <v>0</v>
      </c>
      <c r="AC264" s="11">
        <f t="shared" si="52"/>
        <v>0</v>
      </c>
      <c r="AD264" s="7">
        <f t="shared" si="53"/>
        <v>0</v>
      </c>
      <c r="AE264" s="7">
        <f t="shared" si="54"/>
        <v>0</v>
      </c>
    </row>
    <row r="265" spans="1:31">
      <c r="A265" t="s">
        <v>1256</v>
      </c>
      <c r="B265" t="s">
        <v>1978</v>
      </c>
      <c r="C265" t="s">
        <v>1979</v>
      </c>
      <c r="D265">
        <v>61.5</v>
      </c>
      <c r="E265">
        <v>92.5</v>
      </c>
      <c r="F265">
        <v>0</v>
      </c>
      <c r="G265">
        <v>0</v>
      </c>
      <c r="H265">
        <v>0</v>
      </c>
      <c r="I265" s="25">
        <v>0</v>
      </c>
      <c r="J265">
        <v>0</v>
      </c>
      <c r="L265">
        <v>1</v>
      </c>
      <c r="M265" s="1">
        <f t="shared" si="48"/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/>
      <c r="T265" s="2"/>
      <c r="U265" s="2"/>
      <c r="V265" s="4">
        <f t="shared" si="44"/>
        <v>1</v>
      </c>
      <c r="W265" s="7">
        <f t="shared" si="45"/>
        <v>0</v>
      </c>
      <c r="X265" s="7">
        <f t="shared" si="46"/>
        <v>0</v>
      </c>
      <c r="Y265" s="5">
        <f t="shared" si="49"/>
        <v>0</v>
      </c>
      <c r="Z265" s="5">
        <f t="shared" si="50"/>
        <v>0</v>
      </c>
      <c r="AA265" s="5">
        <f t="shared" si="51"/>
        <v>0</v>
      </c>
      <c r="AB265" s="7">
        <f t="shared" si="47"/>
        <v>0</v>
      </c>
      <c r="AC265" s="11">
        <f t="shared" si="52"/>
        <v>0</v>
      </c>
      <c r="AD265" s="7">
        <f t="shared" si="53"/>
        <v>0</v>
      </c>
      <c r="AE265" s="7">
        <f t="shared" si="54"/>
        <v>0</v>
      </c>
    </row>
    <row r="266" spans="1:31">
      <c r="A266" t="s">
        <v>1257</v>
      </c>
      <c r="B266" t="s">
        <v>1978</v>
      </c>
      <c r="C266" t="s">
        <v>1979</v>
      </c>
      <c r="D266">
        <v>130.5</v>
      </c>
      <c r="E266">
        <v>89.5</v>
      </c>
      <c r="F266">
        <v>4375.9579999999996</v>
      </c>
      <c r="G266">
        <v>11</v>
      </c>
      <c r="H266">
        <v>11</v>
      </c>
      <c r="I266" s="25">
        <v>0</v>
      </c>
      <c r="J266">
        <v>11</v>
      </c>
      <c r="L266">
        <v>1</v>
      </c>
      <c r="M266" s="1">
        <f t="shared" si="48"/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/>
      <c r="T266" s="2"/>
      <c r="U266" s="2"/>
      <c r="V266" s="4">
        <f t="shared" si="44"/>
        <v>0</v>
      </c>
      <c r="W266" s="7">
        <f t="shared" si="45"/>
        <v>1</v>
      </c>
      <c r="X266" s="7">
        <f t="shared" si="46"/>
        <v>0</v>
      </c>
      <c r="Y266" s="5">
        <f t="shared" si="49"/>
        <v>0</v>
      </c>
      <c r="Z266" s="5">
        <f t="shared" si="50"/>
        <v>0</v>
      </c>
      <c r="AA266" s="5">
        <f t="shared" si="51"/>
        <v>0</v>
      </c>
      <c r="AB266" s="7">
        <f t="shared" si="47"/>
        <v>0</v>
      </c>
      <c r="AC266" s="11">
        <f t="shared" si="52"/>
        <v>0</v>
      </c>
      <c r="AD266" s="7">
        <f t="shared" si="53"/>
        <v>0</v>
      </c>
      <c r="AE266" s="7">
        <f t="shared" si="54"/>
        <v>0</v>
      </c>
    </row>
    <row r="267" spans="1:31">
      <c r="A267" t="s">
        <v>1258</v>
      </c>
      <c r="B267" t="s">
        <v>1978</v>
      </c>
      <c r="C267" t="s">
        <v>1979</v>
      </c>
      <c r="D267">
        <v>383.5</v>
      </c>
      <c r="E267">
        <v>74</v>
      </c>
      <c r="F267">
        <v>0</v>
      </c>
      <c r="G267">
        <v>0</v>
      </c>
      <c r="H267">
        <v>0</v>
      </c>
      <c r="I267" s="25">
        <v>0</v>
      </c>
      <c r="J267">
        <v>0</v>
      </c>
      <c r="L267">
        <v>1</v>
      </c>
      <c r="M267" s="1">
        <f t="shared" si="48"/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/>
      <c r="T267" s="2"/>
      <c r="U267" s="2"/>
      <c r="V267" s="4">
        <f t="shared" si="44"/>
        <v>1</v>
      </c>
      <c r="W267" s="7">
        <f t="shared" si="45"/>
        <v>0</v>
      </c>
      <c r="X267" s="7">
        <f t="shared" si="46"/>
        <v>0</v>
      </c>
      <c r="Y267" s="5">
        <f t="shared" si="49"/>
        <v>0</v>
      </c>
      <c r="Z267" s="5">
        <f t="shared" si="50"/>
        <v>0</v>
      </c>
      <c r="AA267" s="5">
        <f t="shared" si="51"/>
        <v>0</v>
      </c>
      <c r="AB267" s="7">
        <f t="shared" si="47"/>
        <v>0</v>
      </c>
      <c r="AC267" s="11">
        <f t="shared" si="52"/>
        <v>0</v>
      </c>
      <c r="AD267" s="7">
        <f t="shared" si="53"/>
        <v>0</v>
      </c>
      <c r="AE267" s="7">
        <f t="shared" si="54"/>
        <v>0</v>
      </c>
    </row>
    <row r="268" spans="1:31">
      <c r="A268" t="s">
        <v>1259</v>
      </c>
      <c r="B268" t="s">
        <v>1978</v>
      </c>
      <c r="C268" t="s">
        <v>1979</v>
      </c>
      <c r="D268">
        <v>477.5</v>
      </c>
      <c r="E268">
        <v>83</v>
      </c>
      <c r="F268">
        <v>1401.7449999999999</v>
      </c>
      <c r="G268">
        <v>1</v>
      </c>
      <c r="H268">
        <v>3</v>
      </c>
      <c r="I268" s="25">
        <v>1</v>
      </c>
      <c r="J268">
        <v>0</v>
      </c>
      <c r="L268">
        <v>1</v>
      </c>
      <c r="M268" s="1">
        <f t="shared" si="48"/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/>
      <c r="T268" s="2"/>
      <c r="U268" s="2"/>
      <c r="V268" s="4">
        <f t="shared" si="44"/>
        <v>1</v>
      </c>
      <c r="W268" s="7">
        <f t="shared" si="45"/>
        <v>0</v>
      </c>
      <c r="X268" s="7">
        <f t="shared" si="46"/>
        <v>0</v>
      </c>
      <c r="Y268" s="5">
        <f t="shared" si="49"/>
        <v>0</v>
      </c>
      <c r="Z268" s="5">
        <f t="shared" si="50"/>
        <v>0</v>
      </c>
      <c r="AA268" s="5">
        <f t="shared" si="51"/>
        <v>0</v>
      </c>
      <c r="AB268" s="7">
        <f t="shared" si="47"/>
        <v>0</v>
      </c>
      <c r="AC268" s="11">
        <f t="shared" si="52"/>
        <v>0</v>
      </c>
      <c r="AD268" s="7">
        <f t="shared" si="53"/>
        <v>0</v>
      </c>
      <c r="AE268" s="7">
        <f t="shared" si="54"/>
        <v>0</v>
      </c>
    </row>
    <row r="269" spans="1:31">
      <c r="A269" t="s">
        <v>1260</v>
      </c>
      <c r="B269" t="s">
        <v>1978</v>
      </c>
      <c r="C269" t="s">
        <v>1979</v>
      </c>
      <c r="D269">
        <v>568.5</v>
      </c>
      <c r="E269">
        <v>70.5</v>
      </c>
      <c r="F269">
        <v>5889.201</v>
      </c>
      <c r="G269">
        <v>8</v>
      </c>
      <c r="H269">
        <v>12</v>
      </c>
      <c r="I269" s="25">
        <v>1</v>
      </c>
      <c r="J269">
        <v>8</v>
      </c>
      <c r="L269">
        <v>1</v>
      </c>
      <c r="M269" s="1">
        <f t="shared" si="48"/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/>
      <c r="T269" s="2"/>
      <c r="U269" s="2"/>
      <c r="V269" s="4">
        <f t="shared" si="44"/>
        <v>0</v>
      </c>
      <c r="W269" s="7">
        <f t="shared" si="45"/>
        <v>1</v>
      </c>
      <c r="X269" s="7">
        <f t="shared" si="46"/>
        <v>0</v>
      </c>
      <c r="Y269" s="5">
        <f t="shared" si="49"/>
        <v>0</v>
      </c>
      <c r="Z269" s="5">
        <f t="shared" si="50"/>
        <v>0</v>
      </c>
      <c r="AA269" s="5">
        <f t="shared" si="51"/>
        <v>0</v>
      </c>
      <c r="AB269" s="7">
        <f t="shared" si="47"/>
        <v>0</v>
      </c>
      <c r="AC269" s="11">
        <f t="shared" si="52"/>
        <v>0</v>
      </c>
      <c r="AD269" s="7">
        <f t="shared" si="53"/>
        <v>0</v>
      </c>
      <c r="AE269" s="7">
        <f t="shared" si="54"/>
        <v>0</v>
      </c>
    </row>
    <row r="270" spans="1:31">
      <c r="A270" t="s">
        <v>1261</v>
      </c>
      <c r="B270" t="s">
        <v>1978</v>
      </c>
      <c r="C270" t="s">
        <v>1979</v>
      </c>
      <c r="D270">
        <v>313</v>
      </c>
      <c r="E270">
        <v>215</v>
      </c>
      <c r="F270">
        <v>7266.6229999999996</v>
      </c>
      <c r="G270">
        <v>8</v>
      </c>
      <c r="H270">
        <v>14</v>
      </c>
      <c r="I270" s="25">
        <v>1</v>
      </c>
      <c r="J270">
        <v>7</v>
      </c>
      <c r="L270">
        <v>1</v>
      </c>
      <c r="M270" s="1">
        <f t="shared" si="48"/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/>
      <c r="T270" s="2"/>
      <c r="U270" s="2"/>
      <c r="V270" s="4">
        <f t="shared" si="44"/>
        <v>0</v>
      </c>
      <c r="W270" s="7">
        <f t="shared" si="45"/>
        <v>0</v>
      </c>
      <c r="X270" s="7">
        <f t="shared" si="46"/>
        <v>1</v>
      </c>
      <c r="Y270" s="5">
        <f t="shared" si="49"/>
        <v>0</v>
      </c>
      <c r="Z270" s="5">
        <f t="shared" si="50"/>
        <v>0</v>
      </c>
      <c r="AA270" s="5">
        <f t="shared" si="51"/>
        <v>0</v>
      </c>
      <c r="AB270" s="7">
        <f t="shared" si="47"/>
        <v>0</v>
      </c>
      <c r="AC270" s="11">
        <f t="shared" si="52"/>
        <v>0</v>
      </c>
      <c r="AD270" s="7">
        <f t="shared" si="53"/>
        <v>0</v>
      </c>
      <c r="AE270" s="7">
        <f t="shared" si="54"/>
        <v>0</v>
      </c>
    </row>
    <row r="271" spans="1:31">
      <c r="A271" t="s">
        <v>1262</v>
      </c>
      <c r="B271" t="s">
        <v>1978</v>
      </c>
      <c r="C271" t="s">
        <v>1979</v>
      </c>
      <c r="D271">
        <v>476</v>
      </c>
      <c r="E271">
        <v>246.5</v>
      </c>
      <c r="F271">
        <v>0</v>
      </c>
      <c r="G271">
        <v>0</v>
      </c>
      <c r="H271">
        <v>0</v>
      </c>
      <c r="I271" s="25">
        <v>0</v>
      </c>
      <c r="J271">
        <v>0</v>
      </c>
      <c r="L271">
        <v>2</v>
      </c>
      <c r="M271" s="1">
        <f t="shared" si="48"/>
        <v>1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/>
      <c r="T271" s="2"/>
      <c r="U271" s="2"/>
      <c r="V271" s="4">
        <f t="shared" si="44"/>
        <v>0</v>
      </c>
      <c r="W271" s="7">
        <f t="shared" si="45"/>
        <v>0</v>
      </c>
      <c r="X271" s="7">
        <f t="shared" si="46"/>
        <v>0</v>
      </c>
      <c r="Y271" s="5">
        <f t="shared" si="49"/>
        <v>1</v>
      </c>
      <c r="Z271" s="5">
        <f t="shared" si="50"/>
        <v>0</v>
      </c>
      <c r="AA271" s="5">
        <f t="shared" si="51"/>
        <v>0</v>
      </c>
      <c r="AB271" s="7">
        <f t="shared" si="47"/>
        <v>0</v>
      </c>
      <c r="AC271" s="11">
        <f t="shared" si="52"/>
        <v>0</v>
      </c>
      <c r="AD271" s="7">
        <f t="shared" si="53"/>
        <v>0</v>
      </c>
      <c r="AE271" s="7">
        <f t="shared" si="54"/>
        <v>0</v>
      </c>
    </row>
    <row r="272" spans="1:31">
      <c r="A272" t="s">
        <v>1263</v>
      </c>
      <c r="B272" t="s">
        <v>1978</v>
      </c>
      <c r="C272" t="s">
        <v>1979</v>
      </c>
      <c r="D272">
        <v>401.5</v>
      </c>
      <c r="E272">
        <v>235</v>
      </c>
      <c r="F272">
        <v>0</v>
      </c>
      <c r="G272">
        <v>0</v>
      </c>
      <c r="H272">
        <v>0</v>
      </c>
      <c r="I272" s="25">
        <v>0</v>
      </c>
      <c r="J272">
        <v>0</v>
      </c>
      <c r="L272">
        <v>1</v>
      </c>
      <c r="M272" s="1">
        <f t="shared" si="48"/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/>
      <c r="T272" s="2"/>
      <c r="U272" s="2"/>
      <c r="V272" s="4">
        <f t="shared" si="44"/>
        <v>1</v>
      </c>
      <c r="W272" s="7">
        <f t="shared" si="45"/>
        <v>0</v>
      </c>
      <c r="X272" s="7">
        <f t="shared" si="46"/>
        <v>0</v>
      </c>
      <c r="Y272" s="5">
        <f t="shared" si="49"/>
        <v>0</v>
      </c>
      <c r="Z272" s="5">
        <f t="shared" si="50"/>
        <v>0</v>
      </c>
      <c r="AA272" s="5">
        <f t="shared" si="51"/>
        <v>0</v>
      </c>
      <c r="AB272" s="7">
        <f t="shared" si="47"/>
        <v>0</v>
      </c>
      <c r="AC272" s="11">
        <f t="shared" si="52"/>
        <v>0</v>
      </c>
      <c r="AD272" s="7">
        <f t="shared" si="53"/>
        <v>0</v>
      </c>
      <c r="AE272" s="7">
        <f t="shared" si="54"/>
        <v>0</v>
      </c>
    </row>
    <row r="273" spans="1:31">
      <c r="A273" t="s">
        <v>1264</v>
      </c>
      <c r="B273" t="s">
        <v>1978</v>
      </c>
      <c r="C273" t="s">
        <v>1979</v>
      </c>
      <c r="D273">
        <v>378.5</v>
      </c>
      <c r="E273">
        <v>184</v>
      </c>
      <c r="F273">
        <v>0</v>
      </c>
      <c r="G273">
        <v>0</v>
      </c>
      <c r="H273">
        <v>0</v>
      </c>
      <c r="I273" s="25">
        <v>0</v>
      </c>
      <c r="J273">
        <v>0</v>
      </c>
      <c r="L273">
        <v>1</v>
      </c>
      <c r="M273" s="1">
        <f t="shared" si="48"/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/>
      <c r="T273" s="2"/>
      <c r="U273" s="2"/>
      <c r="V273" s="4">
        <f t="shared" si="44"/>
        <v>0</v>
      </c>
      <c r="W273" s="7">
        <f t="shared" si="45"/>
        <v>0</v>
      </c>
      <c r="X273" s="7">
        <f t="shared" si="46"/>
        <v>1</v>
      </c>
      <c r="Y273" s="5">
        <f t="shared" si="49"/>
        <v>0</v>
      </c>
      <c r="Z273" s="5">
        <f t="shared" si="50"/>
        <v>0</v>
      </c>
      <c r="AA273" s="5">
        <f t="shared" si="51"/>
        <v>0</v>
      </c>
      <c r="AB273" s="7">
        <f t="shared" si="47"/>
        <v>0</v>
      </c>
      <c r="AC273" s="11">
        <f t="shared" si="52"/>
        <v>0</v>
      </c>
      <c r="AD273" s="7">
        <f t="shared" si="53"/>
        <v>0</v>
      </c>
      <c r="AE273" s="7">
        <f t="shared" si="54"/>
        <v>0</v>
      </c>
    </row>
    <row r="274" spans="1:31" s="5" customFormat="1">
      <c r="A274" s="5" t="s">
        <v>1265</v>
      </c>
      <c r="B274" s="5" t="s">
        <v>1980</v>
      </c>
      <c r="C274" s="5" t="s">
        <v>1981</v>
      </c>
      <c r="D274" s="5">
        <v>584.5</v>
      </c>
      <c r="E274" s="5">
        <v>310.5</v>
      </c>
      <c r="F274" s="5">
        <v>8441.1440000000002</v>
      </c>
      <c r="G274" s="5">
        <v>11</v>
      </c>
      <c r="H274" s="5">
        <v>17</v>
      </c>
      <c r="I274" s="25">
        <v>1</v>
      </c>
      <c r="J274" s="5">
        <v>11</v>
      </c>
      <c r="L274" s="5">
        <v>1</v>
      </c>
      <c r="M274" s="1">
        <f t="shared" si="48"/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/>
      <c r="T274" s="1"/>
      <c r="U274" s="1"/>
      <c r="V274" s="6">
        <f t="shared" si="44"/>
        <v>0</v>
      </c>
      <c r="W274" s="5">
        <f t="shared" si="45"/>
        <v>1</v>
      </c>
      <c r="X274" s="5">
        <f t="shared" si="46"/>
        <v>0</v>
      </c>
      <c r="Y274" s="5">
        <f t="shared" si="49"/>
        <v>0</v>
      </c>
      <c r="Z274" s="5">
        <f t="shared" si="50"/>
        <v>0</v>
      </c>
      <c r="AA274" s="5">
        <f t="shared" si="51"/>
        <v>0</v>
      </c>
      <c r="AB274" s="5">
        <f t="shared" si="47"/>
        <v>0</v>
      </c>
      <c r="AC274" s="5">
        <f t="shared" si="52"/>
        <v>0</v>
      </c>
      <c r="AD274" s="5">
        <f t="shared" si="53"/>
        <v>0</v>
      </c>
      <c r="AE274" s="5">
        <f t="shared" si="54"/>
        <v>0</v>
      </c>
    </row>
    <row r="275" spans="1:31">
      <c r="A275" t="s">
        <v>1266</v>
      </c>
      <c r="B275" t="s">
        <v>1980</v>
      </c>
      <c r="C275" t="s">
        <v>1981</v>
      </c>
      <c r="D275">
        <v>489</v>
      </c>
      <c r="E275">
        <v>126.5</v>
      </c>
      <c r="F275">
        <v>0</v>
      </c>
      <c r="G275">
        <v>0</v>
      </c>
      <c r="H275">
        <v>0</v>
      </c>
      <c r="I275" s="25">
        <v>0</v>
      </c>
      <c r="J275">
        <v>0</v>
      </c>
      <c r="L275">
        <v>2</v>
      </c>
      <c r="M275" s="1">
        <f t="shared" si="48"/>
        <v>1</v>
      </c>
      <c r="N275" s="2">
        <v>0</v>
      </c>
      <c r="O275" s="2">
        <v>1</v>
      </c>
      <c r="P275" s="2">
        <v>1</v>
      </c>
      <c r="Q275" s="2">
        <v>1</v>
      </c>
      <c r="R275" s="2">
        <v>1</v>
      </c>
      <c r="S275" s="2"/>
      <c r="T275" s="2"/>
      <c r="U275" s="2"/>
      <c r="V275" s="4">
        <f t="shared" si="44"/>
        <v>0</v>
      </c>
      <c r="W275" s="7">
        <f t="shared" si="45"/>
        <v>0</v>
      </c>
      <c r="X275" s="7">
        <f t="shared" si="46"/>
        <v>0</v>
      </c>
      <c r="Y275" s="5">
        <f t="shared" si="49"/>
        <v>0</v>
      </c>
      <c r="Z275" s="5">
        <f t="shared" si="50"/>
        <v>0</v>
      </c>
      <c r="AA275" s="5">
        <f t="shared" si="51"/>
        <v>0</v>
      </c>
      <c r="AB275" s="7">
        <f t="shared" si="47"/>
        <v>1</v>
      </c>
      <c r="AC275" s="11">
        <f t="shared" si="52"/>
        <v>0</v>
      </c>
      <c r="AD275" s="7">
        <f t="shared" si="53"/>
        <v>0</v>
      </c>
      <c r="AE275" s="7">
        <f t="shared" si="54"/>
        <v>0</v>
      </c>
    </row>
    <row r="276" spans="1:31">
      <c r="A276" t="s">
        <v>1267</v>
      </c>
      <c r="B276" t="s">
        <v>1980</v>
      </c>
      <c r="C276" t="s">
        <v>1981</v>
      </c>
      <c r="D276">
        <v>566.5</v>
      </c>
      <c r="E276">
        <v>106</v>
      </c>
      <c r="F276">
        <v>0</v>
      </c>
      <c r="G276">
        <v>0</v>
      </c>
      <c r="H276">
        <v>0</v>
      </c>
      <c r="I276" s="25">
        <v>0</v>
      </c>
      <c r="J276">
        <v>0</v>
      </c>
      <c r="L276">
        <v>1</v>
      </c>
      <c r="M276" s="1">
        <f t="shared" si="48"/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/>
      <c r="T276" s="2"/>
      <c r="U276" s="2"/>
      <c r="V276" s="4">
        <f t="shared" si="44"/>
        <v>1</v>
      </c>
      <c r="W276" s="7">
        <f t="shared" si="45"/>
        <v>0</v>
      </c>
      <c r="X276" s="7">
        <f t="shared" si="46"/>
        <v>0</v>
      </c>
      <c r="Y276" s="5">
        <f t="shared" si="49"/>
        <v>0</v>
      </c>
      <c r="Z276" s="5">
        <f t="shared" si="50"/>
        <v>0</v>
      </c>
      <c r="AA276" s="5">
        <f t="shared" si="51"/>
        <v>0</v>
      </c>
      <c r="AB276" s="7">
        <f t="shared" si="47"/>
        <v>0</v>
      </c>
      <c r="AC276" s="11">
        <f t="shared" si="52"/>
        <v>0</v>
      </c>
      <c r="AD276" s="7">
        <f t="shared" si="53"/>
        <v>0</v>
      </c>
      <c r="AE276" s="7">
        <f t="shared" si="54"/>
        <v>0</v>
      </c>
    </row>
    <row r="277" spans="1:31">
      <c r="A277" t="s">
        <v>1268</v>
      </c>
      <c r="B277" t="s">
        <v>1980</v>
      </c>
      <c r="C277" t="s">
        <v>1981</v>
      </c>
      <c r="D277">
        <v>502</v>
      </c>
      <c r="E277">
        <v>40</v>
      </c>
      <c r="F277">
        <v>0</v>
      </c>
      <c r="G277">
        <v>0</v>
      </c>
      <c r="H277">
        <v>0</v>
      </c>
      <c r="I277" s="25">
        <v>0</v>
      </c>
      <c r="J277">
        <v>0</v>
      </c>
      <c r="L277">
        <v>2</v>
      </c>
      <c r="M277" s="1">
        <f t="shared" si="48"/>
        <v>1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/>
      <c r="T277" s="2"/>
      <c r="U277" s="2"/>
      <c r="V277" s="4">
        <f t="shared" si="44"/>
        <v>0</v>
      </c>
      <c r="W277" s="7">
        <f t="shared" si="45"/>
        <v>0</v>
      </c>
      <c r="X277" s="7">
        <f t="shared" si="46"/>
        <v>0</v>
      </c>
      <c r="Y277" s="5">
        <f t="shared" si="49"/>
        <v>1</v>
      </c>
      <c r="Z277" s="5">
        <f t="shared" si="50"/>
        <v>0</v>
      </c>
      <c r="AA277" s="5">
        <f t="shared" si="51"/>
        <v>0</v>
      </c>
      <c r="AB277" s="7">
        <f t="shared" si="47"/>
        <v>0</v>
      </c>
      <c r="AC277" s="11">
        <f t="shared" si="52"/>
        <v>0</v>
      </c>
      <c r="AD277" s="7">
        <f t="shared" si="53"/>
        <v>0</v>
      </c>
      <c r="AE277" s="7">
        <f t="shared" si="54"/>
        <v>0</v>
      </c>
    </row>
    <row r="278" spans="1:31">
      <c r="A278" t="s">
        <v>1269</v>
      </c>
      <c r="B278" t="s">
        <v>1980</v>
      </c>
      <c r="C278" t="s">
        <v>1981</v>
      </c>
      <c r="D278">
        <v>305</v>
      </c>
      <c r="E278">
        <v>157</v>
      </c>
      <c r="F278">
        <v>0</v>
      </c>
      <c r="G278">
        <v>0</v>
      </c>
      <c r="H278">
        <v>0</v>
      </c>
      <c r="I278" s="25">
        <v>0</v>
      </c>
      <c r="J278">
        <v>0</v>
      </c>
      <c r="L278">
        <v>1</v>
      </c>
      <c r="M278" s="1">
        <f t="shared" si="48"/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/>
      <c r="T278" s="2"/>
      <c r="U278" s="2"/>
      <c r="V278" s="4">
        <f t="shared" si="44"/>
        <v>1</v>
      </c>
      <c r="W278" s="7">
        <f t="shared" si="45"/>
        <v>0</v>
      </c>
      <c r="X278" s="7">
        <f t="shared" si="46"/>
        <v>0</v>
      </c>
      <c r="Y278" s="5">
        <f t="shared" si="49"/>
        <v>0</v>
      </c>
      <c r="Z278" s="5">
        <f t="shared" si="50"/>
        <v>0</v>
      </c>
      <c r="AA278" s="5">
        <f t="shared" si="51"/>
        <v>0</v>
      </c>
      <c r="AB278" s="7">
        <f t="shared" si="47"/>
        <v>0</v>
      </c>
      <c r="AC278" s="11">
        <f t="shared" si="52"/>
        <v>0</v>
      </c>
      <c r="AD278" s="7">
        <f t="shared" si="53"/>
        <v>0</v>
      </c>
      <c r="AE278" s="7">
        <f t="shared" si="54"/>
        <v>0</v>
      </c>
    </row>
    <row r="279" spans="1:31">
      <c r="A279" t="s">
        <v>1270</v>
      </c>
      <c r="B279" t="s">
        <v>1980</v>
      </c>
      <c r="C279" t="s">
        <v>1981</v>
      </c>
      <c r="D279">
        <v>304.5</v>
      </c>
      <c r="E279">
        <v>224</v>
      </c>
      <c r="F279">
        <v>0</v>
      </c>
      <c r="G279">
        <v>0</v>
      </c>
      <c r="H279">
        <v>0</v>
      </c>
      <c r="I279" s="25">
        <v>0</v>
      </c>
      <c r="J279">
        <v>0</v>
      </c>
      <c r="L279">
        <v>1</v>
      </c>
      <c r="M279" s="1">
        <f t="shared" si="48"/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/>
      <c r="T279" s="2"/>
      <c r="U279" s="2"/>
      <c r="V279" s="4">
        <f t="shared" ref="V279:V322" si="55">IF((M279=0)*AND(R279=0)*AND(P279=1)*AND(Q279=0),1,0)</f>
        <v>1</v>
      </c>
      <c r="W279" s="7">
        <f t="shared" ref="W279:W322" si="56">IF((M279=0)*AND(R279=0)*AND(P279=0)*AND(Q279=0),1,0)</f>
        <v>0</v>
      </c>
      <c r="X279" s="7">
        <f t="shared" ref="X279:X322" si="57">IF((R279=1)*AND(M279=0)*AND(Q279=0),1,0)</f>
        <v>0</v>
      </c>
      <c r="Y279" s="5">
        <f t="shared" si="49"/>
        <v>0</v>
      </c>
      <c r="Z279" s="5">
        <f t="shared" si="50"/>
        <v>0</v>
      </c>
      <c r="AA279" s="5">
        <f t="shared" si="51"/>
        <v>0</v>
      </c>
      <c r="AB279" s="7">
        <f t="shared" ref="AB279:AB322" si="58">IF((R279=1)*AND(Q279=1)*AND(O279=1)*AND(P279=1),1,0)</f>
        <v>0</v>
      </c>
      <c r="AC279" s="11">
        <f t="shared" si="52"/>
        <v>0</v>
      </c>
      <c r="AD279" s="7">
        <f t="shared" si="53"/>
        <v>0</v>
      </c>
      <c r="AE279" s="7">
        <f t="shared" si="54"/>
        <v>0</v>
      </c>
    </row>
    <row r="280" spans="1:31">
      <c r="A280" t="s">
        <v>1271</v>
      </c>
      <c r="B280" t="s">
        <v>1980</v>
      </c>
      <c r="C280" t="s">
        <v>1981</v>
      </c>
      <c r="D280">
        <v>224.5</v>
      </c>
      <c r="E280">
        <v>157.5</v>
      </c>
      <c r="F280">
        <v>0</v>
      </c>
      <c r="G280">
        <v>0</v>
      </c>
      <c r="H280">
        <v>0</v>
      </c>
      <c r="I280" s="25">
        <v>0</v>
      </c>
      <c r="J280">
        <v>0</v>
      </c>
      <c r="L280">
        <v>1</v>
      </c>
      <c r="M280" s="1">
        <f t="shared" si="48"/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/>
      <c r="T280" s="2"/>
      <c r="U280" s="2"/>
      <c r="V280" s="4">
        <f t="shared" si="55"/>
        <v>1</v>
      </c>
      <c r="W280" s="7">
        <f t="shared" si="56"/>
        <v>0</v>
      </c>
      <c r="X280" s="7">
        <f t="shared" si="57"/>
        <v>0</v>
      </c>
      <c r="Y280" s="5">
        <f t="shared" si="49"/>
        <v>0</v>
      </c>
      <c r="Z280" s="5">
        <f t="shared" si="50"/>
        <v>0</v>
      </c>
      <c r="AA280" s="5">
        <f t="shared" si="51"/>
        <v>0</v>
      </c>
      <c r="AB280" s="7">
        <f t="shared" si="58"/>
        <v>0</v>
      </c>
      <c r="AC280" s="11">
        <f t="shared" si="52"/>
        <v>0</v>
      </c>
      <c r="AD280" s="7">
        <f t="shared" si="53"/>
        <v>0</v>
      </c>
      <c r="AE280" s="7">
        <f t="shared" si="54"/>
        <v>0</v>
      </c>
    </row>
    <row r="281" spans="1:31">
      <c r="A281" t="s">
        <v>1272</v>
      </c>
      <c r="B281" t="s">
        <v>1980</v>
      </c>
      <c r="C281" t="s">
        <v>1981</v>
      </c>
      <c r="D281">
        <v>281</v>
      </c>
      <c r="E281">
        <v>312</v>
      </c>
      <c r="F281">
        <v>7670.5529999999999</v>
      </c>
      <c r="G281">
        <v>11</v>
      </c>
      <c r="H281">
        <v>15</v>
      </c>
      <c r="I281" s="25">
        <v>1</v>
      </c>
      <c r="J281">
        <v>11</v>
      </c>
      <c r="L281">
        <v>1</v>
      </c>
      <c r="M281" s="1">
        <f t="shared" si="48"/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/>
      <c r="T281" s="2"/>
      <c r="U281" s="2"/>
      <c r="V281" s="4">
        <f t="shared" si="55"/>
        <v>0</v>
      </c>
      <c r="W281" s="7">
        <f t="shared" si="56"/>
        <v>1</v>
      </c>
      <c r="X281" s="7">
        <f t="shared" si="57"/>
        <v>0</v>
      </c>
      <c r="Y281" s="5">
        <f t="shared" si="49"/>
        <v>0</v>
      </c>
      <c r="Z281" s="5">
        <f t="shared" si="50"/>
        <v>0</v>
      </c>
      <c r="AA281" s="5">
        <f t="shared" si="51"/>
        <v>0</v>
      </c>
      <c r="AB281" s="7">
        <f t="shared" si="58"/>
        <v>0</v>
      </c>
      <c r="AC281" s="11">
        <f t="shared" si="52"/>
        <v>0</v>
      </c>
      <c r="AD281" s="7">
        <f t="shared" si="53"/>
        <v>0</v>
      </c>
      <c r="AE281" s="7">
        <f t="shared" si="54"/>
        <v>0</v>
      </c>
    </row>
    <row r="282" spans="1:31">
      <c r="A282" t="s">
        <v>1273</v>
      </c>
      <c r="B282" t="s">
        <v>1980</v>
      </c>
      <c r="C282" t="s">
        <v>1981</v>
      </c>
      <c r="D282">
        <v>302</v>
      </c>
      <c r="E282">
        <v>387.5</v>
      </c>
      <c r="F282">
        <v>0</v>
      </c>
      <c r="G282">
        <v>0</v>
      </c>
      <c r="H282">
        <v>0</v>
      </c>
      <c r="I282" s="25">
        <v>0</v>
      </c>
      <c r="J282">
        <v>0</v>
      </c>
      <c r="L282">
        <v>1</v>
      </c>
      <c r="M282" s="1">
        <f t="shared" si="48"/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/>
      <c r="T282" s="2"/>
      <c r="U282" s="2"/>
      <c r="V282" s="4">
        <f t="shared" si="55"/>
        <v>1</v>
      </c>
      <c r="W282" s="7">
        <f t="shared" si="56"/>
        <v>0</v>
      </c>
      <c r="X282" s="7">
        <f t="shared" si="57"/>
        <v>0</v>
      </c>
      <c r="Y282" s="5">
        <f t="shared" si="49"/>
        <v>0</v>
      </c>
      <c r="Z282" s="5">
        <f t="shared" si="50"/>
        <v>0</v>
      </c>
      <c r="AA282" s="5">
        <f t="shared" si="51"/>
        <v>0</v>
      </c>
      <c r="AB282" s="7">
        <f t="shared" si="58"/>
        <v>0</v>
      </c>
      <c r="AC282" s="11">
        <f t="shared" si="52"/>
        <v>0</v>
      </c>
      <c r="AD282" s="7">
        <f t="shared" si="53"/>
        <v>0</v>
      </c>
      <c r="AE282" s="7">
        <f t="shared" si="54"/>
        <v>0</v>
      </c>
    </row>
    <row r="283" spans="1:31">
      <c r="A283" t="s">
        <v>1274</v>
      </c>
      <c r="B283" t="s">
        <v>1980</v>
      </c>
      <c r="C283" t="s">
        <v>1981</v>
      </c>
      <c r="D283">
        <v>236</v>
      </c>
      <c r="E283">
        <v>411</v>
      </c>
      <c r="F283">
        <v>0</v>
      </c>
      <c r="G283">
        <v>0</v>
      </c>
      <c r="H283">
        <v>0</v>
      </c>
      <c r="I283" s="25">
        <v>0</v>
      </c>
      <c r="J283">
        <v>0</v>
      </c>
      <c r="L283">
        <v>1</v>
      </c>
      <c r="M283" s="1">
        <f t="shared" si="48"/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/>
      <c r="T283" s="2"/>
      <c r="U283" s="2"/>
      <c r="V283" s="4">
        <f t="shared" si="55"/>
        <v>1</v>
      </c>
      <c r="W283" s="7">
        <f t="shared" si="56"/>
        <v>0</v>
      </c>
      <c r="X283" s="7">
        <f t="shared" si="57"/>
        <v>0</v>
      </c>
      <c r="Y283" s="5">
        <f t="shared" si="49"/>
        <v>0</v>
      </c>
      <c r="Z283" s="5">
        <f t="shared" si="50"/>
        <v>0</v>
      </c>
      <c r="AA283" s="5">
        <f t="shared" si="51"/>
        <v>0</v>
      </c>
      <c r="AB283" s="7">
        <f t="shared" si="58"/>
        <v>0</v>
      </c>
      <c r="AC283" s="11">
        <f t="shared" si="52"/>
        <v>0</v>
      </c>
      <c r="AD283" s="7">
        <f t="shared" si="53"/>
        <v>0</v>
      </c>
      <c r="AE283" s="7">
        <f t="shared" si="54"/>
        <v>0</v>
      </c>
    </row>
    <row r="284" spans="1:31">
      <c r="A284" t="s">
        <v>1275</v>
      </c>
      <c r="B284" t="s">
        <v>1980</v>
      </c>
      <c r="C284" t="s">
        <v>1981</v>
      </c>
      <c r="D284">
        <v>338.5</v>
      </c>
      <c r="E284">
        <v>454</v>
      </c>
      <c r="F284">
        <v>0</v>
      </c>
      <c r="G284">
        <v>0</v>
      </c>
      <c r="H284">
        <v>0</v>
      </c>
      <c r="I284" s="25">
        <v>0</v>
      </c>
      <c r="J284">
        <v>0</v>
      </c>
      <c r="L284">
        <v>1</v>
      </c>
      <c r="M284" s="1">
        <f t="shared" si="48"/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/>
      <c r="T284" s="2"/>
      <c r="U284" s="2"/>
      <c r="V284" s="4">
        <f t="shared" si="55"/>
        <v>1</v>
      </c>
      <c r="W284" s="7">
        <f t="shared" si="56"/>
        <v>0</v>
      </c>
      <c r="X284" s="7">
        <f t="shared" si="57"/>
        <v>0</v>
      </c>
      <c r="Y284" s="5">
        <f t="shared" si="49"/>
        <v>0</v>
      </c>
      <c r="Z284" s="5">
        <f t="shared" si="50"/>
        <v>0</v>
      </c>
      <c r="AA284" s="5">
        <f t="shared" si="51"/>
        <v>0</v>
      </c>
      <c r="AB284" s="7">
        <f t="shared" si="58"/>
        <v>0</v>
      </c>
      <c r="AC284" s="11">
        <f t="shared" si="52"/>
        <v>0</v>
      </c>
      <c r="AD284" s="7">
        <f t="shared" si="53"/>
        <v>0</v>
      </c>
      <c r="AE284" s="7">
        <f t="shared" si="54"/>
        <v>0</v>
      </c>
    </row>
    <row r="285" spans="1:31">
      <c r="A285" t="s">
        <v>1276</v>
      </c>
      <c r="B285" t="s">
        <v>1980</v>
      </c>
      <c r="C285" t="s">
        <v>1981</v>
      </c>
      <c r="D285">
        <v>413</v>
      </c>
      <c r="E285">
        <v>371</v>
      </c>
      <c r="F285">
        <v>802.77200000000005</v>
      </c>
      <c r="G285">
        <v>1</v>
      </c>
      <c r="H285">
        <v>2</v>
      </c>
      <c r="I285" s="25">
        <v>0</v>
      </c>
      <c r="J285">
        <v>2</v>
      </c>
      <c r="L285">
        <v>1</v>
      </c>
      <c r="M285" s="1">
        <f t="shared" si="48"/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/>
      <c r="T285" s="2"/>
      <c r="U285" s="2"/>
      <c r="V285" s="4">
        <f t="shared" si="55"/>
        <v>1</v>
      </c>
      <c r="W285" s="7">
        <f t="shared" si="56"/>
        <v>0</v>
      </c>
      <c r="X285" s="7">
        <f t="shared" si="57"/>
        <v>0</v>
      </c>
      <c r="Y285" s="5">
        <f t="shared" si="49"/>
        <v>0</v>
      </c>
      <c r="Z285" s="5">
        <f t="shared" si="50"/>
        <v>0</v>
      </c>
      <c r="AA285" s="5">
        <f t="shared" si="51"/>
        <v>0</v>
      </c>
      <c r="AB285" s="7">
        <f t="shared" si="58"/>
        <v>0</v>
      </c>
      <c r="AC285" s="11">
        <f t="shared" si="52"/>
        <v>0</v>
      </c>
      <c r="AD285" s="7">
        <f t="shared" si="53"/>
        <v>0</v>
      </c>
      <c r="AE285" s="7">
        <f t="shared" si="54"/>
        <v>0</v>
      </c>
    </row>
    <row r="286" spans="1:31">
      <c r="A286" t="s">
        <v>1277</v>
      </c>
      <c r="B286" t="s">
        <v>1980</v>
      </c>
      <c r="C286" t="s">
        <v>1981</v>
      </c>
      <c r="D286">
        <v>483</v>
      </c>
      <c r="E286">
        <v>370</v>
      </c>
      <c r="F286">
        <v>0</v>
      </c>
      <c r="G286">
        <v>0</v>
      </c>
      <c r="H286">
        <v>0</v>
      </c>
      <c r="I286" s="25">
        <v>0</v>
      </c>
      <c r="J286">
        <v>0</v>
      </c>
      <c r="L286">
        <v>1</v>
      </c>
      <c r="M286" s="1">
        <f t="shared" si="48"/>
        <v>0</v>
      </c>
      <c r="N286" s="2">
        <v>0</v>
      </c>
      <c r="O286" s="2">
        <v>1</v>
      </c>
      <c r="P286" s="2">
        <v>0</v>
      </c>
      <c r="Q286" s="2">
        <v>1</v>
      </c>
      <c r="R286" s="2">
        <v>1</v>
      </c>
      <c r="S286" s="2"/>
      <c r="T286" s="2"/>
      <c r="U286" s="2"/>
      <c r="V286" s="4">
        <f t="shared" si="55"/>
        <v>0</v>
      </c>
      <c r="W286" s="7">
        <f t="shared" si="56"/>
        <v>0</v>
      </c>
      <c r="X286" s="7">
        <f t="shared" si="57"/>
        <v>0</v>
      </c>
      <c r="Y286" s="5">
        <f t="shared" si="49"/>
        <v>0</v>
      </c>
      <c r="Z286" s="5">
        <f t="shared" si="50"/>
        <v>0</v>
      </c>
      <c r="AA286" s="5">
        <f t="shared" si="51"/>
        <v>1</v>
      </c>
      <c r="AB286" s="7">
        <f t="shared" si="58"/>
        <v>0</v>
      </c>
      <c r="AC286" s="11">
        <f t="shared" si="52"/>
        <v>0</v>
      </c>
      <c r="AD286" s="7">
        <f t="shared" si="53"/>
        <v>0</v>
      </c>
      <c r="AE286" s="7">
        <f t="shared" si="54"/>
        <v>0</v>
      </c>
    </row>
    <row r="287" spans="1:31">
      <c r="A287" t="s">
        <v>1278</v>
      </c>
      <c r="B287" t="s">
        <v>1980</v>
      </c>
      <c r="C287" t="s">
        <v>1981</v>
      </c>
      <c r="D287">
        <v>595</v>
      </c>
      <c r="E287">
        <v>437.5</v>
      </c>
      <c r="F287">
        <v>0</v>
      </c>
      <c r="G287">
        <v>0</v>
      </c>
      <c r="H287">
        <v>0</v>
      </c>
      <c r="I287" s="25">
        <v>0</v>
      </c>
      <c r="J287">
        <v>0</v>
      </c>
      <c r="L287">
        <v>2</v>
      </c>
      <c r="M287" s="1">
        <f t="shared" si="48"/>
        <v>1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/>
      <c r="T287" s="2"/>
      <c r="U287" s="2"/>
      <c r="V287" s="4">
        <f t="shared" si="55"/>
        <v>0</v>
      </c>
      <c r="W287" s="7">
        <f t="shared" si="56"/>
        <v>0</v>
      </c>
      <c r="X287" s="7">
        <f t="shared" si="57"/>
        <v>0</v>
      </c>
      <c r="Y287" s="5">
        <f t="shared" si="49"/>
        <v>1</v>
      </c>
      <c r="Z287" s="5">
        <f t="shared" si="50"/>
        <v>0</v>
      </c>
      <c r="AA287" s="5">
        <f t="shared" si="51"/>
        <v>0</v>
      </c>
      <c r="AB287" s="7">
        <f t="shared" si="58"/>
        <v>0</v>
      </c>
      <c r="AC287" s="11">
        <f t="shared" si="52"/>
        <v>0</v>
      </c>
      <c r="AD287" s="7">
        <f t="shared" si="53"/>
        <v>0</v>
      </c>
      <c r="AE287" s="7">
        <f t="shared" si="54"/>
        <v>0</v>
      </c>
    </row>
    <row r="288" spans="1:31">
      <c r="A288" t="s">
        <v>1279</v>
      </c>
      <c r="B288" t="s">
        <v>1980</v>
      </c>
      <c r="C288" t="s">
        <v>1981</v>
      </c>
      <c r="D288">
        <v>509</v>
      </c>
      <c r="E288">
        <v>459</v>
      </c>
      <c r="F288">
        <v>0</v>
      </c>
      <c r="G288">
        <v>0</v>
      </c>
      <c r="H288">
        <v>0</v>
      </c>
      <c r="I288" s="25">
        <v>0</v>
      </c>
      <c r="J288">
        <v>0</v>
      </c>
      <c r="L288">
        <v>1</v>
      </c>
      <c r="M288" s="1">
        <f t="shared" si="48"/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/>
      <c r="T288" s="2"/>
      <c r="U288" s="2"/>
      <c r="V288" s="4">
        <f t="shared" si="55"/>
        <v>1</v>
      </c>
      <c r="W288" s="7">
        <f t="shared" si="56"/>
        <v>0</v>
      </c>
      <c r="X288" s="7">
        <f t="shared" si="57"/>
        <v>0</v>
      </c>
      <c r="Y288" s="5">
        <f t="shared" si="49"/>
        <v>0</v>
      </c>
      <c r="Z288" s="5">
        <f t="shared" si="50"/>
        <v>0</v>
      </c>
      <c r="AA288" s="5">
        <f t="shared" si="51"/>
        <v>0</v>
      </c>
      <c r="AB288" s="7">
        <f t="shared" si="58"/>
        <v>0</v>
      </c>
      <c r="AC288" s="11">
        <f t="shared" si="52"/>
        <v>0</v>
      </c>
      <c r="AD288" s="7">
        <f t="shared" si="53"/>
        <v>0</v>
      </c>
      <c r="AE288" s="7">
        <f t="shared" si="54"/>
        <v>0</v>
      </c>
    </row>
    <row r="289" spans="1:31">
      <c r="A289" t="s">
        <v>1280</v>
      </c>
      <c r="B289" t="s">
        <v>1980</v>
      </c>
      <c r="C289" t="s">
        <v>1981</v>
      </c>
      <c r="D289">
        <v>424.5</v>
      </c>
      <c r="E289">
        <v>454.5</v>
      </c>
      <c r="F289">
        <v>5424.9610000000002</v>
      </c>
      <c r="G289">
        <v>8</v>
      </c>
      <c r="H289">
        <v>11</v>
      </c>
      <c r="I289" s="25">
        <v>1</v>
      </c>
      <c r="J289">
        <v>7</v>
      </c>
      <c r="L289">
        <v>1</v>
      </c>
      <c r="M289" s="1">
        <f t="shared" si="48"/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/>
      <c r="T289" s="2"/>
      <c r="U289" s="2"/>
      <c r="V289" s="4">
        <f t="shared" si="55"/>
        <v>0</v>
      </c>
      <c r="W289" s="7">
        <f t="shared" si="56"/>
        <v>1</v>
      </c>
      <c r="X289" s="7">
        <f t="shared" si="57"/>
        <v>0</v>
      </c>
      <c r="Y289" s="5">
        <f t="shared" si="49"/>
        <v>0</v>
      </c>
      <c r="Z289" s="5">
        <f t="shared" si="50"/>
        <v>0</v>
      </c>
      <c r="AA289" s="5">
        <f t="shared" si="51"/>
        <v>0</v>
      </c>
      <c r="AB289" s="7">
        <f t="shared" si="58"/>
        <v>0</v>
      </c>
      <c r="AC289" s="11">
        <f t="shared" si="52"/>
        <v>0</v>
      </c>
      <c r="AD289" s="7">
        <f t="shared" si="53"/>
        <v>0</v>
      </c>
      <c r="AE289" s="7">
        <f t="shared" si="54"/>
        <v>0</v>
      </c>
    </row>
    <row r="290" spans="1:31">
      <c r="A290" t="s">
        <v>1281</v>
      </c>
      <c r="B290" t="s">
        <v>1980</v>
      </c>
      <c r="C290" t="s">
        <v>1981</v>
      </c>
      <c r="D290">
        <v>170.5</v>
      </c>
      <c r="E290">
        <v>427.5</v>
      </c>
      <c r="F290">
        <v>0</v>
      </c>
      <c r="G290">
        <v>0</v>
      </c>
      <c r="H290">
        <v>0</v>
      </c>
      <c r="I290" s="25">
        <v>0</v>
      </c>
      <c r="J290">
        <v>0</v>
      </c>
      <c r="L290">
        <v>1</v>
      </c>
      <c r="M290" s="1">
        <f t="shared" si="48"/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/>
      <c r="T290" s="2"/>
      <c r="U290" s="2"/>
      <c r="V290" s="4">
        <f t="shared" si="55"/>
        <v>1</v>
      </c>
      <c r="W290" s="7">
        <f t="shared" si="56"/>
        <v>0</v>
      </c>
      <c r="X290" s="7">
        <f t="shared" si="57"/>
        <v>0</v>
      </c>
      <c r="Y290" s="5">
        <f t="shared" si="49"/>
        <v>0</v>
      </c>
      <c r="Z290" s="5">
        <f t="shared" si="50"/>
        <v>0</v>
      </c>
      <c r="AA290" s="5">
        <f t="shared" si="51"/>
        <v>0</v>
      </c>
      <c r="AB290" s="7">
        <f t="shared" si="58"/>
        <v>0</v>
      </c>
      <c r="AC290" s="11">
        <f t="shared" si="52"/>
        <v>0</v>
      </c>
      <c r="AD290" s="7">
        <f t="shared" si="53"/>
        <v>0</v>
      </c>
      <c r="AE290" s="7">
        <f t="shared" si="54"/>
        <v>0</v>
      </c>
    </row>
    <row r="291" spans="1:31">
      <c r="A291" t="s">
        <v>1282</v>
      </c>
      <c r="B291" t="s">
        <v>1980</v>
      </c>
      <c r="C291" t="s">
        <v>1981</v>
      </c>
      <c r="D291">
        <v>55.5</v>
      </c>
      <c r="E291">
        <v>328.5</v>
      </c>
      <c r="F291">
        <v>0</v>
      </c>
      <c r="G291">
        <v>0</v>
      </c>
      <c r="H291">
        <v>0</v>
      </c>
      <c r="I291" s="25">
        <v>0</v>
      </c>
      <c r="J291">
        <v>0</v>
      </c>
      <c r="L291">
        <v>1</v>
      </c>
      <c r="M291" s="1">
        <f t="shared" si="48"/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/>
      <c r="T291" s="2"/>
      <c r="U291" s="2"/>
      <c r="V291" s="4">
        <f t="shared" si="55"/>
        <v>0</v>
      </c>
      <c r="W291" s="7">
        <f t="shared" si="56"/>
        <v>1</v>
      </c>
      <c r="X291" s="7">
        <f t="shared" si="57"/>
        <v>0</v>
      </c>
      <c r="Y291" s="5">
        <f t="shared" si="49"/>
        <v>0</v>
      </c>
      <c r="Z291" s="5">
        <f t="shared" si="50"/>
        <v>0</v>
      </c>
      <c r="AA291" s="5">
        <f t="shared" si="51"/>
        <v>0</v>
      </c>
      <c r="AB291" s="7">
        <f t="shared" si="58"/>
        <v>0</v>
      </c>
      <c r="AC291" s="11">
        <f t="shared" si="52"/>
        <v>0</v>
      </c>
      <c r="AD291" s="7">
        <f t="shared" si="53"/>
        <v>0</v>
      </c>
      <c r="AE291" s="7">
        <f t="shared" si="54"/>
        <v>0</v>
      </c>
    </row>
    <row r="292" spans="1:31">
      <c r="A292" t="s">
        <v>1283</v>
      </c>
      <c r="B292" t="s">
        <v>1980</v>
      </c>
      <c r="C292" t="s">
        <v>1981</v>
      </c>
      <c r="D292">
        <v>60.5</v>
      </c>
      <c r="E292">
        <v>377.5</v>
      </c>
      <c r="F292">
        <v>0</v>
      </c>
      <c r="G292">
        <v>0</v>
      </c>
      <c r="H292">
        <v>0</v>
      </c>
      <c r="I292" s="25">
        <v>0</v>
      </c>
      <c r="J292">
        <v>0</v>
      </c>
      <c r="L292">
        <v>1</v>
      </c>
      <c r="M292" s="1">
        <f t="shared" si="48"/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/>
      <c r="T292" s="2"/>
      <c r="U292" s="2"/>
      <c r="V292" s="4">
        <f t="shared" si="55"/>
        <v>1</v>
      </c>
      <c r="W292" s="7">
        <f t="shared" si="56"/>
        <v>0</v>
      </c>
      <c r="X292" s="7">
        <f t="shared" si="57"/>
        <v>0</v>
      </c>
      <c r="Y292" s="5">
        <f t="shared" si="49"/>
        <v>0</v>
      </c>
      <c r="Z292" s="5">
        <f t="shared" si="50"/>
        <v>0</v>
      </c>
      <c r="AA292" s="5">
        <f t="shared" si="51"/>
        <v>0</v>
      </c>
      <c r="AB292" s="7">
        <f t="shared" si="58"/>
        <v>0</v>
      </c>
      <c r="AC292" s="11">
        <f t="shared" si="52"/>
        <v>0</v>
      </c>
      <c r="AD292" s="7">
        <f t="shared" si="53"/>
        <v>0</v>
      </c>
      <c r="AE292" s="7">
        <f t="shared" si="54"/>
        <v>0</v>
      </c>
    </row>
    <row r="293" spans="1:31">
      <c r="A293" t="s">
        <v>1284</v>
      </c>
      <c r="B293" t="s">
        <v>1980</v>
      </c>
      <c r="C293" t="s">
        <v>1981</v>
      </c>
      <c r="D293">
        <v>72</v>
      </c>
      <c r="E293">
        <v>272</v>
      </c>
      <c r="F293">
        <v>0</v>
      </c>
      <c r="G293">
        <v>0</v>
      </c>
      <c r="H293">
        <v>0</v>
      </c>
      <c r="I293" s="25">
        <v>0</v>
      </c>
      <c r="J293">
        <v>0</v>
      </c>
      <c r="L293">
        <v>1</v>
      </c>
      <c r="M293" s="1">
        <f t="shared" si="48"/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/>
      <c r="T293" s="2"/>
      <c r="U293" s="2"/>
      <c r="V293" s="4">
        <f t="shared" si="55"/>
        <v>0</v>
      </c>
      <c r="W293" s="7">
        <f t="shared" si="56"/>
        <v>0</v>
      </c>
      <c r="X293" s="7">
        <f t="shared" si="57"/>
        <v>1</v>
      </c>
      <c r="Y293" s="5">
        <f t="shared" si="49"/>
        <v>0</v>
      </c>
      <c r="Z293" s="5">
        <f t="shared" si="50"/>
        <v>0</v>
      </c>
      <c r="AA293" s="5">
        <f t="shared" si="51"/>
        <v>0</v>
      </c>
      <c r="AB293" s="7">
        <f t="shared" si="58"/>
        <v>0</v>
      </c>
      <c r="AC293" s="11">
        <f t="shared" si="52"/>
        <v>0</v>
      </c>
      <c r="AD293" s="7">
        <f t="shared" si="53"/>
        <v>0</v>
      </c>
      <c r="AE293" s="7">
        <f t="shared" si="54"/>
        <v>0</v>
      </c>
    </row>
    <row r="294" spans="1:31">
      <c r="A294" t="s">
        <v>1285</v>
      </c>
      <c r="B294" t="s">
        <v>1980</v>
      </c>
      <c r="C294" t="s">
        <v>1981</v>
      </c>
      <c r="D294">
        <v>170</v>
      </c>
      <c r="E294">
        <v>270.5</v>
      </c>
      <c r="F294">
        <v>10119.281000000001</v>
      </c>
      <c r="G294">
        <v>12</v>
      </c>
      <c r="H294">
        <v>22</v>
      </c>
      <c r="I294" s="25">
        <v>2</v>
      </c>
      <c r="J294">
        <v>14</v>
      </c>
      <c r="L294">
        <v>1</v>
      </c>
      <c r="M294" s="1">
        <f t="shared" si="48"/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/>
      <c r="T294" s="2"/>
      <c r="U294" s="2"/>
      <c r="V294" s="4">
        <f t="shared" si="55"/>
        <v>0</v>
      </c>
      <c r="W294" s="7">
        <f t="shared" si="56"/>
        <v>1</v>
      </c>
      <c r="X294" s="7">
        <f t="shared" si="57"/>
        <v>0</v>
      </c>
      <c r="Y294" s="5">
        <f t="shared" si="49"/>
        <v>0</v>
      </c>
      <c r="Z294" s="5">
        <f t="shared" si="50"/>
        <v>0</v>
      </c>
      <c r="AA294" s="5">
        <f t="shared" si="51"/>
        <v>0</v>
      </c>
      <c r="AB294" s="7">
        <f t="shared" si="58"/>
        <v>0</v>
      </c>
      <c r="AC294" s="11">
        <f t="shared" si="52"/>
        <v>0</v>
      </c>
      <c r="AD294" s="7">
        <f t="shared" si="53"/>
        <v>0</v>
      </c>
      <c r="AE294" s="7">
        <f t="shared" si="54"/>
        <v>0</v>
      </c>
    </row>
    <row r="295" spans="1:31">
      <c r="A295" t="s">
        <v>1286</v>
      </c>
      <c r="B295" t="s">
        <v>1980</v>
      </c>
      <c r="C295" t="s">
        <v>1981</v>
      </c>
      <c r="D295">
        <v>72</v>
      </c>
      <c r="E295">
        <v>194.5</v>
      </c>
      <c r="F295">
        <v>0</v>
      </c>
      <c r="G295">
        <v>0</v>
      </c>
      <c r="H295">
        <v>0</v>
      </c>
      <c r="I295" s="25">
        <v>0</v>
      </c>
      <c r="J295">
        <v>0</v>
      </c>
      <c r="L295">
        <v>1</v>
      </c>
      <c r="M295" s="1">
        <f t="shared" si="48"/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/>
      <c r="T295" s="2"/>
      <c r="U295" s="2"/>
      <c r="V295" s="4">
        <f t="shared" si="55"/>
        <v>1</v>
      </c>
      <c r="W295" s="7">
        <f t="shared" si="56"/>
        <v>0</v>
      </c>
      <c r="X295" s="7">
        <f t="shared" si="57"/>
        <v>0</v>
      </c>
      <c r="Y295" s="5">
        <f t="shared" si="49"/>
        <v>0</v>
      </c>
      <c r="Z295" s="5">
        <f t="shared" si="50"/>
        <v>0</v>
      </c>
      <c r="AA295" s="5">
        <f t="shared" si="51"/>
        <v>0</v>
      </c>
      <c r="AB295" s="7">
        <f t="shared" si="58"/>
        <v>0</v>
      </c>
      <c r="AC295" s="11">
        <f t="shared" si="52"/>
        <v>0</v>
      </c>
      <c r="AD295" s="7">
        <f t="shared" si="53"/>
        <v>0</v>
      </c>
      <c r="AE295" s="7">
        <f t="shared" si="54"/>
        <v>0</v>
      </c>
    </row>
    <row r="296" spans="1:31">
      <c r="A296" t="s">
        <v>1287</v>
      </c>
      <c r="B296" t="s">
        <v>1980</v>
      </c>
      <c r="C296" t="s">
        <v>1981</v>
      </c>
      <c r="D296">
        <v>95.5</v>
      </c>
      <c r="E296">
        <v>62</v>
      </c>
      <c r="F296">
        <v>0</v>
      </c>
      <c r="G296">
        <v>0</v>
      </c>
      <c r="H296">
        <v>0</v>
      </c>
      <c r="I296" s="25">
        <v>0</v>
      </c>
      <c r="J296">
        <v>0</v>
      </c>
      <c r="L296">
        <v>1</v>
      </c>
      <c r="M296" s="1">
        <f t="shared" si="48"/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/>
      <c r="T296" s="2"/>
      <c r="U296" s="2"/>
      <c r="V296" s="4">
        <f t="shared" si="55"/>
        <v>1</v>
      </c>
      <c r="W296" s="7">
        <f t="shared" si="56"/>
        <v>0</v>
      </c>
      <c r="X296" s="7">
        <f t="shared" si="57"/>
        <v>0</v>
      </c>
      <c r="Y296" s="5">
        <f t="shared" si="49"/>
        <v>0</v>
      </c>
      <c r="Z296" s="5">
        <f t="shared" si="50"/>
        <v>0</v>
      </c>
      <c r="AA296" s="5">
        <f t="shared" si="51"/>
        <v>0</v>
      </c>
      <c r="AB296" s="7">
        <f t="shared" si="58"/>
        <v>0</v>
      </c>
      <c r="AC296" s="11">
        <f t="shared" si="52"/>
        <v>0</v>
      </c>
      <c r="AD296" s="7">
        <f t="shared" si="53"/>
        <v>0</v>
      </c>
      <c r="AE296" s="7">
        <f t="shared" si="54"/>
        <v>0</v>
      </c>
    </row>
    <row r="297" spans="1:31">
      <c r="A297" t="s">
        <v>1288</v>
      </c>
      <c r="B297" t="s">
        <v>1980</v>
      </c>
      <c r="C297" t="s">
        <v>1981</v>
      </c>
      <c r="D297">
        <v>158</v>
      </c>
      <c r="E297">
        <v>100.5</v>
      </c>
      <c r="F297">
        <v>0</v>
      </c>
      <c r="G297">
        <v>0</v>
      </c>
      <c r="H297">
        <v>0</v>
      </c>
      <c r="I297" s="25">
        <v>0</v>
      </c>
      <c r="J297">
        <v>0</v>
      </c>
      <c r="L297">
        <v>1</v>
      </c>
      <c r="M297" s="1">
        <f t="shared" si="48"/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/>
      <c r="T297" s="2"/>
      <c r="U297" s="2"/>
      <c r="V297" s="4">
        <f t="shared" si="55"/>
        <v>1</v>
      </c>
      <c r="W297" s="7">
        <f t="shared" si="56"/>
        <v>0</v>
      </c>
      <c r="X297" s="7">
        <f t="shared" si="57"/>
        <v>0</v>
      </c>
      <c r="Y297" s="5">
        <f t="shared" si="49"/>
        <v>0</v>
      </c>
      <c r="Z297" s="5">
        <f t="shared" si="50"/>
        <v>0</v>
      </c>
      <c r="AA297" s="5">
        <f t="shared" si="51"/>
        <v>0</v>
      </c>
      <c r="AB297" s="7">
        <f t="shared" si="58"/>
        <v>0</v>
      </c>
      <c r="AC297" s="11">
        <f t="shared" si="52"/>
        <v>0</v>
      </c>
      <c r="AD297" s="7">
        <f t="shared" si="53"/>
        <v>0</v>
      </c>
      <c r="AE297" s="7">
        <f t="shared" si="54"/>
        <v>0</v>
      </c>
    </row>
    <row r="298" spans="1:31">
      <c r="A298" t="s">
        <v>1289</v>
      </c>
      <c r="B298" t="s">
        <v>1980</v>
      </c>
      <c r="C298" t="s">
        <v>1981</v>
      </c>
      <c r="D298">
        <v>177</v>
      </c>
      <c r="E298">
        <v>37.5</v>
      </c>
      <c r="F298">
        <v>4629.741</v>
      </c>
      <c r="G298">
        <v>4</v>
      </c>
      <c r="H298">
        <v>10</v>
      </c>
      <c r="I298" s="25">
        <v>1</v>
      </c>
      <c r="J298">
        <v>4</v>
      </c>
      <c r="L298">
        <v>1</v>
      </c>
      <c r="M298" s="1">
        <f t="shared" si="48"/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/>
      <c r="T298" s="2"/>
      <c r="U298" s="2"/>
      <c r="V298" s="4">
        <f t="shared" si="55"/>
        <v>0</v>
      </c>
      <c r="W298" s="7">
        <f t="shared" si="56"/>
        <v>1</v>
      </c>
      <c r="X298" s="7">
        <f t="shared" si="57"/>
        <v>0</v>
      </c>
      <c r="Y298" s="5">
        <f t="shared" si="49"/>
        <v>0</v>
      </c>
      <c r="Z298" s="5">
        <f t="shared" si="50"/>
        <v>0</v>
      </c>
      <c r="AA298" s="5">
        <f t="shared" si="51"/>
        <v>0</v>
      </c>
      <c r="AB298" s="7">
        <f t="shared" si="58"/>
        <v>0</v>
      </c>
      <c r="AC298" s="11">
        <f t="shared" si="52"/>
        <v>0</v>
      </c>
      <c r="AD298" s="7">
        <f t="shared" si="53"/>
        <v>0</v>
      </c>
      <c r="AE298" s="7">
        <f t="shared" si="54"/>
        <v>0</v>
      </c>
    </row>
    <row r="299" spans="1:31">
      <c r="A299" t="s">
        <v>1290</v>
      </c>
      <c r="B299" t="s">
        <v>1980</v>
      </c>
      <c r="C299" t="s">
        <v>1981</v>
      </c>
      <c r="D299">
        <v>160.5</v>
      </c>
      <c r="E299">
        <v>487</v>
      </c>
      <c r="F299">
        <v>10080.575000000001</v>
      </c>
      <c r="G299">
        <v>13</v>
      </c>
      <c r="H299">
        <v>21</v>
      </c>
      <c r="I299" s="25">
        <v>1</v>
      </c>
      <c r="J299">
        <v>14</v>
      </c>
      <c r="L299">
        <v>1</v>
      </c>
      <c r="M299" s="1">
        <f t="shared" si="48"/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/>
      <c r="T299" s="2"/>
      <c r="U299" s="2"/>
      <c r="V299" s="4">
        <f t="shared" si="55"/>
        <v>0</v>
      </c>
      <c r="W299" s="7">
        <f t="shared" si="56"/>
        <v>1</v>
      </c>
      <c r="X299" s="7">
        <f t="shared" si="57"/>
        <v>0</v>
      </c>
      <c r="Y299" s="5">
        <f t="shared" si="49"/>
        <v>0</v>
      </c>
      <c r="Z299" s="5">
        <f t="shared" si="50"/>
        <v>0</v>
      </c>
      <c r="AA299" s="5">
        <f t="shared" si="51"/>
        <v>0</v>
      </c>
      <c r="AB299" s="7">
        <f t="shared" si="58"/>
        <v>0</v>
      </c>
      <c r="AC299" s="11">
        <f t="shared" si="52"/>
        <v>0</v>
      </c>
      <c r="AD299" s="7">
        <f t="shared" si="53"/>
        <v>0</v>
      </c>
      <c r="AE299" s="7">
        <f t="shared" si="54"/>
        <v>0</v>
      </c>
    </row>
    <row r="300" spans="1:31">
      <c r="A300" t="s">
        <v>1291</v>
      </c>
      <c r="B300" t="s">
        <v>1980</v>
      </c>
      <c r="C300" t="s">
        <v>1981</v>
      </c>
      <c r="D300">
        <v>658.5</v>
      </c>
      <c r="E300">
        <v>161</v>
      </c>
      <c r="F300">
        <v>0</v>
      </c>
      <c r="G300">
        <v>0</v>
      </c>
      <c r="H300">
        <v>0</v>
      </c>
      <c r="I300" s="25">
        <v>0</v>
      </c>
      <c r="J300">
        <v>0</v>
      </c>
      <c r="L300">
        <v>1</v>
      </c>
      <c r="M300" s="1">
        <f t="shared" si="48"/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/>
      <c r="T300" s="2"/>
      <c r="U300" s="2"/>
      <c r="V300" s="4">
        <f t="shared" si="55"/>
        <v>1</v>
      </c>
      <c r="W300" s="7">
        <f t="shared" si="56"/>
        <v>0</v>
      </c>
      <c r="X300" s="7">
        <f t="shared" si="57"/>
        <v>0</v>
      </c>
      <c r="Y300" s="5">
        <f t="shared" si="49"/>
        <v>0</v>
      </c>
      <c r="Z300" s="5">
        <f t="shared" si="50"/>
        <v>0</v>
      </c>
      <c r="AA300" s="5">
        <f t="shared" si="51"/>
        <v>0</v>
      </c>
      <c r="AB300" s="7">
        <f t="shared" si="58"/>
        <v>0</v>
      </c>
      <c r="AC300" s="11">
        <f t="shared" si="52"/>
        <v>0</v>
      </c>
      <c r="AD300" s="7">
        <f t="shared" si="53"/>
        <v>0</v>
      </c>
      <c r="AE300" s="7">
        <f t="shared" si="54"/>
        <v>0</v>
      </c>
    </row>
    <row r="301" spans="1:31" s="5" customFormat="1">
      <c r="A301" s="5" t="s">
        <v>1292</v>
      </c>
      <c r="B301" s="5" t="s">
        <v>1982</v>
      </c>
      <c r="C301" s="5" t="s">
        <v>1983</v>
      </c>
      <c r="D301" s="5">
        <v>436.5</v>
      </c>
      <c r="E301" s="5">
        <v>43</v>
      </c>
      <c r="F301" s="5">
        <v>548.96699999999998</v>
      </c>
      <c r="G301" s="5">
        <v>1</v>
      </c>
      <c r="H301" s="5">
        <v>1</v>
      </c>
      <c r="I301" s="25">
        <v>0</v>
      </c>
      <c r="J301" s="5">
        <v>1</v>
      </c>
      <c r="L301" s="5">
        <v>2</v>
      </c>
      <c r="M301" s="1">
        <f t="shared" si="48"/>
        <v>1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/>
      <c r="T301" s="1"/>
      <c r="U301" s="1"/>
      <c r="V301" s="6">
        <f t="shared" si="55"/>
        <v>0</v>
      </c>
      <c r="W301" s="5">
        <f t="shared" si="56"/>
        <v>0</v>
      </c>
      <c r="X301" s="5">
        <f t="shared" si="57"/>
        <v>0</v>
      </c>
      <c r="Y301" s="5">
        <f t="shared" si="49"/>
        <v>1</v>
      </c>
      <c r="Z301" s="5">
        <f t="shared" si="50"/>
        <v>0</v>
      </c>
      <c r="AA301" s="5">
        <f t="shared" si="51"/>
        <v>0</v>
      </c>
      <c r="AB301" s="5">
        <f t="shared" si="58"/>
        <v>0</v>
      </c>
      <c r="AC301" s="5">
        <f t="shared" si="52"/>
        <v>0</v>
      </c>
      <c r="AD301" s="5">
        <f t="shared" si="53"/>
        <v>0</v>
      </c>
      <c r="AE301" s="5">
        <f t="shared" si="54"/>
        <v>0</v>
      </c>
    </row>
    <row r="302" spans="1:31">
      <c r="A302" t="s">
        <v>1293</v>
      </c>
      <c r="B302" t="s">
        <v>1982</v>
      </c>
      <c r="C302" t="s">
        <v>1983</v>
      </c>
      <c r="D302">
        <v>320</v>
      </c>
      <c r="E302">
        <v>71.5</v>
      </c>
      <c r="F302">
        <v>3943.3490000000002</v>
      </c>
      <c r="G302">
        <v>3</v>
      </c>
      <c r="H302">
        <v>8</v>
      </c>
      <c r="I302" s="25">
        <v>1</v>
      </c>
      <c r="J302">
        <v>2</v>
      </c>
      <c r="L302">
        <v>1</v>
      </c>
      <c r="M302" s="1">
        <f t="shared" si="48"/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/>
      <c r="T302" s="2"/>
      <c r="U302" s="2"/>
      <c r="V302" s="4">
        <f t="shared" si="55"/>
        <v>1</v>
      </c>
      <c r="W302" s="7">
        <f t="shared" si="56"/>
        <v>0</v>
      </c>
      <c r="X302" s="7">
        <f t="shared" si="57"/>
        <v>0</v>
      </c>
      <c r="Y302" s="5">
        <f t="shared" si="49"/>
        <v>0</v>
      </c>
      <c r="Z302" s="5">
        <f t="shared" si="50"/>
        <v>0</v>
      </c>
      <c r="AA302" s="5">
        <f t="shared" si="51"/>
        <v>0</v>
      </c>
      <c r="AB302" s="7">
        <f t="shared" si="58"/>
        <v>0</v>
      </c>
      <c r="AC302" s="11">
        <f t="shared" si="52"/>
        <v>0</v>
      </c>
      <c r="AD302" s="7">
        <f t="shared" si="53"/>
        <v>0</v>
      </c>
      <c r="AE302" s="7">
        <f t="shared" si="54"/>
        <v>0</v>
      </c>
    </row>
    <row r="303" spans="1:31">
      <c r="A303" t="s">
        <v>1294</v>
      </c>
      <c r="B303" t="s">
        <v>1982</v>
      </c>
      <c r="C303" t="s">
        <v>1983</v>
      </c>
      <c r="D303">
        <v>258.5</v>
      </c>
      <c r="E303">
        <v>115.5</v>
      </c>
      <c r="F303">
        <v>8641.2540000000008</v>
      </c>
      <c r="G303">
        <v>10</v>
      </c>
      <c r="H303">
        <v>16</v>
      </c>
      <c r="I303" s="25">
        <v>1</v>
      </c>
      <c r="J303">
        <v>10</v>
      </c>
      <c r="L303">
        <v>1</v>
      </c>
      <c r="M303" s="1">
        <f t="shared" si="48"/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/>
      <c r="T303" s="2"/>
      <c r="U303" s="2"/>
      <c r="V303" s="4">
        <f t="shared" si="55"/>
        <v>0</v>
      </c>
      <c r="W303" s="7">
        <f t="shared" si="56"/>
        <v>1</v>
      </c>
      <c r="X303" s="7">
        <f t="shared" si="57"/>
        <v>0</v>
      </c>
      <c r="Y303" s="5">
        <f t="shared" si="49"/>
        <v>0</v>
      </c>
      <c r="Z303" s="5">
        <f t="shared" si="50"/>
        <v>0</v>
      </c>
      <c r="AA303" s="5">
        <f t="shared" si="51"/>
        <v>0</v>
      </c>
      <c r="AB303" s="7">
        <f t="shared" si="58"/>
        <v>0</v>
      </c>
      <c r="AC303" s="11">
        <f t="shared" si="52"/>
        <v>0</v>
      </c>
      <c r="AD303" s="7">
        <f t="shared" si="53"/>
        <v>0</v>
      </c>
      <c r="AE303" s="7">
        <f t="shared" si="54"/>
        <v>0</v>
      </c>
    </row>
    <row r="304" spans="1:31">
      <c r="A304" t="s">
        <v>1295</v>
      </c>
      <c r="B304" t="s">
        <v>1982</v>
      </c>
      <c r="C304" t="s">
        <v>1983</v>
      </c>
      <c r="D304">
        <v>366.5</v>
      </c>
      <c r="E304">
        <v>149</v>
      </c>
      <c r="F304">
        <v>7683.723</v>
      </c>
      <c r="G304">
        <v>12</v>
      </c>
      <c r="H304">
        <v>15</v>
      </c>
      <c r="I304" s="25">
        <v>1</v>
      </c>
      <c r="J304">
        <v>10</v>
      </c>
      <c r="L304">
        <v>1</v>
      </c>
      <c r="M304" s="1">
        <f t="shared" si="48"/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/>
      <c r="T304" s="2"/>
      <c r="U304" s="2"/>
      <c r="V304" s="4">
        <f t="shared" si="55"/>
        <v>0</v>
      </c>
      <c r="W304" s="7">
        <f t="shared" si="56"/>
        <v>0</v>
      </c>
      <c r="X304" s="7">
        <f t="shared" si="57"/>
        <v>1</v>
      </c>
      <c r="Y304" s="5">
        <f t="shared" si="49"/>
        <v>0</v>
      </c>
      <c r="Z304" s="5">
        <f t="shared" si="50"/>
        <v>0</v>
      </c>
      <c r="AA304" s="5">
        <f t="shared" si="51"/>
        <v>0</v>
      </c>
      <c r="AB304" s="7">
        <f t="shared" si="58"/>
        <v>0</v>
      </c>
      <c r="AC304" s="11">
        <f t="shared" si="52"/>
        <v>0</v>
      </c>
      <c r="AD304" s="7">
        <f t="shared" si="53"/>
        <v>0</v>
      </c>
      <c r="AE304" s="7">
        <f t="shared" si="54"/>
        <v>0</v>
      </c>
    </row>
    <row r="305" spans="1:31">
      <c r="A305" t="s">
        <v>1296</v>
      </c>
      <c r="B305" t="s">
        <v>1982</v>
      </c>
      <c r="C305" t="s">
        <v>1983</v>
      </c>
      <c r="D305">
        <v>474.5</v>
      </c>
      <c r="E305">
        <v>114</v>
      </c>
      <c r="F305">
        <v>0</v>
      </c>
      <c r="G305">
        <v>0</v>
      </c>
      <c r="H305">
        <v>0</v>
      </c>
      <c r="I305" s="25">
        <v>0</v>
      </c>
      <c r="J305">
        <v>0</v>
      </c>
      <c r="L305">
        <v>1</v>
      </c>
      <c r="M305" s="1">
        <f t="shared" si="48"/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/>
      <c r="T305" s="2"/>
      <c r="U305" s="2"/>
      <c r="V305" s="4">
        <f t="shared" si="55"/>
        <v>1</v>
      </c>
      <c r="W305" s="7">
        <f t="shared" si="56"/>
        <v>0</v>
      </c>
      <c r="X305" s="7">
        <f t="shared" si="57"/>
        <v>0</v>
      </c>
      <c r="Y305" s="5">
        <f t="shared" si="49"/>
        <v>0</v>
      </c>
      <c r="Z305" s="5">
        <f t="shared" si="50"/>
        <v>0</v>
      </c>
      <c r="AA305" s="5">
        <f t="shared" si="51"/>
        <v>0</v>
      </c>
      <c r="AB305" s="7">
        <f t="shared" si="58"/>
        <v>0</v>
      </c>
      <c r="AC305" s="11">
        <f t="shared" si="52"/>
        <v>0</v>
      </c>
      <c r="AD305" s="7">
        <f t="shared" si="53"/>
        <v>0</v>
      </c>
      <c r="AE305" s="7">
        <f t="shared" si="54"/>
        <v>0</v>
      </c>
    </row>
    <row r="306" spans="1:31">
      <c r="A306" t="s">
        <v>1297</v>
      </c>
      <c r="B306" t="s">
        <v>1982</v>
      </c>
      <c r="C306" t="s">
        <v>1983</v>
      </c>
      <c r="D306">
        <v>442</v>
      </c>
      <c r="E306">
        <v>180.5</v>
      </c>
      <c r="F306">
        <v>12573.197</v>
      </c>
      <c r="G306">
        <v>20</v>
      </c>
      <c r="H306">
        <v>26</v>
      </c>
      <c r="I306" s="25">
        <v>1</v>
      </c>
      <c r="J306">
        <v>22</v>
      </c>
      <c r="L306">
        <v>1</v>
      </c>
      <c r="M306" s="1">
        <f t="shared" si="48"/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/>
      <c r="T306" s="2"/>
      <c r="U306" s="2"/>
      <c r="V306" s="4">
        <f t="shared" si="55"/>
        <v>0</v>
      </c>
      <c r="W306" s="7">
        <f t="shared" si="56"/>
        <v>1</v>
      </c>
      <c r="X306" s="7">
        <f t="shared" si="57"/>
        <v>0</v>
      </c>
      <c r="Y306" s="5">
        <f t="shared" si="49"/>
        <v>0</v>
      </c>
      <c r="Z306" s="5">
        <f t="shared" si="50"/>
        <v>0</v>
      </c>
      <c r="AA306" s="5">
        <f t="shared" si="51"/>
        <v>0</v>
      </c>
      <c r="AB306" s="7">
        <f t="shared" si="58"/>
        <v>0</v>
      </c>
      <c r="AC306" s="11">
        <f t="shared" si="52"/>
        <v>0</v>
      </c>
      <c r="AD306" s="7">
        <f t="shared" si="53"/>
        <v>0</v>
      </c>
      <c r="AE306" s="7">
        <f t="shared" si="54"/>
        <v>0</v>
      </c>
    </row>
    <row r="307" spans="1:31">
      <c r="A307" t="s">
        <v>1298</v>
      </c>
      <c r="B307" t="s">
        <v>1982</v>
      </c>
      <c r="C307" t="s">
        <v>1983</v>
      </c>
      <c r="D307">
        <v>456</v>
      </c>
      <c r="E307">
        <v>238</v>
      </c>
      <c r="F307">
        <v>0</v>
      </c>
      <c r="G307">
        <v>0</v>
      </c>
      <c r="H307">
        <v>0</v>
      </c>
      <c r="I307" s="25">
        <v>0</v>
      </c>
      <c r="J307">
        <v>0</v>
      </c>
      <c r="L307">
        <v>1</v>
      </c>
      <c r="M307" s="1">
        <f t="shared" si="48"/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/>
      <c r="T307" s="2"/>
      <c r="U307" s="2"/>
      <c r="V307" s="4">
        <f t="shared" si="55"/>
        <v>1</v>
      </c>
      <c r="W307" s="7">
        <f t="shared" si="56"/>
        <v>0</v>
      </c>
      <c r="X307" s="7">
        <f t="shared" si="57"/>
        <v>0</v>
      </c>
      <c r="Y307" s="5">
        <f t="shared" si="49"/>
        <v>0</v>
      </c>
      <c r="Z307" s="5">
        <f t="shared" si="50"/>
        <v>0</v>
      </c>
      <c r="AA307" s="5">
        <f t="shared" si="51"/>
        <v>0</v>
      </c>
      <c r="AB307" s="7">
        <f t="shared" si="58"/>
        <v>0</v>
      </c>
      <c r="AC307" s="11">
        <f t="shared" si="52"/>
        <v>0</v>
      </c>
      <c r="AD307" s="7">
        <f t="shared" si="53"/>
        <v>0</v>
      </c>
      <c r="AE307" s="7">
        <f t="shared" si="54"/>
        <v>0</v>
      </c>
    </row>
    <row r="308" spans="1:31">
      <c r="A308" t="s">
        <v>1299</v>
      </c>
      <c r="B308" t="s">
        <v>1982</v>
      </c>
      <c r="C308" t="s">
        <v>1983</v>
      </c>
      <c r="D308">
        <v>383</v>
      </c>
      <c r="E308">
        <v>261</v>
      </c>
      <c r="F308">
        <v>5866.1210000000001</v>
      </c>
      <c r="G308">
        <v>9</v>
      </c>
      <c r="H308">
        <v>12</v>
      </c>
      <c r="I308" s="25">
        <v>1</v>
      </c>
      <c r="J308">
        <v>9</v>
      </c>
      <c r="L308">
        <v>1</v>
      </c>
      <c r="M308" s="1">
        <f t="shared" si="48"/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/>
      <c r="T308" s="2"/>
      <c r="U308" s="2"/>
      <c r="V308" s="4">
        <f t="shared" si="55"/>
        <v>0</v>
      </c>
      <c r="W308" s="7">
        <f t="shared" si="56"/>
        <v>1</v>
      </c>
      <c r="X308" s="7">
        <f t="shared" si="57"/>
        <v>0</v>
      </c>
      <c r="Y308" s="5">
        <f t="shared" si="49"/>
        <v>0</v>
      </c>
      <c r="Z308" s="5">
        <f t="shared" si="50"/>
        <v>0</v>
      </c>
      <c r="AA308" s="5">
        <f t="shared" si="51"/>
        <v>0</v>
      </c>
      <c r="AB308" s="7">
        <f t="shared" si="58"/>
        <v>0</v>
      </c>
      <c r="AC308" s="11">
        <f t="shared" si="52"/>
        <v>0</v>
      </c>
      <c r="AD308" s="7">
        <f t="shared" si="53"/>
        <v>0</v>
      </c>
      <c r="AE308" s="7">
        <f t="shared" si="54"/>
        <v>0</v>
      </c>
    </row>
    <row r="309" spans="1:31">
      <c r="A309" t="s">
        <v>1300</v>
      </c>
      <c r="B309" t="s">
        <v>1982</v>
      </c>
      <c r="C309" t="s">
        <v>1983</v>
      </c>
      <c r="D309">
        <v>511.5</v>
      </c>
      <c r="E309">
        <v>356.5</v>
      </c>
      <c r="F309">
        <v>0</v>
      </c>
      <c r="G309">
        <v>0</v>
      </c>
      <c r="H309">
        <v>0</v>
      </c>
      <c r="I309" s="25">
        <v>0</v>
      </c>
      <c r="J309">
        <v>0</v>
      </c>
      <c r="L309">
        <v>2</v>
      </c>
      <c r="M309" s="1">
        <f t="shared" si="48"/>
        <v>1</v>
      </c>
      <c r="N309" s="2">
        <v>0</v>
      </c>
      <c r="O309" s="2">
        <v>1</v>
      </c>
      <c r="P309" s="2">
        <v>0</v>
      </c>
      <c r="Q309" s="2">
        <v>1</v>
      </c>
      <c r="R309" s="2">
        <v>1</v>
      </c>
      <c r="S309" s="2"/>
      <c r="T309" s="2"/>
      <c r="U309" s="2"/>
      <c r="V309" s="4">
        <f t="shared" si="55"/>
        <v>0</v>
      </c>
      <c r="W309" s="7">
        <f t="shared" si="56"/>
        <v>0</v>
      </c>
      <c r="X309" s="7">
        <f t="shared" si="57"/>
        <v>0</v>
      </c>
      <c r="Y309" s="5">
        <f t="shared" si="49"/>
        <v>0</v>
      </c>
      <c r="Z309" s="5">
        <f t="shared" si="50"/>
        <v>0</v>
      </c>
      <c r="AA309" s="5">
        <f t="shared" si="51"/>
        <v>1</v>
      </c>
      <c r="AB309" s="7">
        <f t="shared" si="58"/>
        <v>0</v>
      </c>
      <c r="AC309" s="11">
        <f t="shared" si="52"/>
        <v>0</v>
      </c>
      <c r="AD309" s="7">
        <f t="shared" si="53"/>
        <v>0</v>
      </c>
      <c r="AE309" s="7">
        <f t="shared" si="54"/>
        <v>0</v>
      </c>
    </row>
    <row r="310" spans="1:31">
      <c r="A310" t="s">
        <v>1301</v>
      </c>
      <c r="B310" t="s">
        <v>1982</v>
      </c>
      <c r="C310" t="s">
        <v>1983</v>
      </c>
      <c r="D310">
        <v>345.5</v>
      </c>
      <c r="E310">
        <v>327.5</v>
      </c>
      <c r="F310">
        <v>517.78099999999995</v>
      </c>
      <c r="G310">
        <v>1</v>
      </c>
      <c r="H310">
        <v>1</v>
      </c>
      <c r="I310" s="25">
        <v>0</v>
      </c>
      <c r="J310">
        <v>1</v>
      </c>
      <c r="L310">
        <v>1</v>
      </c>
      <c r="M310" s="1">
        <f t="shared" si="48"/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/>
      <c r="T310" s="2"/>
      <c r="U310" s="2"/>
      <c r="V310" s="4">
        <f t="shared" si="55"/>
        <v>1</v>
      </c>
      <c r="W310" s="7">
        <f t="shared" si="56"/>
        <v>0</v>
      </c>
      <c r="X310" s="7">
        <f t="shared" si="57"/>
        <v>0</v>
      </c>
      <c r="Y310" s="5">
        <f t="shared" si="49"/>
        <v>0</v>
      </c>
      <c r="Z310" s="5">
        <f t="shared" si="50"/>
        <v>0</v>
      </c>
      <c r="AA310" s="5">
        <f t="shared" si="51"/>
        <v>0</v>
      </c>
      <c r="AB310" s="7">
        <f t="shared" si="58"/>
        <v>0</v>
      </c>
      <c r="AC310" s="11">
        <f t="shared" si="52"/>
        <v>0</v>
      </c>
      <c r="AD310" s="7">
        <f t="shared" si="53"/>
        <v>0</v>
      </c>
      <c r="AE310" s="7">
        <f t="shared" si="54"/>
        <v>0</v>
      </c>
    </row>
    <row r="311" spans="1:31">
      <c r="A311" t="s">
        <v>1302</v>
      </c>
      <c r="B311" t="s">
        <v>1982</v>
      </c>
      <c r="C311" t="s">
        <v>1983</v>
      </c>
      <c r="D311">
        <v>281</v>
      </c>
      <c r="E311">
        <v>393.5</v>
      </c>
      <c r="F311">
        <v>11228.281000000001</v>
      </c>
      <c r="G311">
        <v>17</v>
      </c>
      <c r="H311">
        <v>21</v>
      </c>
      <c r="I311" s="25">
        <v>1</v>
      </c>
      <c r="J311">
        <v>16</v>
      </c>
      <c r="L311">
        <v>1</v>
      </c>
      <c r="M311" s="1">
        <f t="shared" si="48"/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/>
      <c r="T311" s="2"/>
      <c r="U311" s="2"/>
      <c r="V311" s="4">
        <f t="shared" si="55"/>
        <v>0</v>
      </c>
      <c r="W311" s="7">
        <f t="shared" si="56"/>
        <v>0</v>
      </c>
      <c r="X311" s="7">
        <f t="shared" si="57"/>
        <v>1</v>
      </c>
      <c r="Y311" s="5">
        <f t="shared" si="49"/>
        <v>0</v>
      </c>
      <c r="Z311" s="5">
        <f t="shared" si="50"/>
        <v>0</v>
      </c>
      <c r="AA311" s="5">
        <f t="shared" si="51"/>
        <v>0</v>
      </c>
      <c r="AB311" s="7">
        <f t="shared" si="58"/>
        <v>0</v>
      </c>
      <c r="AC311" s="11">
        <f t="shared" si="52"/>
        <v>0</v>
      </c>
      <c r="AD311" s="7">
        <f t="shared" si="53"/>
        <v>0</v>
      </c>
      <c r="AE311" s="7">
        <f t="shared" si="54"/>
        <v>0</v>
      </c>
    </row>
    <row r="312" spans="1:31">
      <c r="A312" t="s">
        <v>1303</v>
      </c>
      <c r="B312" t="s">
        <v>1982</v>
      </c>
      <c r="C312" t="s">
        <v>1983</v>
      </c>
      <c r="D312">
        <v>334.5</v>
      </c>
      <c r="E312">
        <v>477.5</v>
      </c>
      <c r="F312">
        <v>16282.434999999999</v>
      </c>
      <c r="G312">
        <v>26</v>
      </c>
      <c r="H312">
        <v>32</v>
      </c>
      <c r="I312" s="25">
        <v>0</v>
      </c>
      <c r="J312">
        <v>32</v>
      </c>
      <c r="L312">
        <v>1</v>
      </c>
      <c r="M312" s="1">
        <f t="shared" si="48"/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/>
      <c r="T312" s="2"/>
      <c r="U312" s="2"/>
      <c r="V312" s="4">
        <f t="shared" si="55"/>
        <v>0</v>
      </c>
      <c r="W312" s="7">
        <f t="shared" si="56"/>
        <v>1</v>
      </c>
      <c r="X312" s="7">
        <f t="shared" si="57"/>
        <v>0</v>
      </c>
      <c r="Y312" s="5">
        <f t="shared" si="49"/>
        <v>0</v>
      </c>
      <c r="Z312" s="5">
        <f t="shared" si="50"/>
        <v>0</v>
      </c>
      <c r="AA312" s="5">
        <f t="shared" si="51"/>
        <v>0</v>
      </c>
      <c r="AB312" s="7">
        <f t="shared" si="58"/>
        <v>0</v>
      </c>
      <c r="AC312" s="11">
        <f t="shared" si="52"/>
        <v>0</v>
      </c>
      <c r="AD312" s="7">
        <f t="shared" si="53"/>
        <v>0</v>
      </c>
      <c r="AE312" s="7">
        <f t="shared" si="54"/>
        <v>0</v>
      </c>
    </row>
    <row r="313" spans="1:31">
      <c r="A313" t="s">
        <v>1304</v>
      </c>
      <c r="B313" t="s">
        <v>1982</v>
      </c>
      <c r="C313" t="s">
        <v>1983</v>
      </c>
      <c r="D313">
        <v>515.5</v>
      </c>
      <c r="E313">
        <v>272</v>
      </c>
      <c r="F313">
        <v>6529.7139999999999</v>
      </c>
      <c r="G313">
        <v>6</v>
      </c>
      <c r="H313">
        <v>12</v>
      </c>
      <c r="I313" s="25">
        <v>1</v>
      </c>
      <c r="J313">
        <v>6</v>
      </c>
      <c r="L313">
        <v>1</v>
      </c>
      <c r="M313" s="1">
        <f t="shared" si="48"/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/>
      <c r="T313" s="2"/>
      <c r="U313" s="2"/>
      <c r="V313" s="4">
        <f t="shared" si="55"/>
        <v>1</v>
      </c>
      <c r="W313" s="7">
        <f t="shared" si="56"/>
        <v>0</v>
      </c>
      <c r="X313" s="7">
        <f t="shared" si="57"/>
        <v>0</v>
      </c>
      <c r="Y313" s="5">
        <f t="shared" si="49"/>
        <v>0</v>
      </c>
      <c r="Z313" s="5">
        <f t="shared" si="50"/>
        <v>0</v>
      </c>
      <c r="AA313" s="5">
        <f t="shared" si="51"/>
        <v>0</v>
      </c>
      <c r="AB313" s="7">
        <f t="shared" si="58"/>
        <v>0</v>
      </c>
      <c r="AC313" s="11">
        <f t="shared" si="52"/>
        <v>0</v>
      </c>
      <c r="AD313" s="7">
        <f t="shared" si="53"/>
        <v>0</v>
      </c>
      <c r="AE313" s="7">
        <f t="shared" si="54"/>
        <v>0</v>
      </c>
    </row>
    <row r="314" spans="1:31">
      <c r="A314" t="s">
        <v>1305</v>
      </c>
      <c r="B314" t="s">
        <v>1982</v>
      </c>
      <c r="C314" t="s">
        <v>1983</v>
      </c>
      <c r="D314">
        <v>527.5</v>
      </c>
      <c r="E314">
        <v>437</v>
      </c>
      <c r="F314">
        <v>330.11799999999999</v>
      </c>
      <c r="G314">
        <v>1</v>
      </c>
      <c r="H314">
        <v>1</v>
      </c>
      <c r="I314" s="25">
        <v>0</v>
      </c>
      <c r="J314">
        <v>1</v>
      </c>
      <c r="L314">
        <v>2</v>
      </c>
      <c r="M314" s="1">
        <f t="shared" si="48"/>
        <v>1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/>
      <c r="T314" s="2"/>
      <c r="U314" s="2"/>
      <c r="V314" s="4">
        <f t="shared" si="55"/>
        <v>0</v>
      </c>
      <c r="W314" s="7">
        <f t="shared" si="56"/>
        <v>0</v>
      </c>
      <c r="X314" s="7">
        <f t="shared" si="57"/>
        <v>0</v>
      </c>
      <c r="Y314" s="5">
        <f t="shared" si="49"/>
        <v>1</v>
      </c>
      <c r="Z314" s="5">
        <f t="shared" si="50"/>
        <v>0</v>
      </c>
      <c r="AA314" s="5">
        <f t="shared" si="51"/>
        <v>0</v>
      </c>
      <c r="AB314" s="7">
        <f t="shared" si="58"/>
        <v>0</v>
      </c>
      <c r="AC314" s="11">
        <f t="shared" si="52"/>
        <v>0</v>
      </c>
      <c r="AD314" s="7">
        <f t="shared" si="53"/>
        <v>0</v>
      </c>
      <c r="AE314" s="7">
        <f t="shared" si="54"/>
        <v>0</v>
      </c>
    </row>
    <row r="315" spans="1:31">
      <c r="A315" t="s">
        <v>1306</v>
      </c>
      <c r="B315" t="s">
        <v>1982</v>
      </c>
      <c r="C315" t="s">
        <v>1983</v>
      </c>
      <c r="D315">
        <v>646.5</v>
      </c>
      <c r="E315">
        <v>343.5</v>
      </c>
      <c r="F315">
        <v>0</v>
      </c>
      <c r="G315">
        <v>0</v>
      </c>
      <c r="H315">
        <v>0</v>
      </c>
      <c r="I315" s="25">
        <v>0</v>
      </c>
      <c r="J315">
        <v>0</v>
      </c>
      <c r="L315">
        <v>1</v>
      </c>
      <c r="M315" s="1">
        <f t="shared" si="48"/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/>
      <c r="T315" s="2"/>
      <c r="U315" s="2"/>
      <c r="V315" s="4">
        <f t="shared" si="55"/>
        <v>1</v>
      </c>
      <c r="W315" s="7">
        <f t="shared" si="56"/>
        <v>0</v>
      </c>
      <c r="X315" s="7">
        <f t="shared" si="57"/>
        <v>0</v>
      </c>
      <c r="Y315" s="5">
        <f t="shared" si="49"/>
        <v>0</v>
      </c>
      <c r="Z315" s="5">
        <f t="shared" si="50"/>
        <v>0</v>
      </c>
      <c r="AA315" s="5">
        <f t="shared" si="51"/>
        <v>0</v>
      </c>
      <c r="AB315" s="7">
        <f t="shared" si="58"/>
        <v>0</v>
      </c>
      <c r="AC315" s="11">
        <f t="shared" si="52"/>
        <v>0</v>
      </c>
      <c r="AD315" s="7">
        <f t="shared" si="53"/>
        <v>0</v>
      </c>
      <c r="AE315" s="7">
        <f t="shared" si="54"/>
        <v>0</v>
      </c>
    </row>
    <row r="316" spans="1:31">
      <c r="A316" t="s">
        <v>1307</v>
      </c>
      <c r="B316" t="s">
        <v>1982</v>
      </c>
      <c r="C316" t="s">
        <v>1983</v>
      </c>
      <c r="D316">
        <v>635.5</v>
      </c>
      <c r="E316">
        <v>271.5</v>
      </c>
      <c r="F316">
        <v>1033.511</v>
      </c>
      <c r="G316">
        <v>1</v>
      </c>
      <c r="H316">
        <v>2</v>
      </c>
      <c r="I316" s="25">
        <v>0</v>
      </c>
      <c r="J316">
        <v>2</v>
      </c>
      <c r="L316">
        <v>1</v>
      </c>
      <c r="M316" s="1">
        <f t="shared" si="48"/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/>
      <c r="T316" s="2"/>
      <c r="U316" s="2"/>
      <c r="V316" s="4">
        <f t="shared" si="55"/>
        <v>0</v>
      </c>
      <c r="W316" s="7">
        <f t="shared" si="56"/>
        <v>0</v>
      </c>
      <c r="X316" s="7">
        <f t="shared" si="57"/>
        <v>1</v>
      </c>
      <c r="Y316" s="5">
        <f t="shared" si="49"/>
        <v>0</v>
      </c>
      <c r="Z316" s="5">
        <f t="shared" si="50"/>
        <v>0</v>
      </c>
      <c r="AA316" s="5">
        <f t="shared" si="51"/>
        <v>0</v>
      </c>
      <c r="AB316" s="7">
        <f t="shared" si="58"/>
        <v>0</v>
      </c>
      <c r="AC316" s="11">
        <f t="shared" si="52"/>
        <v>0</v>
      </c>
      <c r="AD316" s="7">
        <f t="shared" si="53"/>
        <v>0</v>
      </c>
      <c r="AE316" s="7">
        <f t="shared" si="54"/>
        <v>0</v>
      </c>
    </row>
    <row r="317" spans="1:31">
      <c r="A317" t="s">
        <v>1308</v>
      </c>
      <c r="B317" t="s">
        <v>1982</v>
      </c>
      <c r="C317" t="s">
        <v>1983</v>
      </c>
      <c r="D317">
        <v>588.5</v>
      </c>
      <c r="E317">
        <v>221.5</v>
      </c>
      <c r="F317">
        <v>12603.928</v>
      </c>
      <c r="G317">
        <v>16</v>
      </c>
      <c r="H317">
        <v>24</v>
      </c>
      <c r="I317" s="25">
        <v>1</v>
      </c>
      <c r="J317">
        <v>18</v>
      </c>
      <c r="L317">
        <v>1</v>
      </c>
      <c r="M317" s="1">
        <f t="shared" si="48"/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/>
      <c r="T317" s="2"/>
      <c r="U317" s="2"/>
      <c r="V317" s="4">
        <f t="shared" si="55"/>
        <v>0</v>
      </c>
      <c r="W317" s="7">
        <f t="shared" si="56"/>
        <v>1</v>
      </c>
      <c r="X317" s="7">
        <f t="shared" si="57"/>
        <v>0</v>
      </c>
      <c r="Y317" s="5">
        <f t="shared" si="49"/>
        <v>0</v>
      </c>
      <c r="Z317" s="5">
        <f t="shared" si="50"/>
        <v>0</v>
      </c>
      <c r="AA317" s="5">
        <f t="shared" si="51"/>
        <v>0</v>
      </c>
      <c r="AB317" s="7">
        <f t="shared" si="58"/>
        <v>0</v>
      </c>
      <c r="AC317" s="11">
        <f t="shared" si="52"/>
        <v>0</v>
      </c>
      <c r="AD317" s="7">
        <f t="shared" si="53"/>
        <v>0</v>
      </c>
      <c r="AE317" s="7">
        <f t="shared" si="54"/>
        <v>0</v>
      </c>
    </row>
    <row r="318" spans="1:31">
      <c r="A318" t="s">
        <v>1309</v>
      </c>
      <c r="B318" t="s">
        <v>1982</v>
      </c>
      <c r="C318" t="s">
        <v>1983</v>
      </c>
      <c r="D318">
        <v>607</v>
      </c>
      <c r="E318">
        <v>110.5</v>
      </c>
      <c r="F318">
        <v>0</v>
      </c>
      <c r="G318">
        <v>0</v>
      </c>
      <c r="H318">
        <v>0</v>
      </c>
      <c r="I318" s="25">
        <v>0</v>
      </c>
      <c r="J318">
        <v>0</v>
      </c>
      <c r="L318">
        <v>1</v>
      </c>
      <c r="M318" s="1">
        <f t="shared" si="48"/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/>
      <c r="T318" s="2"/>
      <c r="U318" s="2"/>
      <c r="V318" s="4">
        <f t="shared" si="55"/>
        <v>0</v>
      </c>
      <c r="W318" s="7">
        <f t="shared" si="56"/>
        <v>1</v>
      </c>
      <c r="X318" s="7">
        <f t="shared" si="57"/>
        <v>0</v>
      </c>
      <c r="Y318" s="5">
        <f t="shared" si="49"/>
        <v>0</v>
      </c>
      <c r="Z318" s="5">
        <f t="shared" si="50"/>
        <v>0</v>
      </c>
      <c r="AA318" s="5">
        <f t="shared" si="51"/>
        <v>0</v>
      </c>
      <c r="AB318" s="7">
        <f t="shared" si="58"/>
        <v>0</v>
      </c>
      <c r="AC318" s="11">
        <f t="shared" si="52"/>
        <v>0</v>
      </c>
      <c r="AD318" s="7">
        <f t="shared" si="53"/>
        <v>0</v>
      </c>
      <c r="AE318" s="7">
        <f t="shared" si="54"/>
        <v>0</v>
      </c>
    </row>
    <row r="319" spans="1:31">
      <c r="A319" t="s">
        <v>1310</v>
      </c>
      <c r="B319" t="s">
        <v>1982</v>
      </c>
      <c r="C319" t="s">
        <v>1983</v>
      </c>
      <c r="D319">
        <v>151.5</v>
      </c>
      <c r="E319">
        <v>312.5</v>
      </c>
      <c r="F319">
        <v>12476.297</v>
      </c>
      <c r="G319">
        <v>17</v>
      </c>
      <c r="H319">
        <v>25</v>
      </c>
      <c r="I319" s="25">
        <v>2</v>
      </c>
      <c r="J319">
        <v>19</v>
      </c>
      <c r="L319">
        <v>1</v>
      </c>
      <c r="M319" s="1">
        <f t="shared" si="48"/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/>
      <c r="T319" s="2"/>
      <c r="U319" s="2"/>
      <c r="V319" s="4">
        <f t="shared" si="55"/>
        <v>0</v>
      </c>
      <c r="W319" s="7">
        <f t="shared" si="56"/>
        <v>1</v>
      </c>
      <c r="X319" s="7">
        <f t="shared" si="57"/>
        <v>0</v>
      </c>
      <c r="Y319" s="5">
        <f t="shared" si="49"/>
        <v>0</v>
      </c>
      <c r="Z319" s="5">
        <f t="shared" si="50"/>
        <v>0</v>
      </c>
      <c r="AA319" s="5">
        <f t="shared" si="51"/>
        <v>0</v>
      </c>
      <c r="AB319" s="7">
        <f t="shared" si="58"/>
        <v>0</v>
      </c>
      <c r="AC319" s="11">
        <f t="shared" si="52"/>
        <v>0</v>
      </c>
      <c r="AD319" s="7">
        <f t="shared" si="53"/>
        <v>0</v>
      </c>
      <c r="AE319" s="7">
        <f t="shared" si="54"/>
        <v>0</v>
      </c>
    </row>
    <row r="320" spans="1:31">
      <c r="A320" t="s">
        <v>1311</v>
      </c>
      <c r="B320" t="s">
        <v>1982</v>
      </c>
      <c r="C320" t="s">
        <v>1983</v>
      </c>
      <c r="D320">
        <v>160.5</v>
      </c>
      <c r="E320">
        <v>232.5</v>
      </c>
      <c r="F320">
        <v>0</v>
      </c>
      <c r="G320">
        <v>0</v>
      </c>
      <c r="H320">
        <v>0</v>
      </c>
      <c r="I320" s="25">
        <v>0</v>
      </c>
      <c r="J320">
        <v>0</v>
      </c>
      <c r="L320">
        <v>1</v>
      </c>
      <c r="M320" s="1">
        <f t="shared" si="48"/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/>
      <c r="T320" s="2"/>
      <c r="U320" s="2"/>
      <c r="V320" s="4">
        <f t="shared" si="55"/>
        <v>0</v>
      </c>
      <c r="W320" s="7">
        <f t="shared" si="56"/>
        <v>0</v>
      </c>
      <c r="X320" s="7">
        <f t="shared" si="57"/>
        <v>1</v>
      </c>
      <c r="Y320" s="5">
        <f t="shared" si="49"/>
        <v>0</v>
      </c>
      <c r="Z320" s="5">
        <f t="shared" si="50"/>
        <v>0</v>
      </c>
      <c r="AA320" s="5">
        <f t="shared" si="51"/>
        <v>0</v>
      </c>
      <c r="AB320" s="7">
        <f t="shared" si="58"/>
        <v>0</v>
      </c>
      <c r="AC320" s="11">
        <f t="shared" si="52"/>
        <v>0</v>
      </c>
      <c r="AD320" s="7">
        <f t="shared" si="53"/>
        <v>0</v>
      </c>
      <c r="AE320" s="7">
        <f t="shared" si="54"/>
        <v>0</v>
      </c>
    </row>
    <row r="321" spans="1:31">
      <c r="A321" t="s">
        <v>1312</v>
      </c>
      <c r="B321" t="s">
        <v>1982</v>
      </c>
      <c r="C321" t="s">
        <v>1983</v>
      </c>
      <c r="D321">
        <v>75.5</v>
      </c>
      <c r="E321">
        <v>321.5</v>
      </c>
      <c r="F321">
        <v>14303.335999999999</v>
      </c>
      <c r="G321">
        <v>25</v>
      </c>
      <c r="H321">
        <v>29</v>
      </c>
      <c r="I321" s="25">
        <v>1</v>
      </c>
      <c r="J321">
        <v>25</v>
      </c>
      <c r="L321">
        <v>1</v>
      </c>
      <c r="M321" s="1">
        <f t="shared" si="48"/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/>
      <c r="T321" s="2"/>
      <c r="U321" s="2"/>
      <c r="V321" s="4">
        <f t="shared" si="55"/>
        <v>0</v>
      </c>
      <c r="W321" s="7">
        <f t="shared" si="56"/>
        <v>1</v>
      </c>
      <c r="X321" s="7">
        <f t="shared" si="57"/>
        <v>0</v>
      </c>
      <c r="Y321" s="5">
        <f t="shared" si="49"/>
        <v>0</v>
      </c>
      <c r="Z321" s="5">
        <f t="shared" si="50"/>
        <v>0</v>
      </c>
      <c r="AA321" s="5">
        <f t="shared" si="51"/>
        <v>0</v>
      </c>
      <c r="AB321" s="7">
        <f t="shared" si="58"/>
        <v>0</v>
      </c>
      <c r="AC321" s="11">
        <f t="shared" si="52"/>
        <v>0</v>
      </c>
      <c r="AD321" s="7">
        <f t="shared" si="53"/>
        <v>0</v>
      </c>
      <c r="AE321" s="7">
        <f t="shared" si="54"/>
        <v>0</v>
      </c>
    </row>
    <row r="322" spans="1:31">
      <c r="A322" t="s">
        <v>1313</v>
      </c>
      <c r="B322" t="s">
        <v>1982</v>
      </c>
      <c r="C322" t="s">
        <v>1983</v>
      </c>
      <c r="D322">
        <v>41.5</v>
      </c>
      <c r="E322">
        <v>412.5</v>
      </c>
      <c r="F322">
        <v>7530.2179999999998</v>
      </c>
      <c r="G322">
        <v>9</v>
      </c>
      <c r="H322">
        <v>14</v>
      </c>
      <c r="I322" s="25">
        <v>1</v>
      </c>
      <c r="J322">
        <v>8</v>
      </c>
      <c r="L322">
        <v>1</v>
      </c>
      <c r="M322" s="1">
        <f t="shared" si="48"/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/>
      <c r="T322" s="2"/>
      <c r="U322" s="2"/>
      <c r="V322" s="4">
        <f t="shared" si="55"/>
        <v>0</v>
      </c>
      <c r="W322" s="7">
        <f t="shared" si="56"/>
        <v>0</v>
      </c>
      <c r="X322" s="7">
        <f t="shared" si="57"/>
        <v>1</v>
      </c>
      <c r="Y322" s="5">
        <f t="shared" si="49"/>
        <v>0</v>
      </c>
      <c r="Z322" s="5">
        <f t="shared" si="50"/>
        <v>0</v>
      </c>
      <c r="AA322" s="5">
        <f t="shared" si="51"/>
        <v>0</v>
      </c>
      <c r="AB322" s="7">
        <f t="shared" si="58"/>
        <v>0</v>
      </c>
      <c r="AC322" s="11">
        <f t="shared" si="52"/>
        <v>0</v>
      </c>
      <c r="AD322" s="7">
        <f t="shared" si="53"/>
        <v>0</v>
      </c>
      <c r="AE322" s="7">
        <f t="shared" si="54"/>
        <v>0</v>
      </c>
    </row>
    <row r="323" spans="1:31">
      <c r="A323" s="20" t="s">
        <v>2972</v>
      </c>
      <c r="B323" s="20" t="s">
        <v>3199</v>
      </c>
      <c r="C323" s="20" t="s">
        <v>3200</v>
      </c>
      <c r="D323" s="20">
        <v>426</v>
      </c>
      <c r="E323" s="20">
        <v>349.5</v>
      </c>
      <c r="F323" s="20">
        <v>410.01299999999998</v>
      </c>
      <c r="G323" s="20">
        <v>1</v>
      </c>
      <c r="H323" s="20">
        <v>1</v>
      </c>
      <c r="I323" s="25">
        <v>0</v>
      </c>
      <c r="L323" s="5">
        <v>2</v>
      </c>
      <c r="M323" s="1">
        <f>L323-1</f>
        <v>1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/>
      <c r="T323" s="1"/>
      <c r="U323" s="1"/>
      <c r="V323" s="6">
        <f>IF((M323=0)*AND(R323=0)*AND(P323=1)*AND(Q323=0),1,0)</f>
        <v>0</v>
      </c>
      <c r="W323" s="5">
        <f>IF((M323=0)*AND(R323=0)*AND(P323=0)*AND(Q323=0),1,0)</f>
        <v>0</v>
      </c>
      <c r="X323" s="5">
        <f>IF((R323=1)*AND(M323=0)*AND(Q323=0),1,0)</f>
        <v>0</v>
      </c>
      <c r="Y323" s="5">
        <f t="shared" ref="Y323:Y386" si="59">IF((M323=1)*AND(OR(N323=0,N323=1))*AND(O323=0)*AND(R323=1)*AND(S323=0)*AND(Q323=0)*AND(OR(T323=0,T323=1)),1,0)</f>
        <v>1</v>
      </c>
      <c r="Z323" s="5">
        <f t="shared" ref="Z323:Z386" si="60">IF((M323=1)*AND(N323=1)*AND(O323=0)*AND(R323=1)*AND(S323=1)*AND(T323=1),1,0)</f>
        <v>0</v>
      </c>
      <c r="AA323" s="5">
        <f t="shared" ref="AA323:AA386" si="61">IF((R323=1)*AND(Q323=1)*AND(O323=1)*AND(P323=0)*AND(N323=0),1,0)</f>
        <v>0</v>
      </c>
      <c r="AB323" s="5">
        <f>IF((R323=1)*AND(Q323=1)*AND(O323=1)*AND(P323=1),1,0)</f>
        <v>0</v>
      </c>
      <c r="AC323" s="5">
        <f>IF((R323=0)*AND(M323=1),1,0)</f>
        <v>0</v>
      </c>
      <c r="AD323" s="5">
        <f>IF((V323+W323+X323+Y323+Z323+AA323+AB323+AC323)=0,1,0)</f>
        <v>0</v>
      </c>
      <c r="AE323" s="5">
        <f>IF(SUM(V323:AD323)&gt;1,1,0)</f>
        <v>0</v>
      </c>
    </row>
    <row r="324" spans="1:31">
      <c r="A324" s="20" t="s">
        <v>2973</v>
      </c>
      <c r="B324" s="20" t="s">
        <v>3199</v>
      </c>
      <c r="C324" s="20" t="s">
        <v>3200</v>
      </c>
      <c r="D324" s="20">
        <v>219</v>
      </c>
      <c r="E324" s="20">
        <v>179.5</v>
      </c>
      <c r="F324" s="20">
        <v>0</v>
      </c>
      <c r="G324" s="20">
        <v>0</v>
      </c>
      <c r="H324" s="20">
        <v>0</v>
      </c>
      <c r="I324" s="25">
        <v>0</v>
      </c>
      <c r="L324">
        <v>2</v>
      </c>
      <c r="M324" s="1">
        <f t="shared" ref="M324:M387" si="62">L324-1</f>
        <v>1</v>
      </c>
      <c r="N324" s="2">
        <v>1</v>
      </c>
      <c r="O324" s="2">
        <v>0</v>
      </c>
      <c r="P324" s="2">
        <v>0</v>
      </c>
      <c r="Q324" s="2">
        <v>0</v>
      </c>
      <c r="R324" s="2">
        <v>1</v>
      </c>
      <c r="S324" s="2">
        <v>1</v>
      </c>
      <c r="T324" s="2">
        <v>1</v>
      </c>
      <c r="U324" s="2"/>
      <c r="V324" s="4">
        <f t="shared" ref="V324:V342" si="63">IF((M324=0)*AND(R324=0)*AND(P324=1)*AND(Q324=0),1,0)</f>
        <v>0</v>
      </c>
      <c r="W324" s="7">
        <f t="shared" ref="W324:W342" si="64">IF((M324=0)*AND(R324=0)*AND(P324=0)*AND(Q324=0),1,0)</f>
        <v>0</v>
      </c>
      <c r="X324" s="7">
        <f t="shared" ref="X324:X342" si="65">IF((R324=1)*AND(M324=0)*AND(Q324=0),1,0)</f>
        <v>0</v>
      </c>
      <c r="Y324" s="5">
        <f t="shared" si="59"/>
        <v>0</v>
      </c>
      <c r="Z324" s="5">
        <f t="shared" si="60"/>
        <v>1</v>
      </c>
      <c r="AA324" s="5">
        <f t="shared" si="61"/>
        <v>0</v>
      </c>
      <c r="AB324" s="7">
        <f t="shared" ref="AB324:AB342" si="66">IF((R324=1)*AND(Q324=1)*AND(O324=1)*AND(P324=1),1,0)</f>
        <v>0</v>
      </c>
      <c r="AC324" s="11">
        <f t="shared" ref="AC324:AC387" si="67">IF((R324=0)*AND(M324=1),1,0)</f>
        <v>0</v>
      </c>
      <c r="AD324" s="7">
        <f t="shared" ref="AD324:AD387" si="68">IF((V324+W324+X324+Y324+Z324+AA324+AB324+AC324)=0,1,0)</f>
        <v>0</v>
      </c>
      <c r="AE324" s="7">
        <f t="shared" ref="AE324:AE387" si="69">IF(SUM(V324:AD324)&gt;1,1,0)</f>
        <v>0</v>
      </c>
    </row>
    <row r="325" spans="1:31">
      <c r="A325" s="20" t="s">
        <v>2974</v>
      </c>
      <c r="B325" s="20" t="s">
        <v>3199</v>
      </c>
      <c r="C325" s="20" t="s">
        <v>3200</v>
      </c>
      <c r="D325" s="20">
        <v>39.5</v>
      </c>
      <c r="E325" s="20">
        <v>295.5</v>
      </c>
      <c r="F325" s="20">
        <v>2469.652</v>
      </c>
      <c r="G325" s="20">
        <v>4</v>
      </c>
      <c r="H325" s="20">
        <v>4</v>
      </c>
      <c r="I325" s="25">
        <v>0</v>
      </c>
      <c r="L325">
        <v>2</v>
      </c>
      <c r="M325" s="1">
        <f t="shared" si="62"/>
        <v>1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/>
      <c r="T325" s="2"/>
      <c r="U325" s="2"/>
      <c r="V325" s="4">
        <f t="shared" si="63"/>
        <v>0</v>
      </c>
      <c r="W325" s="7">
        <f t="shared" si="64"/>
        <v>0</v>
      </c>
      <c r="X325" s="7">
        <f t="shared" si="65"/>
        <v>0</v>
      </c>
      <c r="Y325" s="5">
        <f t="shared" si="59"/>
        <v>1</v>
      </c>
      <c r="Z325" s="5">
        <f t="shared" si="60"/>
        <v>0</v>
      </c>
      <c r="AA325" s="5">
        <f t="shared" si="61"/>
        <v>0</v>
      </c>
      <c r="AB325" s="7">
        <f t="shared" si="66"/>
        <v>0</v>
      </c>
      <c r="AC325" s="11">
        <f t="shared" si="67"/>
        <v>0</v>
      </c>
      <c r="AD325" s="7">
        <f t="shared" si="68"/>
        <v>0</v>
      </c>
      <c r="AE325" s="7">
        <f t="shared" si="69"/>
        <v>0</v>
      </c>
    </row>
    <row r="326" spans="1:31">
      <c r="A326" s="20" t="s">
        <v>2975</v>
      </c>
      <c r="B326" s="20" t="s">
        <v>3199</v>
      </c>
      <c r="C326" s="20" t="s">
        <v>3200</v>
      </c>
      <c r="D326" s="20">
        <v>87.5</v>
      </c>
      <c r="E326" s="20">
        <v>213.5</v>
      </c>
      <c r="F326" s="20">
        <v>0</v>
      </c>
      <c r="G326" s="20">
        <v>0</v>
      </c>
      <c r="H326" s="20">
        <v>0</v>
      </c>
      <c r="I326" s="25">
        <v>0</v>
      </c>
      <c r="L326">
        <v>2</v>
      </c>
      <c r="M326" s="1">
        <f t="shared" si="62"/>
        <v>1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/>
      <c r="T326" s="2"/>
      <c r="U326" s="2"/>
      <c r="V326" s="4">
        <f t="shared" si="63"/>
        <v>0</v>
      </c>
      <c r="W326" s="7">
        <f t="shared" si="64"/>
        <v>0</v>
      </c>
      <c r="X326" s="7">
        <f t="shared" si="65"/>
        <v>0</v>
      </c>
      <c r="Y326" s="5">
        <f t="shared" si="59"/>
        <v>1</v>
      </c>
      <c r="Z326" s="5">
        <f t="shared" si="60"/>
        <v>0</v>
      </c>
      <c r="AA326" s="5">
        <f t="shared" si="61"/>
        <v>0</v>
      </c>
      <c r="AB326" s="7">
        <f t="shared" si="66"/>
        <v>0</v>
      </c>
      <c r="AC326" s="11">
        <f t="shared" si="67"/>
        <v>0</v>
      </c>
      <c r="AD326" s="7">
        <f t="shared" si="68"/>
        <v>0</v>
      </c>
      <c r="AE326" s="7">
        <f t="shared" si="69"/>
        <v>0</v>
      </c>
    </row>
    <row r="327" spans="1:31">
      <c r="A327" s="20" t="s">
        <v>2976</v>
      </c>
      <c r="B327" s="20" t="s">
        <v>3199</v>
      </c>
      <c r="C327" s="20" t="s">
        <v>3200</v>
      </c>
      <c r="D327" s="20">
        <v>77</v>
      </c>
      <c r="E327" s="20">
        <v>82</v>
      </c>
      <c r="F327" s="20">
        <v>0</v>
      </c>
      <c r="G327" s="20">
        <v>0</v>
      </c>
      <c r="H327" s="20">
        <v>0</v>
      </c>
      <c r="I327" s="25">
        <v>0</v>
      </c>
      <c r="L327">
        <v>2</v>
      </c>
      <c r="M327" s="1">
        <f t="shared" si="62"/>
        <v>1</v>
      </c>
      <c r="N327" s="2">
        <v>1</v>
      </c>
      <c r="O327" s="2">
        <v>0</v>
      </c>
      <c r="P327" s="2">
        <v>0</v>
      </c>
      <c r="Q327" s="2">
        <v>0</v>
      </c>
      <c r="R327" s="2">
        <v>1</v>
      </c>
      <c r="S327" s="2"/>
      <c r="T327" s="2"/>
      <c r="U327" s="2"/>
      <c r="V327" s="4">
        <f t="shared" si="63"/>
        <v>0</v>
      </c>
      <c r="W327" s="7">
        <f t="shared" si="64"/>
        <v>0</v>
      </c>
      <c r="X327" s="7">
        <f t="shared" si="65"/>
        <v>0</v>
      </c>
      <c r="Y327" s="5">
        <f t="shared" si="59"/>
        <v>1</v>
      </c>
      <c r="Z327" s="5">
        <f t="shared" si="60"/>
        <v>0</v>
      </c>
      <c r="AA327" s="5">
        <f t="shared" si="61"/>
        <v>0</v>
      </c>
      <c r="AB327" s="7">
        <f t="shared" si="66"/>
        <v>0</v>
      </c>
      <c r="AC327" s="11">
        <f t="shared" si="67"/>
        <v>0</v>
      </c>
      <c r="AD327" s="7">
        <f t="shared" si="68"/>
        <v>0</v>
      </c>
      <c r="AE327" s="7">
        <f t="shared" si="69"/>
        <v>0</v>
      </c>
    </row>
    <row r="328" spans="1:31">
      <c r="A328" s="20" t="s">
        <v>2977</v>
      </c>
      <c r="B328" s="20" t="s">
        <v>3199</v>
      </c>
      <c r="C328" s="20" t="s">
        <v>3200</v>
      </c>
      <c r="D328" s="20">
        <v>100</v>
      </c>
      <c r="E328" s="20">
        <v>139.5</v>
      </c>
      <c r="F328" s="20">
        <v>0</v>
      </c>
      <c r="G328" s="20">
        <v>0</v>
      </c>
      <c r="H328" s="20">
        <v>0</v>
      </c>
      <c r="I328" s="25">
        <v>0</v>
      </c>
      <c r="L328">
        <v>2</v>
      </c>
      <c r="M328" s="1">
        <f t="shared" si="62"/>
        <v>1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/>
      <c r="T328" s="2"/>
      <c r="U328" s="2"/>
      <c r="V328" s="4">
        <f t="shared" si="63"/>
        <v>0</v>
      </c>
      <c r="W328" s="7">
        <f t="shared" si="64"/>
        <v>0</v>
      </c>
      <c r="X328" s="7">
        <f t="shared" si="65"/>
        <v>0</v>
      </c>
      <c r="Y328" s="5">
        <f t="shared" si="59"/>
        <v>1</v>
      </c>
      <c r="Z328" s="5">
        <f t="shared" si="60"/>
        <v>0</v>
      </c>
      <c r="AA328" s="5">
        <f t="shared" si="61"/>
        <v>0</v>
      </c>
      <c r="AB328" s="7">
        <f t="shared" si="66"/>
        <v>0</v>
      </c>
      <c r="AC328" s="11">
        <f t="shared" si="67"/>
        <v>0</v>
      </c>
      <c r="AD328" s="7">
        <f t="shared" si="68"/>
        <v>0</v>
      </c>
      <c r="AE328" s="7">
        <f t="shared" si="69"/>
        <v>0</v>
      </c>
    </row>
    <row r="329" spans="1:31">
      <c r="A329" s="20" t="s">
        <v>2978</v>
      </c>
      <c r="B329" s="20" t="s">
        <v>3199</v>
      </c>
      <c r="C329" s="20" t="s">
        <v>3200</v>
      </c>
      <c r="D329" s="20">
        <v>188</v>
      </c>
      <c r="E329" s="20">
        <v>38.5</v>
      </c>
      <c r="F329" s="20">
        <v>293.71600000000001</v>
      </c>
      <c r="G329" s="20">
        <v>1</v>
      </c>
      <c r="H329" s="20">
        <v>0</v>
      </c>
      <c r="I329" s="25">
        <v>0</v>
      </c>
      <c r="L329">
        <v>2</v>
      </c>
      <c r="M329" s="1">
        <f t="shared" si="62"/>
        <v>1</v>
      </c>
      <c r="N329" s="2">
        <v>1</v>
      </c>
      <c r="O329" s="2">
        <v>0</v>
      </c>
      <c r="P329" s="2">
        <v>0</v>
      </c>
      <c r="Q329" s="2">
        <v>0</v>
      </c>
      <c r="R329" s="2">
        <v>1</v>
      </c>
      <c r="S329" s="2"/>
      <c r="T329" s="2"/>
      <c r="U329" s="2"/>
      <c r="V329" s="4">
        <f t="shared" si="63"/>
        <v>0</v>
      </c>
      <c r="W329" s="7">
        <f t="shared" si="64"/>
        <v>0</v>
      </c>
      <c r="X329" s="7">
        <f t="shared" si="65"/>
        <v>0</v>
      </c>
      <c r="Y329" s="5">
        <f t="shared" si="59"/>
        <v>1</v>
      </c>
      <c r="Z329" s="5">
        <f t="shared" si="60"/>
        <v>0</v>
      </c>
      <c r="AA329" s="5">
        <f t="shared" si="61"/>
        <v>0</v>
      </c>
      <c r="AB329" s="7">
        <f t="shared" si="66"/>
        <v>0</v>
      </c>
      <c r="AC329" s="11">
        <f t="shared" si="67"/>
        <v>0</v>
      </c>
      <c r="AD329" s="7">
        <f t="shared" si="68"/>
        <v>0</v>
      </c>
      <c r="AE329" s="7">
        <f t="shared" si="69"/>
        <v>0</v>
      </c>
    </row>
    <row r="330" spans="1:31">
      <c r="A330" s="20" t="s">
        <v>2979</v>
      </c>
      <c r="B330" s="20" t="s">
        <v>3199</v>
      </c>
      <c r="C330" s="20" t="s">
        <v>3200</v>
      </c>
      <c r="D330" s="20">
        <v>245</v>
      </c>
      <c r="E330" s="20">
        <v>121.5</v>
      </c>
      <c r="F330" s="20">
        <v>9909.1550000000007</v>
      </c>
      <c r="G330" s="20">
        <v>10</v>
      </c>
      <c r="H330" s="20">
        <v>16</v>
      </c>
      <c r="I330" s="25">
        <v>1</v>
      </c>
      <c r="L330">
        <v>1</v>
      </c>
      <c r="M330" s="1">
        <f t="shared" si="62"/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/>
      <c r="T330" s="2"/>
      <c r="U330" s="2"/>
      <c r="V330" s="4">
        <f t="shared" si="63"/>
        <v>0</v>
      </c>
      <c r="W330" s="7">
        <f t="shared" si="64"/>
        <v>1</v>
      </c>
      <c r="X330" s="7">
        <f t="shared" si="65"/>
        <v>0</v>
      </c>
      <c r="Y330" s="5">
        <f t="shared" si="59"/>
        <v>0</v>
      </c>
      <c r="Z330" s="5">
        <f t="shared" si="60"/>
        <v>0</v>
      </c>
      <c r="AA330" s="5">
        <f t="shared" si="61"/>
        <v>0</v>
      </c>
      <c r="AB330" s="7">
        <f t="shared" si="66"/>
        <v>0</v>
      </c>
      <c r="AC330" s="11">
        <f t="shared" si="67"/>
        <v>0</v>
      </c>
      <c r="AD330" s="7">
        <f t="shared" si="68"/>
        <v>0</v>
      </c>
      <c r="AE330" s="7">
        <f t="shared" si="69"/>
        <v>0</v>
      </c>
    </row>
    <row r="331" spans="1:31">
      <c r="A331" s="20" t="s">
        <v>2980</v>
      </c>
      <c r="B331" s="20" t="s">
        <v>3199</v>
      </c>
      <c r="C331" s="20" t="s">
        <v>3200</v>
      </c>
      <c r="D331" s="20">
        <v>446.5</v>
      </c>
      <c r="E331" s="20">
        <v>424.5</v>
      </c>
      <c r="F331" s="20">
        <v>489.35399999999998</v>
      </c>
      <c r="G331" s="20">
        <v>1</v>
      </c>
      <c r="H331" s="20">
        <v>1</v>
      </c>
      <c r="I331" s="25">
        <v>0</v>
      </c>
      <c r="L331">
        <v>2</v>
      </c>
      <c r="M331" s="1">
        <f t="shared" si="62"/>
        <v>1</v>
      </c>
      <c r="N331" s="2">
        <v>1</v>
      </c>
      <c r="O331" s="2">
        <v>0</v>
      </c>
      <c r="P331" s="2">
        <v>0</v>
      </c>
      <c r="Q331" s="2">
        <v>0</v>
      </c>
      <c r="R331" s="2">
        <v>1</v>
      </c>
      <c r="S331" s="2">
        <v>1</v>
      </c>
      <c r="T331" s="2">
        <v>1</v>
      </c>
      <c r="U331" s="2"/>
      <c r="V331" s="4">
        <f t="shared" si="63"/>
        <v>0</v>
      </c>
      <c r="W331" s="7">
        <f t="shared" si="64"/>
        <v>0</v>
      </c>
      <c r="X331" s="7">
        <f t="shared" si="65"/>
        <v>0</v>
      </c>
      <c r="Y331" s="5">
        <f t="shared" si="59"/>
        <v>0</v>
      </c>
      <c r="Z331" s="5">
        <f t="shared" si="60"/>
        <v>1</v>
      </c>
      <c r="AA331" s="5">
        <f t="shared" si="61"/>
        <v>0</v>
      </c>
      <c r="AB331" s="7">
        <f t="shared" si="66"/>
        <v>0</v>
      </c>
      <c r="AC331" s="11">
        <f t="shared" si="67"/>
        <v>0</v>
      </c>
      <c r="AD331" s="7">
        <f t="shared" si="68"/>
        <v>0</v>
      </c>
      <c r="AE331" s="7">
        <f t="shared" si="69"/>
        <v>0</v>
      </c>
    </row>
    <row r="332" spans="1:31">
      <c r="A332" s="20" t="s">
        <v>2981</v>
      </c>
      <c r="B332" s="20" t="s">
        <v>3199</v>
      </c>
      <c r="C332" s="20" t="s">
        <v>3200</v>
      </c>
      <c r="D332" s="20">
        <v>555.5</v>
      </c>
      <c r="E332" s="20">
        <v>388</v>
      </c>
      <c r="F332" s="20">
        <v>0</v>
      </c>
      <c r="G332" s="20">
        <v>0</v>
      </c>
      <c r="H332" s="20">
        <v>0</v>
      </c>
      <c r="I332" s="25">
        <v>0</v>
      </c>
      <c r="L332">
        <v>2</v>
      </c>
      <c r="M332" s="1">
        <f t="shared" si="62"/>
        <v>1</v>
      </c>
      <c r="N332" s="2">
        <v>0</v>
      </c>
      <c r="O332" s="2">
        <v>1</v>
      </c>
      <c r="P332" s="2">
        <v>1</v>
      </c>
      <c r="Q332" s="2">
        <v>1</v>
      </c>
      <c r="R332" s="2">
        <v>1</v>
      </c>
      <c r="S332" s="2"/>
      <c r="T332" s="2"/>
      <c r="U332" s="2"/>
      <c r="V332" s="4">
        <f t="shared" si="63"/>
        <v>0</v>
      </c>
      <c r="W332" s="7">
        <f t="shared" si="64"/>
        <v>0</v>
      </c>
      <c r="X332" s="7">
        <f t="shared" si="65"/>
        <v>0</v>
      </c>
      <c r="Y332" s="5">
        <f t="shared" si="59"/>
        <v>0</v>
      </c>
      <c r="Z332" s="5">
        <f t="shared" si="60"/>
        <v>0</v>
      </c>
      <c r="AA332" s="5">
        <f t="shared" si="61"/>
        <v>0</v>
      </c>
      <c r="AB332" s="7">
        <f t="shared" si="66"/>
        <v>1</v>
      </c>
      <c r="AC332" s="11">
        <f t="shared" si="67"/>
        <v>0</v>
      </c>
      <c r="AD332" s="7">
        <f t="shared" si="68"/>
        <v>0</v>
      </c>
      <c r="AE332" s="7">
        <f t="shared" si="69"/>
        <v>0</v>
      </c>
    </row>
    <row r="333" spans="1:31">
      <c r="A333" s="20" t="s">
        <v>2982</v>
      </c>
      <c r="B333" s="20" t="s">
        <v>3199</v>
      </c>
      <c r="C333" s="20" t="s">
        <v>3200</v>
      </c>
      <c r="D333" s="20">
        <v>502</v>
      </c>
      <c r="E333" s="20">
        <v>349</v>
      </c>
      <c r="F333" s="20">
        <v>0</v>
      </c>
      <c r="G333" s="20">
        <v>0</v>
      </c>
      <c r="H333" s="20">
        <v>0</v>
      </c>
      <c r="I333" s="25">
        <v>0</v>
      </c>
      <c r="L333">
        <v>1</v>
      </c>
      <c r="M333" s="1">
        <f t="shared" si="62"/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/>
      <c r="T333" s="2"/>
      <c r="U333" s="2"/>
      <c r="V333" s="4">
        <f t="shared" si="63"/>
        <v>1</v>
      </c>
      <c r="W333" s="7">
        <f t="shared" si="64"/>
        <v>0</v>
      </c>
      <c r="X333" s="7">
        <f t="shared" si="65"/>
        <v>0</v>
      </c>
      <c r="Y333" s="5">
        <f t="shared" si="59"/>
        <v>0</v>
      </c>
      <c r="Z333" s="5">
        <f t="shared" si="60"/>
        <v>0</v>
      </c>
      <c r="AA333" s="5">
        <f t="shared" si="61"/>
        <v>0</v>
      </c>
      <c r="AB333" s="7">
        <f t="shared" si="66"/>
        <v>0</v>
      </c>
      <c r="AC333" s="11">
        <f t="shared" si="67"/>
        <v>0</v>
      </c>
      <c r="AD333" s="7">
        <f t="shared" si="68"/>
        <v>0</v>
      </c>
      <c r="AE333" s="7">
        <f t="shared" si="69"/>
        <v>0</v>
      </c>
    </row>
    <row r="334" spans="1:31">
      <c r="A334" s="20" t="s">
        <v>2983</v>
      </c>
      <c r="B334" s="20" t="s">
        <v>3199</v>
      </c>
      <c r="C334" s="20" t="s">
        <v>3200</v>
      </c>
      <c r="D334" s="20">
        <v>624</v>
      </c>
      <c r="E334" s="20">
        <v>446.5</v>
      </c>
      <c r="F334" s="20">
        <v>25108.755000000001</v>
      </c>
      <c r="G334" s="20">
        <v>37</v>
      </c>
      <c r="H334" s="20">
        <v>43</v>
      </c>
      <c r="I334" s="25">
        <v>1</v>
      </c>
      <c r="L334">
        <v>1</v>
      </c>
      <c r="M334" s="1">
        <f t="shared" si="62"/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/>
      <c r="T334" s="2"/>
      <c r="U334" s="2"/>
      <c r="V334" s="4">
        <f t="shared" si="63"/>
        <v>0</v>
      </c>
      <c r="W334" s="7">
        <f t="shared" si="64"/>
        <v>1</v>
      </c>
      <c r="X334" s="7">
        <f t="shared" si="65"/>
        <v>0</v>
      </c>
      <c r="Y334" s="5">
        <f t="shared" si="59"/>
        <v>0</v>
      </c>
      <c r="Z334" s="5">
        <f t="shared" si="60"/>
        <v>0</v>
      </c>
      <c r="AA334" s="5">
        <f t="shared" si="61"/>
        <v>0</v>
      </c>
      <c r="AB334" s="7">
        <f t="shared" si="66"/>
        <v>0</v>
      </c>
      <c r="AC334" s="11">
        <f t="shared" si="67"/>
        <v>0</v>
      </c>
      <c r="AD334" s="7">
        <f t="shared" si="68"/>
        <v>0</v>
      </c>
      <c r="AE334" s="7">
        <f t="shared" si="69"/>
        <v>0</v>
      </c>
    </row>
    <row r="335" spans="1:31">
      <c r="A335" s="20" t="s">
        <v>2984</v>
      </c>
      <c r="B335" s="20" t="s">
        <v>3199</v>
      </c>
      <c r="C335" s="20" t="s">
        <v>3200</v>
      </c>
      <c r="D335" s="20">
        <v>484</v>
      </c>
      <c r="E335" s="20">
        <v>478.5</v>
      </c>
      <c r="F335" s="20">
        <v>0</v>
      </c>
      <c r="G335" s="20">
        <v>0</v>
      </c>
      <c r="H335" s="20">
        <v>0</v>
      </c>
      <c r="I335" s="25">
        <v>0</v>
      </c>
      <c r="L335">
        <v>2</v>
      </c>
      <c r="M335" s="1">
        <f t="shared" si="62"/>
        <v>1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/>
      <c r="T335" s="2"/>
      <c r="U335" s="2"/>
      <c r="V335" s="4">
        <f t="shared" si="63"/>
        <v>0</v>
      </c>
      <c r="W335" s="7">
        <f t="shared" si="64"/>
        <v>0</v>
      </c>
      <c r="X335" s="7">
        <f t="shared" si="65"/>
        <v>0</v>
      </c>
      <c r="Y335" s="5">
        <f t="shared" si="59"/>
        <v>1</v>
      </c>
      <c r="Z335" s="5">
        <f t="shared" si="60"/>
        <v>0</v>
      </c>
      <c r="AA335" s="5">
        <f t="shared" si="61"/>
        <v>0</v>
      </c>
      <c r="AB335" s="7">
        <f t="shared" si="66"/>
        <v>0</v>
      </c>
      <c r="AC335" s="11">
        <f t="shared" si="67"/>
        <v>0</v>
      </c>
      <c r="AD335" s="7">
        <f t="shared" si="68"/>
        <v>0</v>
      </c>
      <c r="AE335" s="7">
        <f t="shared" si="69"/>
        <v>0</v>
      </c>
    </row>
    <row r="336" spans="1:31">
      <c r="A336" s="20" t="s">
        <v>2985</v>
      </c>
      <c r="B336" s="20" t="s">
        <v>3199</v>
      </c>
      <c r="C336" s="20" t="s">
        <v>3200</v>
      </c>
      <c r="D336" s="20">
        <v>556.5</v>
      </c>
      <c r="E336" s="20">
        <v>480</v>
      </c>
      <c r="F336" s="20">
        <v>0</v>
      </c>
      <c r="G336" s="20">
        <v>0</v>
      </c>
      <c r="H336" s="20">
        <v>0</v>
      </c>
      <c r="I336" s="25">
        <v>0</v>
      </c>
      <c r="L336">
        <v>1</v>
      </c>
      <c r="M336" s="1">
        <f t="shared" si="62"/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/>
      <c r="T336" s="2"/>
      <c r="U336" s="2"/>
      <c r="V336" s="4">
        <f t="shared" si="63"/>
        <v>0</v>
      </c>
      <c r="W336" s="7">
        <f t="shared" si="64"/>
        <v>0</v>
      </c>
      <c r="X336" s="7">
        <f t="shared" si="65"/>
        <v>1</v>
      </c>
      <c r="Y336" s="5">
        <f t="shared" si="59"/>
        <v>0</v>
      </c>
      <c r="Z336" s="5">
        <f t="shared" si="60"/>
        <v>0</v>
      </c>
      <c r="AA336" s="5">
        <f t="shared" si="61"/>
        <v>0</v>
      </c>
      <c r="AB336" s="7">
        <f t="shared" si="66"/>
        <v>0</v>
      </c>
      <c r="AC336" s="11">
        <f t="shared" si="67"/>
        <v>0</v>
      </c>
      <c r="AD336" s="7">
        <f t="shared" si="68"/>
        <v>0</v>
      </c>
      <c r="AE336" s="7">
        <f t="shared" si="69"/>
        <v>0</v>
      </c>
    </row>
    <row r="337" spans="1:31">
      <c r="A337" s="20" t="s">
        <v>2986</v>
      </c>
      <c r="B337" s="20" t="s">
        <v>3201</v>
      </c>
      <c r="C337" s="20" t="s">
        <v>3202</v>
      </c>
      <c r="D337" s="20">
        <v>523.5</v>
      </c>
      <c r="E337" s="20">
        <v>392.5</v>
      </c>
      <c r="F337" s="20">
        <v>451.93299999999999</v>
      </c>
      <c r="G337" s="20">
        <v>1</v>
      </c>
      <c r="H337" s="20">
        <v>1</v>
      </c>
      <c r="I337" s="25">
        <v>0</v>
      </c>
      <c r="L337" s="5">
        <v>2</v>
      </c>
      <c r="M337" s="1">
        <f t="shared" si="62"/>
        <v>1</v>
      </c>
      <c r="N337" s="1">
        <v>0</v>
      </c>
      <c r="O337" s="1">
        <v>1</v>
      </c>
      <c r="P337" s="1">
        <v>1</v>
      </c>
      <c r="Q337" s="1">
        <v>1</v>
      </c>
      <c r="R337" s="1">
        <v>1</v>
      </c>
      <c r="S337" s="1"/>
      <c r="T337" s="1"/>
      <c r="U337" s="1"/>
      <c r="V337" s="6">
        <f t="shared" si="63"/>
        <v>0</v>
      </c>
      <c r="W337" s="5">
        <f t="shared" si="64"/>
        <v>0</v>
      </c>
      <c r="X337" s="5">
        <f t="shared" si="65"/>
        <v>0</v>
      </c>
      <c r="Y337" s="5">
        <f t="shared" si="59"/>
        <v>0</v>
      </c>
      <c r="Z337" s="5">
        <f t="shared" si="60"/>
        <v>0</v>
      </c>
      <c r="AA337" s="5">
        <f t="shared" si="61"/>
        <v>0</v>
      </c>
      <c r="AB337" s="5">
        <f t="shared" si="66"/>
        <v>1</v>
      </c>
      <c r="AC337" s="5">
        <f t="shared" si="67"/>
        <v>0</v>
      </c>
      <c r="AD337" s="5">
        <f t="shared" si="68"/>
        <v>0</v>
      </c>
      <c r="AE337" s="5">
        <f t="shared" si="69"/>
        <v>0</v>
      </c>
    </row>
    <row r="338" spans="1:31">
      <c r="A338" s="20" t="s">
        <v>2987</v>
      </c>
      <c r="B338" s="20" t="s">
        <v>3201</v>
      </c>
      <c r="C338" s="20" t="s">
        <v>3202</v>
      </c>
      <c r="D338" s="20">
        <v>178.5</v>
      </c>
      <c r="E338" s="20">
        <v>84</v>
      </c>
      <c r="F338" s="20">
        <v>12507.87</v>
      </c>
      <c r="G338" s="20">
        <v>21</v>
      </c>
      <c r="H338" s="20">
        <v>20</v>
      </c>
      <c r="I338" s="25">
        <v>1</v>
      </c>
      <c r="L338">
        <v>1</v>
      </c>
      <c r="M338" s="1">
        <f t="shared" si="62"/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/>
      <c r="T338" s="2"/>
      <c r="U338" s="2"/>
      <c r="V338" s="4">
        <f t="shared" si="63"/>
        <v>0</v>
      </c>
      <c r="W338" s="7">
        <f t="shared" si="64"/>
        <v>1</v>
      </c>
      <c r="X338" s="7">
        <f t="shared" si="65"/>
        <v>0</v>
      </c>
      <c r="Y338" s="5">
        <f t="shared" si="59"/>
        <v>0</v>
      </c>
      <c r="Z338" s="5">
        <f t="shared" si="60"/>
        <v>0</v>
      </c>
      <c r="AA338" s="5">
        <f t="shared" si="61"/>
        <v>0</v>
      </c>
      <c r="AB338" s="7">
        <f t="shared" si="66"/>
        <v>0</v>
      </c>
      <c r="AC338" s="11">
        <f t="shared" si="67"/>
        <v>0</v>
      </c>
      <c r="AD338" s="7">
        <f t="shared" si="68"/>
        <v>0</v>
      </c>
      <c r="AE338" s="7">
        <f t="shared" si="69"/>
        <v>0</v>
      </c>
    </row>
    <row r="339" spans="1:31">
      <c r="A339" s="20" t="s">
        <v>2988</v>
      </c>
      <c r="B339" s="20" t="s">
        <v>3201</v>
      </c>
      <c r="C339" s="20" t="s">
        <v>3202</v>
      </c>
      <c r="D339" s="20">
        <v>130.5</v>
      </c>
      <c r="E339" s="20">
        <v>113.5</v>
      </c>
      <c r="F339" s="20">
        <v>0</v>
      </c>
      <c r="G339" s="20">
        <v>0</v>
      </c>
      <c r="H339" s="20">
        <v>0</v>
      </c>
      <c r="I339" s="25">
        <v>0</v>
      </c>
      <c r="L339">
        <v>2</v>
      </c>
      <c r="M339" s="1">
        <f t="shared" si="62"/>
        <v>1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/>
      <c r="T339" s="2"/>
      <c r="U339" s="2"/>
      <c r="V339" s="4">
        <f t="shared" si="63"/>
        <v>0</v>
      </c>
      <c r="W339" s="7">
        <f t="shared" si="64"/>
        <v>0</v>
      </c>
      <c r="X339" s="7">
        <f t="shared" si="65"/>
        <v>0</v>
      </c>
      <c r="Y339" s="5">
        <f t="shared" si="59"/>
        <v>1</v>
      </c>
      <c r="Z339" s="5">
        <f t="shared" si="60"/>
        <v>0</v>
      </c>
      <c r="AA339" s="5">
        <f t="shared" si="61"/>
        <v>0</v>
      </c>
      <c r="AB339" s="7">
        <f t="shared" si="66"/>
        <v>0</v>
      </c>
      <c r="AC339" s="11">
        <f t="shared" si="67"/>
        <v>0</v>
      </c>
      <c r="AD339" s="7">
        <f t="shared" si="68"/>
        <v>0</v>
      </c>
      <c r="AE339" s="7">
        <f t="shared" si="69"/>
        <v>0</v>
      </c>
    </row>
    <row r="340" spans="1:31">
      <c r="A340" s="20" t="s">
        <v>2989</v>
      </c>
      <c r="B340" s="20" t="s">
        <v>3201</v>
      </c>
      <c r="C340" s="20" t="s">
        <v>3202</v>
      </c>
      <c r="D340" s="20">
        <v>61.5</v>
      </c>
      <c r="E340" s="20">
        <v>184.5</v>
      </c>
      <c r="F340" s="20">
        <v>618.73299999999995</v>
      </c>
      <c r="G340" s="20">
        <v>1</v>
      </c>
      <c r="H340" s="20">
        <v>1</v>
      </c>
      <c r="I340" s="25">
        <v>0</v>
      </c>
      <c r="L340">
        <v>2</v>
      </c>
      <c r="M340" s="1">
        <f t="shared" si="62"/>
        <v>1</v>
      </c>
      <c r="N340" s="2">
        <v>1</v>
      </c>
      <c r="O340" s="2">
        <v>0</v>
      </c>
      <c r="P340" s="2">
        <v>0</v>
      </c>
      <c r="Q340" s="2">
        <v>0</v>
      </c>
      <c r="R340" s="2">
        <v>1</v>
      </c>
      <c r="S340" s="2"/>
      <c r="T340" s="2"/>
      <c r="U340" s="2"/>
      <c r="V340" s="4">
        <f t="shared" si="63"/>
        <v>0</v>
      </c>
      <c r="W340" s="7">
        <f t="shared" si="64"/>
        <v>0</v>
      </c>
      <c r="X340" s="7">
        <f t="shared" si="65"/>
        <v>0</v>
      </c>
      <c r="Y340" s="5">
        <f t="shared" si="59"/>
        <v>1</v>
      </c>
      <c r="Z340" s="5">
        <f t="shared" si="60"/>
        <v>0</v>
      </c>
      <c r="AA340" s="5">
        <f t="shared" si="61"/>
        <v>0</v>
      </c>
      <c r="AB340" s="7">
        <f t="shared" si="66"/>
        <v>0</v>
      </c>
      <c r="AC340" s="11">
        <f t="shared" si="67"/>
        <v>0</v>
      </c>
      <c r="AD340" s="7">
        <f t="shared" si="68"/>
        <v>0</v>
      </c>
      <c r="AE340" s="7">
        <f t="shared" si="69"/>
        <v>0</v>
      </c>
    </row>
    <row r="341" spans="1:31">
      <c r="A341" s="20" t="s">
        <v>2990</v>
      </c>
      <c r="B341" s="20" t="s">
        <v>3201</v>
      </c>
      <c r="C341" s="20" t="s">
        <v>3202</v>
      </c>
      <c r="D341" s="20">
        <v>382</v>
      </c>
      <c r="E341" s="20">
        <v>325</v>
      </c>
      <c r="F341" s="20">
        <v>0</v>
      </c>
      <c r="G341" s="20">
        <v>0</v>
      </c>
      <c r="H341" s="20">
        <v>0</v>
      </c>
      <c r="I341" s="25">
        <v>0</v>
      </c>
      <c r="L341">
        <v>1</v>
      </c>
      <c r="M341" s="1">
        <f t="shared" si="62"/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/>
      <c r="T341" s="2"/>
      <c r="U341" s="2"/>
      <c r="V341" s="4">
        <f t="shared" si="63"/>
        <v>0</v>
      </c>
      <c r="W341" s="7">
        <f t="shared" si="64"/>
        <v>1</v>
      </c>
      <c r="X341" s="7">
        <f t="shared" si="65"/>
        <v>0</v>
      </c>
      <c r="Y341" s="5">
        <f t="shared" si="59"/>
        <v>0</v>
      </c>
      <c r="Z341" s="5">
        <f t="shared" si="60"/>
        <v>0</v>
      </c>
      <c r="AA341" s="5">
        <f t="shared" si="61"/>
        <v>0</v>
      </c>
      <c r="AB341" s="7">
        <f t="shared" si="66"/>
        <v>0</v>
      </c>
      <c r="AC341" s="11">
        <f t="shared" si="67"/>
        <v>0</v>
      </c>
      <c r="AD341" s="7">
        <f t="shared" si="68"/>
        <v>0</v>
      </c>
      <c r="AE341" s="7">
        <f t="shared" si="69"/>
        <v>0</v>
      </c>
    </row>
    <row r="342" spans="1:31">
      <c r="A342" s="20" t="s">
        <v>2991</v>
      </c>
      <c r="B342" s="20" t="s">
        <v>3201</v>
      </c>
      <c r="C342" s="20" t="s">
        <v>3202</v>
      </c>
      <c r="D342" s="20">
        <v>405.5</v>
      </c>
      <c r="E342" s="20">
        <v>265</v>
      </c>
      <c r="F342" s="20">
        <v>7893.7839999999997</v>
      </c>
      <c r="G342" s="20">
        <v>14</v>
      </c>
      <c r="H342" s="20">
        <v>13</v>
      </c>
      <c r="I342" s="25">
        <v>0</v>
      </c>
      <c r="L342">
        <v>1</v>
      </c>
      <c r="M342" s="1">
        <f t="shared" si="62"/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/>
      <c r="T342" s="2"/>
      <c r="U342" s="2"/>
      <c r="V342" s="4">
        <f t="shared" si="63"/>
        <v>0</v>
      </c>
      <c r="W342" s="7">
        <f t="shared" si="64"/>
        <v>1</v>
      </c>
      <c r="X342" s="7">
        <f t="shared" si="65"/>
        <v>0</v>
      </c>
      <c r="Y342" s="5">
        <f t="shared" si="59"/>
        <v>0</v>
      </c>
      <c r="Z342" s="5">
        <f t="shared" si="60"/>
        <v>0</v>
      </c>
      <c r="AA342" s="5">
        <f t="shared" si="61"/>
        <v>0</v>
      </c>
      <c r="AB342" s="7">
        <f t="shared" si="66"/>
        <v>0</v>
      </c>
      <c r="AC342" s="11">
        <f t="shared" si="67"/>
        <v>0</v>
      </c>
      <c r="AD342" s="7">
        <f t="shared" si="68"/>
        <v>0</v>
      </c>
      <c r="AE342" s="7">
        <f t="shared" si="69"/>
        <v>0</v>
      </c>
    </row>
    <row r="343" spans="1:31">
      <c r="A343" s="20" t="s">
        <v>2992</v>
      </c>
      <c r="B343" s="20" t="s">
        <v>3201</v>
      </c>
      <c r="C343" s="20" t="s">
        <v>3202</v>
      </c>
      <c r="D343" s="20">
        <v>359.5</v>
      </c>
      <c r="E343" s="20">
        <v>382</v>
      </c>
      <c r="F343" s="20">
        <v>12956.784</v>
      </c>
      <c r="G343" s="20">
        <v>15</v>
      </c>
      <c r="H343" s="20">
        <v>20</v>
      </c>
      <c r="I343" s="25">
        <v>1</v>
      </c>
      <c r="L343">
        <v>1</v>
      </c>
      <c r="M343" s="1">
        <f t="shared" si="62"/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/>
      <c r="T343" s="2"/>
      <c r="U343" s="2"/>
      <c r="V343" s="4">
        <f>IF((M343=0)*AND(R343=0)*AND(P343=1)*AND(Q343=0),1,0)</f>
        <v>0</v>
      </c>
      <c r="W343" s="7">
        <f>IF((M343=0)*AND(R343=0)*AND(P343=0)*AND(Q343=0),1,0)</f>
        <v>1</v>
      </c>
      <c r="X343" s="7">
        <f>IF((R343=1)*AND(M343=0)*AND(Q343=0),1,0)</f>
        <v>0</v>
      </c>
      <c r="Y343" s="5">
        <f t="shared" si="59"/>
        <v>0</v>
      </c>
      <c r="Z343" s="5">
        <f t="shared" si="60"/>
        <v>0</v>
      </c>
      <c r="AA343" s="5">
        <f t="shared" si="61"/>
        <v>0</v>
      </c>
      <c r="AB343" s="7">
        <f>IF((R343=1)*AND(Q343=1)*AND(O343=1)*AND(P343=1),1,0)</f>
        <v>0</v>
      </c>
      <c r="AC343" s="11">
        <f t="shared" si="67"/>
        <v>0</v>
      </c>
      <c r="AD343" s="7">
        <f t="shared" si="68"/>
        <v>0</v>
      </c>
      <c r="AE343" s="7">
        <f t="shared" si="69"/>
        <v>0</v>
      </c>
    </row>
    <row r="344" spans="1:31">
      <c r="A344" s="20" t="s">
        <v>2993</v>
      </c>
      <c r="B344" s="20" t="s">
        <v>3201</v>
      </c>
      <c r="C344" s="20" t="s">
        <v>3202</v>
      </c>
      <c r="D344" s="20">
        <v>448.5</v>
      </c>
      <c r="E344" s="20">
        <v>369</v>
      </c>
      <c r="F344" s="20">
        <v>0</v>
      </c>
      <c r="G344" s="20">
        <v>0</v>
      </c>
      <c r="H344" s="20">
        <v>0</v>
      </c>
      <c r="I344" s="25">
        <v>0</v>
      </c>
      <c r="L344">
        <v>2</v>
      </c>
      <c r="M344" s="1">
        <f t="shared" si="62"/>
        <v>1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/>
      <c r="T344" s="2"/>
      <c r="U344" s="2"/>
      <c r="V344" s="4">
        <f t="shared" ref="V344:V407" si="70">IF((M344=0)*AND(R344=0)*AND(P344=1)*AND(Q344=0),1,0)</f>
        <v>0</v>
      </c>
      <c r="W344" s="7">
        <f t="shared" ref="W344:W407" si="71">IF((M344=0)*AND(R344=0)*AND(P344=0)*AND(Q344=0),1,0)</f>
        <v>0</v>
      </c>
      <c r="X344" s="7">
        <f t="shared" ref="X344:X407" si="72">IF((R344=1)*AND(M344=0)*AND(Q344=0),1,0)</f>
        <v>0</v>
      </c>
      <c r="Y344" s="5">
        <f t="shared" si="59"/>
        <v>1</v>
      </c>
      <c r="Z344" s="5">
        <f t="shared" si="60"/>
        <v>0</v>
      </c>
      <c r="AA344" s="5">
        <f t="shared" si="61"/>
        <v>0</v>
      </c>
      <c r="AB344" s="7">
        <f t="shared" ref="AB344:AB407" si="73">IF((R344=1)*AND(Q344=1)*AND(O344=1)*AND(P344=1),1,0)</f>
        <v>0</v>
      </c>
      <c r="AC344" s="11">
        <f t="shared" si="67"/>
        <v>0</v>
      </c>
      <c r="AD344" s="7">
        <f t="shared" si="68"/>
        <v>0</v>
      </c>
      <c r="AE344" s="7">
        <f t="shared" si="69"/>
        <v>0</v>
      </c>
    </row>
    <row r="345" spans="1:31">
      <c r="A345" s="20" t="s">
        <v>2994</v>
      </c>
      <c r="B345" s="20" t="s">
        <v>3201</v>
      </c>
      <c r="C345" s="20" t="s">
        <v>3202</v>
      </c>
      <c r="D345" s="20">
        <v>597</v>
      </c>
      <c r="E345" s="20">
        <v>390.5</v>
      </c>
      <c r="F345" s="20">
        <v>0</v>
      </c>
      <c r="G345" s="20">
        <v>0</v>
      </c>
      <c r="H345" s="20">
        <v>0</v>
      </c>
      <c r="I345" s="25">
        <v>0</v>
      </c>
      <c r="L345">
        <v>2</v>
      </c>
      <c r="M345" s="1">
        <f t="shared" si="62"/>
        <v>1</v>
      </c>
      <c r="N345" s="2">
        <v>0</v>
      </c>
      <c r="O345" s="2">
        <v>1</v>
      </c>
      <c r="P345" s="2">
        <v>1</v>
      </c>
      <c r="Q345" s="2">
        <v>1</v>
      </c>
      <c r="R345" s="2">
        <v>1</v>
      </c>
      <c r="S345" s="2"/>
      <c r="T345" s="2"/>
      <c r="U345" s="2"/>
      <c r="V345" s="4">
        <f t="shared" si="70"/>
        <v>0</v>
      </c>
      <c r="W345" s="7">
        <f t="shared" si="71"/>
        <v>0</v>
      </c>
      <c r="X345" s="7">
        <f t="shared" si="72"/>
        <v>0</v>
      </c>
      <c r="Y345" s="5">
        <f t="shared" si="59"/>
        <v>0</v>
      </c>
      <c r="Z345" s="5">
        <f t="shared" si="60"/>
        <v>0</v>
      </c>
      <c r="AA345" s="5">
        <f t="shared" si="61"/>
        <v>0</v>
      </c>
      <c r="AB345" s="7">
        <f t="shared" si="73"/>
        <v>1</v>
      </c>
      <c r="AC345" s="11">
        <f t="shared" si="67"/>
        <v>0</v>
      </c>
      <c r="AD345" s="7">
        <f t="shared" si="68"/>
        <v>0</v>
      </c>
      <c r="AE345" s="7">
        <f t="shared" si="69"/>
        <v>0</v>
      </c>
    </row>
    <row r="346" spans="1:31">
      <c r="A346" s="20" t="s">
        <v>2995</v>
      </c>
      <c r="B346" s="20" t="s">
        <v>3201</v>
      </c>
      <c r="C346" s="20" t="s">
        <v>3202</v>
      </c>
      <c r="D346" s="20">
        <v>595.5</v>
      </c>
      <c r="E346" s="20">
        <v>289.5</v>
      </c>
      <c r="F346" s="20">
        <v>2404.6239999999998</v>
      </c>
      <c r="G346" s="20">
        <v>4</v>
      </c>
      <c r="H346" s="20">
        <v>3</v>
      </c>
      <c r="I346" s="25">
        <v>0</v>
      </c>
      <c r="L346">
        <v>2</v>
      </c>
      <c r="M346" s="1">
        <f t="shared" si="62"/>
        <v>1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/>
      <c r="T346" s="2"/>
      <c r="U346" s="2"/>
      <c r="V346" s="4">
        <f t="shared" si="70"/>
        <v>0</v>
      </c>
      <c r="W346" s="7">
        <f t="shared" si="71"/>
        <v>0</v>
      </c>
      <c r="X346" s="7">
        <f t="shared" si="72"/>
        <v>0</v>
      </c>
      <c r="Y346" s="5">
        <f t="shared" si="59"/>
        <v>1</v>
      </c>
      <c r="Z346" s="5">
        <f t="shared" si="60"/>
        <v>0</v>
      </c>
      <c r="AA346" s="5">
        <f t="shared" si="61"/>
        <v>0</v>
      </c>
      <c r="AB346" s="7">
        <f t="shared" si="73"/>
        <v>0</v>
      </c>
      <c r="AC346" s="11">
        <f t="shared" si="67"/>
        <v>0</v>
      </c>
      <c r="AD346" s="7">
        <f t="shared" si="68"/>
        <v>0</v>
      </c>
      <c r="AE346" s="7">
        <f t="shared" si="69"/>
        <v>0</v>
      </c>
    </row>
    <row r="347" spans="1:31">
      <c r="A347" s="20" t="s">
        <v>2996</v>
      </c>
      <c r="B347" s="20" t="s">
        <v>3201</v>
      </c>
      <c r="C347" s="20" t="s">
        <v>3202</v>
      </c>
      <c r="D347" s="20">
        <v>548</v>
      </c>
      <c r="E347" s="20">
        <v>224</v>
      </c>
      <c r="F347" s="20">
        <v>2195.3560000000002</v>
      </c>
      <c r="G347" s="20">
        <v>4</v>
      </c>
      <c r="H347" s="20">
        <v>4</v>
      </c>
      <c r="I347" s="25">
        <v>0</v>
      </c>
      <c r="L347">
        <v>2</v>
      </c>
      <c r="M347" s="1">
        <f t="shared" si="62"/>
        <v>1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/>
      <c r="T347" s="2"/>
      <c r="U347" s="2"/>
      <c r="V347" s="4">
        <f t="shared" si="70"/>
        <v>0</v>
      </c>
      <c r="W347" s="7">
        <f t="shared" si="71"/>
        <v>0</v>
      </c>
      <c r="X347" s="7">
        <f t="shared" si="72"/>
        <v>0</v>
      </c>
      <c r="Y347" s="5">
        <f t="shared" si="59"/>
        <v>1</v>
      </c>
      <c r="Z347" s="5">
        <f t="shared" si="60"/>
        <v>0</v>
      </c>
      <c r="AA347" s="5">
        <f t="shared" si="61"/>
        <v>0</v>
      </c>
      <c r="AB347" s="7">
        <f t="shared" si="73"/>
        <v>0</v>
      </c>
      <c r="AC347" s="11">
        <f t="shared" si="67"/>
        <v>0</v>
      </c>
      <c r="AD347" s="7">
        <f t="shared" si="68"/>
        <v>0</v>
      </c>
      <c r="AE347" s="7">
        <f t="shared" si="69"/>
        <v>0</v>
      </c>
    </row>
    <row r="348" spans="1:31">
      <c r="A348" s="20" t="s">
        <v>2997</v>
      </c>
      <c r="B348" s="20" t="s">
        <v>3201</v>
      </c>
      <c r="C348" s="20" t="s">
        <v>3202</v>
      </c>
      <c r="D348" s="20">
        <v>642</v>
      </c>
      <c r="E348" s="20">
        <v>215.5</v>
      </c>
      <c r="F348" s="20">
        <v>519.67700000000002</v>
      </c>
      <c r="G348" s="20">
        <v>1</v>
      </c>
      <c r="H348" s="20">
        <v>1</v>
      </c>
      <c r="I348" s="25">
        <v>0</v>
      </c>
      <c r="L348">
        <v>2</v>
      </c>
      <c r="M348" s="1">
        <f t="shared" si="62"/>
        <v>1</v>
      </c>
      <c r="N348" s="2">
        <v>1</v>
      </c>
      <c r="O348" s="2">
        <v>0</v>
      </c>
      <c r="P348" s="2">
        <v>0</v>
      </c>
      <c r="Q348" s="2">
        <v>0</v>
      </c>
      <c r="R348" s="2">
        <v>1</v>
      </c>
      <c r="S348" s="2">
        <v>1</v>
      </c>
      <c r="T348" s="2">
        <v>1</v>
      </c>
      <c r="U348" s="2"/>
      <c r="V348" s="4">
        <f t="shared" si="70"/>
        <v>0</v>
      </c>
      <c r="W348" s="7">
        <f t="shared" si="71"/>
        <v>0</v>
      </c>
      <c r="X348" s="7">
        <f t="shared" si="72"/>
        <v>0</v>
      </c>
      <c r="Y348" s="5">
        <f t="shared" si="59"/>
        <v>0</v>
      </c>
      <c r="Z348" s="5">
        <f t="shared" si="60"/>
        <v>1</v>
      </c>
      <c r="AA348" s="5">
        <f t="shared" si="61"/>
        <v>0</v>
      </c>
      <c r="AB348" s="7">
        <f t="shared" si="73"/>
        <v>0</v>
      </c>
      <c r="AC348" s="11">
        <f t="shared" si="67"/>
        <v>0</v>
      </c>
      <c r="AD348" s="7">
        <f t="shared" si="68"/>
        <v>0</v>
      </c>
      <c r="AE348" s="7">
        <f t="shared" si="69"/>
        <v>0</v>
      </c>
    </row>
    <row r="349" spans="1:31">
      <c r="A349" s="20" t="s">
        <v>2998</v>
      </c>
      <c r="B349" s="20" t="s">
        <v>3203</v>
      </c>
      <c r="C349" s="20" t="s">
        <v>3204</v>
      </c>
      <c r="D349" s="20">
        <v>564.5</v>
      </c>
      <c r="E349" s="20">
        <v>313</v>
      </c>
      <c r="F349" s="20">
        <v>10678.647999999999</v>
      </c>
      <c r="G349" s="20">
        <v>14</v>
      </c>
      <c r="H349" s="20">
        <v>17</v>
      </c>
      <c r="I349" s="25">
        <v>0</v>
      </c>
      <c r="L349" s="5">
        <v>1</v>
      </c>
      <c r="M349" s="1">
        <f t="shared" si="62"/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/>
      <c r="T349" s="1"/>
      <c r="U349" s="1"/>
      <c r="V349" s="6">
        <f t="shared" si="70"/>
        <v>0</v>
      </c>
      <c r="W349" s="5">
        <f t="shared" si="71"/>
        <v>1</v>
      </c>
      <c r="X349" s="5">
        <f t="shared" si="72"/>
        <v>0</v>
      </c>
      <c r="Y349" s="5">
        <f t="shared" si="59"/>
        <v>0</v>
      </c>
      <c r="Z349" s="5">
        <f t="shared" si="60"/>
        <v>0</v>
      </c>
      <c r="AA349" s="5">
        <f t="shared" si="61"/>
        <v>0</v>
      </c>
      <c r="AB349" s="5">
        <f t="shared" si="73"/>
        <v>0</v>
      </c>
      <c r="AC349" s="5">
        <f t="shared" si="67"/>
        <v>0</v>
      </c>
      <c r="AD349" s="5">
        <f t="shared" si="68"/>
        <v>0</v>
      </c>
      <c r="AE349" s="5">
        <f t="shared" si="69"/>
        <v>0</v>
      </c>
    </row>
    <row r="350" spans="1:31">
      <c r="A350" s="20" t="s">
        <v>2999</v>
      </c>
      <c r="B350" s="20" t="s">
        <v>3203</v>
      </c>
      <c r="C350" s="20" t="s">
        <v>3204</v>
      </c>
      <c r="D350" s="20">
        <v>409</v>
      </c>
      <c r="E350" s="20">
        <v>426</v>
      </c>
      <c r="F350" s="20">
        <v>19109.518</v>
      </c>
      <c r="G350" s="20">
        <v>22</v>
      </c>
      <c r="H350" s="20">
        <v>30</v>
      </c>
      <c r="I350" s="25">
        <v>1</v>
      </c>
      <c r="L350">
        <v>1</v>
      </c>
      <c r="M350" s="1">
        <f t="shared" si="62"/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/>
      <c r="T350" s="2"/>
      <c r="U350" s="2"/>
      <c r="V350" s="4">
        <f t="shared" si="70"/>
        <v>0</v>
      </c>
      <c r="W350" s="7">
        <f t="shared" si="71"/>
        <v>1</v>
      </c>
      <c r="X350" s="7">
        <f t="shared" si="72"/>
        <v>0</v>
      </c>
      <c r="Y350" s="5">
        <f t="shared" si="59"/>
        <v>0</v>
      </c>
      <c r="Z350" s="5">
        <f t="shared" si="60"/>
        <v>0</v>
      </c>
      <c r="AA350" s="5">
        <f t="shared" si="61"/>
        <v>0</v>
      </c>
      <c r="AB350" s="7">
        <f t="shared" si="73"/>
        <v>0</v>
      </c>
      <c r="AC350" s="11">
        <f t="shared" si="67"/>
        <v>0</v>
      </c>
      <c r="AD350" s="7">
        <f t="shared" si="68"/>
        <v>0</v>
      </c>
      <c r="AE350" s="7">
        <f t="shared" si="69"/>
        <v>0</v>
      </c>
    </row>
    <row r="351" spans="1:31">
      <c r="A351" s="20" t="s">
        <v>3000</v>
      </c>
      <c r="B351" s="20" t="s">
        <v>3203</v>
      </c>
      <c r="C351" s="20" t="s">
        <v>3204</v>
      </c>
      <c r="D351" s="20">
        <v>414</v>
      </c>
      <c r="E351" s="20">
        <v>343</v>
      </c>
      <c r="F351" s="20">
        <v>0</v>
      </c>
      <c r="G351" s="20">
        <v>0</v>
      </c>
      <c r="H351" s="20">
        <v>0</v>
      </c>
      <c r="I351" s="25">
        <v>0</v>
      </c>
      <c r="L351">
        <v>2</v>
      </c>
      <c r="M351" s="1">
        <f t="shared" si="62"/>
        <v>1</v>
      </c>
      <c r="N351" s="2">
        <v>1</v>
      </c>
      <c r="O351" s="2">
        <v>0</v>
      </c>
      <c r="P351" s="2">
        <v>0</v>
      </c>
      <c r="Q351" s="2">
        <v>0</v>
      </c>
      <c r="R351" s="2">
        <v>1</v>
      </c>
      <c r="S351" s="2">
        <v>1</v>
      </c>
      <c r="T351" s="2">
        <v>1</v>
      </c>
      <c r="U351" s="2"/>
      <c r="V351" s="4">
        <f t="shared" si="70"/>
        <v>0</v>
      </c>
      <c r="W351" s="7">
        <f t="shared" si="71"/>
        <v>0</v>
      </c>
      <c r="X351" s="7">
        <f t="shared" si="72"/>
        <v>0</v>
      </c>
      <c r="Y351" s="5">
        <f t="shared" si="59"/>
        <v>0</v>
      </c>
      <c r="Z351" s="5">
        <f t="shared" si="60"/>
        <v>1</v>
      </c>
      <c r="AA351" s="5">
        <f t="shared" si="61"/>
        <v>0</v>
      </c>
      <c r="AB351" s="7">
        <f t="shared" si="73"/>
        <v>0</v>
      </c>
      <c r="AC351" s="11">
        <f t="shared" si="67"/>
        <v>0</v>
      </c>
      <c r="AD351" s="7">
        <f t="shared" si="68"/>
        <v>0</v>
      </c>
      <c r="AE351" s="7">
        <f t="shared" si="69"/>
        <v>0</v>
      </c>
    </row>
    <row r="352" spans="1:31">
      <c r="A352" s="20" t="s">
        <v>3001</v>
      </c>
      <c r="B352" s="20" t="s">
        <v>3203</v>
      </c>
      <c r="C352" s="20" t="s">
        <v>3204</v>
      </c>
      <c r="D352" s="20">
        <v>344.5</v>
      </c>
      <c r="E352" s="20">
        <v>315.5</v>
      </c>
      <c r="F352" s="20">
        <v>1206.287</v>
      </c>
      <c r="G352" s="20">
        <v>2</v>
      </c>
      <c r="H352" s="20">
        <v>2</v>
      </c>
      <c r="I352" s="25">
        <v>0</v>
      </c>
      <c r="L352">
        <v>2</v>
      </c>
      <c r="M352" s="1">
        <f t="shared" si="62"/>
        <v>1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/>
      <c r="T352" s="2"/>
      <c r="U352" s="2"/>
      <c r="V352" s="4">
        <f t="shared" si="70"/>
        <v>0</v>
      </c>
      <c r="W352" s="7">
        <f t="shared" si="71"/>
        <v>0</v>
      </c>
      <c r="X352" s="7">
        <f t="shared" si="72"/>
        <v>0</v>
      </c>
      <c r="Y352" s="5">
        <f t="shared" si="59"/>
        <v>1</v>
      </c>
      <c r="Z352" s="5">
        <f t="shared" si="60"/>
        <v>0</v>
      </c>
      <c r="AA352" s="5">
        <f t="shared" si="61"/>
        <v>0</v>
      </c>
      <c r="AB352" s="7">
        <f t="shared" si="73"/>
        <v>0</v>
      </c>
      <c r="AC352" s="11">
        <f t="shared" si="67"/>
        <v>0</v>
      </c>
      <c r="AD352" s="7">
        <f t="shared" si="68"/>
        <v>0</v>
      </c>
      <c r="AE352" s="7">
        <f t="shared" si="69"/>
        <v>0</v>
      </c>
    </row>
    <row r="353" spans="1:31">
      <c r="A353" s="20" t="s">
        <v>3002</v>
      </c>
      <c r="B353" s="20" t="s">
        <v>3203</v>
      </c>
      <c r="C353" s="20" t="s">
        <v>3204</v>
      </c>
      <c r="D353" s="20">
        <v>267</v>
      </c>
      <c r="E353" s="20">
        <v>323.5</v>
      </c>
      <c r="F353" s="20">
        <v>0</v>
      </c>
      <c r="G353" s="20">
        <v>0</v>
      </c>
      <c r="H353" s="20">
        <v>0</v>
      </c>
      <c r="I353" s="25">
        <v>0</v>
      </c>
      <c r="L353">
        <v>1</v>
      </c>
      <c r="M353" s="1">
        <f t="shared" si="62"/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/>
      <c r="T353" s="2"/>
      <c r="U353" s="2"/>
      <c r="V353" s="4">
        <f t="shared" si="70"/>
        <v>1</v>
      </c>
      <c r="W353" s="7">
        <f t="shared" si="71"/>
        <v>0</v>
      </c>
      <c r="X353" s="7">
        <f t="shared" si="72"/>
        <v>0</v>
      </c>
      <c r="Y353" s="5">
        <f t="shared" si="59"/>
        <v>0</v>
      </c>
      <c r="Z353" s="5">
        <f t="shared" si="60"/>
        <v>0</v>
      </c>
      <c r="AA353" s="5">
        <f t="shared" si="61"/>
        <v>0</v>
      </c>
      <c r="AB353" s="7">
        <f t="shared" si="73"/>
        <v>0</v>
      </c>
      <c r="AC353" s="11">
        <f t="shared" si="67"/>
        <v>0</v>
      </c>
      <c r="AD353" s="7">
        <f t="shared" si="68"/>
        <v>0</v>
      </c>
      <c r="AE353" s="7">
        <f t="shared" si="69"/>
        <v>0</v>
      </c>
    </row>
    <row r="354" spans="1:31">
      <c r="A354" s="20" t="s">
        <v>3003</v>
      </c>
      <c r="B354" s="20" t="s">
        <v>3203</v>
      </c>
      <c r="C354" s="20" t="s">
        <v>3204</v>
      </c>
      <c r="D354" s="20">
        <v>292</v>
      </c>
      <c r="E354" s="20">
        <v>257</v>
      </c>
      <c r="F354" s="20">
        <v>0</v>
      </c>
      <c r="G354" s="20">
        <v>0</v>
      </c>
      <c r="H354" s="20">
        <v>0</v>
      </c>
      <c r="I354" s="25">
        <v>0</v>
      </c>
      <c r="L354">
        <v>1</v>
      </c>
      <c r="M354" s="1">
        <f t="shared" si="62"/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/>
      <c r="T354" s="2"/>
      <c r="U354" s="2"/>
      <c r="V354" s="4">
        <f t="shared" si="70"/>
        <v>1</v>
      </c>
      <c r="W354" s="7">
        <f t="shared" si="71"/>
        <v>0</v>
      </c>
      <c r="X354" s="7">
        <f t="shared" si="72"/>
        <v>0</v>
      </c>
      <c r="Y354" s="5">
        <f t="shared" si="59"/>
        <v>0</v>
      </c>
      <c r="Z354" s="5">
        <f t="shared" si="60"/>
        <v>0</v>
      </c>
      <c r="AA354" s="5">
        <f t="shared" si="61"/>
        <v>0</v>
      </c>
      <c r="AB354" s="7">
        <f t="shared" si="73"/>
        <v>0</v>
      </c>
      <c r="AC354" s="11">
        <f t="shared" si="67"/>
        <v>0</v>
      </c>
      <c r="AD354" s="7">
        <f t="shared" si="68"/>
        <v>0</v>
      </c>
      <c r="AE354" s="7">
        <f t="shared" si="69"/>
        <v>0</v>
      </c>
    </row>
    <row r="355" spans="1:31">
      <c r="A355" s="20" t="s">
        <v>3004</v>
      </c>
      <c r="B355" s="20" t="s">
        <v>3203</v>
      </c>
      <c r="C355" s="20" t="s">
        <v>3204</v>
      </c>
      <c r="D355" s="20">
        <v>286.5</v>
      </c>
      <c r="E355" s="20">
        <v>196</v>
      </c>
      <c r="F355" s="20">
        <v>0</v>
      </c>
      <c r="G355" s="20">
        <v>0</v>
      </c>
      <c r="H355" s="20">
        <v>0</v>
      </c>
      <c r="I355" s="25">
        <v>0</v>
      </c>
      <c r="L355">
        <v>2</v>
      </c>
      <c r="M355" s="1">
        <f t="shared" si="62"/>
        <v>1</v>
      </c>
      <c r="N355" s="2">
        <v>0</v>
      </c>
      <c r="O355" s="2">
        <v>1</v>
      </c>
      <c r="P355" s="2">
        <v>0</v>
      </c>
      <c r="Q355" s="2">
        <v>1</v>
      </c>
      <c r="R355" s="2">
        <v>1</v>
      </c>
      <c r="S355" s="2"/>
      <c r="T355" s="2"/>
      <c r="U355" s="2"/>
      <c r="V355" s="4">
        <f t="shared" si="70"/>
        <v>0</v>
      </c>
      <c r="W355" s="7">
        <f t="shared" si="71"/>
        <v>0</v>
      </c>
      <c r="X355" s="7">
        <f t="shared" si="72"/>
        <v>0</v>
      </c>
      <c r="Y355" s="5">
        <f t="shared" si="59"/>
        <v>0</v>
      </c>
      <c r="Z355" s="5">
        <f t="shared" si="60"/>
        <v>0</v>
      </c>
      <c r="AA355" s="5">
        <f t="shared" si="61"/>
        <v>1</v>
      </c>
      <c r="AB355" s="7">
        <f t="shared" si="73"/>
        <v>0</v>
      </c>
      <c r="AC355" s="11">
        <f t="shared" si="67"/>
        <v>0</v>
      </c>
      <c r="AD355" s="7">
        <f t="shared" si="68"/>
        <v>0</v>
      </c>
      <c r="AE355" s="7">
        <f t="shared" si="69"/>
        <v>0</v>
      </c>
    </row>
    <row r="356" spans="1:31">
      <c r="A356" s="20" t="s">
        <v>3005</v>
      </c>
      <c r="B356" s="20" t="s">
        <v>3203</v>
      </c>
      <c r="C356" s="20" t="s">
        <v>3204</v>
      </c>
      <c r="D356" s="20">
        <v>218.5</v>
      </c>
      <c r="E356" s="20">
        <v>172</v>
      </c>
      <c r="F356" s="20">
        <v>0</v>
      </c>
      <c r="G356" s="20">
        <v>0</v>
      </c>
      <c r="H356" s="20">
        <v>0</v>
      </c>
      <c r="I356" s="25">
        <v>0</v>
      </c>
      <c r="L356">
        <v>1</v>
      </c>
      <c r="M356" s="1">
        <f t="shared" si="62"/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/>
      <c r="T356" s="2"/>
      <c r="U356" s="2"/>
      <c r="V356" s="4">
        <f t="shared" si="70"/>
        <v>1</v>
      </c>
      <c r="W356" s="7">
        <f t="shared" si="71"/>
        <v>0</v>
      </c>
      <c r="X356" s="7">
        <f t="shared" si="72"/>
        <v>0</v>
      </c>
      <c r="Y356" s="5">
        <f t="shared" si="59"/>
        <v>0</v>
      </c>
      <c r="Z356" s="5">
        <f t="shared" si="60"/>
        <v>0</v>
      </c>
      <c r="AA356" s="5">
        <f t="shared" si="61"/>
        <v>0</v>
      </c>
      <c r="AB356" s="7">
        <f t="shared" si="73"/>
        <v>0</v>
      </c>
      <c r="AC356" s="11">
        <f t="shared" si="67"/>
        <v>0</v>
      </c>
      <c r="AD356" s="7">
        <f t="shared" si="68"/>
        <v>0</v>
      </c>
      <c r="AE356" s="7">
        <f t="shared" si="69"/>
        <v>0</v>
      </c>
    </row>
    <row r="357" spans="1:31">
      <c r="A357" s="20" t="s">
        <v>3006</v>
      </c>
      <c r="B357" s="20" t="s">
        <v>3203</v>
      </c>
      <c r="C357" s="20" t="s">
        <v>3204</v>
      </c>
      <c r="D357" s="20">
        <v>74.5</v>
      </c>
      <c r="E357" s="20">
        <v>123.5</v>
      </c>
      <c r="F357" s="20">
        <v>12012.754999999999</v>
      </c>
      <c r="G357" s="20">
        <v>17</v>
      </c>
      <c r="H357" s="20">
        <v>18</v>
      </c>
      <c r="I357" s="25">
        <v>0</v>
      </c>
      <c r="L357">
        <v>1</v>
      </c>
      <c r="M357" s="1">
        <f t="shared" si="62"/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/>
      <c r="T357" s="2"/>
      <c r="U357" s="2"/>
      <c r="V357" s="4">
        <f t="shared" si="70"/>
        <v>0</v>
      </c>
      <c r="W357" s="7">
        <f t="shared" si="71"/>
        <v>1</v>
      </c>
      <c r="X357" s="7">
        <f t="shared" si="72"/>
        <v>0</v>
      </c>
      <c r="Y357" s="5">
        <f t="shared" si="59"/>
        <v>0</v>
      </c>
      <c r="Z357" s="5">
        <f t="shared" si="60"/>
        <v>0</v>
      </c>
      <c r="AA357" s="5">
        <f t="shared" si="61"/>
        <v>0</v>
      </c>
      <c r="AB357" s="7">
        <f t="shared" si="73"/>
        <v>0</v>
      </c>
      <c r="AC357" s="11">
        <f t="shared" si="67"/>
        <v>0</v>
      </c>
      <c r="AD357" s="7">
        <f t="shared" si="68"/>
        <v>0</v>
      </c>
      <c r="AE357" s="7">
        <f t="shared" si="69"/>
        <v>0</v>
      </c>
    </row>
    <row r="358" spans="1:31">
      <c r="A358" s="20" t="s">
        <v>3007</v>
      </c>
      <c r="B358" s="20" t="s">
        <v>3203</v>
      </c>
      <c r="C358" s="20" t="s">
        <v>3204</v>
      </c>
      <c r="D358" s="20">
        <v>118.5</v>
      </c>
      <c r="E358" s="20">
        <v>245.5</v>
      </c>
      <c r="F358" s="20">
        <v>14056.704</v>
      </c>
      <c r="G358" s="20">
        <v>19</v>
      </c>
      <c r="H358" s="20">
        <v>23</v>
      </c>
      <c r="I358" s="25">
        <v>1</v>
      </c>
      <c r="L358">
        <v>1</v>
      </c>
      <c r="M358" s="1">
        <f t="shared" si="62"/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/>
      <c r="T358" s="2"/>
      <c r="U358" s="2"/>
      <c r="V358" s="4">
        <f t="shared" si="70"/>
        <v>0</v>
      </c>
      <c r="W358" s="7">
        <f t="shared" si="71"/>
        <v>1</v>
      </c>
      <c r="X358" s="7">
        <f t="shared" si="72"/>
        <v>0</v>
      </c>
      <c r="Y358" s="5">
        <f t="shared" si="59"/>
        <v>0</v>
      </c>
      <c r="Z358" s="5">
        <f t="shared" si="60"/>
        <v>0</v>
      </c>
      <c r="AA358" s="5">
        <f t="shared" si="61"/>
        <v>0</v>
      </c>
      <c r="AB358" s="7">
        <f t="shared" si="73"/>
        <v>0</v>
      </c>
      <c r="AC358" s="11">
        <f t="shared" si="67"/>
        <v>0</v>
      </c>
      <c r="AD358" s="7">
        <f t="shared" si="68"/>
        <v>0</v>
      </c>
      <c r="AE358" s="7">
        <f t="shared" si="69"/>
        <v>0</v>
      </c>
    </row>
    <row r="359" spans="1:31">
      <c r="A359" s="20" t="s">
        <v>3008</v>
      </c>
      <c r="B359" s="20" t="s">
        <v>3205</v>
      </c>
      <c r="C359" s="20" t="s">
        <v>3206</v>
      </c>
      <c r="D359" s="20">
        <v>528</v>
      </c>
      <c r="E359" s="20">
        <v>345.5</v>
      </c>
      <c r="F359" s="20">
        <v>2245.8290000000002</v>
      </c>
      <c r="G359" s="20">
        <v>2</v>
      </c>
      <c r="H359" s="20">
        <v>3</v>
      </c>
      <c r="I359" s="25">
        <v>0</v>
      </c>
      <c r="L359" s="5">
        <v>2</v>
      </c>
      <c r="M359" s="1">
        <f t="shared" si="62"/>
        <v>1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  <c r="S359" s="1"/>
      <c r="T359" s="1"/>
      <c r="U359" s="1"/>
      <c r="V359" s="6">
        <f t="shared" si="70"/>
        <v>0</v>
      </c>
      <c r="W359" s="5">
        <f t="shared" si="71"/>
        <v>0</v>
      </c>
      <c r="X359" s="5">
        <f t="shared" si="72"/>
        <v>0</v>
      </c>
      <c r="Y359" s="5">
        <f t="shared" si="59"/>
        <v>1</v>
      </c>
      <c r="Z359" s="5">
        <f t="shared" si="60"/>
        <v>0</v>
      </c>
      <c r="AA359" s="5">
        <f t="shared" si="61"/>
        <v>0</v>
      </c>
      <c r="AB359" s="5">
        <f t="shared" si="73"/>
        <v>0</v>
      </c>
      <c r="AC359" s="5">
        <f t="shared" si="67"/>
        <v>0</v>
      </c>
      <c r="AD359" s="5">
        <f t="shared" si="68"/>
        <v>0</v>
      </c>
      <c r="AE359" s="5">
        <f t="shared" si="69"/>
        <v>0</v>
      </c>
    </row>
    <row r="360" spans="1:31">
      <c r="A360" s="20" t="s">
        <v>3009</v>
      </c>
      <c r="B360" s="20" t="s">
        <v>3205</v>
      </c>
      <c r="C360" s="20" t="s">
        <v>3206</v>
      </c>
      <c r="D360" s="20">
        <v>514.5</v>
      </c>
      <c r="E360" s="20">
        <v>278.5</v>
      </c>
      <c r="F360" s="20">
        <v>0</v>
      </c>
      <c r="G360" s="20">
        <v>0</v>
      </c>
      <c r="H360" s="20">
        <v>0</v>
      </c>
      <c r="I360" s="25">
        <v>0</v>
      </c>
      <c r="L360">
        <v>1</v>
      </c>
      <c r="M360" s="1">
        <f t="shared" si="62"/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/>
      <c r="T360" s="2"/>
      <c r="U360" s="2"/>
      <c r="V360" s="4">
        <f t="shared" si="70"/>
        <v>1</v>
      </c>
      <c r="W360" s="7">
        <f t="shared" si="71"/>
        <v>0</v>
      </c>
      <c r="X360" s="7">
        <f t="shared" si="72"/>
        <v>0</v>
      </c>
      <c r="Y360" s="5">
        <f t="shared" si="59"/>
        <v>0</v>
      </c>
      <c r="Z360" s="5">
        <f t="shared" si="60"/>
        <v>0</v>
      </c>
      <c r="AA360" s="5">
        <f t="shared" si="61"/>
        <v>0</v>
      </c>
      <c r="AB360" s="7">
        <f t="shared" si="73"/>
        <v>0</v>
      </c>
      <c r="AC360" s="11">
        <f t="shared" si="67"/>
        <v>0</v>
      </c>
      <c r="AD360" s="7">
        <f t="shared" si="68"/>
        <v>0</v>
      </c>
      <c r="AE360" s="7">
        <f t="shared" si="69"/>
        <v>0</v>
      </c>
    </row>
    <row r="361" spans="1:31">
      <c r="A361" s="20" t="s">
        <v>3010</v>
      </c>
      <c r="B361" s="20" t="s">
        <v>3205</v>
      </c>
      <c r="C361" s="20" t="s">
        <v>3206</v>
      </c>
      <c r="D361" s="20">
        <v>388</v>
      </c>
      <c r="E361" s="20">
        <v>211.5</v>
      </c>
      <c r="F361" s="20">
        <v>939.88900000000001</v>
      </c>
      <c r="G361" s="20">
        <v>1</v>
      </c>
      <c r="H361" s="20">
        <v>1</v>
      </c>
      <c r="I361" s="25">
        <v>0</v>
      </c>
      <c r="L361">
        <v>2</v>
      </c>
      <c r="M361" s="1">
        <f t="shared" si="62"/>
        <v>1</v>
      </c>
      <c r="N361" s="2">
        <v>1</v>
      </c>
      <c r="O361" s="2">
        <v>0</v>
      </c>
      <c r="P361" s="2">
        <v>0</v>
      </c>
      <c r="Q361" s="2">
        <v>0</v>
      </c>
      <c r="R361" s="2">
        <v>1</v>
      </c>
      <c r="S361" s="2"/>
      <c r="T361" s="2"/>
      <c r="U361" s="2"/>
      <c r="V361" s="4">
        <f t="shared" si="70"/>
        <v>0</v>
      </c>
      <c r="W361" s="7">
        <f t="shared" si="71"/>
        <v>0</v>
      </c>
      <c r="X361" s="7">
        <f t="shared" si="72"/>
        <v>0</v>
      </c>
      <c r="Y361" s="5">
        <f t="shared" si="59"/>
        <v>1</v>
      </c>
      <c r="Z361" s="5">
        <f t="shared" si="60"/>
        <v>0</v>
      </c>
      <c r="AA361" s="5">
        <f t="shared" si="61"/>
        <v>0</v>
      </c>
      <c r="AB361" s="7">
        <f t="shared" si="73"/>
        <v>0</v>
      </c>
      <c r="AC361" s="11">
        <f t="shared" si="67"/>
        <v>0</v>
      </c>
      <c r="AD361" s="7">
        <f t="shared" si="68"/>
        <v>0</v>
      </c>
      <c r="AE361" s="7">
        <f t="shared" si="69"/>
        <v>0</v>
      </c>
    </row>
    <row r="362" spans="1:31">
      <c r="A362" s="20" t="s">
        <v>3011</v>
      </c>
      <c r="B362" s="20" t="s">
        <v>3205</v>
      </c>
      <c r="C362" s="20" t="s">
        <v>3206</v>
      </c>
      <c r="D362" s="20">
        <v>466.5</v>
      </c>
      <c r="E362" s="20">
        <v>236.5</v>
      </c>
      <c r="F362" s="20">
        <v>0</v>
      </c>
      <c r="G362" s="20">
        <v>0</v>
      </c>
      <c r="H362" s="20">
        <v>0</v>
      </c>
      <c r="I362" s="25">
        <v>0</v>
      </c>
      <c r="L362">
        <v>1</v>
      </c>
      <c r="M362" s="1">
        <f t="shared" si="62"/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/>
      <c r="T362" s="2"/>
      <c r="U362" s="2"/>
      <c r="V362" s="4">
        <f t="shared" si="70"/>
        <v>1</v>
      </c>
      <c r="W362" s="7">
        <f t="shared" si="71"/>
        <v>0</v>
      </c>
      <c r="X362" s="7">
        <f t="shared" si="72"/>
        <v>0</v>
      </c>
      <c r="Y362" s="5">
        <f t="shared" si="59"/>
        <v>0</v>
      </c>
      <c r="Z362" s="5">
        <f t="shared" si="60"/>
        <v>0</v>
      </c>
      <c r="AA362" s="5">
        <f t="shared" si="61"/>
        <v>0</v>
      </c>
      <c r="AB362" s="7">
        <f t="shared" si="73"/>
        <v>0</v>
      </c>
      <c r="AC362" s="11">
        <f t="shared" si="67"/>
        <v>0</v>
      </c>
      <c r="AD362" s="7">
        <f t="shared" si="68"/>
        <v>0</v>
      </c>
      <c r="AE362" s="7">
        <f t="shared" si="69"/>
        <v>0</v>
      </c>
    </row>
    <row r="363" spans="1:31">
      <c r="A363" s="20" t="s">
        <v>3012</v>
      </c>
      <c r="B363" s="20" t="s">
        <v>3205</v>
      </c>
      <c r="C363" s="20" t="s">
        <v>3206</v>
      </c>
      <c r="D363" s="20">
        <v>246.5</v>
      </c>
      <c r="E363" s="20">
        <v>190</v>
      </c>
      <c r="F363" s="20">
        <v>0</v>
      </c>
      <c r="G363" s="20">
        <v>0</v>
      </c>
      <c r="H363" s="20">
        <v>0</v>
      </c>
      <c r="I363" s="25">
        <v>0</v>
      </c>
      <c r="L363">
        <v>2</v>
      </c>
      <c r="M363" s="1">
        <f t="shared" si="62"/>
        <v>1</v>
      </c>
      <c r="N363" s="2">
        <v>1</v>
      </c>
      <c r="O363" s="2">
        <v>0</v>
      </c>
      <c r="P363" s="2">
        <v>0</v>
      </c>
      <c r="Q363" s="2">
        <v>0</v>
      </c>
      <c r="R363" s="2">
        <v>1</v>
      </c>
      <c r="S363" s="2"/>
      <c r="T363" s="2"/>
      <c r="U363" s="2"/>
      <c r="V363" s="4">
        <f t="shared" si="70"/>
        <v>0</v>
      </c>
      <c r="W363" s="7">
        <f t="shared" si="71"/>
        <v>0</v>
      </c>
      <c r="X363" s="7">
        <f t="shared" si="72"/>
        <v>0</v>
      </c>
      <c r="Y363" s="5">
        <f t="shared" si="59"/>
        <v>1</v>
      </c>
      <c r="Z363" s="5">
        <f t="shared" si="60"/>
        <v>0</v>
      </c>
      <c r="AA363" s="5">
        <f t="shared" si="61"/>
        <v>0</v>
      </c>
      <c r="AB363" s="7">
        <f t="shared" si="73"/>
        <v>0</v>
      </c>
      <c r="AC363" s="11">
        <f t="shared" si="67"/>
        <v>0</v>
      </c>
      <c r="AD363" s="7">
        <f t="shared" si="68"/>
        <v>0</v>
      </c>
      <c r="AE363" s="7">
        <f t="shared" si="69"/>
        <v>0</v>
      </c>
    </row>
    <row r="364" spans="1:31">
      <c r="A364" s="20" t="s">
        <v>3013</v>
      </c>
      <c r="B364" s="20" t="s">
        <v>3205</v>
      </c>
      <c r="C364" s="20" t="s">
        <v>3206</v>
      </c>
      <c r="D364" s="20">
        <v>164.5</v>
      </c>
      <c r="E364" s="20">
        <v>86</v>
      </c>
      <c r="F364" s="20">
        <v>9748.9380000000001</v>
      </c>
      <c r="G364" s="20">
        <v>8</v>
      </c>
      <c r="H364" s="20">
        <v>15</v>
      </c>
      <c r="I364" s="25">
        <v>1</v>
      </c>
      <c r="L364">
        <v>2</v>
      </c>
      <c r="M364" s="1">
        <f t="shared" si="62"/>
        <v>1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/>
      <c r="T364" s="2"/>
      <c r="U364" s="2"/>
      <c r="V364" s="4">
        <f t="shared" si="70"/>
        <v>0</v>
      </c>
      <c r="W364" s="7">
        <f t="shared" si="71"/>
        <v>0</v>
      </c>
      <c r="X364" s="7">
        <f t="shared" si="72"/>
        <v>0</v>
      </c>
      <c r="Y364" s="5">
        <f t="shared" si="59"/>
        <v>1</v>
      </c>
      <c r="Z364" s="5">
        <f t="shared" si="60"/>
        <v>0</v>
      </c>
      <c r="AA364" s="5">
        <f t="shared" si="61"/>
        <v>0</v>
      </c>
      <c r="AB364" s="7">
        <f t="shared" si="73"/>
        <v>0</v>
      </c>
      <c r="AC364" s="11">
        <f t="shared" si="67"/>
        <v>0</v>
      </c>
      <c r="AD364" s="7">
        <f t="shared" si="68"/>
        <v>0</v>
      </c>
      <c r="AE364" s="7">
        <f t="shared" si="69"/>
        <v>0</v>
      </c>
    </row>
    <row r="365" spans="1:31">
      <c r="A365" s="20" t="s">
        <v>3014</v>
      </c>
      <c r="B365" s="20" t="s">
        <v>3205</v>
      </c>
      <c r="C365" s="20" t="s">
        <v>3206</v>
      </c>
      <c r="D365" s="20">
        <v>73.5</v>
      </c>
      <c r="E365" s="20">
        <v>130</v>
      </c>
      <c r="F365" s="20">
        <v>0</v>
      </c>
      <c r="G365" s="20">
        <v>0</v>
      </c>
      <c r="H365" s="20">
        <v>0</v>
      </c>
      <c r="I365" s="25">
        <v>0</v>
      </c>
      <c r="L365">
        <v>1</v>
      </c>
      <c r="M365" s="1">
        <f t="shared" si="62"/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/>
      <c r="T365" s="2"/>
      <c r="U365" s="2"/>
      <c r="V365" s="4">
        <f t="shared" si="70"/>
        <v>1</v>
      </c>
      <c r="W365" s="7">
        <f t="shared" si="71"/>
        <v>0</v>
      </c>
      <c r="X365" s="7">
        <f t="shared" si="72"/>
        <v>0</v>
      </c>
      <c r="Y365" s="5">
        <f t="shared" si="59"/>
        <v>0</v>
      </c>
      <c r="Z365" s="5">
        <f t="shared" si="60"/>
        <v>0</v>
      </c>
      <c r="AA365" s="5">
        <f t="shared" si="61"/>
        <v>0</v>
      </c>
      <c r="AB365" s="7">
        <f t="shared" si="73"/>
        <v>0</v>
      </c>
      <c r="AC365" s="11">
        <f t="shared" si="67"/>
        <v>0</v>
      </c>
      <c r="AD365" s="7">
        <f t="shared" si="68"/>
        <v>0</v>
      </c>
      <c r="AE365" s="7">
        <f t="shared" si="69"/>
        <v>0</v>
      </c>
    </row>
    <row r="366" spans="1:31">
      <c r="A366" s="20" t="s">
        <v>3015</v>
      </c>
      <c r="B366" s="20" t="s">
        <v>3205</v>
      </c>
      <c r="C366" s="20" t="s">
        <v>3206</v>
      </c>
      <c r="D366" s="20">
        <v>88.5</v>
      </c>
      <c r="E366" s="20">
        <v>214.5</v>
      </c>
      <c r="F366" s="20">
        <v>817.072</v>
      </c>
      <c r="G366" s="20">
        <v>1</v>
      </c>
      <c r="H366" s="20">
        <v>1</v>
      </c>
      <c r="I366" s="25">
        <v>0</v>
      </c>
      <c r="L366">
        <v>2</v>
      </c>
      <c r="M366" s="1">
        <f t="shared" si="62"/>
        <v>1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1</v>
      </c>
      <c r="T366" s="2">
        <v>1</v>
      </c>
      <c r="U366" s="2"/>
      <c r="V366" s="4">
        <f t="shared" si="70"/>
        <v>0</v>
      </c>
      <c r="W366" s="7">
        <f t="shared" si="71"/>
        <v>0</v>
      </c>
      <c r="X366" s="7">
        <f t="shared" si="72"/>
        <v>0</v>
      </c>
      <c r="Y366" s="5">
        <f t="shared" si="59"/>
        <v>0</v>
      </c>
      <c r="Z366" s="5">
        <f t="shared" si="60"/>
        <v>1</v>
      </c>
      <c r="AA366" s="5">
        <f t="shared" si="61"/>
        <v>0</v>
      </c>
      <c r="AB366" s="7">
        <f t="shared" si="73"/>
        <v>0</v>
      </c>
      <c r="AC366" s="11">
        <f t="shared" si="67"/>
        <v>0</v>
      </c>
      <c r="AD366" s="7">
        <f t="shared" si="68"/>
        <v>0</v>
      </c>
      <c r="AE366" s="7">
        <f t="shared" si="69"/>
        <v>0</v>
      </c>
    </row>
    <row r="367" spans="1:31">
      <c r="A367" s="20" t="s">
        <v>3016</v>
      </c>
      <c r="B367" s="20" t="s">
        <v>3205</v>
      </c>
      <c r="C367" s="20" t="s">
        <v>3206</v>
      </c>
      <c r="D367" s="20">
        <v>121.5</v>
      </c>
      <c r="E367" s="20">
        <v>302</v>
      </c>
      <c r="F367" s="20">
        <v>0</v>
      </c>
      <c r="G367" s="20">
        <v>0</v>
      </c>
      <c r="H367" s="20">
        <v>0</v>
      </c>
      <c r="I367" s="25">
        <v>0</v>
      </c>
      <c r="L367">
        <v>1</v>
      </c>
      <c r="M367" s="1">
        <f t="shared" si="62"/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/>
      <c r="T367" s="2"/>
      <c r="U367" s="2"/>
      <c r="V367" s="4">
        <f t="shared" si="70"/>
        <v>0</v>
      </c>
      <c r="W367" s="7">
        <f t="shared" si="71"/>
        <v>0</v>
      </c>
      <c r="X367" s="7">
        <f t="shared" si="72"/>
        <v>1</v>
      </c>
      <c r="Y367" s="5">
        <f t="shared" si="59"/>
        <v>0</v>
      </c>
      <c r="Z367" s="5">
        <f t="shared" si="60"/>
        <v>0</v>
      </c>
      <c r="AA367" s="5">
        <f t="shared" si="61"/>
        <v>0</v>
      </c>
      <c r="AB367" s="7">
        <f t="shared" si="73"/>
        <v>0</v>
      </c>
      <c r="AC367" s="11">
        <f t="shared" si="67"/>
        <v>0</v>
      </c>
      <c r="AD367" s="7">
        <f t="shared" si="68"/>
        <v>0</v>
      </c>
      <c r="AE367" s="7">
        <f t="shared" si="69"/>
        <v>0</v>
      </c>
    </row>
    <row r="368" spans="1:31">
      <c r="A368" s="20" t="s">
        <v>3017</v>
      </c>
      <c r="B368" s="20" t="s">
        <v>3205</v>
      </c>
      <c r="C368" s="20" t="s">
        <v>3206</v>
      </c>
      <c r="D368" s="20">
        <v>351</v>
      </c>
      <c r="E368" s="20">
        <v>288.5</v>
      </c>
      <c r="F368" s="20">
        <v>2100.3980000000001</v>
      </c>
      <c r="G368" s="20">
        <v>3</v>
      </c>
      <c r="H368" s="20">
        <v>3</v>
      </c>
      <c r="I368" s="25">
        <v>0</v>
      </c>
      <c r="L368">
        <v>2</v>
      </c>
      <c r="M368" s="1">
        <f t="shared" si="62"/>
        <v>1</v>
      </c>
      <c r="N368" s="2">
        <v>1</v>
      </c>
      <c r="O368" s="2">
        <v>0</v>
      </c>
      <c r="P368" s="2">
        <v>0</v>
      </c>
      <c r="Q368" s="2">
        <v>0</v>
      </c>
      <c r="R368" s="2">
        <v>1</v>
      </c>
      <c r="S368" s="2"/>
      <c r="T368" s="2"/>
      <c r="U368" s="2"/>
      <c r="V368" s="4">
        <f t="shared" si="70"/>
        <v>0</v>
      </c>
      <c r="W368" s="7">
        <f t="shared" si="71"/>
        <v>0</v>
      </c>
      <c r="X368" s="7">
        <f t="shared" si="72"/>
        <v>0</v>
      </c>
      <c r="Y368" s="5">
        <f t="shared" si="59"/>
        <v>1</v>
      </c>
      <c r="Z368" s="5">
        <f t="shared" si="60"/>
        <v>0</v>
      </c>
      <c r="AA368" s="5">
        <f t="shared" si="61"/>
        <v>0</v>
      </c>
      <c r="AB368" s="7">
        <f t="shared" si="73"/>
        <v>0</v>
      </c>
      <c r="AC368" s="11">
        <f t="shared" si="67"/>
        <v>0</v>
      </c>
      <c r="AD368" s="7">
        <f t="shared" si="68"/>
        <v>0</v>
      </c>
      <c r="AE368" s="7">
        <f t="shared" si="69"/>
        <v>0</v>
      </c>
    </row>
    <row r="369" spans="1:31">
      <c r="A369" s="20" t="s">
        <v>3018</v>
      </c>
      <c r="B369" s="20" t="s">
        <v>3205</v>
      </c>
      <c r="C369" s="20" t="s">
        <v>3206</v>
      </c>
      <c r="D369" s="20">
        <v>432</v>
      </c>
      <c r="E369" s="20">
        <v>317.5</v>
      </c>
      <c r="F369" s="20">
        <v>1777.761</v>
      </c>
      <c r="G369" s="20">
        <v>2</v>
      </c>
      <c r="H369" s="20">
        <v>2</v>
      </c>
      <c r="I369" s="25">
        <v>0</v>
      </c>
      <c r="L369">
        <v>2</v>
      </c>
      <c r="M369" s="1">
        <f t="shared" si="62"/>
        <v>1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/>
      <c r="T369" s="2"/>
      <c r="U369" s="2"/>
      <c r="V369" s="4">
        <f t="shared" si="70"/>
        <v>0</v>
      </c>
      <c r="W369" s="7">
        <f t="shared" si="71"/>
        <v>0</v>
      </c>
      <c r="X369" s="7">
        <f t="shared" si="72"/>
        <v>0</v>
      </c>
      <c r="Y369" s="5">
        <f t="shared" si="59"/>
        <v>1</v>
      </c>
      <c r="Z369" s="5">
        <f t="shared" si="60"/>
        <v>0</v>
      </c>
      <c r="AA369" s="5">
        <f t="shared" si="61"/>
        <v>0</v>
      </c>
      <c r="AB369" s="7">
        <f t="shared" si="73"/>
        <v>0</v>
      </c>
      <c r="AC369" s="11">
        <f t="shared" si="67"/>
        <v>0</v>
      </c>
      <c r="AD369" s="7">
        <f t="shared" si="68"/>
        <v>0</v>
      </c>
      <c r="AE369" s="7">
        <f t="shared" si="69"/>
        <v>0</v>
      </c>
    </row>
    <row r="370" spans="1:31">
      <c r="A370" s="20" t="s">
        <v>3019</v>
      </c>
      <c r="B370" s="20" t="s">
        <v>3205</v>
      </c>
      <c r="C370" s="20" t="s">
        <v>3206</v>
      </c>
      <c r="D370" s="20">
        <v>508.5</v>
      </c>
      <c r="E370" s="20">
        <v>453</v>
      </c>
      <c r="F370" s="20">
        <v>3572.502</v>
      </c>
      <c r="G370" s="20">
        <v>4</v>
      </c>
      <c r="H370" s="20">
        <v>6</v>
      </c>
      <c r="I370" s="25">
        <v>0</v>
      </c>
      <c r="L370">
        <v>2</v>
      </c>
      <c r="M370" s="1">
        <f t="shared" si="62"/>
        <v>1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/>
      <c r="T370" s="2"/>
      <c r="U370" s="2"/>
      <c r="V370" s="4">
        <f t="shared" si="70"/>
        <v>0</v>
      </c>
      <c r="W370" s="7">
        <f t="shared" si="71"/>
        <v>0</v>
      </c>
      <c r="X370" s="7">
        <f t="shared" si="72"/>
        <v>0</v>
      </c>
      <c r="Y370" s="5">
        <f t="shared" si="59"/>
        <v>1</v>
      </c>
      <c r="Z370" s="5">
        <f t="shared" si="60"/>
        <v>0</v>
      </c>
      <c r="AA370" s="5">
        <f t="shared" si="61"/>
        <v>0</v>
      </c>
      <c r="AB370" s="7">
        <f t="shared" si="73"/>
        <v>0</v>
      </c>
      <c r="AC370" s="11">
        <f t="shared" si="67"/>
        <v>0</v>
      </c>
      <c r="AD370" s="7">
        <f t="shared" si="68"/>
        <v>0</v>
      </c>
      <c r="AE370" s="7">
        <f t="shared" si="69"/>
        <v>0</v>
      </c>
    </row>
    <row r="371" spans="1:31">
      <c r="A371" s="20" t="s">
        <v>3020</v>
      </c>
      <c r="B371" s="20" t="s">
        <v>3205</v>
      </c>
      <c r="C371" s="20" t="s">
        <v>3206</v>
      </c>
      <c r="D371" s="20">
        <v>267</v>
      </c>
      <c r="E371" s="20">
        <v>436</v>
      </c>
      <c r="F371" s="20">
        <v>678.96900000000005</v>
      </c>
      <c r="G371" s="20">
        <v>1</v>
      </c>
      <c r="H371" s="20">
        <v>1</v>
      </c>
      <c r="I371" s="25">
        <v>0</v>
      </c>
      <c r="L371">
        <v>2</v>
      </c>
      <c r="M371" s="1">
        <f t="shared" si="62"/>
        <v>1</v>
      </c>
      <c r="N371" s="2">
        <v>1</v>
      </c>
      <c r="O371" s="2">
        <v>0</v>
      </c>
      <c r="P371" s="2">
        <v>0</v>
      </c>
      <c r="Q371" s="2">
        <v>0</v>
      </c>
      <c r="R371" s="2">
        <v>1</v>
      </c>
      <c r="S371" s="2"/>
      <c r="T371" s="2"/>
      <c r="U371" s="2"/>
      <c r="V371" s="4">
        <f t="shared" si="70"/>
        <v>0</v>
      </c>
      <c r="W371" s="7">
        <f t="shared" si="71"/>
        <v>0</v>
      </c>
      <c r="X371" s="7">
        <f t="shared" si="72"/>
        <v>0</v>
      </c>
      <c r="Y371" s="5">
        <f t="shared" si="59"/>
        <v>1</v>
      </c>
      <c r="Z371" s="5">
        <f t="shared" si="60"/>
        <v>0</v>
      </c>
      <c r="AA371" s="5">
        <f t="shared" si="61"/>
        <v>0</v>
      </c>
      <c r="AB371" s="7">
        <f t="shared" si="73"/>
        <v>0</v>
      </c>
      <c r="AC371" s="11">
        <f t="shared" si="67"/>
        <v>0</v>
      </c>
      <c r="AD371" s="7">
        <f t="shared" si="68"/>
        <v>0</v>
      </c>
      <c r="AE371" s="7">
        <f t="shared" si="69"/>
        <v>0</v>
      </c>
    </row>
    <row r="372" spans="1:31">
      <c r="A372" s="20" t="s">
        <v>3021</v>
      </c>
      <c r="B372" s="20" t="s">
        <v>3205</v>
      </c>
      <c r="C372" s="20" t="s">
        <v>3206</v>
      </c>
      <c r="D372" s="20">
        <v>211</v>
      </c>
      <c r="E372" s="20">
        <v>385.5</v>
      </c>
      <c r="F372" s="20">
        <v>0</v>
      </c>
      <c r="G372" s="20">
        <v>0</v>
      </c>
      <c r="H372" s="20">
        <v>0</v>
      </c>
      <c r="I372" s="25">
        <v>0</v>
      </c>
      <c r="L372">
        <v>2</v>
      </c>
      <c r="M372" s="1">
        <f t="shared" si="62"/>
        <v>1</v>
      </c>
      <c r="N372" s="2">
        <v>1</v>
      </c>
      <c r="O372" s="2">
        <v>0</v>
      </c>
      <c r="P372" s="2">
        <v>0</v>
      </c>
      <c r="Q372" s="2">
        <v>0</v>
      </c>
      <c r="R372" s="2">
        <v>1</v>
      </c>
      <c r="S372" s="2">
        <v>1</v>
      </c>
      <c r="T372" s="2">
        <v>1</v>
      </c>
      <c r="U372" s="2"/>
      <c r="V372" s="4">
        <f t="shared" si="70"/>
        <v>0</v>
      </c>
      <c r="W372" s="7">
        <f t="shared" si="71"/>
        <v>0</v>
      </c>
      <c r="X372" s="7">
        <f t="shared" si="72"/>
        <v>0</v>
      </c>
      <c r="Y372" s="5">
        <f t="shared" si="59"/>
        <v>0</v>
      </c>
      <c r="Z372" s="5">
        <f t="shared" si="60"/>
        <v>1</v>
      </c>
      <c r="AA372" s="5">
        <f t="shared" si="61"/>
        <v>0</v>
      </c>
      <c r="AB372" s="7">
        <f t="shared" si="73"/>
        <v>0</v>
      </c>
      <c r="AC372" s="11">
        <f t="shared" si="67"/>
        <v>0</v>
      </c>
      <c r="AD372" s="7">
        <f t="shared" si="68"/>
        <v>0</v>
      </c>
      <c r="AE372" s="7">
        <f t="shared" si="69"/>
        <v>0</v>
      </c>
    </row>
    <row r="373" spans="1:31">
      <c r="A373" s="20" t="s">
        <v>3022</v>
      </c>
      <c r="B373" s="20" t="s">
        <v>3205</v>
      </c>
      <c r="C373" s="20" t="s">
        <v>3206</v>
      </c>
      <c r="D373" s="20">
        <v>166.5</v>
      </c>
      <c r="E373" s="20">
        <v>462.5</v>
      </c>
      <c r="F373" s="20">
        <v>1449.5609999999999</v>
      </c>
      <c r="G373" s="20">
        <v>2</v>
      </c>
      <c r="H373" s="20">
        <v>2</v>
      </c>
      <c r="I373" s="25">
        <v>0</v>
      </c>
      <c r="L373">
        <v>2</v>
      </c>
      <c r="M373" s="1">
        <f t="shared" si="62"/>
        <v>1</v>
      </c>
      <c r="N373" s="2">
        <v>0</v>
      </c>
      <c r="O373" s="2">
        <v>1</v>
      </c>
      <c r="P373" s="2">
        <v>0</v>
      </c>
      <c r="Q373" s="2">
        <v>1</v>
      </c>
      <c r="R373" s="2">
        <v>1</v>
      </c>
      <c r="S373" s="2"/>
      <c r="T373" s="2"/>
      <c r="U373" s="2"/>
      <c r="V373" s="4">
        <f t="shared" si="70"/>
        <v>0</v>
      </c>
      <c r="W373" s="7">
        <f t="shared" si="71"/>
        <v>0</v>
      </c>
      <c r="X373" s="7">
        <f t="shared" si="72"/>
        <v>0</v>
      </c>
      <c r="Y373" s="5">
        <f t="shared" si="59"/>
        <v>0</v>
      </c>
      <c r="Z373" s="5">
        <f t="shared" si="60"/>
        <v>0</v>
      </c>
      <c r="AA373" s="5">
        <f t="shared" si="61"/>
        <v>1</v>
      </c>
      <c r="AB373" s="7">
        <f t="shared" si="73"/>
        <v>0</v>
      </c>
      <c r="AC373" s="11">
        <f t="shared" si="67"/>
        <v>0</v>
      </c>
      <c r="AD373" s="7">
        <f t="shared" si="68"/>
        <v>0</v>
      </c>
      <c r="AE373" s="7">
        <f t="shared" si="69"/>
        <v>0</v>
      </c>
    </row>
    <row r="374" spans="1:31">
      <c r="A374" s="20" t="s">
        <v>3023</v>
      </c>
      <c r="B374" s="20" t="s">
        <v>3207</v>
      </c>
      <c r="C374" s="20" t="s">
        <v>3208</v>
      </c>
      <c r="D374" s="20">
        <v>488.5</v>
      </c>
      <c r="E374" s="20">
        <v>309.5</v>
      </c>
      <c r="F374" s="20">
        <v>793.51800000000003</v>
      </c>
      <c r="G374" s="20">
        <v>1</v>
      </c>
      <c r="H374" s="20">
        <v>1</v>
      </c>
      <c r="I374" s="25">
        <v>0</v>
      </c>
      <c r="L374" s="5">
        <v>2</v>
      </c>
      <c r="M374" s="1">
        <f t="shared" si="62"/>
        <v>1</v>
      </c>
      <c r="N374" s="1">
        <v>0</v>
      </c>
      <c r="O374" s="1">
        <v>1</v>
      </c>
      <c r="P374" s="1">
        <v>0</v>
      </c>
      <c r="Q374" s="1">
        <v>1</v>
      </c>
      <c r="R374" s="1">
        <v>1</v>
      </c>
      <c r="S374" s="1"/>
      <c r="T374" s="1"/>
      <c r="U374" s="1"/>
      <c r="V374" s="6">
        <f t="shared" si="70"/>
        <v>0</v>
      </c>
      <c r="W374" s="5">
        <f t="shared" si="71"/>
        <v>0</v>
      </c>
      <c r="X374" s="5">
        <f t="shared" si="72"/>
        <v>0</v>
      </c>
      <c r="Y374" s="5">
        <f t="shared" si="59"/>
        <v>0</v>
      </c>
      <c r="Z374" s="5">
        <f t="shared" si="60"/>
        <v>0</v>
      </c>
      <c r="AA374" s="5">
        <f t="shared" si="61"/>
        <v>1</v>
      </c>
      <c r="AB374" s="5">
        <f t="shared" si="73"/>
        <v>0</v>
      </c>
      <c r="AC374" s="5">
        <f t="shared" si="67"/>
        <v>0</v>
      </c>
      <c r="AD374" s="5">
        <f t="shared" si="68"/>
        <v>0</v>
      </c>
      <c r="AE374" s="5">
        <f t="shared" si="69"/>
        <v>0</v>
      </c>
    </row>
    <row r="375" spans="1:31">
      <c r="A375" s="20" t="s">
        <v>3024</v>
      </c>
      <c r="B375" s="20" t="s">
        <v>3207</v>
      </c>
      <c r="C375" s="20" t="s">
        <v>3208</v>
      </c>
      <c r="D375" s="20">
        <v>485.5</v>
      </c>
      <c r="E375" s="20">
        <v>407</v>
      </c>
      <c r="F375" s="20">
        <v>704.29899999999998</v>
      </c>
      <c r="G375" s="20">
        <v>1</v>
      </c>
      <c r="H375" s="20">
        <v>1</v>
      </c>
      <c r="I375" s="25">
        <v>0</v>
      </c>
      <c r="L375">
        <v>2</v>
      </c>
      <c r="M375" s="1">
        <f t="shared" si="62"/>
        <v>1</v>
      </c>
      <c r="N375" s="2">
        <v>0</v>
      </c>
      <c r="O375" s="2">
        <v>1</v>
      </c>
      <c r="P375" s="2">
        <v>0</v>
      </c>
      <c r="Q375" s="2">
        <v>1</v>
      </c>
      <c r="R375" s="2">
        <v>1</v>
      </c>
      <c r="S375" s="2"/>
      <c r="T375" s="2"/>
      <c r="U375" s="2"/>
      <c r="V375" s="4">
        <f t="shared" si="70"/>
        <v>0</v>
      </c>
      <c r="W375" s="7">
        <f t="shared" si="71"/>
        <v>0</v>
      </c>
      <c r="X375" s="7">
        <f t="shared" si="72"/>
        <v>0</v>
      </c>
      <c r="Y375" s="5">
        <f t="shared" si="59"/>
        <v>0</v>
      </c>
      <c r="Z375" s="5">
        <f t="shared" si="60"/>
        <v>0</v>
      </c>
      <c r="AA375" s="5">
        <f t="shared" si="61"/>
        <v>1</v>
      </c>
      <c r="AB375" s="7">
        <f t="shared" si="73"/>
        <v>0</v>
      </c>
      <c r="AC375" s="11">
        <f t="shared" si="67"/>
        <v>0</v>
      </c>
      <c r="AD375" s="7">
        <f t="shared" si="68"/>
        <v>0</v>
      </c>
      <c r="AE375" s="7">
        <f t="shared" si="69"/>
        <v>0</v>
      </c>
    </row>
    <row r="376" spans="1:31">
      <c r="A376" s="20" t="s">
        <v>3025</v>
      </c>
      <c r="B376" s="20" t="s">
        <v>3207</v>
      </c>
      <c r="C376" s="20" t="s">
        <v>3208</v>
      </c>
      <c r="D376" s="20">
        <v>631</v>
      </c>
      <c r="E376" s="20">
        <v>455</v>
      </c>
      <c r="F376" s="20">
        <v>1827.8620000000001</v>
      </c>
      <c r="G376" s="20">
        <v>2</v>
      </c>
      <c r="H376" s="20">
        <v>3</v>
      </c>
      <c r="I376" s="25">
        <v>0</v>
      </c>
      <c r="L376">
        <v>2</v>
      </c>
      <c r="M376" s="1">
        <f t="shared" si="62"/>
        <v>1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/>
      <c r="T376" s="2"/>
      <c r="U376" s="2"/>
      <c r="V376" s="4">
        <f t="shared" si="70"/>
        <v>0</v>
      </c>
      <c r="W376" s="7">
        <f t="shared" si="71"/>
        <v>0</v>
      </c>
      <c r="X376" s="7">
        <f t="shared" si="72"/>
        <v>0</v>
      </c>
      <c r="Y376" s="5">
        <f t="shared" si="59"/>
        <v>1</v>
      </c>
      <c r="Z376" s="5">
        <f t="shared" si="60"/>
        <v>0</v>
      </c>
      <c r="AA376" s="5">
        <f t="shared" si="61"/>
        <v>0</v>
      </c>
      <c r="AB376" s="7">
        <f t="shared" si="73"/>
        <v>0</v>
      </c>
      <c r="AC376" s="11">
        <f t="shared" si="67"/>
        <v>0</v>
      </c>
      <c r="AD376" s="7">
        <f t="shared" si="68"/>
        <v>0</v>
      </c>
      <c r="AE376" s="7">
        <f t="shared" si="69"/>
        <v>0</v>
      </c>
    </row>
    <row r="377" spans="1:31">
      <c r="A377" s="20" t="s">
        <v>3026</v>
      </c>
      <c r="B377" s="20" t="s">
        <v>3207</v>
      </c>
      <c r="C377" s="20" t="s">
        <v>3208</v>
      </c>
      <c r="D377" s="20">
        <v>568.5</v>
      </c>
      <c r="E377" s="20">
        <v>465</v>
      </c>
      <c r="F377" s="20">
        <v>1592.8579999999999</v>
      </c>
      <c r="G377" s="20">
        <v>2</v>
      </c>
      <c r="H377" s="20">
        <v>2</v>
      </c>
      <c r="I377" s="25">
        <v>0</v>
      </c>
      <c r="L377">
        <v>2</v>
      </c>
      <c r="M377" s="1">
        <f t="shared" si="62"/>
        <v>1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/>
      <c r="T377" s="2"/>
      <c r="U377" s="2"/>
      <c r="V377" s="4">
        <f t="shared" si="70"/>
        <v>0</v>
      </c>
      <c r="W377" s="7">
        <f t="shared" si="71"/>
        <v>0</v>
      </c>
      <c r="X377" s="7">
        <f t="shared" si="72"/>
        <v>0</v>
      </c>
      <c r="Y377" s="5">
        <f t="shared" si="59"/>
        <v>1</v>
      </c>
      <c r="Z377" s="5">
        <f t="shared" si="60"/>
        <v>0</v>
      </c>
      <c r="AA377" s="5">
        <f t="shared" si="61"/>
        <v>0</v>
      </c>
      <c r="AB377" s="7">
        <f t="shared" si="73"/>
        <v>0</v>
      </c>
      <c r="AC377" s="11">
        <f t="shared" si="67"/>
        <v>0</v>
      </c>
      <c r="AD377" s="7">
        <f t="shared" si="68"/>
        <v>0</v>
      </c>
      <c r="AE377" s="7">
        <f t="shared" si="69"/>
        <v>0</v>
      </c>
    </row>
    <row r="378" spans="1:31">
      <c r="A378" s="20" t="s">
        <v>3027</v>
      </c>
      <c r="B378" s="20" t="s">
        <v>3207</v>
      </c>
      <c r="C378" s="20" t="s">
        <v>3208</v>
      </c>
      <c r="D378" s="20">
        <v>375</v>
      </c>
      <c r="E378" s="20">
        <v>357</v>
      </c>
      <c r="F378" s="20">
        <v>2551.268</v>
      </c>
      <c r="G378" s="20">
        <v>4</v>
      </c>
      <c r="H378" s="20">
        <v>4</v>
      </c>
      <c r="I378" s="25">
        <v>0</v>
      </c>
      <c r="L378">
        <v>2</v>
      </c>
      <c r="M378" s="1">
        <f t="shared" si="62"/>
        <v>1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/>
      <c r="T378" s="2"/>
      <c r="U378" s="2"/>
      <c r="V378" s="4">
        <f t="shared" si="70"/>
        <v>0</v>
      </c>
      <c r="W378" s="7">
        <f t="shared" si="71"/>
        <v>0</v>
      </c>
      <c r="X378" s="7">
        <f t="shared" si="72"/>
        <v>0</v>
      </c>
      <c r="Y378" s="5">
        <f t="shared" si="59"/>
        <v>1</v>
      </c>
      <c r="Z378" s="5">
        <f t="shared" si="60"/>
        <v>0</v>
      </c>
      <c r="AA378" s="5">
        <f t="shared" si="61"/>
        <v>0</v>
      </c>
      <c r="AB378" s="7">
        <f t="shared" si="73"/>
        <v>0</v>
      </c>
      <c r="AC378" s="11">
        <f t="shared" si="67"/>
        <v>0</v>
      </c>
      <c r="AD378" s="7">
        <f t="shared" si="68"/>
        <v>0</v>
      </c>
      <c r="AE378" s="7">
        <f t="shared" si="69"/>
        <v>0</v>
      </c>
    </row>
    <row r="379" spans="1:31">
      <c r="A379" s="20" t="s">
        <v>3028</v>
      </c>
      <c r="B379" s="20" t="s">
        <v>3207</v>
      </c>
      <c r="C379" s="20" t="s">
        <v>3208</v>
      </c>
      <c r="D379" s="20">
        <v>297</v>
      </c>
      <c r="E379" s="20">
        <v>298.5</v>
      </c>
      <c r="F379" s="20">
        <v>0</v>
      </c>
      <c r="G379" s="20">
        <v>0</v>
      </c>
      <c r="H379" s="20">
        <v>0</v>
      </c>
      <c r="I379" s="25">
        <v>0</v>
      </c>
      <c r="L379">
        <v>2</v>
      </c>
      <c r="M379" s="1">
        <f t="shared" si="62"/>
        <v>1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/>
      <c r="T379" s="2"/>
      <c r="U379" s="2"/>
      <c r="V379" s="4">
        <f t="shared" si="70"/>
        <v>0</v>
      </c>
      <c r="W379" s="7">
        <f t="shared" si="71"/>
        <v>0</v>
      </c>
      <c r="X379" s="7">
        <f t="shared" si="72"/>
        <v>0</v>
      </c>
      <c r="Y379" s="5">
        <f t="shared" si="59"/>
        <v>1</v>
      </c>
      <c r="Z379" s="5">
        <f t="shared" si="60"/>
        <v>0</v>
      </c>
      <c r="AA379" s="5">
        <f t="shared" si="61"/>
        <v>0</v>
      </c>
      <c r="AB379" s="7">
        <f t="shared" si="73"/>
        <v>0</v>
      </c>
      <c r="AC379" s="11">
        <f t="shared" si="67"/>
        <v>0</v>
      </c>
      <c r="AD379" s="7">
        <f t="shared" si="68"/>
        <v>0</v>
      </c>
      <c r="AE379" s="7">
        <f t="shared" si="69"/>
        <v>0</v>
      </c>
    </row>
    <row r="380" spans="1:31">
      <c r="A380" s="20" t="s">
        <v>3029</v>
      </c>
      <c r="B380" s="20" t="s">
        <v>3207</v>
      </c>
      <c r="C380" s="20" t="s">
        <v>3208</v>
      </c>
      <c r="D380" s="20">
        <v>364</v>
      </c>
      <c r="E380" s="20">
        <v>472</v>
      </c>
      <c r="F380" s="20">
        <v>1962.604</v>
      </c>
      <c r="G380" s="20">
        <v>2</v>
      </c>
      <c r="H380" s="20">
        <v>3</v>
      </c>
      <c r="I380" s="25">
        <v>0</v>
      </c>
      <c r="L380">
        <v>2</v>
      </c>
      <c r="M380" s="1">
        <f t="shared" si="62"/>
        <v>1</v>
      </c>
      <c r="N380" s="2">
        <v>1</v>
      </c>
      <c r="O380" s="2">
        <v>0</v>
      </c>
      <c r="P380" s="2">
        <v>0</v>
      </c>
      <c r="Q380" s="2">
        <v>0</v>
      </c>
      <c r="R380" s="2">
        <v>1</v>
      </c>
      <c r="S380" s="2"/>
      <c r="T380" s="2"/>
      <c r="U380" s="2"/>
      <c r="V380" s="4">
        <f t="shared" si="70"/>
        <v>0</v>
      </c>
      <c r="W380" s="7">
        <f t="shared" si="71"/>
        <v>0</v>
      </c>
      <c r="X380" s="7">
        <f t="shared" si="72"/>
        <v>0</v>
      </c>
      <c r="Y380" s="5">
        <f t="shared" si="59"/>
        <v>1</v>
      </c>
      <c r="Z380" s="5">
        <f t="shared" si="60"/>
        <v>0</v>
      </c>
      <c r="AA380" s="5">
        <f t="shared" si="61"/>
        <v>0</v>
      </c>
      <c r="AB380" s="7">
        <f t="shared" si="73"/>
        <v>0</v>
      </c>
      <c r="AC380" s="11">
        <f t="shared" si="67"/>
        <v>0</v>
      </c>
      <c r="AD380" s="7">
        <f t="shared" si="68"/>
        <v>0</v>
      </c>
      <c r="AE380" s="7">
        <f t="shared" si="69"/>
        <v>0</v>
      </c>
    </row>
    <row r="381" spans="1:31">
      <c r="A381" s="20" t="s">
        <v>3030</v>
      </c>
      <c r="B381" s="20" t="s">
        <v>3207</v>
      </c>
      <c r="C381" s="20" t="s">
        <v>3208</v>
      </c>
      <c r="D381" s="20">
        <v>308.5</v>
      </c>
      <c r="E381" s="20">
        <v>449</v>
      </c>
      <c r="F381" s="20">
        <v>0</v>
      </c>
      <c r="G381" s="20">
        <v>0</v>
      </c>
      <c r="H381" s="20">
        <v>0</v>
      </c>
      <c r="I381" s="25">
        <v>0</v>
      </c>
      <c r="L381">
        <v>2</v>
      </c>
      <c r="M381" s="1">
        <f t="shared" si="62"/>
        <v>1</v>
      </c>
      <c r="N381" s="2">
        <v>0</v>
      </c>
      <c r="O381" s="2">
        <v>1</v>
      </c>
      <c r="P381" s="2">
        <v>0</v>
      </c>
      <c r="Q381" s="2">
        <v>1</v>
      </c>
      <c r="R381" s="2">
        <v>1</v>
      </c>
      <c r="S381" s="2"/>
      <c r="T381" s="2"/>
      <c r="U381" s="2"/>
      <c r="V381" s="4">
        <f t="shared" si="70"/>
        <v>0</v>
      </c>
      <c r="W381" s="7">
        <f t="shared" si="71"/>
        <v>0</v>
      </c>
      <c r="X381" s="7">
        <f t="shared" si="72"/>
        <v>0</v>
      </c>
      <c r="Y381" s="5">
        <f t="shared" si="59"/>
        <v>0</v>
      </c>
      <c r="Z381" s="5">
        <f t="shared" si="60"/>
        <v>0</v>
      </c>
      <c r="AA381" s="5">
        <f t="shared" si="61"/>
        <v>1</v>
      </c>
      <c r="AB381" s="7">
        <f t="shared" si="73"/>
        <v>0</v>
      </c>
      <c r="AC381" s="11">
        <f t="shared" si="67"/>
        <v>0</v>
      </c>
      <c r="AD381" s="7">
        <f t="shared" si="68"/>
        <v>0</v>
      </c>
      <c r="AE381" s="7">
        <f t="shared" si="69"/>
        <v>0</v>
      </c>
    </row>
    <row r="382" spans="1:31">
      <c r="A382" s="20" t="s">
        <v>3031</v>
      </c>
      <c r="B382" s="20" t="s">
        <v>3207</v>
      </c>
      <c r="C382" s="20" t="s">
        <v>3208</v>
      </c>
      <c r="D382" s="20">
        <v>256</v>
      </c>
      <c r="E382" s="20">
        <v>394</v>
      </c>
      <c r="F382" s="20">
        <v>0</v>
      </c>
      <c r="G382" s="20">
        <v>0</v>
      </c>
      <c r="H382" s="20">
        <v>0</v>
      </c>
      <c r="I382" s="25">
        <v>0</v>
      </c>
      <c r="L382">
        <v>2</v>
      </c>
      <c r="M382" s="1">
        <f t="shared" si="62"/>
        <v>1</v>
      </c>
      <c r="N382" s="2">
        <v>1</v>
      </c>
      <c r="O382" s="2">
        <v>0</v>
      </c>
      <c r="P382" s="2">
        <v>0</v>
      </c>
      <c r="Q382" s="2">
        <v>0</v>
      </c>
      <c r="R382" s="2">
        <v>1</v>
      </c>
      <c r="S382" s="2"/>
      <c r="T382" s="2"/>
      <c r="U382" s="2"/>
      <c r="V382" s="4">
        <f t="shared" si="70"/>
        <v>0</v>
      </c>
      <c r="W382" s="7">
        <f t="shared" si="71"/>
        <v>0</v>
      </c>
      <c r="X382" s="7">
        <f t="shared" si="72"/>
        <v>0</v>
      </c>
      <c r="Y382" s="5">
        <f t="shared" si="59"/>
        <v>1</v>
      </c>
      <c r="Z382" s="5">
        <f t="shared" si="60"/>
        <v>0</v>
      </c>
      <c r="AA382" s="5">
        <f t="shared" si="61"/>
        <v>0</v>
      </c>
      <c r="AB382" s="7">
        <f t="shared" si="73"/>
        <v>0</v>
      </c>
      <c r="AC382" s="11">
        <f t="shared" si="67"/>
        <v>0</v>
      </c>
      <c r="AD382" s="7">
        <f t="shared" si="68"/>
        <v>0</v>
      </c>
      <c r="AE382" s="7">
        <f t="shared" si="69"/>
        <v>0</v>
      </c>
    </row>
    <row r="383" spans="1:31">
      <c r="A383" s="20" t="s">
        <v>3032</v>
      </c>
      <c r="B383" s="20" t="s">
        <v>3207</v>
      </c>
      <c r="C383" s="20" t="s">
        <v>3208</v>
      </c>
      <c r="D383" s="20">
        <v>245.5</v>
      </c>
      <c r="E383" s="20">
        <v>329</v>
      </c>
      <c r="F383" s="20">
        <v>0</v>
      </c>
      <c r="G383" s="20">
        <v>0</v>
      </c>
      <c r="H383" s="20">
        <v>0</v>
      </c>
      <c r="I383" s="25">
        <v>0</v>
      </c>
      <c r="L383">
        <v>1</v>
      </c>
      <c r="M383" s="1">
        <f t="shared" si="62"/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/>
      <c r="T383" s="2"/>
      <c r="U383" s="2"/>
      <c r="V383" s="4">
        <f t="shared" si="70"/>
        <v>1</v>
      </c>
      <c r="W383" s="7">
        <f t="shared" si="71"/>
        <v>0</v>
      </c>
      <c r="X383" s="7">
        <f t="shared" si="72"/>
        <v>0</v>
      </c>
      <c r="Y383" s="5">
        <f t="shared" si="59"/>
        <v>0</v>
      </c>
      <c r="Z383" s="5">
        <f t="shared" si="60"/>
        <v>0</v>
      </c>
      <c r="AA383" s="5">
        <f t="shared" si="61"/>
        <v>0</v>
      </c>
      <c r="AB383" s="7">
        <f t="shared" si="73"/>
        <v>0</v>
      </c>
      <c r="AC383" s="11">
        <f t="shared" si="67"/>
        <v>0</v>
      </c>
      <c r="AD383" s="7">
        <f t="shared" si="68"/>
        <v>0</v>
      </c>
      <c r="AE383" s="7">
        <f t="shared" si="69"/>
        <v>0</v>
      </c>
    </row>
    <row r="384" spans="1:31">
      <c r="A384" s="20" t="s">
        <v>3033</v>
      </c>
      <c r="B384" s="20" t="s">
        <v>3207</v>
      </c>
      <c r="C384" s="20" t="s">
        <v>3208</v>
      </c>
      <c r="D384" s="20">
        <v>185</v>
      </c>
      <c r="E384" s="20">
        <v>450</v>
      </c>
      <c r="F384" s="20">
        <v>0</v>
      </c>
      <c r="G384" s="20">
        <v>0</v>
      </c>
      <c r="H384" s="20">
        <v>0</v>
      </c>
      <c r="I384" s="25">
        <v>0</v>
      </c>
      <c r="L384">
        <v>2</v>
      </c>
      <c r="M384" s="1">
        <f t="shared" si="62"/>
        <v>1</v>
      </c>
      <c r="N384" s="2">
        <v>0</v>
      </c>
      <c r="O384" s="2">
        <v>1</v>
      </c>
      <c r="P384" s="2">
        <v>0</v>
      </c>
      <c r="Q384" s="2">
        <v>1</v>
      </c>
      <c r="R384" s="2">
        <v>1</v>
      </c>
      <c r="S384" s="2"/>
      <c r="T384" s="2"/>
      <c r="U384" s="2"/>
      <c r="V384" s="4">
        <f t="shared" si="70"/>
        <v>0</v>
      </c>
      <c r="W384" s="7">
        <f t="shared" si="71"/>
        <v>0</v>
      </c>
      <c r="X384" s="7">
        <f t="shared" si="72"/>
        <v>0</v>
      </c>
      <c r="Y384" s="5">
        <f t="shared" si="59"/>
        <v>0</v>
      </c>
      <c r="Z384" s="5">
        <f t="shared" si="60"/>
        <v>0</v>
      </c>
      <c r="AA384" s="5">
        <f t="shared" si="61"/>
        <v>1</v>
      </c>
      <c r="AB384" s="7">
        <f t="shared" si="73"/>
        <v>0</v>
      </c>
      <c r="AC384" s="11">
        <f t="shared" si="67"/>
        <v>0</v>
      </c>
      <c r="AD384" s="7">
        <f t="shared" si="68"/>
        <v>0</v>
      </c>
      <c r="AE384" s="7">
        <f t="shared" si="69"/>
        <v>0</v>
      </c>
    </row>
    <row r="385" spans="1:31">
      <c r="A385" s="20" t="s">
        <v>3034</v>
      </c>
      <c r="B385" s="20" t="s">
        <v>3207</v>
      </c>
      <c r="C385" s="20" t="s">
        <v>3208</v>
      </c>
      <c r="D385" s="20">
        <v>83</v>
      </c>
      <c r="E385" s="20">
        <v>366.5</v>
      </c>
      <c r="F385" s="20">
        <v>0</v>
      </c>
      <c r="G385" s="20">
        <v>0</v>
      </c>
      <c r="H385" s="20">
        <v>0</v>
      </c>
      <c r="I385" s="25">
        <v>0</v>
      </c>
      <c r="L385">
        <v>2</v>
      </c>
      <c r="M385" s="1">
        <f t="shared" si="62"/>
        <v>1</v>
      </c>
      <c r="N385" s="2">
        <v>1</v>
      </c>
      <c r="O385" s="2">
        <v>0</v>
      </c>
      <c r="P385" s="2">
        <v>0</v>
      </c>
      <c r="Q385" s="2">
        <v>0</v>
      </c>
      <c r="R385" s="2">
        <v>1</v>
      </c>
      <c r="S385" s="2"/>
      <c r="T385" s="2"/>
      <c r="U385" s="2"/>
      <c r="V385" s="4">
        <f t="shared" si="70"/>
        <v>0</v>
      </c>
      <c r="W385" s="7">
        <f t="shared" si="71"/>
        <v>0</v>
      </c>
      <c r="X385" s="7">
        <f t="shared" si="72"/>
        <v>0</v>
      </c>
      <c r="Y385" s="5">
        <f t="shared" si="59"/>
        <v>1</v>
      </c>
      <c r="Z385" s="5">
        <f t="shared" si="60"/>
        <v>0</v>
      </c>
      <c r="AA385" s="5">
        <f t="shared" si="61"/>
        <v>0</v>
      </c>
      <c r="AB385" s="7">
        <f t="shared" si="73"/>
        <v>0</v>
      </c>
      <c r="AC385" s="11">
        <f t="shared" si="67"/>
        <v>0</v>
      </c>
      <c r="AD385" s="7">
        <f t="shared" si="68"/>
        <v>0</v>
      </c>
      <c r="AE385" s="7">
        <f t="shared" si="69"/>
        <v>0</v>
      </c>
    </row>
    <row r="386" spans="1:31">
      <c r="A386" s="20" t="s">
        <v>3035</v>
      </c>
      <c r="B386" s="20" t="s">
        <v>3207</v>
      </c>
      <c r="C386" s="20" t="s">
        <v>3208</v>
      </c>
      <c r="D386" s="20">
        <v>57.5</v>
      </c>
      <c r="E386" s="20">
        <v>235.5</v>
      </c>
      <c r="F386" s="20">
        <v>2823.1390000000001</v>
      </c>
      <c r="G386" s="20">
        <v>3</v>
      </c>
      <c r="H386" s="20">
        <v>5</v>
      </c>
      <c r="I386" s="25">
        <v>0</v>
      </c>
      <c r="L386">
        <v>2</v>
      </c>
      <c r="M386" s="1">
        <f t="shared" si="62"/>
        <v>1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/>
      <c r="T386" s="2"/>
      <c r="U386" s="2"/>
      <c r="V386" s="4">
        <f t="shared" si="70"/>
        <v>0</v>
      </c>
      <c r="W386" s="7">
        <f t="shared" si="71"/>
        <v>0</v>
      </c>
      <c r="X386" s="7">
        <f t="shared" si="72"/>
        <v>0</v>
      </c>
      <c r="Y386" s="5">
        <f t="shared" si="59"/>
        <v>1</v>
      </c>
      <c r="Z386" s="5">
        <f t="shared" si="60"/>
        <v>0</v>
      </c>
      <c r="AA386" s="5">
        <f t="shared" si="61"/>
        <v>0</v>
      </c>
      <c r="AB386" s="7">
        <f t="shared" si="73"/>
        <v>0</v>
      </c>
      <c r="AC386" s="11">
        <f t="shared" si="67"/>
        <v>0</v>
      </c>
      <c r="AD386" s="7">
        <f t="shared" si="68"/>
        <v>0</v>
      </c>
      <c r="AE386" s="7">
        <f t="shared" si="69"/>
        <v>0</v>
      </c>
    </row>
    <row r="387" spans="1:31">
      <c r="A387" s="20" t="s">
        <v>3036</v>
      </c>
      <c r="B387" s="20" t="s">
        <v>3207</v>
      </c>
      <c r="C387" s="20" t="s">
        <v>3208</v>
      </c>
      <c r="D387" s="20">
        <v>109.5</v>
      </c>
      <c r="E387" s="20">
        <v>169.5</v>
      </c>
      <c r="F387" s="20">
        <v>4012.319</v>
      </c>
      <c r="G387" s="20">
        <v>1</v>
      </c>
      <c r="H387" s="20">
        <v>6</v>
      </c>
      <c r="I387" s="25">
        <v>1</v>
      </c>
      <c r="L387">
        <v>2</v>
      </c>
      <c r="M387" s="1">
        <f t="shared" si="62"/>
        <v>1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/>
      <c r="T387" s="2"/>
      <c r="U387" s="2"/>
      <c r="V387" s="4">
        <f t="shared" si="70"/>
        <v>0</v>
      </c>
      <c r="W387" s="7">
        <f t="shared" si="71"/>
        <v>0</v>
      </c>
      <c r="X387" s="7">
        <f t="shared" si="72"/>
        <v>0</v>
      </c>
      <c r="Y387" s="5">
        <f t="shared" ref="Y387:Y450" si="74">IF((M387=1)*AND(OR(N387=0,N387=1))*AND(O387=0)*AND(R387=1)*AND(S387=0)*AND(Q387=0)*AND(OR(T387=0,T387=1)),1,0)</f>
        <v>1</v>
      </c>
      <c r="Z387" s="5">
        <f t="shared" ref="Z387:Z450" si="75">IF((M387=1)*AND(N387=1)*AND(O387=0)*AND(R387=1)*AND(S387=1)*AND(T387=1),1,0)</f>
        <v>0</v>
      </c>
      <c r="AA387" s="5">
        <f t="shared" ref="AA387:AA450" si="76">IF((R387=1)*AND(Q387=1)*AND(O387=1)*AND(P387=0)*AND(N387=0),1,0)</f>
        <v>0</v>
      </c>
      <c r="AB387" s="7">
        <f t="shared" si="73"/>
        <v>0</v>
      </c>
      <c r="AC387" s="11">
        <f t="shared" si="67"/>
        <v>0</v>
      </c>
      <c r="AD387" s="7">
        <f t="shared" si="68"/>
        <v>0</v>
      </c>
      <c r="AE387" s="7">
        <f t="shared" si="69"/>
        <v>0</v>
      </c>
    </row>
    <row r="388" spans="1:31">
      <c r="A388" s="20" t="s">
        <v>3037</v>
      </c>
      <c r="B388" s="20" t="s">
        <v>3207</v>
      </c>
      <c r="C388" s="20" t="s">
        <v>3208</v>
      </c>
      <c r="D388" s="20">
        <v>184</v>
      </c>
      <c r="E388" s="20">
        <v>199.5</v>
      </c>
      <c r="F388" s="20">
        <v>1795.7280000000001</v>
      </c>
      <c r="G388" s="20">
        <v>2</v>
      </c>
      <c r="H388" s="20">
        <v>3</v>
      </c>
      <c r="I388" s="25">
        <v>0</v>
      </c>
      <c r="L388">
        <v>2</v>
      </c>
      <c r="M388" s="1">
        <f t="shared" ref="M388:M451" si="77">L388-1</f>
        <v>1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/>
      <c r="T388" s="2"/>
      <c r="U388" s="2"/>
      <c r="V388" s="4">
        <f t="shared" si="70"/>
        <v>0</v>
      </c>
      <c r="W388" s="7">
        <f t="shared" si="71"/>
        <v>0</v>
      </c>
      <c r="X388" s="7">
        <f t="shared" si="72"/>
        <v>0</v>
      </c>
      <c r="Y388" s="5">
        <f t="shared" si="74"/>
        <v>1</v>
      </c>
      <c r="Z388" s="5">
        <f t="shared" si="75"/>
        <v>0</v>
      </c>
      <c r="AA388" s="5">
        <f t="shared" si="76"/>
        <v>0</v>
      </c>
      <c r="AB388" s="7">
        <f t="shared" si="73"/>
        <v>0</v>
      </c>
      <c r="AC388" s="11">
        <f t="shared" ref="AC388:AC451" si="78">IF((R388=0)*AND(M388=1),1,0)</f>
        <v>0</v>
      </c>
      <c r="AD388" s="7">
        <f t="shared" ref="AD388:AD451" si="79">IF((V388+W388+X388+Y388+Z388+AA388+AB388+AC388)=0,1,0)</f>
        <v>0</v>
      </c>
      <c r="AE388" s="7">
        <f t="shared" ref="AE388:AE451" si="80">IF(SUM(V388:AD388)&gt;1,1,0)</f>
        <v>0</v>
      </c>
    </row>
    <row r="389" spans="1:31">
      <c r="A389" s="20" t="s">
        <v>3038</v>
      </c>
      <c r="B389" s="20" t="s">
        <v>3207</v>
      </c>
      <c r="C389" s="20" t="s">
        <v>3208</v>
      </c>
      <c r="D389" s="20">
        <v>249</v>
      </c>
      <c r="E389" s="20">
        <v>191</v>
      </c>
      <c r="F389" s="20">
        <v>0</v>
      </c>
      <c r="G389" s="20">
        <v>0</v>
      </c>
      <c r="H389" s="20">
        <v>0</v>
      </c>
      <c r="I389" s="25">
        <v>0</v>
      </c>
      <c r="L389">
        <v>2</v>
      </c>
      <c r="M389" s="1">
        <f t="shared" si="77"/>
        <v>1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/>
      <c r="T389" s="2"/>
      <c r="U389" s="2"/>
      <c r="V389" s="4">
        <f t="shared" si="70"/>
        <v>0</v>
      </c>
      <c r="W389" s="7">
        <f t="shared" si="71"/>
        <v>0</v>
      </c>
      <c r="X389" s="7">
        <f t="shared" si="72"/>
        <v>0</v>
      </c>
      <c r="Y389" s="5">
        <f t="shared" si="74"/>
        <v>1</v>
      </c>
      <c r="Z389" s="5">
        <f t="shared" si="75"/>
        <v>0</v>
      </c>
      <c r="AA389" s="5">
        <f t="shared" si="76"/>
        <v>0</v>
      </c>
      <c r="AB389" s="7">
        <f t="shared" si="73"/>
        <v>0</v>
      </c>
      <c r="AC389" s="11">
        <f t="shared" si="78"/>
        <v>0</v>
      </c>
      <c r="AD389" s="7">
        <f t="shared" si="79"/>
        <v>0</v>
      </c>
      <c r="AE389" s="7">
        <f t="shared" si="80"/>
        <v>0</v>
      </c>
    </row>
    <row r="390" spans="1:31">
      <c r="A390" s="20" t="s">
        <v>3039</v>
      </c>
      <c r="B390" s="20" t="s">
        <v>3207</v>
      </c>
      <c r="C390" s="20" t="s">
        <v>3208</v>
      </c>
      <c r="D390" s="20">
        <v>191.5</v>
      </c>
      <c r="E390" s="20">
        <v>88.5</v>
      </c>
      <c r="F390" s="20">
        <v>0</v>
      </c>
      <c r="G390" s="20">
        <v>0</v>
      </c>
      <c r="H390" s="20">
        <v>0</v>
      </c>
      <c r="I390" s="25">
        <v>0</v>
      </c>
      <c r="L390">
        <v>2</v>
      </c>
      <c r="M390" s="1">
        <f t="shared" si="77"/>
        <v>1</v>
      </c>
      <c r="N390" s="2">
        <v>0</v>
      </c>
      <c r="O390" s="2">
        <v>1</v>
      </c>
      <c r="P390" s="2">
        <v>0</v>
      </c>
      <c r="Q390" s="2">
        <v>1</v>
      </c>
      <c r="R390" s="2">
        <v>1</v>
      </c>
      <c r="S390" s="2"/>
      <c r="T390" s="2"/>
      <c r="U390" s="2"/>
      <c r="V390" s="4">
        <f t="shared" si="70"/>
        <v>0</v>
      </c>
      <c r="W390" s="7">
        <f t="shared" si="71"/>
        <v>0</v>
      </c>
      <c r="X390" s="7">
        <f t="shared" si="72"/>
        <v>0</v>
      </c>
      <c r="Y390" s="5">
        <f t="shared" si="74"/>
        <v>0</v>
      </c>
      <c r="Z390" s="5">
        <f t="shared" si="75"/>
        <v>0</v>
      </c>
      <c r="AA390" s="5">
        <f t="shared" si="76"/>
        <v>1</v>
      </c>
      <c r="AB390" s="7">
        <f t="shared" si="73"/>
        <v>0</v>
      </c>
      <c r="AC390" s="11">
        <f t="shared" si="78"/>
        <v>0</v>
      </c>
      <c r="AD390" s="7">
        <f t="shared" si="79"/>
        <v>0</v>
      </c>
      <c r="AE390" s="7">
        <f t="shared" si="80"/>
        <v>0</v>
      </c>
    </row>
    <row r="391" spans="1:31">
      <c r="A391" s="20" t="s">
        <v>3040</v>
      </c>
      <c r="B391" s="20" t="s">
        <v>3209</v>
      </c>
      <c r="C391" s="20" t="s">
        <v>3210</v>
      </c>
      <c r="D391" s="20">
        <v>444.5</v>
      </c>
      <c r="E391" s="20">
        <v>242</v>
      </c>
      <c r="F391" s="20">
        <v>14197.789000000001</v>
      </c>
      <c r="G391" s="20">
        <v>14</v>
      </c>
      <c r="H391" s="20">
        <v>22</v>
      </c>
      <c r="I391" s="25">
        <v>2</v>
      </c>
      <c r="L391" s="5">
        <v>2</v>
      </c>
      <c r="M391" s="1">
        <f t="shared" si="77"/>
        <v>1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/>
      <c r="T391" s="1"/>
      <c r="U391" s="1"/>
      <c r="V391" s="6">
        <f t="shared" si="70"/>
        <v>0</v>
      </c>
      <c r="W391" s="5">
        <f t="shared" si="71"/>
        <v>0</v>
      </c>
      <c r="X391" s="5">
        <f t="shared" si="72"/>
        <v>0</v>
      </c>
      <c r="Y391" s="5">
        <f t="shared" si="74"/>
        <v>1</v>
      </c>
      <c r="Z391" s="5">
        <f t="shared" si="75"/>
        <v>0</v>
      </c>
      <c r="AA391" s="5">
        <f t="shared" si="76"/>
        <v>0</v>
      </c>
      <c r="AB391" s="5">
        <f t="shared" si="73"/>
        <v>0</v>
      </c>
      <c r="AC391" s="5">
        <f t="shared" si="78"/>
        <v>0</v>
      </c>
      <c r="AD391" s="5">
        <f t="shared" si="79"/>
        <v>0</v>
      </c>
      <c r="AE391" s="5">
        <f t="shared" si="80"/>
        <v>0</v>
      </c>
    </row>
    <row r="392" spans="1:31">
      <c r="A392" s="20" t="s">
        <v>3041</v>
      </c>
      <c r="B392" s="20" t="s">
        <v>3209</v>
      </c>
      <c r="C392" s="20" t="s">
        <v>3210</v>
      </c>
      <c r="D392" s="20">
        <v>368.5</v>
      </c>
      <c r="E392" s="20">
        <v>180.5</v>
      </c>
      <c r="F392" s="20">
        <v>0</v>
      </c>
      <c r="G392" s="20">
        <v>0</v>
      </c>
      <c r="H392" s="20">
        <v>0</v>
      </c>
      <c r="I392" s="25">
        <v>0</v>
      </c>
      <c r="L392">
        <v>2</v>
      </c>
      <c r="M392" s="1">
        <f t="shared" si="77"/>
        <v>1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/>
      <c r="T392" s="2"/>
      <c r="U392" s="2"/>
      <c r="V392" s="4">
        <f t="shared" si="70"/>
        <v>0</v>
      </c>
      <c r="W392" s="7">
        <f t="shared" si="71"/>
        <v>0</v>
      </c>
      <c r="X392" s="7">
        <f t="shared" si="72"/>
        <v>0</v>
      </c>
      <c r="Y392" s="5">
        <f t="shared" si="74"/>
        <v>1</v>
      </c>
      <c r="Z392" s="5">
        <f t="shared" si="75"/>
        <v>0</v>
      </c>
      <c r="AA392" s="5">
        <f t="shared" si="76"/>
        <v>0</v>
      </c>
      <c r="AB392" s="7">
        <f t="shared" si="73"/>
        <v>0</v>
      </c>
      <c r="AC392" s="11">
        <f t="shared" si="78"/>
        <v>0</v>
      </c>
      <c r="AD392" s="7">
        <f t="shared" si="79"/>
        <v>0</v>
      </c>
      <c r="AE392" s="7">
        <f t="shared" si="80"/>
        <v>0</v>
      </c>
    </row>
    <row r="393" spans="1:31">
      <c r="A393" s="20" t="s">
        <v>3042</v>
      </c>
      <c r="B393" s="20" t="s">
        <v>3209</v>
      </c>
      <c r="C393" s="20" t="s">
        <v>3210</v>
      </c>
      <c r="D393" s="20">
        <v>626.5</v>
      </c>
      <c r="E393" s="20">
        <v>358</v>
      </c>
      <c r="F393" s="20">
        <v>0</v>
      </c>
      <c r="G393" s="20">
        <v>0</v>
      </c>
      <c r="H393" s="20">
        <v>0</v>
      </c>
      <c r="I393" s="25">
        <v>0</v>
      </c>
      <c r="L393">
        <v>2</v>
      </c>
      <c r="M393" s="1">
        <f t="shared" si="77"/>
        <v>1</v>
      </c>
      <c r="N393" s="2">
        <v>0</v>
      </c>
      <c r="O393" s="2">
        <v>1</v>
      </c>
      <c r="P393" s="2">
        <v>0</v>
      </c>
      <c r="Q393" s="2">
        <v>1</v>
      </c>
      <c r="R393" s="2">
        <v>1</v>
      </c>
      <c r="S393" s="2"/>
      <c r="T393" s="2"/>
      <c r="U393" s="2"/>
      <c r="V393" s="4">
        <f t="shared" si="70"/>
        <v>0</v>
      </c>
      <c r="W393" s="7">
        <f t="shared" si="71"/>
        <v>0</v>
      </c>
      <c r="X393" s="7">
        <f t="shared" si="72"/>
        <v>0</v>
      </c>
      <c r="Y393" s="5">
        <f t="shared" si="74"/>
        <v>0</v>
      </c>
      <c r="Z393" s="5">
        <f t="shared" si="75"/>
        <v>0</v>
      </c>
      <c r="AA393" s="5">
        <f t="shared" si="76"/>
        <v>1</v>
      </c>
      <c r="AB393" s="7">
        <f t="shared" si="73"/>
        <v>0</v>
      </c>
      <c r="AC393" s="11">
        <f t="shared" si="78"/>
        <v>0</v>
      </c>
      <c r="AD393" s="7">
        <f t="shared" si="79"/>
        <v>0</v>
      </c>
      <c r="AE393" s="7">
        <f t="shared" si="80"/>
        <v>0</v>
      </c>
    </row>
    <row r="394" spans="1:31">
      <c r="A394" s="20" t="s">
        <v>3043</v>
      </c>
      <c r="B394" s="20" t="s">
        <v>3209</v>
      </c>
      <c r="C394" s="20" t="s">
        <v>3210</v>
      </c>
      <c r="D394" s="20">
        <v>500</v>
      </c>
      <c r="E394" s="20">
        <v>442.5</v>
      </c>
      <c r="F394" s="20">
        <v>4752.4390000000003</v>
      </c>
      <c r="G394" s="20">
        <v>3</v>
      </c>
      <c r="H394" s="20">
        <v>7</v>
      </c>
      <c r="I394" s="25">
        <v>1</v>
      </c>
      <c r="L394">
        <v>1</v>
      </c>
      <c r="M394" s="1">
        <f t="shared" si="77"/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/>
      <c r="T394" s="2"/>
      <c r="U394" s="2"/>
      <c r="V394" s="4">
        <f t="shared" si="70"/>
        <v>1</v>
      </c>
      <c r="W394" s="7">
        <f t="shared" si="71"/>
        <v>0</v>
      </c>
      <c r="X394" s="7">
        <f t="shared" si="72"/>
        <v>0</v>
      </c>
      <c r="Y394" s="5">
        <f t="shared" si="74"/>
        <v>0</v>
      </c>
      <c r="Z394" s="5">
        <f t="shared" si="75"/>
        <v>0</v>
      </c>
      <c r="AA394" s="5">
        <f t="shared" si="76"/>
        <v>0</v>
      </c>
      <c r="AB394" s="7">
        <f t="shared" si="73"/>
        <v>0</v>
      </c>
      <c r="AC394" s="11">
        <f t="shared" si="78"/>
        <v>0</v>
      </c>
      <c r="AD394" s="7">
        <f t="shared" si="79"/>
        <v>0</v>
      </c>
      <c r="AE394" s="7">
        <f t="shared" si="80"/>
        <v>0</v>
      </c>
    </row>
    <row r="395" spans="1:31">
      <c r="A395" s="20" t="s">
        <v>3044</v>
      </c>
      <c r="B395" s="20" t="s">
        <v>3209</v>
      </c>
      <c r="C395" s="20" t="s">
        <v>3210</v>
      </c>
      <c r="D395" s="20">
        <v>404.5</v>
      </c>
      <c r="E395" s="20">
        <v>330.5</v>
      </c>
      <c r="F395" s="20">
        <v>588.21</v>
      </c>
      <c r="G395" s="20">
        <v>1</v>
      </c>
      <c r="H395" s="20">
        <v>1</v>
      </c>
      <c r="I395" s="25">
        <v>0</v>
      </c>
      <c r="L395">
        <v>2</v>
      </c>
      <c r="M395" s="1">
        <f t="shared" si="77"/>
        <v>1</v>
      </c>
      <c r="N395" s="2">
        <v>0</v>
      </c>
      <c r="O395" s="2">
        <v>1</v>
      </c>
      <c r="P395" s="2">
        <v>0</v>
      </c>
      <c r="Q395" s="2">
        <v>1</v>
      </c>
      <c r="R395" s="2">
        <v>1</v>
      </c>
      <c r="S395" s="2"/>
      <c r="T395" s="2"/>
      <c r="U395" s="2"/>
      <c r="V395" s="4">
        <f t="shared" si="70"/>
        <v>0</v>
      </c>
      <c r="W395" s="7">
        <f t="shared" si="71"/>
        <v>0</v>
      </c>
      <c r="X395" s="7">
        <f t="shared" si="72"/>
        <v>0</v>
      </c>
      <c r="Y395" s="5">
        <f t="shared" si="74"/>
        <v>0</v>
      </c>
      <c r="Z395" s="5">
        <f t="shared" si="75"/>
        <v>0</v>
      </c>
      <c r="AA395" s="5">
        <f t="shared" si="76"/>
        <v>1</v>
      </c>
      <c r="AB395" s="7">
        <f t="shared" si="73"/>
        <v>0</v>
      </c>
      <c r="AC395" s="11">
        <f t="shared" si="78"/>
        <v>0</v>
      </c>
      <c r="AD395" s="7">
        <f t="shared" si="79"/>
        <v>0</v>
      </c>
      <c r="AE395" s="7">
        <f t="shared" si="80"/>
        <v>0</v>
      </c>
    </row>
    <row r="396" spans="1:31">
      <c r="A396" s="20" t="s">
        <v>3045</v>
      </c>
      <c r="B396" s="20" t="s">
        <v>3209</v>
      </c>
      <c r="C396" s="20" t="s">
        <v>3210</v>
      </c>
      <c r="D396" s="20">
        <v>345.5</v>
      </c>
      <c r="E396" s="20">
        <v>286</v>
      </c>
      <c r="F396" s="20">
        <v>492.89600000000002</v>
      </c>
      <c r="G396" s="20">
        <v>1</v>
      </c>
      <c r="H396" s="20">
        <v>1</v>
      </c>
      <c r="I396" s="25">
        <v>0</v>
      </c>
      <c r="L396">
        <v>2</v>
      </c>
      <c r="M396" s="1">
        <f t="shared" si="77"/>
        <v>1</v>
      </c>
      <c r="N396" s="2">
        <v>1</v>
      </c>
      <c r="O396" s="2">
        <v>0</v>
      </c>
      <c r="P396" s="2">
        <v>0</v>
      </c>
      <c r="Q396" s="2">
        <v>0</v>
      </c>
      <c r="R396" s="2">
        <v>1</v>
      </c>
      <c r="S396" s="2"/>
      <c r="T396" s="2"/>
      <c r="U396" s="2"/>
      <c r="V396" s="4">
        <f t="shared" si="70"/>
        <v>0</v>
      </c>
      <c r="W396" s="7">
        <f t="shared" si="71"/>
        <v>0</v>
      </c>
      <c r="X396" s="7">
        <f t="shared" si="72"/>
        <v>0</v>
      </c>
      <c r="Y396" s="5">
        <f t="shared" si="74"/>
        <v>1</v>
      </c>
      <c r="Z396" s="5">
        <f t="shared" si="75"/>
        <v>0</v>
      </c>
      <c r="AA396" s="5">
        <f t="shared" si="76"/>
        <v>0</v>
      </c>
      <c r="AB396" s="7">
        <f t="shared" si="73"/>
        <v>0</v>
      </c>
      <c r="AC396" s="11">
        <f t="shared" si="78"/>
        <v>0</v>
      </c>
      <c r="AD396" s="7">
        <f t="shared" si="79"/>
        <v>0</v>
      </c>
      <c r="AE396" s="7">
        <f t="shared" si="80"/>
        <v>0</v>
      </c>
    </row>
    <row r="397" spans="1:31">
      <c r="A397" s="20" t="s">
        <v>3046</v>
      </c>
      <c r="B397" s="20" t="s">
        <v>3209</v>
      </c>
      <c r="C397" s="20" t="s">
        <v>3210</v>
      </c>
      <c r="D397" s="20">
        <v>235</v>
      </c>
      <c r="E397" s="20">
        <v>325.5</v>
      </c>
      <c r="F397" s="20">
        <v>577.202</v>
      </c>
      <c r="G397" s="20">
        <v>1</v>
      </c>
      <c r="H397" s="20">
        <v>1</v>
      </c>
      <c r="I397" s="25">
        <v>0</v>
      </c>
      <c r="L397">
        <v>2</v>
      </c>
      <c r="M397" s="1">
        <f t="shared" si="77"/>
        <v>1</v>
      </c>
      <c r="N397" s="2">
        <v>1</v>
      </c>
      <c r="O397" s="2">
        <v>0</v>
      </c>
      <c r="P397" s="2">
        <v>0</v>
      </c>
      <c r="Q397" s="2">
        <v>0</v>
      </c>
      <c r="R397" s="2">
        <v>1</v>
      </c>
      <c r="S397" s="2"/>
      <c r="T397" s="2"/>
      <c r="U397" s="2"/>
      <c r="V397" s="4">
        <f t="shared" si="70"/>
        <v>0</v>
      </c>
      <c r="W397" s="7">
        <f t="shared" si="71"/>
        <v>0</v>
      </c>
      <c r="X397" s="7">
        <f t="shared" si="72"/>
        <v>0</v>
      </c>
      <c r="Y397" s="5">
        <f t="shared" si="74"/>
        <v>1</v>
      </c>
      <c r="Z397" s="5">
        <f t="shared" si="75"/>
        <v>0</v>
      </c>
      <c r="AA397" s="5">
        <f t="shared" si="76"/>
        <v>0</v>
      </c>
      <c r="AB397" s="7">
        <f t="shared" si="73"/>
        <v>0</v>
      </c>
      <c r="AC397" s="11">
        <f t="shared" si="78"/>
        <v>0</v>
      </c>
      <c r="AD397" s="7">
        <f t="shared" si="79"/>
        <v>0</v>
      </c>
      <c r="AE397" s="7">
        <f t="shared" si="80"/>
        <v>0</v>
      </c>
    </row>
    <row r="398" spans="1:31">
      <c r="A398" s="20" t="s">
        <v>3047</v>
      </c>
      <c r="B398" s="20" t="s">
        <v>3209</v>
      </c>
      <c r="C398" s="20" t="s">
        <v>3210</v>
      </c>
      <c r="D398" s="20">
        <v>279.5</v>
      </c>
      <c r="E398" s="20">
        <v>239.5</v>
      </c>
      <c r="F398" s="20">
        <v>0</v>
      </c>
      <c r="G398" s="20">
        <v>0</v>
      </c>
      <c r="H398" s="20">
        <v>0</v>
      </c>
      <c r="I398" s="25">
        <v>0</v>
      </c>
      <c r="L398">
        <v>2</v>
      </c>
      <c r="M398" s="1">
        <f t="shared" si="77"/>
        <v>1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/>
      <c r="T398" s="2"/>
      <c r="U398" s="2"/>
      <c r="V398" s="4">
        <f t="shared" si="70"/>
        <v>0</v>
      </c>
      <c r="W398" s="7">
        <f t="shared" si="71"/>
        <v>0</v>
      </c>
      <c r="X398" s="7">
        <f t="shared" si="72"/>
        <v>0</v>
      </c>
      <c r="Y398" s="5">
        <f t="shared" si="74"/>
        <v>1</v>
      </c>
      <c r="Z398" s="5">
        <f t="shared" si="75"/>
        <v>0</v>
      </c>
      <c r="AA398" s="5">
        <f t="shared" si="76"/>
        <v>0</v>
      </c>
      <c r="AB398" s="7">
        <f t="shared" si="73"/>
        <v>0</v>
      </c>
      <c r="AC398" s="11">
        <f t="shared" si="78"/>
        <v>0</v>
      </c>
      <c r="AD398" s="7">
        <f t="shared" si="79"/>
        <v>0</v>
      </c>
      <c r="AE398" s="7">
        <f t="shared" si="80"/>
        <v>0</v>
      </c>
    </row>
    <row r="399" spans="1:31">
      <c r="A399" s="20" t="s">
        <v>3048</v>
      </c>
      <c r="B399" s="20" t="s">
        <v>3209</v>
      </c>
      <c r="C399" s="20" t="s">
        <v>3210</v>
      </c>
      <c r="D399" s="20">
        <v>211.5</v>
      </c>
      <c r="E399" s="20">
        <v>225.5</v>
      </c>
      <c r="F399" s="20">
        <v>0</v>
      </c>
      <c r="G399" s="20">
        <v>0</v>
      </c>
      <c r="H399" s="20">
        <v>0</v>
      </c>
      <c r="I399" s="25">
        <v>0</v>
      </c>
      <c r="L399">
        <v>2</v>
      </c>
      <c r="M399" s="1">
        <f t="shared" si="77"/>
        <v>1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/>
      <c r="T399" s="2"/>
      <c r="U399" s="2"/>
      <c r="V399" s="4">
        <f t="shared" si="70"/>
        <v>0</v>
      </c>
      <c r="W399" s="7">
        <f t="shared" si="71"/>
        <v>0</v>
      </c>
      <c r="X399" s="7">
        <f t="shared" si="72"/>
        <v>0</v>
      </c>
      <c r="Y399" s="5">
        <f t="shared" si="74"/>
        <v>1</v>
      </c>
      <c r="Z399" s="5">
        <f t="shared" si="75"/>
        <v>0</v>
      </c>
      <c r="AA399" s="5">
        <f t="shared" si="76"/>
        <v>0</v>
      </c>
      <c r="AB399" s="7">
        <f t="shared" si="73"/>
        <v>0</v>
      </c>
      <c r="AC399" s="11">
        <f t="shared" si="78"/>
        <v>0</v>
      </c>
      <c r="AD399" s="7">
        <f t="shared" si="79"/>
        <v>0</v>
      </c>
      <c r="AE399" s="7">
        <f t="shared" si="80"/>
        <v>0</v>
      </c>
    </row>
    <row r="400" spans="1:31">
      <c r="A400" s="20" t="s">
        <v>3049</v>
      </c>
      <c r="B400" s="20" t="s">
        <v>3209</v>
      </c>
      <c r="C400" s="20" t="s">
        <v>3210</v>
      </c>
      <c r="D400" s="20">
        <v>235</v>
      </c>
      <c r="E400" s="20">
        <v>170</v>
      </c>
      <c r="F400" s="20">
        <v>0</v>
      </c>
      <c r="G400" s="20">
        <v>0</v>
      </c>
      <c r="H400" s="20">
        <v>0</v>
      </c>
      <c r="I400" s="25">
        <v>0</v>
      </c>
      <c r="L400">
        <v>1</v>
      </c>
      <c r="M400" s="1">
        <f t="shared" si="77"/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/>
      <c r="T400" s="2"/>
      <c r="U400" s="2"/>
      <c r="V400" s="4">
        <f t="shared" si="70"/>
        <v>0</v>
      </c>
      <c r="W400" s="7">
        <f t="shared" si="71"/>
        <v>1</v>
      </c>
      <c r="X400" s="7">
        <f t="shared" si="72"/>
        <v>0</v>
      </c>
      <c r="Y400" s="5">
        <f t="shared" si="74"/>
        <v>0</v>
      </c>
      <c r="Z400" s="5">
        <f t="shared" si="75"/>
        <v>0</v>
      </c>
      <c r="AA400" s="5">
        <f t="shared" si="76"/>
        <v>0</v>
      </c>
      <c r="AB400" s="7">
        <f t="shared" si="73"/>
        <v>0</v>
      </c>
      <c r="AC400" s="11">
        <f t="shared" si="78"/>
        <v>0</v>
      </c>
      <c r="AD400" s="7">
        <f t="shared" si="79"/>
        <v>0</v>
      </c>
      <c r="AE400" s="7">
        <f t="shared" si="80"/>
        <v>0</v>
      </c>
    </row>
    <row r="401" spans="1:31">
      <c r="A401" s="20" t="s">
        <v>3050</v>
      </c>
      <c r="B401" s="20" t="s">
        <v>3209</v>
      </c>
      <c r="C401" s="20" t="s">
        <v>3210</v>
      </c>
      <c r="D401" s="20">
        <v>127</v>
      </c>
      <c r="E401" s="20">
        <v>149.5</v>
      </c>
      <c r="F401" s="20">
        <v>0</v>
      </c>
      <c r="G401" s="20">
        <v>0</v>
      </c>
      <c r="H401" s="20">
        <v>0</v>
      </c>
      <c r="I401" s="25">
        <v>0</v>
      </c>
      <c r="L401">
        <v>2</v>
      </c>
      <c r="M401" s="1">
        <f t="shared" si="77"/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/>
      <c r="T401" s="2"/>
      <c r="U401" s="2"/>
      <c r="V401" s="4">
        <f t="shared" si="70"/>
        <v>0</v>
      </c>
      <c r="W401" s="7">
        <f t="shared" si="71"/>
        <v>0</v>
      </c>
      <c r="X401" s="7">
        <f t="shared" si="72"/>
        <v>0</v>
      </c>
      <c r="Y401" s="5">
        <f t="shared" si="74"/>
        <v>0</v>
      </c>
      <c r="Z401" s="5">
        <f t="shared" si="75"/>
        <v>0</v>
      </c>
      <c r="AA401" s="5">
        <f t="shared" si="76"/>
        <v>0</v>
      </c>
      <c r="AB401" s="7">
        <f t="shared" si="73"/>
        <v>1</v>
      </c>
      <c r="AC401" s="11">
        <f t="shared" si="78"/>
        <v>0</v>
      </c>
      <c r="AD401" s="7">
        <f t="shared" si="79"/>
        <v>0</v>
      </c>
      <c r="AE401" s="7">
        <f t="shared" si="80"/>
        <v>0</v>
      </c>
    </row>
    <row r="402" spans="1:31">
      <c r="A402" s="20" t="s">
        <v>3051</v>
      </c>
      <c r="B402" s="20" t="s">
        <v>3209</v>
      </c>
      <c r="C402" s="20" t="s">
        <v>3210</v>
      </c>
      <c r="D402" s="20">
        <v>78</v>
      </c>
      <c r="E402" s="20">
        <v>351.5</v>
      </c>
      <c r="F402" s="20">
        <v>0</v>
      </c>
      <c r="G402" s="20">
        <v>0</v>
      </c>
      <c r="H402" s="20">
        <v>0</v>
      </c>
      <c r="I402" s="25">
        <v>0</v>
      </c>
      <c r="L402">
        <v>2</v>
      </c>
      <c r="M402" s="1">
        <f t="shared" si="77"/>
        <v>1</v>
      </c>
      <c r="N402" s="2">
        <v>0</v>
      </c>
      <c r="O402" s="2">
        <v>1</v>
      </c>
      <c r="P402" s="2">
        <v>1</v>
      </c>
      <c r="Q402" s="2">
        <v>1</v>
      </c>
      <c r="R402" s="2">
        <v>1</v>
      </c>
      <c r="S402" s="2"/>
      <c r="T402" s="2"/>
      <c r="U402" s="2"/>
      <c r="V402" s="4">
        <f t="shared" si="70"/>
        <v>0</v>
      </c>
      <c r="W402" s="7">
        <f t="shared" si="71"/>
        <v>0</v>
      </c>
      <c r="X402" s="7">
        <f t="shared" si="72"/>
        <v>0</v>
      </c>
      <c r="Y402" s="5">
        <f t="shared" si="74"/>
        <v>0</v>
      </c>
      <c r="Z402" s="5">
        <f t="shared" si="75"/>
        <v>0</v>
      </c>
      <c r="AA402" s="5">
        <f t="shared" si="76"/>
        <v>0</v>
      </c>
      <c r="AB402" s="7">
        <f t="shared" si="73"/>
        <v>1</v>
      </c>
      <c r="AC402" s="11">
        <f t="shared" si="78"/>
        <v>0</v>
      </c>
      <c r="AD402" s="7">
        <f t="shared" si="79"/>
        <v>0</v>
      </c>
      <c r="AE402" s="7">
        <f t="shared" si="80"/>
        <v>0</v>
      </c>
    </row>
    <row r="403" spans="1:31">
      <c r="A403" s="20" t="s">
        <v>3052</v>
      </c>
      <c r="B403" s="20" t="s">
        <v>3209</v>
      </c>
      <c r="C403" s="20" t="s">
        <v>3210</v>
      </c>
      <c r="D403" s="20">
        <v>67</v>
      </c>
      <c r="E403" s="20">
        <v>62.5</v>
      </c>
      <c r="F403" s="20">
        <v>0</v>
      </c>
      <c r="G403" s="20">
        <v>0</v>
      </c>
      <c r="H403" s="20">
        <v>0</v>
      </c>
      <c r="I403" s="25">
        <v>0</v>
      </c>
      <c r="L403">
        <v>2</v>
      </c>
      <c r="M403" s="1">
        <f t="shared" si="77"/>
        <v>1</v>
      </c>
      <c r="N403" s="2">
        <v>1</v>
      </c>
      <c r="O403" s="2">
        <v>0</v>
      </c>
      <c r="P403" s="2">
        <v>0</v>
      </c>
      <c r="Q403" s="2">
        <v>0</v>
      </c>
      <c r="R403" s="2">
        <v>1</v>
      </c>
      <c r="S403" s="2">
        <v>1</v>
      </c>
      <c r="T403" s="2">
        <v>1</v>
      </c>
      <c r="U403" s="2"/>
      <c r="V403" s="4">
        <f t="shared" si="70"/>
        <v>0</v>
      </c>
      <c r="W403" s="7">
        <f t="shared" si="71"/>
        <v>0</v>
      </c>
      <c r="X403" s="7">
        <f t="shared" si="72"/>
        <v>0</v>
      </c>
      <c r="Y403" s="5">
        <f t="shared" si="74"/>
        <v>0</v>
      </c>
      <c r="Z403" s="5">
        <f t="shared" si="75"/>
        <v>1</v>
      </c>
      <c r="AA403" s="5">
        <f t="shared" si="76"/>
        <v>0</v>
      </c>
      <c r="AB403" s="7">
        <f t="shared" si="73"/>
        <v>0</v>
      </c>
      <c r="AC403" s="11">
        <f t="shared" si="78"/>
        <v>0</v>
      </c>
      <c r="AD403" s="7">
        <f t="shared" si="79"/>
        <v>0</v>
      </c>
      <c r="AE403" s="7">
        <f t="shared" si="80"/>
        <v>0</v>
      </c>
    </row>
    <row r="404" spans="1:31">
      <c r="A404" s="20" t="s">
        <v>3053</v>
      </c>
      <c r="B404" s="20" t="s">
        <v>3209</v>
      </c>
      <c r="C404" s="20" t="s">
        <v>3210</v>
      </c>
      <c r="D404" s="20">
        <v>44.5</v>
      </c>
      <c r="E404" s="20">
        <v>170.5</v>
      </c>
      <c r="F404" s="20">
        <v>0</v>
      </c>
      <c r="G404" s="20">
        <v>0</v>
      </c>
      <c r="H404" s="20">
        <v>0</v>
      </c>
      <c r="I404" s="25">
        <v>0</v>
      </c>
      <c r="L404">
        <v>2</v>
      </c>
      <c r="M404" s="1">
        <f t="shared" si="77"/>
        <v>1</v>
      </c>
      <c r="N404" s="2">
        <v>1</v>
      </c>
      <c r="O404" s="2">
        <v>0</v>
      </c>
      <c r="P404" s="2">
        <v>0</v>
      </c>
      <c r="Q404" s="2">
        <v>0</v>
      </c>
      <c r="R404" s="2">
        <v>1</v>
      </c>
      <c r="S404" s="2"/>
      <c r="T404" s="2"/>
      <c r="U404" s="2"/>
      <c r="V404" s="4">
        <f t="shared" si="70"/>
        <v>0</v>
      </c>
      <c r="W404" s="7">
        <f t="shared" si="71"/>
        <v>0</v>
      </c>
      <c r="X404" s="7">
        <f t="shared" si="72"/>
        <v>0</v>
      </c>
      <c r="Y404" s="5">
        <f t="shared" si="74"/>
        <v>1</v>
      </c>
      <c r="Z404" s="5">
        <f t="shared" si="75"/>
        <v>0</v>
      </c>
      <c r="AA404" s="5">
        <f t="shared" si="76"/>
        <v>0</v>
      </c>
      <c r="AB404" s="7">
        <f t="shared" si="73"/>
        <v>0</v>
      </c>
      <c r="AC404" s="11">
        <f t="shared" si="78"/>
        <v>0</v>
      </c>
      <c r="AD404" s="7">
        <f t="shared" si="79"/>
        <v>0</v>
      </c>
      <c r="AE404" s="7">
        <f t="shared" si="80"/>
        <v>0</v>
      </c>
    </row>
    <row r="405" spans="1:31">
      <c r="A405" s="20" t="s">
        <v>3054</v>
      </c>
      <c r="B405" s="20" t="s">
        <v>3211</v>
      </c>
      <c r="C405" s="20" t="s">
        <v>3212</v>
      </c>
      <c r="D405" s="20">
        <v>591.5</v>
      </c>
      <c r="E405" s="20">
        <v>227.5</v>
      </c>
      <c r="F405" s="20">
        <v>443.14</v>
      </c>
      <c r="G405" s="20">
        <v>1</v>
      </c>
      <c r="H405" s="20">
        <v>1</v>
      </c>
      <c r="I405" s="25">
        <v>0</v>
      </c>
      <c r="L405" s="5">
        <v>2</v>
      </c>
      <c r="M405" s="1">
        <f t="shared" si="77"/>
        <v>1</v>
      </c>
      <c r="N405" s="1">
        <v>0</v>
      </c>
      <c r="O405" s="1">
        <v>1</v>
      </c>
      <c r="P405" s="1">
        <v>0</v>
      </c>
      <c r="Q405" s="1">
        <v>1</v>
      </c>
      <c r="R405" s="1">
        <v>1</v>
      </c>
      <c r="S405" s="1"/>
      <c r="T405" s="1"/>
      <c r="U405" s="1"/>
      <c r="V405" s="6">
        <f t="shared" si="70"/>
        <v>0</v>
      </c>
      <c r="W405" s="5">
        <f t="shared" si="71"/>
        <v>0</v>
      </c>
      <c r="X405" s="5">
        <f t="shared" si="72"/>
        <v>0</v>
      </c>
      <c r="Y405" s="5">
        <f t="shared" si="74"/>
        <v>0</v>
      </c>
      <c r="Z405" s="5">
        <f t="shared" si="75"/>
        <v>0</v>
      </c>
      <c r="AA405" s="5">
        <f t="shared" si="76"/>
        <v>1</v>
      </c>
      <c r="AB405" s="5">
        <f t="shared" si="73"/>
        <v>0</v>
      </c>
      <c r="AC405" s="5">
        <f t="shared" si="78"/>
        <v>0</v>
      </c>
      <c r="AD405" s="5">
        <f t="shared" si="79"/>
        <v>0</v>
      </c>
      <c r="AE405" s="5">
        <f t="shared" si="80"/>
        <v>0</v>
      </c>
    </row>
    <row r="406" spans="1:31">
      <c r="A406" s="20" t="s">
        <v>3055</v>
      </c>
      <c r="B406" s="20" t="s">
        <v>3211</v>
      </c>
      <c r="C406" s="20" t="s">
        <v>3212</v>
      </c>
      <c r="D406" s="20">
        <v>503</v>
      </c>
      <c r="E406" s="20">
        <v>259.5</v>
      </c>
      <c r="F406" s="20">
        <v>16967.850999999999</v>
      </c>
      <c r="G406" s="20">
        <v>22</v>
      </c>
      <c r="H406" s="20">
        <v>27</v>
      </c>
      <c r="I406" s="25">
        <v>1</v>
      </c>
      <c r="L406">
        <v>1</v>
      </c>
      <c r="M406" s="1">
        <f t="shared" si="77"/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/>
      <c r="T406" s="2"/>
      <c r="U406" s="2"/>
      <c r="V406" s="4">
        <f t="shared" si="70"/>
        <v>0</v>
      </c>
      <c r="W406" s="7">
        <f t="shared" si="71"/>
        <v>1</v>
      </c>
      <c r="X406" s="7">
        <f t="shared" si="72"/>
        <v>0</v>
      </c>
      <c r="Y406" s="5">
        <f t="shared" si="74"/>
        <v>0</v>
      </c>
      <c r="Z406" s="5">
        <f t="shared" si="75"/>
        <v>0</v>
      </c>
      <c r="AA406" s="5">
        <f t="shared" si="76"/>
        <v>0</v>
      </c>
      <c r="AB406" s="7">
        <f t="shared" si="73"/>
        <v>0</v>
      </c>
      <c r="AC406" s="11">
        <f t="shared" si="78"/>
        <v>0</v>
      </c>
      <c r="AD406" s="7">
        <f t="shared" si="79"/>
        <v>0</v>
      </c>
      <c r="AE406" s="7">
        <f t="shared" si="80"/>
        <v>0</v>
      </c>
    </row>
    <row r="407" spans="1:31">
      <c r="A407" s="20" t="s">
        <v>3056</v>
      </c>
      <c r="B407" s="20" t="s">
        <v>3211</v>
      </c>
      <c r="C407" s="20" t="s">
        <v>3212</v>
      </c>
      <c r="D407" s="20">
        <v>589.5</v>
      </c>
      <c r="E407" s="20">
        <v>151</v>
      </c>
      <c r="F407" s="20">
        <v>16100.071</v>
      </c>
      <c r="G407" s="20">
        <v>22</v>
      </c>
      <c r="H407" s="20">
        <v>25</v>
      </c>
      <c r="I407" s="25">
        <v>0</v>
      </c>
      <c r="M407" s="1">
        <f t="shared" si="77"/>
        <v>-1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/>
      <c r="T407" s="2"/>
      <c r="U407" s="2"/>
      <c r="V407" s="4">
        <f t="shared" si="70"/>
        <v>0</v>
      </c>
      <c r="W407" s="7">
        <f t="shared" si="71"/>
        <v>0</v>
      </c>
      <c r="X407" s="7">
        <f t="shared" si="72"/>
        <v>0</v>
      </c>
      <c r="Y407" s="5">
        <f t="shared" si="74"/>
        <v>0</v>
      </c>
      <c r="Z407" s="5">
        <f t="shared" si="75"/>
        <v>0</v>
      </c>
      <c r="AA407" s="5">
        <f t="shared" si="76"/>
        <v>0</v>
      </c>
      <c r="AB407" s="7">
        <f t="shared" si="73"/>
        <v>0</v>
      </c>
      <c r="AC407" s="11">
        <f t="shared" si="78"/>
        <v>0</v>
      </c>
      <c r="AD407" s="7">
        <f t="shared" si="79"/>
        <v>1</v>
      </c>
      <c r="AE407" s="7">
        <f t="shared" si="80"/>
        <v>0</v>
      </c>
    </row>
    <row r="408" spans="1:31">
      <c r="A408" s="20" t="s">
        <v>3057</v>
      </c>
      <c r="B408" s="20" t="s">
        <v>3211</v>
      </c>
      <c r="C408" s="20" t="s">
        <v>3212</v>
      </c>
      <c r="D408" s="20">
        <v>499</v>
      </c>
      <c r="E408" s="20">
        <v>169</v>
      </c>
      <c r="F408" s="20">
        <v>0</v>
      </c>
      <c r="G408" s="20">
        <v>0</v>
      </c>
      <c r="H408" s="20">
        <v>0</v>
      </c>
      <c r="I408" s="25">
        <v>0</v>
      </c>
      <c r="L408">
        <v>2</v>
      </c>
      <c r="M408" s="1">
        <f t="shared" si="77"/>
        <v>1</v>
      </c>
      <c r="N408" s="2">
        <v>0</v>
      </c>
      <c r="O408" s="2">
        <v>1</v>
      </c>
      <c r="P408" s="2">
        <v>0</v>
      </c>
      <c r="Q408" s="2">
        <v>1</v>
      </c>
      <c r="R408" s="2">
        <v>1</v>
      </c>
      <c r="S408" s="2"/>
      <c r="T408" s="2"/>
      <c r="U408" s="2"/>
      <c r="V408" s="4">
        <f t="shared" ref="V408:V471" si="81">IF((M408=0)*AND(R408=0)*AND(P408=1)*AND(Q408=0),1,0)</f>
        <v>0</v>
      </c>
      <c r="W408" s="7">
        <f t="shared" ref="W408:W471" si="82">IF((M408=0)*AND(R408=0)*AND(P408=0)*AND(Q408=0),1,0)</f>
        <v>0</v>
      </c>
      <c r="X408" s="7">
        <f t="shared" ref="X408:X471" si="83">IF((R408=1)*AND(M408=0)*AND(Q408=0),1,0)</f>
        <v>0</v>
      </c>
      <c r="Y408" s="5">
        <f t="shared" si="74"/>
        <v>0</v>
      </c>
      <c r="Z408" s="5">
        <f t="shared" si="75"/>
        <v>0</v>
      </c>
      <c r="AA408" s="5">
        <f t="shared" si="76"/>
        <v>1</v>
      </c>
      <c r="AB408" s="7">
        <f t="shared" ref="AB408:AB471" si="84">IF((R408=1)*AND(Q408=1)*AND(O408=1)*AND(P408=1),1,0)</f>
        <v>0</v>
      </c>
      <c r="AC408" s="11">
        <f t="shared" si="78"/>
        <v>0</v>
      </c>
      <c r="AD408" s="7">
        <f t="shared" si="79"/>
        <v>0</v>
      </c>
      <c r="AE408" s="7">
        <f t="shared" si="80"/>
        <v>0</v>
      </c>
    </row>
    <row r="409" spans="1:31">
      <c r="A409" s="20" t="s">
        <v>3058</v>
      </c>
      <c r="B409" s="20" t="s">
        <v>3211</v>
      </c>
      <c r="C409" s="20" t="s">
        <v>3212</v>
      </c>
      <c r="D409" s="20">
        <v>393</v>
      </c>
      <c r="E409" s="20">
        <v>160</v>
      </c>
      <c r="F409" s="20">
        <v>12969.146000000001</v>
      </c>
      <c r="G409" s="20">
        <v>15</v>
      </c>
      <c r="H409" s="20">
        <v>21</v>
      </c>
      <c r="I409" s="25">
        <v>1</v>
      </c>
      <c r="L409">
        <v>1</v>
      </c>
      <c r="M409" s="1">
        <f t="shared" si="77"/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/>
      <c r="T409" s="2"/>
      <c r="U409" s="2"/>
      <c r="V409" s="4">
        <f t="shared" si="81"/>
        <v>0</v>
      </c>
      <c r="W409" s="7">
        <f t="shared" si="82"/>
        <v>1</v>
      </c>
      <c r="X409" s="7">
        <f t="shared" si="83"/>
        <v>0</v>
      </c>
      <c r="Y409" s="5">
        <f t="shared" si="74"/>
        <v>0</v>
      </c>
      <c r="Z409" s="5">
        <f t="shared" si="75"/>
        <v>0</v>
      </c>
      <c r="AA409" s="5">
        <f t="shared" si="76"/>
        <v>0</v>
      </c>
      <c r="AB409" s="7">
        <f t="shared" si="84"/>
        <v>0</v>
      </c>
      <c r="AC409" s="11">
        <f t="shared" si="78"/>
        <v>0</v>
      </c>
      <c r="AD409" s="7">
        <f t="shared" si="79"/>
        <v>0</v>
      </c>
      <c r="AE409" s="7">
        <f t="shared" si="80"/>
        <v>0</v>
      </c>
    </row>
    <row r="410" spans="1:31">
      <c r="A410" s="20" t="s">
        <v>3059</v>
      </c>
      <c r="B410" s="20" t="s">
        <v>3211</v>
      </c>
      <c r="C410" s="20" t="s">
        <v>3212</v>
      </c>
      <c r="D410" s="20">
        <v>308</v>
      </c>
      <c r="E410" s="20">
        <v>190.5</v>
      </c>
      <c r="F410" s="20">
        <v>0</v>
      </c>
      <c r="G410" s="20">
        <v>0</v>
      </c>
      <c r="H410" s="20">
        <v>0</v>
      </c>
      <c r="I410" s="25">
        <v>0</v>
      </c>
      <c r="L410">
        <v>2</v>
      </c>
      <c r="M410" s="1">
        <f t="shared" si="77"/>
        <v>1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/>
      <c r="T410" s="2"/>
      <c r="U410" s="2"/>
      <c r="V410" s="4">
        <f t="shared" si="81"/>
        <v>0</v>
      </c>
      <c r="W410" s="7">
        <f t="shared" si="82"/>
        <v>0</v>
      </c>
      <c r="X410" s="7">
        <f t="shared" si="83"/>
        <v>0</v>
      </c>
      <c r="Y410" s="5">
        <f t="shared" si="74"/>
        <v>1</v>
      </c>
      <c r="Z410" s="5">
        <f t="shared" si="75"/>
        <v>0</v>
      </c>
      <c r="AA410" s="5">
        <f t="shared" si="76"/>
        <v>0</v>
      </c>
      <c r="AB410" s="7">
        <f t="shared" si="84"/>
        <v>0</v>
      </c>
      <c r="AC410" s="11">
        <f t="shared" si="78"/>
        <v>0</v>
      </c>
      <c r="AD410" s="7">
        <f t="shared" si="79"/>
        <v>0</v>
      </c>
      <c r="AE410" s="7">
        <f t="shared" si="80"/>
        <v>0</v>
      </c>
    </row>
    <row r="411" spans="1:31">
      <c r="A411" s="20" t="s">
        <v>3060</v>
      </c>
      <c r="B411" s="20" t="s">
        <v>3211</v>
      </c>
      <c r="C411" s="20" t="s">
        <v>3212</v>
      </c>
      <c r="D411" s="20">
        <v>333</v>
      </c>
      <c r="E411" s="20">
        <v>305</v>
      </c>
      <c r="F411" s="20">
        <v>0</v>
      </c>
      <c r="G411" s="20">
        <v>0</v>
      </c>
      <c r="H411" s="20">
        <v>0</v>
      </c>
      <c r="I411" s="25">
        <v>0</v>
      </c>
      <c r="L411">
        <v>2</v>
      </c>
      <c r="M411" s="1">
        <f t="shared" si="77"/>
        <v>1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/>
      <c r="T411" s="2"/>
      <c r="U411" s="2"/>
      <c r="V411" s="4">
        <f t="shared" si="81"/>
        <v>0</v>
      </c>
      <c r="W411" s="7">
        <f t="shared" si="82"/>
        <v>0</v>
      </c>
      <c r="X411" s="7">
        <f t="shared" si="83"/>
        <v>0</v>
      </c>
      <c r="Y411" s="5">
        <f t="shared" si="74"/>
        <v>1</v>
      </c>
      <c r="Z411" s="5">
        <f t="shared" si="75"/>
        <v>0</v>
      </c>
      <c r="AA411" s="5">
        <f t="shared" si="76"/>
        <v>0</v>
      </c>
      <c r="AB411" s="7">
        <f t="shared" si="84"/>
        <v>0</v>
      </c>
      <c r="AC411" s="11">
        <f t="shared" si="78"/>
        <v>0</v>
      </c>
      <c r="AD411" s="7">
        <f t="shared" si="79"/>
        <v>0</v>
      </c>
      <c r="AE411" s="7">
        <f t="shared" si="80"/>
        <v>0</v>
      </c>
    </row>
    <row r="412" spans="1:31">
      <c r="A412" s="20" t="s">
        <v>3061</v>
      </c>
      <c r="B412" s="20" t="s">
        <v>3211</v>
      </c>
      <c r="C412" s="20" t="s">
        <v>3212</v>
      </c>
      <c r="D412" s="20">
        <v>396</v>
      </c>
      <c r="E412" s="20">
        <v>402</v>
      </c>
      <c r="F412" s="20">
        <v>0</v>
      </c>
      <c r="G412" s="20">
        <v>0</v>
      </c>
      <c r="H412" s="20">
        <v>0</v>
      </c>
      <c r="I412" s="25">
        <v>0</v>
      </c>
      <c r="L412">
        <v>1</v>
      </c>
      <c r="M412" s="1">
        <f t="shared" si="77"/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/>
      <c r="T412" s="2"/>
      <c r="U412" s="2"/>
      <c r="V412" s="4">
        <f t="shared" si="81"/>
        <v>1</v>
      </c>
      <c r="W412" s="7">
        <f t="shared" si="82"/>
        <v>0</v>
      </c>
      <c r="X412" s="7">
        <f t="shared" si="83"/>
        <v>0</v>
      </c>
      <c r="Y412" s="5">
        <f t="shared" si="74"/>
        <v>0</v>
      </c>
      <c r="Z412" s="5">
        <f t="shared" si="75"/>
        <v>0</v>
      </c>
      <c r="AA412" s="5">
        <f t="shared" si="76"/>
        <v>0</v>
      </c>
      <c r="AB412" s="7">
        <f t="shared" si="84"/>
        <v>0</v>
      </c>
      <c r="AC412" s="11">
        <f t="shared" si="78"/>
        <v>0</v>
      </c>
      <c r="AD412" s="7">
        <f t="shared" si="79"/>
        <v>0</v>
      </c>
      <c r="AE412" s="7">
        <f t="shared" si="80"/>
        <v>0</v>
      </c>
    </row>
    <row r="413" spans="1:31">
      <c r="A413" s="20" t="s">
        <v>3062</v>
      </c>
      <c r="B413" s="20" t="s">
        <v>3211</v>
      </c>
      <c r="C413" s="20" t="s">
        <v>3212</v>
      </c>
      <c r="D413" s="20">
        <v>466</v>
      </c>
      <c r="E413" s="20">
        <v>434</v>
      </c>
      <c r="F413" s="20">
        <v>0</v>
      </c>
      <c r="G413" s="20">
        <v>0</v>
      </c>
      <c r="H413" s="20">
        <v>0</v>
      </c>
      <c r="I413" s="25">
        <v>0</v>
      </c>
      <c r="L413">
        <v>1</v>
      </c>
      <c r="M413" s="1">
        <f t="shared" si="77"/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/>
      <c r="T413" s="2"/>
      <c r="U413" s="2"/>
      <c r="V413" s="4">
        <f t="shared" si="81"/>
        <v>1</v>
      </c>
      <c r="W413" s="7">
        <f t="shared" si="82"/>
        <v>0</v>
      </c>
      <c r="X413" s="7">
        <f t="shared" si="83"/>
        <v>0</v>
      </c>
      <c r="Y413" s="5">
        <f t="shared" si="74"/>
        <v>0</v>
      </c>
      <c r="Z413" s="5">
        <f t="shared" si="75"/>
        <v>0</v>
      </c>
      <c r="AA413" s="5">
        <f t="shared" si="76"/>
        <v>0</v>
      </c>
      <c r="AB413" s="7">
        <f t="shared" si="84"/>
        <v>0</v>
      </c>
      <c r="AC413" s="11">
        <f t="shared" si="78"/>
        <v>0</v>
      </c>
      <c r="AD413" s="7">
        <f t="shared" si="79"/>
        <v>0</v>
      </c>
      <c r="AE413" s="7">
        <f t="shared" si="80"/>
        <v>0</v>
      </c>
    </row>
    <row r="414" spans="1:31">
      <c r="A414" s="20" t="s">
        <v>3063</v>
      </c>
      <c r="B414" s="20" t="s">
        <v>3211</v>
      </c>
      <c r="C414" s="20" t="s">
        <v>3212</v>
      </c>
      <c r="D414" s="20">
        <v>62</v>
      </c>
      <c r="E414" s="20">
        <v>94.5</v>
      </c>
      <c r="F414" s="20">
        <v>0</v>
      </c>
      <c r="G414" s="20">
        <v>0</v>
      </c>
      <c r="H414" s="20">
        <v>0</v>
      </c>
      <c r="I414" s="25">
        <v>0</v>
      </c>
      <c r="L414">
        <v>2</v>
      </c>
      <c r="M414" s="1">
        <f t="shared" si="77"/>
        <v>1</v>
      </c>
      <c r="N414" s="2">
        <v>1</v>
      </c>
      <c r="O414" s="2">
        <v>0</v>
      </c>
      <c r="P414" s="2">
        <v>0</v>
      </c>
      <c r="Q414" s="2">
        <v>0</v>
      </c>
      <c r="R414" s="2">
        <v>1</v>
      </c>
      <c r="S414" s="2">
        <v>1</v>
      </c>
      <c r="T414" s="2">
        <v>1</v>
      </c>
      <c r="U414" s="2"/>
      <c r="V414" s="4">
        <f t="shared" si="81"/>
        <v>0</v>
      </c>
      <c r="W414" s="7">
        <f t="shared" si="82"/>
        <v>0</v>
      </c>
      <c r="X414" s="7">
        <f t="shared" si="83"/>
        <v>0</v>
      </c>
      <c r="Y414" s="5">
        <f t="shared" si="74"/>
        <v>0</v>
      </c>
      <c r="Z414" s="5">
        <f t="shared" si="75"/>
        <v>1</v>
      </c>
      <c r="AA414" s="5">
        <f t="shared" si="76"/>
        <v>0</v>
      </c>
      <c r="AB414" s="7">
        <f t="shared" si="84"/>
        <v>0</v>
      </c>
      <c r="AC414" s="11">
        <f t="shared" si="78"/>
        <v>0</v>
      </c>
      <c r="AD414" s="7">
        <f t="shared" si="79"/>
        <v>0</v>
      </c>
      <c r="AE414" s="7">
        <f t="shared" si="80"/>
        <v>0</v>
      </c>
    </row>
    <row r="415" spans="1:31">
      <c r="A415" s="20" t="s">
        <v>3064</v>
      </c>
      <c r="B415" s="20" t="s">
        <v>3213</v>
      </c>
      <c r="C415" s="20" t="s">
        <v>3214</v>
      </c>
      <c r="D415" s="20">
        <v>615.5</v>
      </c>
      <c r="E415" s="20">
        <v>301</v>
      </c>
      <c r="F415" s="20">
        <v>19763.117999999999</v>
      </c>
      <c r="G415" s="20">
        <v>21</v>
      </c>
      <c r="H415" s="20">
        <v>32</v>
      </c>
      <c r="I415" s="25">
        <v>1</v>
      </c>
      <c r="L415" s="5">
        <v>1</v>
      </c>
      <c r="M415" s="1">
        <f t="shared" si="77"/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/>
      <c r="T415" s="1"/>
      <c r="U415" s="1"/>
      <c r="V415" s="6">
        <f t="shared" si="81"/>
        <v>0</v>
      </c>
      <c r="W415" s="5">
        <f t="shared" si="82"/>
        <v>1</v>
      </c>
      <c r="X415" s="5">
        <f t="shared" si="83"/>
        <v>0</v>
      </c>
      <c r="Y415" s="5">
        <f t="shared" si="74"/>
        <v>0</v>
      </c>
      <c r="Z415" s="5">
        <f t="shared" si="75"/>
        <v>0</v>
      </c>
      <c r="AA415" s="5">
        <f t="shared" si="76"/>
        <v>0</v>
      </c>
      <c r="AB415" s="5">
        <f t="shared" si="84"/>
        <v>0</v>
      </c>
      <c r="AC415" s="5">
        <f t="shared" si="78"/>
        <v>0</v>
      </c>
      <c r="AD415" s="5">
        <f t="shared" si="79"/>
        <v>0</v>
      </c>
      <c r="AE415" s="5">
        <f t="shared" si="80"/>
        <v>0</v>
      </c>
    </row>
    <row r="416" spans="1:31">
      <c r="A416" s="20" t="s">
        <v>3065</v>
      </c>
      <c r="B416" s="20" t="s">
        <v>3213</v>
      </c>
      <c r="C416" s="20" t="s">
        <v>3214</v>
      </c>
      <c r="D416" s="20">
        <v>551</v>
      </c>
      <c r="E416" s="20">
        <v>307</v>
      </c>
      <c r="F416" s="20">
        <v>1659.328</v>
      </c>
      <c r="G416" s="20">
        <v>1</v>
      </c>
      <c r="H416" s="20">
        <v>3</v>
      </c>
      <c r="I416" s="25">
        <v>1</v>
      </c>
      <c r="L416">
        <v>2</v>
      </c>
      <c r="M416" s="1">
        <f t="shared" si="77"/>
        <v>1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/>
      <c r="T416" s="2"/>
      <c r="U416" s="2"/>
      <c r="V416" s="4">
        <f t="shared" si="81"/>
        <v>0</v>
      </c>
      <c r="W416" s="7">
        <f t="shared" si="82"/>
        <v>0</v>
      </c>
      <c r="X416" s="7">
        <f t="shared" si="83"/>
        <v>0</v>
      </c>
      <c r="Y416" s="5">
        <f t="shared" si="74"/>
        <v>1</v>
      </c>
      <c r="Z416" s="5">
        <f t="shared" si="75"/>
        <v>0</v>
      </c>
      <c r="AA416" s="5">
        <f t="shared" si="76"/>
        <v>0</v>
      </c>
      <c r="AB416" s="7">
        <f t="shared" si="84"/>
        <v>0</v>
      </c>
      <c r="AC416" s="11">
        <f t="shared" si="78"/>
        <v>0</v>
      </c>
      <c r="AD416" s="7">
        <f t="shared" si="79"/>
        <v>0</v>
      </c>
      <c r="AE416" s="7">
        <f t="shared" si="80"/>
        <v>0</v>
      </c>
    </row>
    <row r="417" spans="1:31">
      <c r="A417" s="20" t="s">
        <v>3066</v>
      </c>
      <c r="B417" s="20" t="s">
        <v>3213</v>
      </c>
      <c r="C417" s="20" t="s">
        <v>3214</v>
      </c>
      <c r="D417" s="20">
        <v>646.5</v>
      </c>
      <c r="E417" s="20">
        <v>198.5</v>
      </c>
      <c r="F417" s="20">
        <v>0</v>
      </c>
      <c r="G417" s="20">
        <v>0</v>
      </c>
      <c r="H417" s="20">
        <v>0</v>
      </c>
      <c r="I417" s="25">
        <v>0</v>
      </c>
      <c r="L417">
        <v>1</v>
      </c>
      <c r="M417" s="1">
        <f t="shared" si="77"/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/>
      <c r="T417" s="2"/>
      <c r="U417" s="2"/>
      <c r="V417" s="4">
        <f t="shared" si="81"/>
        <v>1</v>
      </c>
      <c r="W417" s="7">
        <f t="shared" si="82"/>
        <v>0</v>
      </c>
      <c r="X417" s="7">
        <f t="shared" si="83"/>
        <v>0</v>
      </c>
      <c r="Y417" s="5">
        <f t="shared" si="74"/>
        <v>0</v>
      </c>
      <c r="Z417" s="5">
        <f t="shared" si="75"/>
        <v>0</v>
      </c>
      <c r="AA417" s="5">
        <f t="shared" si="76"/>
        <v>0</v>
      </c>
      <c r="AB417" s="7">
        <f t="shared" si="84"/>
        <v>0</v>
      </c>
      <c r="AC417" s="11">
        <f t="shared" si="78"/>
        <v>0</v>
      </c>
      <c r="AD417" s="7">
        <f t="shared" si="79"/>
        <v>0</v>
      </c>
      <c r="AE417" s="7">
        <f t="shared" si="80"/>
        <v>0</v>
      </c>
    </row>
    <row r="418" spans="1:31">
      <c r="A418" s="20" t="s">
        <v>3067</v>
      </c>
      <c r="B418" s="20" t="s">
        <v>3213</v>
      </c>
      <c r="C418" s="20" t="s">
        <v>3214</v>
      </c>
      <c r="D418" s="20">
        <v>556.5</v>
      </c>
      <c r="E418" s="20">
        <v>151</v>
      </c>
      <c r="F418" s="20">
        <v>14785.826999999999</v>
      </c>
      <c r="G418" s="20">
        <v>19</v>
      </c>
      <c r="H418" s="20">
        <v>26</v>
      </c>
      <c r="I418" s="25">
        <v>1</v>
      </c>
      <c r="L418">
        <v>1</v>
      </c>
      <c r="M418" s="1">
        <f t="shared" si="77"/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/>
      <c r="T418" s="2"/>
      <c r="U418" s="2"/>
      <c r="V418" s="4">
        <f t="shared" si="81"/>
        <v>0</v>
      </c>
      <c r="W418" s="7">
        <f t="shared" si="82"/>
        <v>1</v>
      </c>
      <c r="X418" s="7">
        <f t="shared" si="83"/>
        <v>0</v>
      </c>
      <c r="Y418" s="5">
        <f t="shared" si="74"/>
        <v>0</v>
      </c>
      <c r="Z418" s="5">
        <f t="shared" si="75"/>
        <v>0</v>
      </c>
      <c r="AA418" s="5">
        <f t="shared" si="76"/>
        <v>0</v>
      </c>
      <c r="AB418" s="7">
        <f t="shared" si="84"/>
        <v>0</v>
      </c>
      <c r="AC418" s="11">
        <f t="shared" si="78"/>
        <v>0</v>
      </c>
      <c r="AD418" s="7">
        <f t="shared" si="79"/>
        <v>0</v>
      </c>
      <c r="AE418" s="7">
        <f t="shared" si="80"/>
        <v>0</v>
      </c>
    </row>
    <row r="419" spans="1:31">
      <c r="A419" s="20" t="s">
        <v>3068</v>
      </c>
      <c r="B419" s="20" t="s">
        <v>3213</v>
      </c>
      <c r="C419" s="20" t="s">
        <v>3214</v>
      </c>
      <c r="D419" s="20">
        <v>467.5</v>
      </c>
      <c r="E419" s="20">
        <v>129.5</v>
      </c>
      <c r="F419" s="20">
        <v>0</v>
      </c>
      <c r="G419" s="20">
        <v>0</v>
      </c>
      <c r="H419" s="20">
        <v>0</v>
      </c>
      <c r="I419" s="25">
        <v>0</v>
      </c>
      <c r="L419">
        <v>1</v>
      </c>
      <c r="M419" s="1">
        <f t="shared" si="77"/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/>
      <c r="T419" s="2"/>
      <c r="U419" s="2"/>
      <c r="V419" s="4">
        <f t="shared" si="81"/>
        <v>1</v>
      </c>
      <c r="W419" s="7">
        <f t="shared" si="82"/>
        <v>0</v>
      </c>
      <c r="X419" s="7">
        <f t="shared" si="83"/>
        <v>0</v>
      </c>
      <c r="Y419" s="5">
        <f t="shared" si="74"/>
        <v>0</v>
      </c>
      <c r="Z419" s="5">
        <f t="shared" si="75"/>
        <v>0</v>
      </c>
      <c r="AA419" s="5">
        <f t="shared" si="76"/>
        <v>0</v>
      </c>
      <c r="AB419" s="7">
        <f t="shared" si="84"/>
        <v>0</v>
      </c>
      <c r="AC419" s="11">
        <f t="shared" si="78"/>
        <v>0</v>
      </c>
      <c r="AD419" s="7">
        <f t="shared" si="79"/>
        <v>0</v>
      </c>
      <c r="AE419" s="7">
        <f t="shared" si="80"/>
        <v>0</v>
      </c>
    </row>
    <row r="420" spans="1:31">
      <c r="A420" s="20" t="s">
        <v>3069</v>
      </c>
      <c r="B420" s="20" t="s">
        <v>3213</v>
      </c>
      <c r="C420" s="20" t="s">
        <v>3214</v>
      </c>
      <c r="D420" s="20">
        <v>388</v>
      </c>
      <c r="E420" s="20">
        <v>208</v>
      </c>
      <c r="F420" s="20">
        <v>3796.96</v>
      </c>
      <c r="G420" s="20">
        <v>5</v>
      </c>
      <c r="H420" s="20">
        <v>5</v>
      </c>
      <c r="I420" s="25">
        <v>0</v>
      </c>
      <c r="L420">
        <v>1</v>
      </c>
      <c r="M420" s="1">
        <f t="shared" si="77"/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/>
      <c r="T420" s="2"/>
      <c r="U420" s="2"/>
      <c r="V420" s="4">
        <f t="shared" si="81"/>
        <v>0</v>
      </c>
      <c r="W420" s="7">
        <f t="shared" si="82"/>
        <v>1</v>
      </c>
      <c r="X420" s="7">
        <f t="shared" si="83"/>
        <v>0</v>
      </c>
      <c r="Y420" s="5">
        <f t="shared" si="74"/>
        <v>0</v>
      </c>
      <c r="Z420" s="5">
        <f t="shared" si="75"/>
        <v>0</v>
      </c>
      <c r="AA420" s="5">
        <f t="shared" si="76"/>
        <v>0</v>
      </c>
      <c r="AB420" s="7">
        <f t="shared" si="84"/>
        <v>0</v>
      </c>
      <c r="AC420" s="11">
        <f t="shared" si="78"/>
        <v>0</v>
      </c>
      <c r="AD420" s="7">
        <f t="shared" si="79"/>
        <v>0</v>
      </c>
      <c r="AE420" s="7">
        <f t="shared" si="80"/>
        <v>0</v>
      </c>
    </row>
    <row r="421" spans="1:31">
      <c r="A421" s="20" t="s">
        <v>3070</v>
      </c>
      <c r="B421" s="20" t="s">
        <v>3213</v>
      </c>
      <c r="C421" s="20" t="s">
        <v>3214</v>
      </c>
      <c r="D421" s="20">
        <v>284</v>
      </c>
      <c r="E421" s="20">
        <v>181.5</v>
      </c>
      <c r="F421" s="20">
        <v>0</v>
      </c>
      <c r="G421" s="20">
        <v>0</v>
      </c>
      <c r="H421" s="20">
        <v>0</v>
      </c>
      <c r="I421" s="25">
        <v>0</v>
      </c>
      <c r="L421">
        <v>1</v>
      </c>
      <c r="M421" s="1">
        <f t="shared" si="77"/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/>
      <c r="T421" s="2"/>
      <c r="U421" s="2"/>
      <c r="V421" s="4">
        <f t="shared" si="81"/>
        <v>0</v>
      </c>
      <c r="W421" s="7">
        <f t="shared" si="82"/>
        <v>1</v>
      </c>
      <c r="X421" s="7">
        <f t="shared" si="83"/>
        <v>0</v>
      </c>
      <c r="Y421" s="5">
        <f t="shared" si="74"/>
        <v>0</v>
      </c>
      <c r="Z421" s="5">
        <f t="shared" si="75"/>
        <v>0</v>
      </c>
      <c r="AA421" s="5">
        <f t="shared" si="76"/>
        <v>0</v>
      </c>
      <c r="AB421" s="7">
        <f t="shared" si="84"/>
        <v>0</v>
      </c>
      <c r="AC421" s="11">
        <f t="shared" si="78"/>
        <v>0</v>
      </c>
      <c r="AD421" s="7">
        <f t="shared" si="79"/>
        <v>0</v>
      </c>
      <c r="AE421" s="7">
        <f t="shared" si="80"/>
        <v>0</v>
      </c>
    </row>
    <row r="422" spans="1:31">
      <c r="A422" s="20" t="s">
        <v>3071</v>
      </c>
      <c r="B422" s="20" t="s">
        <v>3213</v>
      </c>
      <c r="C422" s="20" t="s">
        <v>3214</v>
      </c>
      <c r="D422" s="20">
        <v>106</v>
      </c>
      <c r="E422" s="20">
        <v>267.5</v>
      </c>
      <c r="F422" s="20">
        <v>0</v>
      </c>
      <c r="G422" s="20">
        <v>0</v>
      </c>
      <c r="H422" s="20">
        <v>0</v>
      </c>
      <c r="I422" s="25">
        <v>0</v>
      </c>
      <c r="L422">
        <v>2</v>
      </c>
      <c r="M422" s="1">
        <f t="shared" si="77"/>
        <v>1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/>
      <c r="T422" s="2"/>
      <c r="U422" s="2"/>
      <c r="V422" s="4">
        <f t="shared" si="81"/>
        <v>0</v>
      </c>
      <c r="W422" s="7">
        <f t="shared" si="82"/>
        <v>0</v>
      </c>
      <c r="X422" s="7">
        <f t="shared" si="83"/>
        <v>0</v>
      </c>
      <c r="Y422" s="5">
        <f t="shared" si="74"/>
        <v>1</v>
      </c>
      <c r="Z422" s="5">
        <f t="shared" si="75"/>
        <v>0</v>
      </c>
      <c r="AA422" s="5">
        <f t="shared" si="76"/>
        <v>0</v>
      </c>
      <c r="AB422" s="7">
        <f t="shared" si="84"/>
        <v>0</v>
      </c>
      <c r="AC422" s="11">
        <f t="shared" si="78"/>
        <v>0</v>
      </c>
      <c r="AD422" s="7">
        <f t="shared" si="79"/>
        <v>0</v>
      </c>
      <c r="AE422" s="7">
        <f t="shared" si="80"/>
        <v>0</v>
      </c>
    </row>
    <row r="423" spans="1:31">
      <c r="A423" s="20" t="s">
        <v>3072</v>
      </c>
      <c r="B423" s="20" t="s">
        <v>3213</v>
      </c>
      <c r="C423" s="20" t="s">
        <v>3214</v>
      </c>
      <c r="D423" s="20">
        <v>38</v>
      </c>
      <c r="E423" s="20">
        <v>238</v>
      </c>
      <c r="F423" s="20">
        <v>6583.6310000000003</v>
      </c>
      <c r="G423" s="20">
        <v>6</v>
      </c>
      <c r="H423" s="20">
        <v>10</v>
      </c>
      <c r="I423" s="25">
        <v>1</v>
      </c>
      <c r="L423">
        <v>1</v>
      </c>
      <c r="M423" s="1">
        <f t="shared" si="77"/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/>
      <c r="T423" s="2"/>
      <c r="U423" s="2"/>
      <c r="V423" s="4">
        <f t="shared" si="81"/>
        <v>0</v>
      </c>
      <c r="W423" s="7">
        <f t="shared" si="82"/>
        <v>1</v>
      </c>
      <c r="X423" s="7">
        <f t="shared" si="83"/>
        <v>0</v>
      </c>
      <c r="Y423" s="5">
        <f t="shared" si="74"/>
        <v>0</v>
      </c>
      <c r="Z423" s="5">
        <f t="shared" si="75"/>
        <v>0</v>
      </c>
      <c r="AA423" s="5">
        <f t="shared" si="76"/>
        <v>0</v>
      </c>
      <c r="AB423" s="7">
        <f t="shared" si="84"/>
        <v>0</v>
      </c>
      <c r="AC423" s="11">
        <f t="shared" si="78"/>
        <v>0</v>
      </c>
      <c r="AD423" s="7">
        <f t="shared" si="79"/>
        <v>0</v>
      </c>
      <c r="AE423" s="7">
        <f t="shared" si="80"/>
        <v>0</v>
      </c>
    </row>
    <row r="424" spans="1:31">
      <c r="A424" s="20" t="s">
        <v>3073</v>
      </c>
      <c r="B424" s="20" t="s">
        <v>3213</v>
      </c>
      <c r="C424" s="20" t="s">
        <v>3214</v>
      </c>
      <c r="D424" s="20">
        <v>196.5</v>
      </c>
      <c r="E424" s="20">
        <v>279</v>
      </c>
      <c r="F424" s="20">
        <v>13506.677</v>
      </c>
      <c r="G424" s="20">
        <v>19</v>
      </c>
      <c r="H424" s="20">
        <v>23</v>
      </c>
      <c r="I424" s="25">
        <v>1</v>
      </c>
      <c r="L424">
        <v>1</v>
      </c>
      <c r="M424" s="1">
        <f t="shared" si="77"/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/>
      <c r="T424" s="2"/>
      <c r="U424" s="2"/>
      <c r="V424" s="4">
        <f t="shared" si="81"/>
        <v>0</v>
      </c>
      <c r="W424" s="7">
        <f t="shared" si="82"/>
        <v>1</v>
      </c>
      <c r="X424" s="7">
        <f t="shared" si="83"/>
        <v>0</v>
      </c>
      <c r="Y424" s="5">
        <f t="shared" si="74"/>
        <v>0</v>
      </c>
      <c r="Z424" s="5">
        <f t="shared" si="75"/>
        <v>0</v>
      </c>
      <c r="AA424" s="5">
        <f t="shared" si="76"/>
        <v>0</v>
      </c>
      <c r="AB424" s="7">
        <f t="shared" si="84"/>
        <v>0</v>
      </c>
      <c r="AC424" s="11">
        <f t="shared" si="78"/>
        <v>0</v>
      </c>
      <c r="AD424" s="7">
        <f t="shared" si="79"/>
        <v>0</v>
      </c>
      <c r="AE424" s="7">
        <f t="shared" si="80"/>
        <v>0</v>
      </c>
    </row>
    <row r="425" spans="1:31">
      <c r="A425" s="20" t="s">
        <v>3074</v>
      </c>
      <c r="B425" s="20" t="s">
        <v>3213</v>
      </c>
      <c r="C425" s="20" t="s">
        <v>3214</v>
      </c>
      <c r="D425" s="20">
        <v>96.5</v>
      </c>
      <c r="E425" s="20">
        <v>374.5</v>
      </c>
      <c r="F425" s="20">
        <v>4032.538</v>
      </c>
      <c r="G425" s="20">
        <v>6</v>
      </c>
      <c r="H425" s="20">
        <v>7</v>
      </c>
      <c r="I425" s="25">
        <v>0</v>
      </c>
      <c r="L425">
        <v>2</v>
      </c>
      <c r="M425" s="1">
        <f t="shared" si="77"/>
        <v>1</v>
      </c>
      <c r="N425" s="2">
        <v>1</v>
      </c>
      <c r="O425" s="2">
        <v>0</v>
      </c>
      <c r="P425" s="2">
        <v>0</v>
      </c>
      <c r="Q425" s="2">
        <v>0</v>
      </c>
      <c r="R425" s="2">
        <v>1</v>
      </c>
      <c r="S425" s="2"/>
      <c r="T425" s="2"/>
      <c r="U425" s="2"/>
      <c r="V425" s="4">
        <f t="shared" si="81"/>
        <v>0</v>
      </c>
      <c r="W425" s="7">
        <f t="shared" si="82"/>
        <v>0</v>
      </c>
      <c r="X425" s="7">
        <f t="shared" si="83"/>
        <v>0</v>
      </c>
      <c r="Y425" s="5">
        <f t="shared" si="74"/>
        <v>1</v>
      </c>
      <c r="Z425" s="5">
        <f t="shared" si="75"/>
        <v>0</v>
      </c>
      <c r="AA425" s="5">
        <f t="shared" si="76"/>
        <v>0</v>
      </c>
      <c r="AB425" s="7">
        <f t="shared" si="84"/>
        <v>0</v>
      </c>
      <c r="AC425" s="11">
        <f t="shared" si="78"/>
        <v>0</v>
      </c>
      <c r="AD425" s="7">
        <f t="shared" si="79"/>
        <v>0</v>
      </c>
      <c r="AE425" s="7">
        <f t="shared" si="80"/>
        <v>0</v>
      </c>
    </row>
    <row r="426" spans="1:31">
      <c r="A426" s="20" t="s">
        <v>3075</v>
      </c>
      <c r="B426" s="20" t="s">
        <v>3213</v>
      </c>
      <c r="C426" s="20" t="s">
        <v>3214</v>
      </c>
      <c r="D426" s="20">
        <v>85.5</v>
      </c>
      <c r="E426" s="20">
        <v>458.5</v>
      </c>
      <c r="F426" s="20">
        <v>7702.9759999999997</v>
      </c>
      <c r="G426" s="20">
        <v>9</v>
      </c>
      <c r="H426" s="20">
        <v>13</v>
      </c>
      <c r="I426" s="25">
        <v>1</v>
      </c>
      <c r="L426">
        <v>1</v>
      </c>
      <c r="M426" s="1">
        <f t="shared" si="77"/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/>
      <c r="T426" s="2"/>
      <c r="U426" s="2"/>
      <c r="V426" s="4">
        <f t="shared" si="81"/>
        <v>0</v>
      </c>
      <c r="W426" s="7">
        <f t="shared" si="82"/>
        <v>1</v>
      </c>
      <c r="X426" s="7">
        <f t="shared" si="83"/>
        <v>0</v>
      </c>
      <c r="Y426" s="5">
        <f t="shared" si="74"/>
        <v>0</v>
      </c>
      <c r="Z426" s="5">
        <f t="shared" si="75"/>
        <v>0</v>
      </c>
      <c r="AA426" s="5">
        <f t="shared" si="76"/>
        <v>0</v>
      </c>
      <c r="AB426" s="7">
        <f t="shared" si="84"/>
        <v>0</v>
      </c>
      <c r="AC426" s="11">
        <f t="shared" si="78"/>
        <v>0</v>
      </c>
      <c r="AD426" s="7">
        <f t="shared" si="79"/>
        <v>0</v>
      </c>
      <c r="AE426" s="7">
        <f t="shared" si="80"/>
        <v>0</v>
      </c>
    </row>
    <row r="427" spans="1:31">
      <c r="A427" s="20" t="s">
        <v>3076</v>
      </c>
      <c r="B427" s="20" t="s">
        <v>3213</v>
      </c>
      <c r="C427" s="20" t="s">
        <v>3214</v>
      </c>
      <c r="D427" s="20">
        <v>178</v>
      </c>
      <c r="E427" s="20">
        <v>427</v>
      </c>
      <c r="F427" s="20">
        <v>0</v>
      </c>
      <c r="G427" s="20">
        <v>0</v>
      </c>
      <c r="H427" s="20">
        <v>0</v>
      </c>
      <c r="I427" s="25">
        <v>0</v>
      </c>
      <c r="L427">
        <v>2</v>
      </c>
      <c r="M427" s="1">
        <f t="shared" si="77"/>
        <v>1</v>
      </c>
      <c r="N427" s="2">
        <v>0</v>
      </c>
      <c r="O427" s="2">
        <v>1</v>
      </c>
      <c r="P427" s="2">
        <v>1</v>
      </c>
      <c r="Q427" s="2">
        <v>1</v>
      </c>
      <c r="R427" s="2">
        <v>1</v>
      </c>
      <c r="S427" s="2"/>
      <c r="T427" s="2"/>
      <c r="U427" s="2"/>
      <c r="V427" s="4">
        <f t="shared" si="81"/>
        <v>0</v>
      </c>
      <c r="W427" s="7">
        <f t="shared" si="82"/>
        <v>0</v>
      </c>
      <c r="X427" s="7">
        <f t="shared" si="83"/>
        <v>0</v>
      </c>
      <c r="Y427" s="5">
        <f t="shared" si="74"/>
        <v>0</v>
      </c>
      <c r="Z427" s="5">
        <f t="shared" si="75"/>
        <v>0</v>
      </c>
      <c r="AA427" s="5">
        <f t="shared" si="76"/>
        <v>0</v>
      </c>
      <c r="AB427" s="7">
        <f t="shared" si="84"/>
        <v>1</v>
      </c>
      <c r="AC427" s="11">
        <f t="shared" si="78"/>
        <v>0</v>
      </c>
      <c r="AD427" s="7">
        <f t="shared" si="79"/>
        <v>0</v>
      </c>
      <c r="AE427" s="7">
        <f t="shared" si="80"/>
        <v>0</v>
      </c>
    </row>
    <row r="428" spans="1:31">
      <c r="A428" s="20" t="s">
        <v>3077</v>
      </c>
      <c r="B428" s="20" t="s">
        <v>3213</v>
      </c>
      <c r="C428" s="20" t="s">
        <v>3214</v>
      </c>
      <c r="D428" s="20">
        <v>152</v>
      </c>
      <c r="E428" s="20">
        <v>344</v>
      </c>
      <c r="F428" s="20">
        <v>0</v>
      </c>
      <c r="G428" s="20">
        <v>0</v>
      </c>
      <c r="H428" s="20">
        <v>0</v>
      </c>
      <c r="I428" s="25">
        <v>0</v>
      </c>
      <c r="L428">
        <v>2</v>
      </c>
      <c r="M428" s="1">
        <f t="shared" si="77"/>
        <v>1</v>
      </c>
      <c r="N428" s="2">
        <v>1</v>
      </c>
      <c r="O428" s="2">
        <v>0</v>
      </c>
      <c r="P428" s="2">
        <v>0</v>
      </c>
      <c r="Q428" s="2">
        <v>0</v>
      </c>
      <c r="R428" s="2">
        <v>1</v>
      </c>
      <c r="S428" s="2"/>
      <c r="T428" s="2"/>
      <c r="U428" s="2"/>
      <c r="V428" s="4">
        <f t="shared" si="81"/>
        <v>0</v>
      </c>
      <c r="W428" s="7">
        <f t="shared" si="82"/>
        <v>0</v>
      </c>
      <c r="X428" s="7">
        <f t="shared" si="83"/>
        <v>0</v>
      </c>
      <c r="Y428" s="5">
        <f t="shared" si="74"/>
        <v>1</v>
      </c>
      <c r="Z428" s="5">
        <f t="shared" si="75"/>
        <v>0</v>
      </c>
      <c r="AA428" s="5">
        <f t="shared" si="76"/>
        <v>0</v>
      </c>
      <c r="AB428" s="7">
        <f t="shared" si="84"/>
        <v>0</v>
      </c>
      <c r="AC428" s="11">
        <f t="shared" si="78"/>
        <v>0</v>
      </c>
      <c r="AD428" s="7">
        <f t="shared" si="79"/>
        <v>0</v>
      </c>
      <c r="AE428" s="7">
        <f t="shared" si="80"/>
        <v>0</v>
      </c>
    </row>
    <row r="429" spans="1:31">
      <c r="A429" s="20" t="s">
        <v>3078</v>
      </c>
      <c r="B429" s="20" t="s">
        <v>3215</v>
      </c>
      <c r="C429" s="20" t="s">
        <v>3216</v>
      </c>
      <c r="D429" s="20">
        <v>539.5</v>
      </c>
      <c r="E429" s="20">
        <v>283.5</v>
      </c>
      <c r="F429" s="20">
        <v>12981.808999999999</v>
      </c>
      <c r="G429" s="20">
        <v>20</v>
      </c>
      <c r="H429" s="20">
        <v>23</v>
      </c>
      <c r="I429" s="25">
        <v>0</v>
      </c>
      <c r="L429" s="5">
        <v>1</v>
      </c>
      <c r="M429" s="1">
        <f t="shared" si="77"/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/>
      <c r="T429" s="1"/>
      <c r="U429" s="1"/>
      <c r="V429" s="6">
        <f t="shared" si="81"/>
        <v>0</v>
      </c>
      <c r="W429" s="5">
        <f t="shared" si="82"/>
        <v>1</v>
      </c>
      <c r="X429" s="5">
        <f t="shared" si="83"/>
        <v>0</v>
      </c>
      <c r="Y429" s="5">
        <f t="shared" si="74"/>
        <v>0</v>
      </c>
      <c r="Z429" s="5">
        <f t="shared" si="75"/>
        <v>0</v>
      </c>
      <c r="AA429" s="5">
        <f t="shared" si="76"/>
        <v>0</v>
      </c>
      <c r="AB429" s="5">
        <f t="shared" si="84"/>
        <v>0</v>
      </c>
      <c r="AC429" s="5">
        <f t="shared" si="78"/>
        <v>0</v>
      </c>
      <c r="AD429" s="5">
        <f t="shared" si="79"/>
        <v>0</v>
      </c>
      <c r="AE429" s="5">
        <f t="shared" si="80"/>
        <v>0</v>
      </c>
    </row>
    <row r="430" spans="1:31">
      <c r="A430" s="20" t="s">
        <v>3079</v>
      </c>
      <c r="B430" s="20" t="s">
        <v>3215</v>
      </c>
      <c r="C430" s="20" t="s">
        <v>3216</v>
      </c>
      <c r="D430" s="20">
        <v>590</v>
      </c>
      <c r="E430" s="20">
        <v>386</v>
      </c>
      <c r="F430" s="20">
        <v>14068.245999999999</v>
      </c>
      <c r="G430" s="20">
        <v>18</v>
      </c>
      <c r="H430" s="20">
        <v>25</v>
      </c>
      <c r="I430" s="25">
        <v>1</v>
      </c>
      <c r="L430">
        <v>1</v>
      </c>
      <c r="M430" s="1">
        <f t="shared" si="77"/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/>
      <c r="T430" s="2"/>
      <c r="U430" s="2"/>
      <c r="V430" s="4">
        <f t="shared" si="81"/>
        <v>0</v>
      </c>
      <c r="W430" s="7">
        <f t="shared" si="82"/>
        <v>1</v>
      </c>
      <c r="X430" s="7">
        <f t="shared" si="83"/>
        <v>0</v>
      </c>
      <c r="Y430" s="5">
        <f t="shared" si="74"/>
        <v>0</v>
      </c>
      <c r="Z430" s="5">
        <f t="shared" si="75"/>
        <v>0</v>
      </c>
      <c r="AA430" s="5">
        <f t="shared" si="76"/>
        <v>0</v>
      </c>
      <c r="AB430" s="7">
        <f t="shared" si="84"/>
        <v>0</v>
      </c>
      <c r="AC430" s="11">
        <f t="shared" si="78"/>
        <v>0</v>
      </c>
      <c r="AD430" s="7">
        <f t="shared" si="79"/>
        <v>0</v>
      </c>
      <c r="AE430" s="7">
        <f t="shared" si="80"/>
        <v>0</v>
      </c>
    </row>
    <row r="431" spans="1:31">
      <c r="A431" s="20" t="s">
        <v>3080</v>
      </c>
      <c r="B431" s="20" t="s">
        <v>3215</v>
      </c>
      <c r="C431" s="20" t="s">
        <v>3216</v>
      </c>
      <c r="D431" s="20">
        <v>557.5</v>
      </c>
      <c r="E431" s="20">
        <v>444</v>
      </c>
      <c r="F431" s="20">
        <v>0</v>
      </c>
      <c r="G431" s="20">
        <v>0</v>
      </c>
      <c r="H431" s="20">
        <v>0</v>
      </c>
      <c r="I431" s="25">
        <v>0</v>
      </c>
      <c r="L431">
        <v>1</v>
      </c>
      <c r="M431" s="1">
        <f t="shared" si="77"/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/>
      <c r="T431" s="2"/>
      <c r="U431" s="2"/>
      <c r="V431" s="4">
        <f t="shared" si="81"/>
        <v>1</v>
      </c>
      <c r="W431" s="7">
        <f t="shared" si="82"/>
        <v>0</v>
      </c>
      <c r="X431" s="7">
        <f t="shared" si="83"/>
        <v>0</v>
      </c>
      <c r="Y431" s="5">
        <f t="shared" si="74"/>
        <v>0</v>
      </c>
      <c r="Z431" s="5">
        <f t="shared" si="75"/>
        <v>0</v>
      </c>
      <c r="AA431" s="5">
        <f t="shared" si="76"/>
        <v>0</v>
      </c>
      <c r="AB431" s="7">
        <f t="shared" si="84"/>
        <v>0</v>
      </c>
      <c r="AC431" s="11">
        <f t="shared" si="78"/>
        <v>0</v>
      </c>
      <c r="AD431" s="7">
        <f t="shared" si="79"/>
        <v>0</v>
      </c>
      <c r="AE431" s="7">
        <f t="shared" si="80"/>
        <v>0</v>
      </c>
    </row>
    <row r="432" spans="1:31">
      <c r="A432" s="20" t="s">
        <v>3081</v>
      </c>
      <c r="B432" s="20" t="s">
        <v>3215</v>
      </c>
      <c r="C432" s="20" t="s">
        <v>3216</v>
      </c>
      <c r="D432" s="20">
        <v>304</v>
      </c>
      <c r="E432" s="20">
        <v>366.5</v>
      </c>
      <c r="F432" s="20">
        <v>3569.422</v>
      </c>
      <c r="G432" s="20">
        <v>7</v>
      </c>
      <c r="H432" s="20">
        <v>7</v>
      </c>
      <c r="I432" s="25">
        <v>0</v>
      </c>
      <c r="L432">
        <v>1</v>
      </c>
      <c r="M432" s="1">
        <f t="shared" si="77"/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/>
      <c r="T432" s="2"/>
      <c r="U432" s="2"/>
      <c r="V432" s="4">
        <f t="shared" si="81"/>
        <v>0</v>
      </c>
      <c r="W432" s="7">
        <f t="shared" si="82"/>
        <v>0</v>
      </c>
      <c r="X432" s="7">
        <f t="shared" si="83"/>
        <v>1</v>
      </c>
      <c r="Y432" s="5">
        <f t="shared" si="74"/>
        <v>0</v>
      </c>
      <c r="Z432" s="5">
        <f t="shared" si="75"/>
        <v>0</v>
      </c>
      <c r="AA432" s="5">
        <f t="shared" si="76"/>
        <v>0</v>
      </c>
      <c r="AB432" s="7">
        <f t="shared" si="84"/>
        <v>0</v>
      </c>
      <c r="AC432" s="11">
        <f t="shared" si="78"/>
        <v>0</v>
      </c>
      <c r="AD432" s="7">
        <f t="shared" si="79"/>
        <v>0</v>
      </c>
      <c r="AE432" s="7">
        <f t="shared" si="80"/>
        <v>0</v>
      </c>
    </row>
    <row r="433" spans="1:31">
      <c r="A433" s="20" t="s">
        <v>3082</v>
      </c>
      <c r="B433" s="20" t="s">
        <v>3215</v>
      </c>
      <c r="C433" s="20" t="s">
        <v>3216</v>
      </c>
      <c r="D433" s="20">
        <v>406.5</v>
      </c>
      <c r="E433" s="20">
        <v>463.5</v>
      </c>
      <c r="F433" s="20">
        <v>6458.7529999999997</v>
      </c>
      <c r="G433" s="20">
        <v>11</v>
      </c>
      <c r="H433" s="20">
        <v>12</v>
      </c>
      <c r="I433" s="25">
        <v>0</v>
      </c>
      <c r="L433">
        <v>1</v>
      </c>
      <c r="M433" s="1">
        <f t="shared" si="77"/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/>
      <c r="T433" s="2"/>
      <c r="U433" s="2"/>
      <c r="V433" s="4">
        <f t="shared" si="81"/>
        <v>0</v>
      </c>
      <c r="W433" s="7">
        <f t="shared" si="82"/>
        <v>1</v>
      </c>
      <c r="X433" s="7">
        <f t="shared" si="83"/>
        <v>0</v>
      </c>
      <c r="Y433" s="5">
        <f t="shared" si="74"/>
        <v>0</v>
      </c>
      <c r="Z433" s="5">
        <f t="shared" si="75"/>
        <v>0</v>
      </c>
      <c r="AA433" s="5">
        <f t="shared" si="76"/>
        <v>0</v>
      </c>
      <c r="AB433" s="7">
        <f t="shared" si="84"/>
        <v>0</v>
      </c>
      <c r="AC433" s="11">
        <f t="shared" si="78"/>
        <v>0</v>
      </c>
      <c r="AD433" s="7">
        <f t="shared" si="79"/>
        <v>0</v>
      </c>
      <c r="AE433" s="7">
        <f t="shared" si="80"/>
        <v>0</v>
      </c>
    </row>
    <row r="434" spans="1:31">
      <c r="A434" s="20" t="s">
        <v>3083</v>
      </c>
      <c r="B434" s="20" t="s">
        <v>3215</v>
      </c>
      <c r="C434" s="20" t="s">
        <v>3216</v>
      </c>
      <c r="D434" s="20">
        <v>466</v>
      </c>
      <c r="E434" s="20">
        <v>168.5</v>
      </c>
      <c r="F434" s="20">
        <v>13043.346</v>
      </c>
      <c r="G434" s="20">
        <v>17</v>
      </c>
      <c r="H434" s="20">
        <v>22</v>
      </c>
      <c r="I434" s="25">
        <v>1</v>
      </c>
      <c r="L434">
        <v>1</v>
      </c>
      <c r="M434" s="1">
        <f t="shared" si="77"/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/>
      <c r="T434" s="2"/>
      <c r="U434" s="2"/>
      <c r="V434" s="4">
        <f t="shared" si="81"/>
        <v>0</v>
      </c>
      <c r="W434" s="7">
        <f t="shared" si="82"/>
        <v>1</v>
      </c>
      <c r="X434" s="7">
        <f t="shared" si="83"/>
        <v>0</v>
      </c>
      <c r="Y434" s="5">
        <f t="shared" si="74"/>
        <v>0</v>
      </c>
      <c r="Z434" s="5">
        <f t="shared" si="75"/>
        <v>0</v>
      </c>
      <c r="AA434" s="5">
        <f t="shared" si="76"/>
        <v>0</v>
      </c>
      <c r="AB434" s="7">
        <f t="shared" si="84"/>
        <v>0</v>
      </c>
      <c r="AC434" s="11">
        <f t="shared" si="78"/>
        <v>0</v>
      </c>
      <c r="AD434" s="7">
        <f t="shared" si="79"/>
        <v>0</v>
      </c>
      <c r="AE434" s="7">
        <f t="shared" si="80"/>
        <v>0</v>
      </c>
    </row>
    <row r="435" spans="1:31">
      <c r="A435" s="20" t="s">
        <v>3084</v>
      </c>
      <c r="B435" s="20" t="s">
        <v>3215</v>
      </c>
      <c r="C435" s="20" t="s">
        <v>3216</v>
      </c>
      <c r="D435" s="20">
        <v>526.5</v>
      </c>
      <c r="E435" s="20">
        <v>210.5</v>
      </c>
      <c r="F435" s="20">
        <v>0</v>
      </c>
      <c r="G435" s="20">
        <v>0</v>
      </c>
      <c r="H435" s="20">
        <v>0</v>
      </c>
      <c r="I435" s="25">
        <v>0</v>
      </c>
      <c r="L435">
        <v>2</v>
      </c>
      <c r="M435" s="1">
        <f t="shared" si="77"/>
        <v>1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/>
      <c r="T435" s="2"/>
      <c r="U435" s="2"/>
      <c r="V435" s="4">
        <f t="shared" si="81"/>
        <v>0</v>
      </c>
      <c r="W435" s="7">
        <f t="shared" si="82"/>
        <v>0</v>
      </c>
      <c r="X435" s="7">
        <f t="shared" si="83"/>
        <v>0</v>
      </c>
      <c r="Y435" s="5">
        <f t="shared" si="74"/>
        <v>1</v>
      </c>
      <c r="Z435" s="5">
        <f t="shared" si="75"/>
        <v>0</v>
      </c>
      <c r="AA435" s="5">
        <f t="shared" si="76"/>
        <v>0</v>
      </c>
      <c r="AB435" s="7">
        <f t="shared" si="84"/>
        <v>0</v>
      </c>
      <c r="AC435" s="11">
        <f t="shared" si="78"/>
        <v>0</v>
      </c>
      <c r="AD435" s="7">
        <f t="shared" si="79"/>
        <v>0</v>
      </c>
      <c r="AE435" s="7">
        <f t="shared" si="80"/>
        <v>0</v>
      </c>
    </row>
    <row r="436" spans="1:31">
      <c r="A436" s="20" t="s">
        <v>3085</v>
      </c>
      <c r="B436" s="20" t="s">
        <v>3215</v>
      </c>
      <c r="C436" s="20" t="s">
        <v>3216</v>
      </c>
      <c r="D436" s="20">
        <v>530</v>
      </c>
      <c r="E436" s="20">
        <v>134.5</v>
      </c>
      <c r="F436" s="20">
        <v>0</v>
      </c>
      <c r="G436" s="20">
        <v>0</v>
      </c>
      <c r="H436" s="20">
        <v>0</v>
      </c>
      <c r="I436" s="25">
        <v>0</v>
      </c>
      <c r="L436">
        <v>1</v>
      </c>
      <c r="M436" s="1">
        <f t="shared" si="77"/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/>
      <c r="T436" s="2"/>
      <c r="U436" s="2"/>
      <c r="V436" s="4">
        <f t="shared" si="81"/>
        <v>1</v>
      </c>
      <c r="W436" s="7">
        <f t="shared" si="82"/>
        <v>0</v>
      </c>
      <c r="X436" s="7">
        <f t="shared" si="83"/>
        <v>0</v>
      </c>
      <c r="Y436" s="5">
        <f t="shared" si="74"/>
        <v>0</v>
      </c>
      <c r="Z436" s="5">
        <f t="shared" si="75"/>
        <v>0</v>
      </c>
      <c r="AA436" s="5">
        <f t="shared" si="76"/>
        <v>0</v>
      </c>
      <c r="AB436" s="7">
        <f t="shared" si="84"/>
        <v>0</v>
      </c>
      <c r="AC436" s="11">
        <f t="shared" si="78"/>
        <v>0</v>
      </c>
      <c r="AD436" s="7">
        <f t="shared" si="79"/>
        <v>0</v>
      </c>
      <c r="AE436" s="7">
        <f t="shared" si="80"/>
        <v>0</v>
      </c>
    </row>
    <row r="437" spans="1:31">
      <c r="A437" s="20" t="s">
        <v>3086</v>
      </c>
      <c r="B437" s="20" t="s">
        <v>3215</v>
      </c>
      <c r="C437" s="20" t="s">
        <v>3216</v>
      </c>
      <c r="D437" s="20">
        <v>461</v>
      </c>
      <c r="E437" s="20">
        <v>75</v>
      </c>
      <c r="F437" s="20">
        <v>0</v>
      </c>
      <c r="G437" s="20">
        <v>0</v>
      </c>
      <c r="H437" s="20">
        <v>0</v>
      </c>
      <c r="I437" s="25">
        <v>0</v>
      </c>
      <c r="L437">
        <v>2</v>
      </c>
      <c r="M437" s="1">
        <f t="shared" si="77"/>
        <v>1</v>
      </c>
      <c r="N437" s="2">
        <v>1</v>
      </c>
      <c r="O437" s="2">
        <v>0</v>
      </c>
      <c r="P437" s="2">
        <v>0</v>
      </c>
      <c r="Q437" s="2">
        <v>0</v>
      </c>
      <c r="R437" s="2">
        <v>1</v>
      </c>
      <c r="S437" s="2"/>
      <c r="T437" s="2"/>
      <c r="U437" s="2"/>
      <c r="V437" s="4">
        <f t="shared" si="81"/>
        <v>0</v>
      </c>
      <c r="W437" s="7">
        <f t="shared" si="82"/>
        <v>0</v>
      </c>
      <c r="X437" s="7">
        <f t="shared" si="83"/>
        <v>0</v>
      </c>
      <c r="Y437" s="5">
        <f t="shared" si="74"/>
        <v>1</v>
      </c>
      <c r="Z437" s="5">
        <f t="shared" si="75"/>
        <v>0</v>
      </c>
      <c r="AA437" s="5">
        <f t="shared" si="76"/>
        <v>0</v>
      </c>
      <c r="AB437" s="7">
        <f t="shared" si="84"/>
        <v>0</v>
      </c>
      <c r="AC437" s="11">
        <f t="shared" si="78"/>
        <v>0</v>
      </c>
      <c r="AD437" s="7">
        <f t="shared" si="79"/>
        <v>0</v>
      </c>
      <c r="AE437" s="7">
        <f t="shared" si="80"/>
        <v>0</v>
      </c>
    </row>
    <row r="438" spans="1:31">
      <c r="A438" s="20" t="s">
        <v>3087</v>
      </c>
      <c r="B438" s="20" t="s">
        <v>3215</v>
      </c>
      <c r="C438" s="20" t="s">
        <v>3216</v>
      </c>
      <c r="D438" s="20">
        <v>364.5</v>
      </c>
      <c r="E438" s="20">
        <v>124.5</v>
      </c>
      <c r="F438" s="20">
        <v>4775.7560000000003</v>
      </c>
      <c r="G438" s="20">
        <v>7</v>
      </c>
      <c r="H438" s="20">
        <v>8</v>
      </c>
      <c r="I438" s="25">
        <v>0</v>
      </c>
      <c r="L438">
        <v>1</v>
      </c>
      <c r="M438" s="1">
        <f t="shared" si="77"/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/>
      <c r="T438" s="2"/>
      <c r="U438" s="2"/>
      <c r="V438" s="4">
        <f t="shared" si="81"/>
        <v>0</v>
      </c>
      <c r="W438" s="7">
        <f t="shared" si="82"/>
        <v>1</v>
      </c>
      <c r="X438" s="7">
        <f t="shared" si="83"/>
        <v>0</v>
      </c>
      <c r="Y438" s="5">
        <f t="shared" si="74"/>
        <v>0</v>
      </c>
      <c r="Z438" s="5">
        <f t="shared" si="75"/>
        <v>0</v>
      </c>
      <c r="AA438" s="5">
        <f t="shared" si="76"/>
        <v>0</v>
      </c>
      <c r="AB438" s="7">
        <f t="shared" si="84"/>
        <v>0</v>
      </c>
      <c r="AC438" s="11">
        <f t="shared" si="78"/>
        <v>0</v>
      </c>
      <c r="AD438" s="7">
        <f t="shared" si="79"/>
        <v>0</v>
      </c>
      <c r="AE438" s="7">
        <f t="shared" si="80"/>
        <v>0</v>
      </c>
    </row>
    <row r="439" spans="1:31">
      <c r="A439" s="20" t="s">
        <v>3088</v>
      </c>
      <c r="B439" s="20" t="s">
        <v>3215</v>
      </c>
      <c r="C439" s="20" t="s">
        <v>3216</v>
      </c>
      <c r="D439" s="20">
        <v>273</v>
      </c>
      <c r="E439" s="20">
        <v>82.5</v>
      </c>
      <c r="F439" s="20">
        <v>7833.0140000000001</v>
      </c>
      <c r="G439" s="20">
        <v>9</v>
      </c>
      <c r="H439" s="20">
        <v>14</v>
      </c>
      <c r="I439" s="25">
        <v>1</v>
      </c>
      <c r="L439">
        <v>1</v>
      </c>
      <c r="M439" s="1">
        <f t="shared" si="77"/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/>
      <c r="T439" s="2"/>
      <c r="U439" s="2"/>
      <c r="V439" s="4">
        <f t="shared" si="81"/>
        <v>0</v>
      </c>
      <c r="W439" s="7">
        <f t="shared" si="82"/>
        <v>1</v>
      </c>
      <c r="X439" s="7">
        <f t="shared" si="83"/>
        <v>0</v>
      </c>
      <c r="Y439" s="5">
        <f t="shared" si="74"/>
        <v>0</v>
      </c>
      <c r="Z439" s="5">
        <f t="shared" si="75"/>
        <v>0</v>
      </c>
      <c r="AA439" s="5">
        <f t="shared" si="76"/>
        <v>0</v>
      </c>
      <c r="AB439" s="7">
        <f t="shared" si="84"/>
        <v>0</v>
      </c>
      <c r="AC439" s="11">
        <f t="shared" si="78"/>
        <v>0</v>
      </c>
      <c r="AD439" s="7">
        <f t="shared" si="79"/>
        <v>0</v>
      </c>
      <c r="AE439" s="7">
        <f t="shared" si="80"/>
        <v>0</v>
      </c>
    </row>
    <row r="440" spans="1:31">
      <c r="A440" s="20" t="s">
        <v>3089</v>
      </c>
      <c r="B440" s="20" t="s">
        <v>3215</v>
      </c>
      <c r="C440" s="20" t="s">
        <v>3216</v>
      </c>
      <c r="D440" s="20">
        <v>277.5</v>
      </c>
      <c r="E440" s="20">
        <v>155</v>
      </c>
      <c r="F440" s="20">
        <v>0</v>
      </c>
      <c r="G440" s="20">
        <v>0</v>
      </c>
      <c r="H440" s="20">
        <v>0</v>
      </c>
      <c r="I440" s="25">
        <v>0</v>
      </c>
      <c r="L440">
        <v>1</v>
      </c>
      <c r="M440" s="1">
        <f t="shared" si="77"/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/>
      <c r="T440" s="2"/>
      <c r="U440" s="2"/>
      <c r="V440" s="4">
        <f t="shared" si="81"/>
        <v>1</v>
      </c>
      <c r="W440" s="7">
        <f t="shared" si="82"/>
        <v>0</v>
      </c>
      <c r="X440" s="7">
        <f t="shared" si="83"/>
        <v>0</v>
      </c>
      <c r="Y440" s="5">
        <f t="shared" si="74"/>
        <v>0</v>
      </c>
      <c r="Z440" s="5">
        <f t="shared" si="75"/>
        <v>0</v>
      </c>
      <c r="AA440" s="5">
        <f t="shared" si="76"/>
        <v>0</v>
      </c>
      <c r="AB440" s="7">
        <f t="shared" si="84"/>
        <v>0</v>
      </c>
      <c r="AC440" s="11">
        <f t="shared" si="78"/>
        <v>0</v>
      </c>
      <c r="AD440" s="7">
        <f t="shared" si="79"/>
        <v>0</v>
      </c>
      <c r="AE440" s="7">
        <f t="shared" si="80"/>
        <v>0</v>
      </c>
    </row>
    <row r="441" spans="1:31">
      <c r="A441" s="20" t="s">
        <v>3090</v>
      </c>
      <c r="B441" s="20" t="s">
        <v>3215</v>
      </c>
      <c r="C441" s="20" t="s">
        <v>3216</v>
      </c>
      <c r="D441" s="20">
        <v>326.5</v>
      </c>
      <c r="E441" s="20">
        <v>256</v>
      </c>
      <c r="F441" s="20">
        <v>0</v>
      </c>
      <c r="G441" s="20">
        <v>0</v>
      </c>
      <c r="H441" s="20">
        <v>0</v>
      </c>
      <c r="I441" s="25">
        <v>0</v>
      </c>
      <c r="L441">
        <v>2</v>
      </c>
      <c r="M441" s="1">
        <f t="shared" si="77"/>
        <v>1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/>
      <c r="T441" s="2"/>
      <c r="U441" s="2"/>
      <c r="V441" s="4">
        <f t="shared" si="81"/>
        <v>0</v>
      </c>
      <c r="W441" s="7">
        <f t="shared" si="82"/>
        <v>0</v>
      </c>
      <c r="X441" s="7">
        <f t="shared" si="83"/>
        <v>0</v>
      </c>
      <c r="Y441" s="5">
        <f t="shared" si="74"/>
        <v>0</v>
      </c>
      <c r="Z441" s="5">
        <f t="shared" si="75"/>
        <v>0</v>
      </c>
      <c r="AA441" s="5">
        <f t="shared" si="76"/>
        <v>0</v>
      </c>
      <c r="AB441" s="7">
        <f t="shared" si="84"/>
        <v>0</v>
      </c>
      <c r="AC441" s="11">
        <f t="shared" si="78"/>
        <v>0</v>
      </c>
      <c r="AD441" s="7">
        <f t="shared" si="79"/>
        <v>1</v>
      </c>
      <c r="AE441" s="7">
        <f t="shared" si="80"/>
        <v>0</v>
      </c>
    </row>
    <row r="442" spans="1:31">
      <c r="A442" s="20" t="s">
        <v>3091</v>
      </c>
      <c r="B442" s="20" t="s">
        <v>3215</v>
      </c>
      <c r="C442" s="20" t="s">
        <v>3216</v>
      </c>
      <c r="D442" s="20">
        <v>135</v>
      </c>
      <c r="E442" s="20">
        <v>152.5</v>
      </c>
      <c r="F442" s="20">
        <v>1979.896</v>
      </c>
      <c r="G442" s="20">
        <v>3</v>
      </c>
      <c r="H442" s="20">
        <v>3</v>
      </c>
      <c r="I442" s="25">
        <v>0</v>
      </c>
      <c r="L442">
        <v>1</v>
      </c>
      <c r="M442" s="1">
        <f t="shared" si="77"/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/>
      <c r="T442" s="2"/>
      <c r="U442" s="2"/>
      <c r="V442" s="4">
        <f t="shared" si="81"/>
        <v>0</v>
      </c>
      <c r="W442" s="7">
        <f t="shared" si="82"/>
        <v>1</v>
      </c>
      <c r="X442" s="7">
        <f t="shared" si="83"/>
        <v>0</v>
      </c>
      <c r="Y442" s="5">
        <f t="shared" si="74"/>
        <v>0</v>
      </c>
      <c r="Z442" s="5">
        <f t="shared" si="75"/>
        <v>0</v>
      </c>
      <c r="AA442" s="5">
        <f t="shared" si="76"/>
        <v>0</v>
      </c>
      <c r="AB442" s="7">
        <f t="shared" si="84"/>
        <v>0</v>
      </c>
      <c r="AC442" s="11">
        <f t="shared" si="78"/>
        <v>0</v>
      </c>
      <c r="AD442" s="7">
        <f t="shared" si="79"/>
        <v>0</v>
      </c>
      <c r="AE442" s="7">
        <f t="shared" si="80"/>
        <v>0</v>
      </c>
    </row>
    <row r="443" spans="1:31">
      <c r="A443" s="20" t="s">
        <v>3092</v>
      </c>
      <c r="B443" s="20" t="s">
        <v>3215</v>
      </c>
      <c r="C443" s="20" t="s">
        <v>3216</v>
      </c>
      <c r="D443" s="20">
        <v>49.5</v>
      </c>
      <c r="E443" s="20">
        <v>325</v>
      </c>
      <c r="F443" s="20">
        <v>920.40499999999997</v>
      </c>
      <c r="G443" s="20">
        <v>2</v>
      </c>
      <c r="H443" s="20">
        <v>2</v>
      </c>
      <c r="I443" s="25">
        <v>0</v>
      </c>
      <c r="L443">
        <v>1</v>
      </c>
      <c r="M443" s="1">
        <f t="shared" si="77"/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/>
      <c r="T443" s="2"/>
      <c r="U443" s="2"/>
      <c r="V443" s="4">
        <f t="shared" si="81"/>
        <v>1</v>
      </c>
      <c r="W443" s="7">
        <f t="shared" si="82"/>
        <v>0</v>
      </c>
      <c r="X443" s="7">
        <f t="shared" si="83"/>
        <v>0</v>
      </c>
      <c r="Y443" s="5">
        <f t="shared" si="74"/>
        <v>0</v>
      </c>
      <c r="Z443" s="5">
        <f t="shared" si="75"/>
        <v>0</v>
      </c>
      <c r="AA443" s="5">
        <f t="shared" si="76"/>
        <v>0</v>
      </c>
      <c r="AB443" s="7">
        <f t="shared" si="84"/>
        <v>0</v>
      </c>
      <c r="AC443" s="11">
        <f t="shared" si="78"/>
        <v>0</v>
      </c>
      <c r="AD443" s="7">
        <f t="shared" si="79"/>
        <v>0</v>
      </c>
      <c r="AE443" s="7">
        <f t="shared" si="80"/>
        <v>0</v>
      </c>
    </row>
    <row r="444" spans="1:31">
      <c r="A444" s="20" t="s">
        <v>3093</v>
      </c>
      <c r="B444" s="20" t="s">
        <v>3217</v>
      </c>
      <c r="C444" s="20" t="s">
        <v>3218</v>
      </c>
      <c r="D444" s="20">
        <v>532.5</v>
      </c>
      <c r="E444" s="20">
        <v>129.5</v>
      </c>
      <c r="F444" s="20">
        <v>0</v>
      </c>
      <c r="G444" s="20">
        <v>0</v>
      </c>
      <c r="H444" s="20">
        <v>0</v>
      </c>
      <c r="I444" s="25">
        <v>0</v>
      </c>
      <c r="L444" s="5">
        <v>2</v>
      </c>
      <c r="M444" s="1">
        <f t="shared" si="77"/>
        <v>1</v>
      </c>
      <c r="N444" s="1">
        <v>0</v>
      </c>
      <c r="O444" s="1">
        <v>1</v>
      </c>
      <c r="P444" s="1">
        <v>1</v>
      </c>
      <c r="Q444" s="1">
        <v>1</v>
      </c>
      <c r="R444" s="1">
        <v>1</v>
      </c>
      <c r="S444" s="1"/>
      <c r="T444" s="1"/>
      <c r="U444" s="1"/>
      <c r="V444" s="6">
        <f t="shared" si="81"/>
        <v>0</v>
      </c>
      <c r="W444" s="5">
        <f t="shared" si="82"/>
        <v>0</v>
      </c>
      <c r="X444" s="5">
        <f t="shared" si="83"/>
        <v>0</v>
      </c>
      <c r="Y444" s="5">
        <f t="shared" si="74"/>
        <v>0</v>
      </c>
      <c r="Z444" s="5">
        <f t="shared" si="75"/>
        <v>0</v>
      </c>
      <c r="AA444" s="5">
        <f t="shared" si="76"/>
        <v>0</v>
      </c>
      <c r="AB444" s="5">
        <f t="shared" si="84"/>
        <v>1</v>
      </c>
      <c r="AC444" s="5">
        <f t="shared" si="78"/>
        <v>0</v>
      </c>
      <c r="AD444" s="5">
        <f t="shared" si="79"/>
        <v>0</v>
      </c>
      <c r="AE444" s="5">
        <f t="shared" si="80"/>
        <v>0</v>
      </c>
    </row>
    <row r="445" spans="1:31">
      <c r="A445" s="20" t="s">
        <v>3094</v>
      </c>
      <c r="B445" s="20" t="s">
        <v>3217</v>
      </c>
      <c r="C445" s="20" t="s">
        <v>3218</v>
      </c>
      <c r="D445" s="20">
        <v>547</v>
      </c>
      <c r="E445" s="20">
        <v>38.5</v>
      </c>
      <c r="F445" s="20">
        <v>1002.228</v>
      </c>
      <c r="G445" s="20">
        <v>2</v>
      </c>
      <c r="H445" s="20">
        <v>2</v>
      </c>
      <c r="I445" s="25">
        <v>0</v>
      </c>
      <c r="L445">
        <v>2</v>
      </c>
      <c r="M445" s="1">
        <f t="shared" si="77"/>
        <v>1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/>
      <c r="T445" s="2"/>
      <c r="U445" s="2"/>
      <c r="V445" s="4">
        <f t="shared" si="81"/>
        <v>0</v>
      </c>
      <c r="W445" s="7">
        <f t="shared" si="82"/>
        <v>0</v>
      </c>
      <c r="X445" s="7">
        <f t="shared" si="83"/>
        <v>0</v>
      </c>
      <c r="Y445" s="5">
        <f t="shared" si="74"/>
        <v>1</v>
      </c>
      <c r="Z445" s="5">
        <f t="shared" si="75"/>
        <v>0</v>
      </c>
      <c r="AA445" s="5">
        <f t="shared" si="76"/>
        <v>0</v>
      </c>
      <c r="AB445" s="7">
        <f t="shared" si="84"/>
        <v>0</v>
      </c>
      <c r="AC445" s="11">
        <f t="shared" si="78"/>
        <v>0</v>
      </c>
      <c r="AD445" s="7">
        <f t="shared" si="79"/>
        <v>0</v>
      </c>
      <c r="AE445" s="7">
        <f t="shared" si="80"/>
        <v>0</v>
      </c>
    </row>
    <row r="446" spans="1:31">
      <c r="A446" s="20" t="s">
        <v>3095</v>
      </c>
      <c r="B446" s="20" t="s">
        <v>3217</v>
      </c>
      <c r="C446" s="20" t="s">
        <v>3218</v>
      </c>
      <c r="D446" s="20">
        <v>380</v>
      </c>
      <c r="E446" s="20">
        <v>140.5</v>
      </c>
      <c r="F446" s="20">
        <v>5415.7730000000001</v>
      </c>
      <c r="G446" s="20">
        <v>8</v>
      </c>
      <c r="H446" s="20">
        <v>8</v>
      </c>
      <c r="I446" s="25">
        <v>0</v>
      </c>
      <c r="L446">
        <v>1</v>
      </c>
      <c r="M446" s="1">
        <f t="shared" si="77"/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/>
      <c r="T446" s="2"/>
      <c r="U446" s="2"/>
      <c r="V446" s="4">
        <f t="shared" si="81"/>
        <v>0</v>
      </c>
      <c r="W446" s="7">
        <f t="shared" si="82"/>
        <v>1</v>
      </c>
      <c r="X446" s="7">
        <f t="shared" si="83"/>
        <v>0</v>
      </c>
      <c r="Y446" s="5">
        <f t="shared" si="74"/>
        <v>0</v>
      </c>
      <c r="Z446" s="5">
        <f t="shared" si="75"/>
        <v>0</v>
      </c>
      <c r="AA446" s="5">
        <f t="shared" si="76"/>
        <v>0</v>
      </c>
      <c r="AB446" s="7">
        <f t="shared" si="84"/>
        <v>0</v>
      </c>
      <c r="AC446" s="11">
        <f t="shared" si="78"/>
        <v>0</v>
      </c>
      <c r="AD446" s="7">
        <f t="shared" si="79"/>
        <v>0</v>
      </c>
      <c r="AE446" s="7">
        <f t="shared" si="80"/>
        <v>0</v>
      </c>
    </row>
    <row r="447" spans="1:31">
      <c r="A447" s="20" t="s">
        <v>3096</v>
      </c>
      <c r="B447" s="20" t="s">
        <v>3217</v>
      </c>
      <c r="C447" s="20" t="s">
        <v>3218</v>
      </c>
      <c r="D447" s="20">
        <v>373.5</v>
      </c>
      <c r="E447" s="20">
        <v>235</v>
      </c>
      <c r="F447" s="20">
        <v>0</v>
      </c>
      <c r="G447" s="20">
        <v>0</v>
      </c>
      <c r="H447" s="20">
        <v>0</v>
      </c>
      <c r="I447" s="25">
        <v>0</v>
      </c>
      <c r="L447">
        <v>2</v>
      </c>
      <c r="M447" s="1">
        <f t="shared" si="77"/>
        <v>1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/>
      <c r="T447" s="2"/>
      <c r="U447" s="2"/>
      <c r="V447" s="4">
        <f t="shared" si="81"/>
        <v>0</v>
      </c>
      <c r="W447" s="7">
        <f t="shared" si="82"/>
        <v>0</v>
      </c>
      <c r="X447" s="7">
        <f t="shared" si="83"/>
        <v>0</v>
      </c>
      <c r="Y447" s="5">
        <f t="shared" si="74"/>
        <v>1</v>
      </c>
      <c r="Z447" s="5">
        <f t="shared" si="75"/>
        <v>0</v>
      </c>
      <c r="AA447" s="5">
        <f t="shared" si="76"/>
        <v>0</v>
      </c>
      <c r="AB447" s="7">
        <f t="shared" si="84"/>
        <v>0</v>
      </c>
      <c r="AC447" s="11">
        <f t="shared" si="78"/>
        <v>0</v>
      </c>
      <c r="AD447" s="7">
        <f t="shared" si="79"/>
        <v>0</v>
      </c>
      <c r="AE447" s="7">
        <f t="shared" si="80"/>
        <v>0</v>
      </c>
    </row>
    <row r="448" spans="1:31">
      <c r="A448" s="20" t="s">
        <v>3097</v>
      </c>
      <c r="B448" s="20" t="s">
        <v>3217</v>
      </c>
      <c r="C448" s="20" t="s">
        <v>3218</v>
      </c>
      <c r="D448" s="20">
        <v>384</v>
      </c>
      <c r="E448" s="20">
        <v>343</v>
      </c>
      <c r="F448" s="20">
        <v>0</v>
      </c>
      <c r="G448" s="20">
        <v>0</v>
      </c>
      <c r="H448" s="20">
        <v>0</v>
      </c>
      <c r="I448" s="25">
        <v>0</v>
      </c>
      <c r="L448">
        <v>1</v>
      </c>
      <c r="M448" s="1">
        <f t="shared" si="77"/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/>
      <c r="T448" s="2"/>
      <c r="U448" s="2"/>
      <c r="V448" s="4">
        <f t="shared" si="81"/>
        <v>1</v>
      </c>
      <c r="W448" s="7">
        <f t="shared" si="82"/>
        <v>0</v>
      </c>
      <c r="X448" s="7">
        <f t="shared" si="83"/>
        <v>0</v>
      </c>
      <c r="Y448" s="5">
        <f t="shared" si="74"/>
        <v>0</v>
      </c>
      <c r="Z448" s="5">
        <f t="shared" si="75"/>
        <v>0</v>
      </c>
      <c r="AA448" s="5">
        <f t="shared" si="76"/>
        <v>0</v>
      </c>
      <c r="AB448" s="7">
        <f t="shared" si="84"/>
        <v>0</v>
      </c>
      <c r="AC448" s="11">
        <f t="shared" si="78"/>
        <v>0</v>
      </c>
      <c r="AD448" s="7">
        <f t="shared" si="79"/>
        <v>0</v>
      </c>
      <c r="AE448" s="7">
        <f t="shared" si="80"/>
        <v>0</v>
      </c>
    </row>
    <row r="449" spans="1:31">
      <c r="A449" s="20" t="s">
        <v>3098</v>
      </c>
      <c r="B449" s="20" t="s">
        <v>3217</v>
      </c>
      <c r="C449" s="20" t="s">
        <v>3218</v>
      </c>
      <c r="D449" s="20">
        <v>435</v>
      </c>
      <c r="E449" s="20">
        <v>427.5</v>
      </c>
      <c r="F449" s="20">
        <v>821.83399999999995</v>
      </c>
      <c r="G449" s="20">
        <v>2</v>
      </c>
      <c r="H449" s="20">
        <v>1</v>
      </c>
      <c r="I449" s="25">
        <v>0</v>
      </c>
      <c r="L449">
        <v>2</v>
      </c>
      <c r="M449" s="1">
        <f t="shared" si="77"/>
        <v>1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/>
      <c r="T449" s="2"/>
      <c r="U449" s="2"/>
      <c r="V449" s="4">
        <f t="shared" si="81"/>
        <v>0</v>
      </c>
      <c r="W449" s="7">
        <f t="shared" si="82"/>
        <v>0</v>
      </c>
      <c r="X449" s="7">
        <f t="shared" si="83"/>
        <v>0</v>
      </c>
      <c r="Y449" s="5">
        <f t="shared" si="74"/>
        <v>1</v>
      </c>
      <c r="Z449" s="5">
        <f t="shared" si="75"/>
        <v>0</v>
      </c>
      <c r="AA449" s="5">
        <f t="shared" si="76"/>
        <v>0</v>
      </c>
      <c r="AB449" s="7">
        <f t="shared" si="84"/>
        <v>0</v>
      </c>
      <c r="AC449" s="11">
        <f t="shared" si="78"/>
        <v>0</v>
      </c>
      <c r="AD449" s="7">
        <f t="shared" si="79"/>
        <v>0</v>
      </c>
      <c r="AE449" s="7">
        <f t="shared" si="80"/>
        <v>0</v>
      </c>
    </row>
    <row r="450" spans="1:31">
      <c r="A450" s="20" t="s">
        <v>3099</v>
      </c>
      <c r="B450" s="20" t="s">
        <v>3217</v>
      </c>
      <c r="C450" s="20" t="s">
        <v>3218</v>
      </c>
      <c r="D450" s="20">
        <v>306.5</v>
      </c>
      <c r="E450" s="20">
        <v>344</v>
      </c>
      <c r="F450" s="20">
        <v>4585.7960000000003</v>
      </c>
      <c r="G450" s="20">
        <v>9</v>
      </c>
      <c r="H450" s="20">
        <v>8</v>
      </c>
      <c r="I450" s="25">
        <v>0</v>
      </c>
      <c r="L450">
        <v>2</v>
      </c>
      <c r="M450" s="1">
        <f t="shared" si="77"/>
        <v>1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/>
      <c r="T450" s="2"/>
      <c r="U450" s="2"/>
      <c r="V450" s="4">
        <f t="shared" si="81"/>
        <v>0</v>
      </c>
      <c r="W450" s="7">
        <f t="shared" si="82"/>
        <v>0</v>
      </c>
      <c r="X450" s="7">
        <f t="shared" si="83"/>
        <v>0</v>
      </c>
      <c r="Y450" s="5">
        <f t="shared" si="74"/>
        <v>1</v>
      </c>
      <c r="Z450" s="5">
        <f t="shared" si="75"/>
        <v>0</v>
      </c>
      <c r="AA450" s="5">
        <f t="shared" si="76"/>
        <v>0</v>
      </c>
      <c r="AB450" s="7">
        <f t="shared" si="84"/>
        <v>0</v>
      </c>
      <c r="AC450" s="11">
        <f t="shared" si="78"/>
        <v>0</v>
      </c>
      <c r="AD450" s="7">
        <f t="shared" si="79"/>
        <v>0</v>
      </c>
      <c r="AE450" s="7">
        <f t="shared" si="80"/>
        <v>0</v>
      </c>
    </row>
    <row r="451" spans="1:31">
      <c r="A451" s="20" t="s">
        <v>3100</v>
      </c>
      <c r="B451" s="20" t="s">
        <v>3217</v>
      </c>
      <c r="C451" s="20" t="s">
        <v>3218</v>
      </c>
      <c r="D451" s="20">
        <v>374</v>
      </c>
      <c r="E451" s="20">
        <v>423.5</v>
      </c>
      <c r="F451" s="20">
        <v>16385.065999999999</v>
      </c>
      <c r="G451" s="20">
        <v>20</v>
      </c>
      <c r="H451" s="20">
        <v>25</v>
      </c>
      <c r="I451" s="25">
        <v>1</v>
      </c>
      <c r="L451">
        <v>2</v>
      </c>
      <c r="M451" s="1">
        <f t="shared" si="77"/>
        <v>1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/>
      <c r="T451" s="2"/>
      <c r="U451" s="2"/>
      <c r="V451" s="4">
        <f t="shared" si="81"/>
        <v>0</v>
      </c>
      <c r="W451" s="7">
        <f t="shared" si="82"/>
        <v>0</v>
      </c>
      <c r="X451" s="7">
        <f t="shared" si="83"/>
        <v>0</v>
      </c>
      <c r="Y451" s="5">
        <f t="shared" ref="Y451:Y514" si="85">IF((M451=1)*AND(OR(N451=0,N451=1))*AND(O451=0)*AND(R451=1)*AND(S451=0)*AND(Q451=0)*AND(OR(T451=0,T451=1)),1,0)</f>
        <v>1</v>
      </c>
      <c r="Z451" s="5">
        <f t="shared" ref="Z451:Z514" si="86">IF((M451=1)*AND(N451=1)*AND(O451=0)*AND(R451=1)*AND(S451=1)*AND(T451=1),1,0)</f>
        <v>0</v>
      </c>
      <c r="AA451" s="5">
        <f t="shared" ref="AA451:AA514" si="87">IF((R451=1)*AND(Q451=1)*AND(O451=1)*AND(P451=0)*AND(N451=0),1,0)</f>
        <v>0</v>
      </c>
      <c r="AB451" s="7">
        <f t="shared" si="84"/>
        <v>0</v>
      </c>
      <c r="AC451" s="11">
        <f t="shared" si="78"/>
        <v>0</v>
      </c>
      <c r="AD451" s="7">
        <f t="shared" si="79"/>
        <v>0</v>
      </c>
      <c r="AE451" s="7">
        <f t="shared" si="80"/>
        <v>0</v>
      </c>
    </row>
    <row r="452" spans="1:31">
      <c r="A452" s="20" t="s">
        <v>3101</v>
      </c>
      <c r="B452" s="20" t="s">
        <v>3217</v>
      </c>
      <c r="C452" s="20" t="s">
        <v>3218</v>
      </c>
      <c r="D452" s="20">
        <v>307</v>
      </c>
      <c r="E452" s="20">
        <v>415</v>
      </c>
      <c r="F452" s="20">
        <v>227.16399999999999</v>
      </c>
      <c r="G452" s="20">
        <v>1</v>
      </c>
      <c r="H452" s="20">
        <v>0</v>
      </c>
      <c r="I452" s="25">
        <v>0</v>
      </c>
      <c r="L452">
        <v>1</v>
      </c>
      <c r="M452" s="1">
        <f t="shared" ref="M452:M515" si="88">L452-1</f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/>
      <c r="T452" s="2"/>
      <c r="U452" s="2"/>
      <c r="V452" s="4">
        <f t="shared" si="81"/>
        <v>0</v>
      </c>
      <c r="W452" s="7">
        <f t="shared" si="82"/>
        <v>1</v>
      </c>
      <c r="X452" s="7">
        <f t="shared" si="83"/>
        <v>0</v>
      </c>
      <c r="Y452" s="5">
        <f t="shared" si="85"/>
        <v>0</v>
      </c>
      <c r="Z452" s="5">
        <f t="shared" si="86"/>
        <v>0</v>
      </c>
      <c r="AA452" s="5">
        <f t="shared" si="87"/>
        <v>0</v>
      </c>
      <c r="AB452" s="7">
        <f t="shared" si="84"/>
        <v>0</v>
      </c>
      <c r="AC452" s="11">
        <f t="shared" ref="AC452:AC515" si="89">IF((R452=0)*AND(M452=1),1,0)</f>
        <v>0</v>
      </c>
      <c r="AD452" s="7">
        <f t="shared" ref="AD452:AD515" si="90">IF((V452+W452+X452+Y452+Z452+AA452+AB452+AC452)=0,1,0)</f>
        <v>0</v>
      </c>
      <c r="AE452" s="7">
        <f t="shared" ref="AE452:AE515" si="91">IF(SUM(V452:AD452)&gt;1,1,0)</f>
        <v>0</v>
      </c>
    </row>
    <row r="453" spans="1:31">
      <c r="A453" s="20" t="s">
        <v>3102</v>
      </c>
      <c r="B453" s="20" t="s">
        <v>3217</v>
      </c>
      <c r="C453" s="20" t="s">
        <v>3218</v>
      </c>
      <c r="D453" s="20">
        <v>196.5</v>
      </c>
      <c r="E453" s="20">
        <v>313</v>
      </c>
      <c r="F453" s="20">
        <v>0</v>
      </c>
      <c r="G453" s="20">
        <v>0</v>
      </c>
      <c r="H453" s="20">
        <v>0</v>
      </c>
      <c r="I453" s="25">
        <v>0</v>
      </c>
      <c r="L453">
        <v>2</v>
      </c>
      <c r="M453" s="1">
        <f t="shared" si="88"/>
        <v>1</v>
      </c>
      <c r="N453" s="2">
        <v>1</v>
      </c>
      <c r="O453" s="2">
        <v>0</v>
      </c>
      <c r="P453" s="2">
        <v>0</v>
      </c>
      <c r="Q453" s="2">
        <v>0</v>
      </c>
      <c r="R453" s="2">
        <v>1</v>
      </c>
      <c r="S453" s="2"/>
      <c r="T453" s="2"/>
      <c r="U453" s="2"/>
      <c r="V453" s="4">
        <f t="shared" si="81"/>
        <v>0</v>
      </c>
      <c r="W453" s="7">
        <f t="shared" si="82"/>
        <v>0</v>
      </c>
      <c r="X453" s="7">
        <f t="shared" si="83"/>
        <v>0</v>
      </c>
      <c r="Y453" s="5">
        <f t="shared" si="85"/>
        <v>1</v>
      </c>
      <c r="Z453" s="5">
        <f t="shared" si="86"/>
        <v>0</v>
      </c>
      <c r="AA453" s="5">
        <f t="shared" si="87"/>
        <v>0</v>
      </c>
      <c r="AB453" s="7">
        <f t="shared" si="84"/>
        <v>0</v>
      </c>
      <c r="AC453" s="11">
        <f t="shared" si="89"/>
        <v>0</v>
      </c>
      <c r="AD453" s="7">
        <f t="shared" si="90"/>
        <v>0</v>
      </c>
      <c r="AE453" s="7">
        <f t="shared" si="91"/>
        <v>0</v>
      </c>
    </row>
    <row r="454" spans="1:31">
      <c r="A454" s="20" t="s">
        <v>3103</v>
      </c>
      <c r="B454" s="20" t="s">
        <v>3217</v>
      </c>
      <c r="C454" s="20" t="s">
        <v>3218</v>
      </c>
      <c r="D454" s="20">
        <v>208.5</v>
      </c>
      <c r="E454" s="20">
        <v>380.5</v>
      </c>
      <c r="F454" s="20">
        <v>4361.91</v>
      </c>
      <c r="G454" s="20">
        <v>6</v>
      </c>
      <c r="H454" s="20">
        <v>9</v>
      </c>
      <c r="I454" s="25">
        <v>1</v>
      </c>
      <c r="L454">
        <v>2</v>
      </c>
      <c r="M454" s="1">
        <f t="shared" si="88"/>
        <v>1</v>
      </c>
      <c r="N454" s="2">
        <v>1</v>
      </c>
      <c r="O454" s="2">
        <v>0</v>
      </c>
      <c r="P454" s="2">
        <v>0</v>
      </c>
      <c r="Q454" s="2">
        <v>0</v>
      </c>
      <c r="R454" s="2">
        <v>1</v>
      </c>
      <c r="S454" s="2"/>
      <c r="T454" s="2"/>
      <c r="U454" s="2"/>
      <c r="V454" s="4">
        <f t="shared" si="81"/>
        <v>0</v>
      </c>
      <c r="W454" s="7">
        <f t="shared" si="82"/>
        <v>0</v>
      </c>
      <c r="X454" s="7">
        <f t="shared" si="83"/>
        <v>0</v>
      </c>
      <c r="Y454" s="5">
        <f t="shared" si="85"/>
        <v>1</v>
      </c>
      <c r="Z454" s="5">
        <f t="shared" si="86"/>
        <v>0</v>
      </c>
      <c r="AA454" s="5">
        <f t="shared" si="87"/>
        <v>0</v>
      </c>
      <c r="AB454" s="7">
        <f t="shared" si="84"/>
        <v>0</v>
      </c>
      <c r="AC454" s="11">
        <f t="shared" si="89"/>
        <v>0</v>
      </c>
      <c r="AD454" s="7">
        <f t="shared" si="90"/>
        <v>0</v>
      </c>
      <c r="AE454" s="7">
        <f t="shared" si="91"/>
        <v>0</v>
      </c>
    </row>
    <row r="455" spans="1:31">
      <c r="A455" s="20" t="s">
        <v>3104</v>
      </c>
      <c r="B455" s="20" t="s">
        <v>3217</v>
      </c>
      <c r="C455" s="20" t="s">
        <v>3218</v>
      </c>
      <c r="D455" s="20">
        <v>271.5</v>
      </c>
      <c r="E455" s="20">
        <v>462.5</v>
      </c>
      <c r="F455" s="20">
        <v>0</v>
      </c>
      <c r="G455" s="20">
        <v>0</v>
      </c>
      <c r="H455" s="20">
        <v>0</v>
      </c>
      <c r="I455" s="25">
        <v>0</v>
      </c>
      <c r="L455">
        <v>2</v>
      </c>
      <c r="M455" s="1">
        <f t="shared" si="88"/>
        <v>1</v>
      </c>
      <c r="N455" s="2">
        <v>0</v>
      </c>
      <c r="O455" s="2">
        <v>1</v>
      </c>
      <c r="P455" s="2">
        <v>0</v>
      </c>
      <c r="Q455" s="2">
        <v>1</v>
      </c>
      <c r="R455" s="2">
        <v>1</v>
      </c>
      <c r="S455" s="2"/>
      <c r="T455" s="2"/>
      <c r="U455" s="2"/>
      <c r="V455" s="4">
        <f t="shared" si="81"/>
        <v>0</v>
      </c>
      <c r="W455" s="7">
        <f t="shared" si="82"/>
        <v>0</v>
      </c>
      <c r="X455" s="7">
        <f t="shared" si="83"/>
        <v>0</v>
      </c>
      <c r="Y455" s="5">
        <f t="shared" si="85"/>
        <v>0</v>
      </c>
      <c r="Z455" s="5">
        <f t="shared" si="86"/>
        <v>0</v>
      </c>
      <c r="AA455" s="5">
        <f t="shared" si="87"/>
        <v>1</v>
      </c>
      <c r="AB455" s="7">
        <f t="shared" si="84"/>
        <v>0</v>
      </c>
      <c r="AC455" s="11">
        <f t="shared" si="89"/>
        <v>0</v>
      </c>
      <c r="AD455" s="7">
        <f t="shared" si="90"/>
        <v>0</v>
      </c>
      <c r="AE455" s="7">
        <f t="shared" si="91"/>
        <v>0</v>
      </c>
    </row>
    <row r="456" spans="1:31">
      <c r="A456" s="20" t="s">
        <v>3105</v>
      </c>
      <c r="B456" s="20" t="s">
        <v>3217</v>
      </c>
      <c r="C456" s="20" t="s">
        <v>3218</v>
      </c>
      <c r="D456" s="20">
        <v>173.5</v>
      </c>
      <c r="E456" s="20">
        <v>434.5</v>
      </c>
      <c r="F456" s="20">
        <v>300.64299999999997</v>
      </c>
      <c r="G456" s="20">
        <v>1</v>
      </c>
      <c r="H456" s="20">
        <v>0</v>
      </c>
      <c r="I456" s="25">
        <v>0</v>
      </c>
      <c r="L456">
        <v>2</v>
      </c>
      <c r="M456" s="1">
        <f t="shared" si="88"/>
        <v>1</v>
      </c>
      <c r="N456" s="2">
        <v>0</v>
      </c>
      <c r="O456" s="2">
        <v>1</v>
      </c>
      <c r="P456" s="2">
        <v>1</v>
      </c>
      <c r="Q456" s="2">
        <v>1</v>
      </c>
      <c r="R456" s="2">
        <v>1</v>
      </c>
      <c r="S456" s="2"/>
      <c r="T456" s="2"/>
      <c r="U456" s="2"/>
      <c r="V456" s="4">
        <f t="shared" si="81"/>
        <v>0</v>
      </c>
      <c r="W456" s="7">
        <f t="shared" si="82"/>
        <v>0</v>
      </c>
      <c r="X456" s="7">
        <f t="shared" si="83"/>
        <v>0</v>
      </c>
      <c r="Y456" s="5">
        <f t="shared" si="85"/>
        <v>0</v>
      </c>
      <c r="Z456" s="5">
        <f t="shared" si="86"/>
        <v>0</v>
      </c>
      <c r="AA456" s="5">
        <f t="shared" si="87"/>
        <v>0</v>
      </c>
      <c r="AB456" s="7">
        <f t="shared" si="84"/>
        <v>1</v>
      </c>
      <c r="AC456" s="11">
        <f t="shared" si="89"/>
        <v>0</v>
      </c>
      <c r="AD456" s="7">
        <f t="shared" si="90"/>
        <v>0</v>
      </c>
      <c r="AE456" s="7">
        <f t="shared" si="91"/>
        <v>0</v>
      </c>
    </row>
    <row r="457" spans="1:31">
      <c r="A457" s="20" t="s">
        <v>3106</v>
      </c>
      <c r="B457" s="20" t="s">
        <v>3219</v>
      </c>
      <c r="C457" s="20" t="s">
        <v>3220</v>
      </c>
      <c r="D457" s="20">
        <v>463.5</v>
      </c>
      <c r="E457" s="20">
        <v>92.5</v>
      </c>
      <c r="F457" s="20">
        <v>4785.7160000000003</v>
      </c>
      <c r="G457" s="20">
        <v>4</v>
      </c>
      <c r="H457" s="20">
        <v>7</v>
      </c>
      <c r="I457" s="25">
        <v>1</v>
      </c>
      <c r="L457" s="5">
        <v>2</v>
      </c>
      <c r="M457" s="1">
        <f t="shared" si="88"/>
        <v>1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/>
      <c r="T457" s="1"/>
      <c r="U457" s="1"/>
      <c r="V457" s="6">
        <f t="shared" si="81"/>
        <v>0</v>
      </c>
      <c r="W457" s="5">
        <f t="shared" si="82"/>
        <v>0</v>
      </c>
      <c r="X457" s="5">
        <f t="shared" si="83"/>
        <v>0</v>
      </c>
      <c r="Y457" s="5">
        <f t="shared" si="85"/>
        <v>1</v>
      </c>
      <c r="Z457" s="5">
        <f t="shared" si="86"/>
        <v>0</v>
      </c>
      <c r="AA457" s="5">
        <f t="shared" si="87"/>
        <v>0</v>
      </c>
      <c r="AB457" s="5">
        <f t="shared" si="84"/>
        <v>0</v>
      </c>
      <c r="AC457" s="5">
        <f t="shared" si="89"/>
        <v>0</v>
      </c>
      <c r="AD457" s="5">
        <f t="shared" si="90"/>
        <v>0</v>
      </c>
      <c r="AE457" s="5">
        <f t="shared" si="91"/>
        <v>0</v>
      </c>
    </row>
    <row r="458" spans="1:31">
      <c r="A458" s="20" t="s">
        <v>3107</v>
      </c>
      <c r="B458" s="20" t="s">
        <v>3219</v>
      </c>
      <c r="C458" s="20" t="s">
        <v>3220</v>
      </c>
      <c r="D458" s="20">
        <v>527</v>
      </c>
      <c r="E458" s="20">
        <v>274.5</v>
      </c>
      <c r="F458" s="20">
        <v>0</v>
      </c>
      <c r="G458" s="20">
        <v>0</v>
      </c>
      <c r="H458" s="20">
        <v>0</v>
      </c>
      <c r="I458" s="25">
        <v>0</v>
      </c>
      <c r="L458">
        <v>2</v>
      </c>
      <c r="M458" s="1">
        <f t="shared" si="88"/>
        <v>1</v>
      </c>
      <c r="N458" s="2">
        <v>1</v>
      </c>
      <c r="O458" s="2">
        <v>0</v>
      </c>
      <c r="P458" s="2">
        <v>0</v>
      </c>
      <c r="Q458" s="2">
        <v>0</v>
      </c>
      <c r="R458" s="2">
        <v>1</v>
      </c>
      <c r="S458" s="2">
        <v>1</v>
      </c>
      <c r="T458" s="2">
        <v>1</v>
      </c>
      <c r="U458" s="2"/>
      <c r="V458" s="4">
        <f t="shared" si="81"/>
        <v>0</v>
      </c>
      <c r="W458" s="7">
        <f t="shared" si="82"/>
        <v>0</v>
      </c>
      <c r="X458" s="7">
        <f t="shared" si="83"/>
        <v>0</v>
      </c>
      <c r="Y458" s="5">
        <f t="shared" si="85"/>
        <v>0</v>
      </c>
      <c r="Z458" s="5">
        <f t="shared" si="86"/>
        <v>1</v>
      </c>
      <c r="AA458" s="5">
        <f t="shared" si="87"/>
        <v>0</v>
      </c>
      <c r="AB458" s="7">
        <f t="shared" si="84"/>
        <v>0</v>
      </c>
      <c r="AC458" s="11">
        <f t="shared" si="89"/>
        <v>0</v>
      </c>
      <c r="AD458" s="7">
        <f t="shared" si="90"/>
        <v>0</v>
      </c>
      <c r="AE458" s="7">
        <f t="shared" si="91"/>
        <v>0</v>
      </c>
    </row>
    <row r="459" spans="1:31">
      <c r="A459" s="20" t="s">
        <v>3108</v>
      </c>
      <c r="B459" s="20" t="s">
        <v>3219</v>
      </c>
      <c r="C459" s="20" t="s">
        <v>3220</v>
      </c>
      <c r="D459" s="20">
        <v>503.5</v>
      </c>
      <c r="E459" s="20">
        <v>353.5</v>
      </c>
      <c r="F459" s="20">
        <v>0</v>
      </c>
      <c r="G459" s="20">
        <v>0</v>
      </c>
      <c r="H459" s="20">
        <v>0</v>
      </c>
      <c r="I459" s="25">
        <v>0</v>
      </c>
      <c r="L459">
        <v>2</v>
      </c>
      <c r="M459" s="1">
        <f t="shared" si="88"/>
        <v>1</v>
      </c>
      <c r="N459" s="2">
        <v>0</v>
      </c>
      <c r="O459" s="2">
        <v>0</v>
      </c>
      <c r="P459" s="2">
        <v>0</v>
      </c>
      <c r="Q459" s="2">
        <v>1</v>
      </c>
      <c r="R459" s="2">
        <v>1</v>
      </c>
      <c r="S459" s="2"/>
      <c r="T459" s="2"/>
      <c r="U459" s="2"/>
      <c r="V459" s="4">
        <f t="shared" si="81"/>
        <v>0</v>
      </c>
      <c r="W459" s="7">
        <f t="shared" si="82"/>
        <v>0</v>
      </c>
      <c r="X459" s="7">
        <f t="shared" si="83"/>
        <v>0</v>
      </c>
      <c r="Y459" s="5">
        <f t="shared" si="85"/>
        <v>0</v>
      </c>
      <c r="Z459" s="5">
        <f t="shared" si="86"/>
        <v>0</v>
      </c>
      <c r="AA459" s="5">
        <f t="shared" si="87"/>
        <v>0</v>
      </c>
      <c r="AB459" s="7">
        <f t="shared" si="84"/>
        <v>0</v>
      </c>
      <c r="AC459" s="11">
        <f t="shared" si="89"/>
        <v>0</v>
      </c>
      <c r="AD459" s="7">
        <f t="shared" si="90"/>
        <v>1</v>
      </c>
      <c r="AE459" s="7">
        <f t="shared" si="91"/>
        <v>0</v>
      </c>
    </row>
    <row r="460" spans="1:31">
      <c r="A460" s="20" t="s">
        <v>3109</v>
      </c>
      <c r="B460" s="20" t="s">
        <v>3219</v>
      </c>
      <c r="C460" s="20" t="s">
        <v>3220</v>
      </c>
      <c r="D460" s="20">
        <v>481.5</v>
      </c>
      <c r="E460" s="20">
        <v>473.5</v>
      </c>
      <c r="F460" s="20">
        <v>0</v>
      </c>
      <c r="G460" s="20">
        <v>0</v>
      </c>
      <c r="H460" s="20">
        <v>0</v>
      </c>
      <c r="I460" s="25">
        <v>0</v>
      </c>
      <c r="L460">
        <v>2</v>
      </c>
      <c r="M460" s="1">
        <f t="shared" si="88"/>
        <v>1</v>
      </c>
      <c r="N460" s="2">
        <v>1</v>
      </c>
      <c r="O460" s="2">
        <v>0</v>
      </c>
      <c r="P460" s="2">
        <v>0</v>
      </c>
      <c r="Q460" s="2">
        <v>0</v>
      </c>
      <c r="R460" s="2">
        <v>1</v>
      </c>
      <c r="S460" s="2">
        <v>1</v>
      </c>
      <c r="T460" s="2">
        <v>1</v>
      </c>
      <c r="U460" s="2"/>
      <c r="V460" s="4">
        <f t="shared" si="81"/>
        <v>0</v>
      </c>
      <c r="W460" s="7">
        <f t="shared" si="82"/>
        <v>0</v>
      </c>
      <c r="X460" s="7">
        <f t="shared" si="83"/>
        <v>0</v>
      </c>
      <c r="Y460" s="5">
        <f t="shared" si="85"/>
        <v>0</v>
      </c>
      <c r="Z460" s="5">
        <f t="shared" si="86"/>
        <v>1</v>
      </c>
      <c r="AA460" s="5">
        <f t="shared" si="87"/>
        <v>0</v>
      </c>
      <c r="AB460" s="7">
        <f t="shared" si="84"/>
        <v>0</v>
      </c>
      <c r="AC460" s="11">
        <f t="shared" si="89"/>
        <v>0</v>
      </c>
      <c r="AD460" s="7">
        <f t="shared" si="90"/>
        <v>0</v>
      </c>
      <c r="AE460" s="7">
        <f t="shared" si="91"/>
        <v>0</v>
      </c>
    </row>
    <row r="461" spans="1:31">
      <c r="A461" s="20" t="s">
        <v>3110</v>
      </c>
      <c r="B461" s="20" t="s">
        <v>3219</v>
      </c>
      <c r="C461" s="20" t="s">
        <v>3220</v>
      </c>
      <c r="D461" s="20">
        <v>372.5</v>
      </c>
      <c r="E461" s="20">
        <v>410.5</v>
      </c>
      <c r="F461" s="20">
        <v>4973.616</v>
      </c>
      <c r="G461" s="20">
        <v>3</v>
      </c>
      <c r="H461" s="20">
        <v>7</v>
      </c>
      <c r="I461" s="25">
        <v>1</v>
      </c>
      <c r="L461">
        <v>1</v>
      </c>
      <c r="M461" s="1">
        <f t="shared" si="88"/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/>
      <c r="T461" s="2"/>
      <c r="U461" s="2"/>
      <c r="V461" s="4">
        <f t="shared" si="81"/>
        <v>1</v>
      </c>
      <c r="W461" s="7">
        <f t="shared" si="82"/>
        <v>0</v>
      </c>
      <c r="X461" s="7">
        <f t="shared" si="83"/>
        <v>0</v>
      </c>
      <c r="Y461" s="5">
        <f t="shared" si="85"/>
        <v>0</v>
      </c>
      <c r="Z461" s="5">
        <f t="shared" si="86"/>
        <v>0</v>
      </c>
      <c r="AA461" s="5">
        <f t="shared" si="87"/>
        <v>0</v>
      </c>
      <c r="AB461" s="7">
        <f t="shared" si="84"/>
        <v>0</v>
      </c>
      <c r="AC461" s="11">
        <f t="shared" si="89"/>
        <v>0</v>
      </c>
      <c r="AD461" s="7">
        <f t="shared" si="90"/>
        <v>0</v>
      </c>
      <c r="AE461" s="7">
        <f t="shared" si="91"/>
        <v>0</v>
      </c>
    </row>
    <row r="462" spans="1:31">
      <c r="A462" s="20" t="s">
        <v>3111</v>
      </c>
      <c r="B462" s="20" t="s">
        <v>3219</v>
      </c>
      <c r="C462" s="20" t="s">
        <v>3220</v>
      </c>
      <c r="D462" s="20">
        <v>293.5</v>
      </c>
      <c r="E462" s="20">
        <v>430</v>
      </c>
      <c r="F462" s="20">
        <v>10755.853999999999</v>
      </c>
      <c r="G462" s="20">
        <v>11</v>
      </c>
      <c r="H462" s="20">
        <v>13</v>
      </c>
      <c r="I462" s="25">
        <v>0</v>
      </c>
      <c r="L462">
        <v>2</v>
      </c>
      <c r="M462" s="1">
        <f t="shared" si="88"/>
        <v>1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/>
      <c r="T462" s="2"/>
      <c r="U462" s="2"/>
      <c r="V462" s="4">
        <f t="shared" si="81"/>
        <v>0</v>
      </c>
      <c r="W462" s="7">
        <f t="shared" si="82"/>
        <v>0</v>
      </c>
      <c r="X462" s="7">
        <f t="shared" si="83"/>
        <v>0</v>
      </c>
      <c r="Y462" s="5">
        <f t="shared" si="85"/>
        <v>1</v>
      </c>
      <c r="Z462" s="5">
        <f t="shared" si="86"/>
        <v>0</v>
      </c>
      <c r="AA462" s="5">
        <f t="shared" si="87"/>
        <v>0</v>
      </c>
      <c r="AB462" s="7">
        <f t="shared" si="84"/>
        <v>0</v>
      </c>
      <c r="AC462" s="11">
        <f t="shared" si="89"/>
        <v>0</v>
      </c>
      <c r="AD462" s="7">
        <f t="shared" si="90"/>
        <v>0</v>
      </c>
      <c r="AE462" s="7">
        <f t="shared" si="91"/>
        <v>0</v>
      </c>
    </row>
    <row r="463" spans="1:31">
      <c r="A463" s="20" t="s">
        <v>3112</v>
      </c>
      <c r="B463" s="20" t="s">
        <v>3219</v>
      </c>
      <c r="C463" s="20" t="s">
        <v>3220</v>
      </c>
      <c r="D463" s="20">
        <v>90</v>
      </c>
      <c r="E463" s="20">
        <v>447.5</v>
      </c>
      <c r="F463" s="20">
        <v>0</v>
      </c>
      <c r="G463" s="20">
        <v>0</v>
      </c>
      <c r="H463" s="20">
        <v>0</v>
      </c>
      <c r="I463" s="25">
        <v>0</v>
      </c>
      <c r="L463">
        <v>2</v>
      </c>
      <c r="M463" s="1">
        <f t="shared" si="88"/>
        <v>1</v>
      </c>
      <c r="N463" s="2">
        <v>1</v>
      </c>
      <c r="O463" s="2">
        <v>0</v>
      </c>
      <c r="P463" s="2">
        <v>0</v>
      </c>
      <c r="Q463" s="2">
        <v>0</v>
      </c>
      <c r="R463" s="2">
        <v>1</v>
      </c>
      <c r="S463" s="2"/>
      <c r="T463" s="2"/>
      <c r="U463" s="2"/>
      <c r="V463" s="4">
        <f t="shared" si="81"/>
        <v>0</v>
      </c>
      <c r="W463" s="7">
        <f t="shared" si="82"/>
        <v>0</v>
      </c>
      <c r="X463" s="7">
        <f t="shared" si="83"/>
        <v>0</v>
      </c>
      <c r="Y463" s="5">
        <f t="shared" si="85"/>
        <v>1</v>
      </c>
      <c r="Z463" s="5">
        <f t="shared" si="86"/>
        <v>0</v>
      </c>
      <c r="AA463" s="5">
        <f t="shared" si="87"/>
        <v>0</v>
      </c>
      <c r="AB463" s="7">
        <f t="shared" si="84"/>
        <v>0</v>
      </c>
      <c r="AC463" s="11">
        <f t="shared" si="89"/>
        <v>0</v>
      </c>
      <c r="AD463" s="7">
        <f t="shared" si="90"/>
        <v>0</v>
      </c>
      <c r="AE463" s="7">
        <f t="shared" si="91"/>
        <v>0</v>
      </c>
    </row>
    <row r="464" spans="1:31">
      <c r="A464" s="20" t="s">
        <v>3113</v>
      </c>
      <c r="B464" s="20" t="s">
        <v>3219</v>
      </c>
      <c r="C464" s="20" t="s">
        <v>3220</v>
      </c>
      <c r="D464" s="20">
        <v>172</v>
      </c>
      <c r="E464" s="20">
        <v>459.5</v>
      </c>
      <c r="F464" s="20">
        <v>0</v>
      </c>
      <c r="G464" s="20">
        <v>0</v>
      </c>
      <c r="H464" s="20">
        <v>0</v>
      </c>
      <c r="I464" s="25">
        <v>0</v>
      </c>
      <c r="L464">
        <v>1</v>
      </c>
      <c r="M464" s="1">
        <f t="shared" si="88"/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/>
      <c r="T464" s="2"/>
      <c r="U464" s="2"/>
      <c r="V464" s="4">
        <f t="shared" si="81"/>
        <v>1</v>
      </c>
      <c r="W464" s="7">
        <f t="shared" si="82"/>
        <v>0</v>
      </c>
      <c r="X464" s="7">
        <f t="shared" si="83"/>
        <v>0</v>
      </c>
      <c r="Y464" s="5">
        <f t="shared" si="85"/>
        <v>0</v>
      </c>
      <c r="Z464" s="5">
        <f t="shared" si="86"/>
        <v>0</v>
      </c>
      <c r="AA464" s="5">
        <f t="shared" si="87"/>
        <v>0</v>
      </c>
      <c r="AB464" s="7">
        <f t="shared" si="84"/>
        <v>0</v>
      </c>
      <c r="AC464" s="11">
        <f t="shared" si="89"/>
        <v>0</v>
      </c>
      <c r="AD464" s="7">
        <f t="shared" si="90"/>
        <v>0</v>
      </c>
      <c r="AE464" s="7">
        <f t="shared" si="91"/>
        <v>0</v>
      </c>
    </row>
    <row r="465" spans="1:31">
      <c r="A465" s="20" t="s">
        <v>3114</v>
      </c>
      <c r="B465" s="20" t="s">
        <v>3219</v>
      </c>
      <c r="C465" s="20" t="s">
        <v>3220</v>
      </c>
      <c r="D465" s="20">
        <v>238</v>
      </c>
      <c r="E465" s="20">
        <v>264.5</v>
      </c>
      <c r="F465" s="20">
        <v>0</v>
      </c>
      <c r="G465" s="20">
        <v>0</v>
      </c>
      <c r="H465" s="20">
        <v>0</v>
      </c>
      <c r="I465" s="25">
        <v>0</v>
      </c>
      <c r="L465">
        <v>1</v>
      </c>
      <c r="M465" s="1">
        <f t="shared" si="88"/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/>
      <c r="T465" s="2"/>
      <c r="U465" s="2"/>
      <c r="V465" s="4">
        <f t="shared" si="81"/>
        <v>1</v>
      </c>
      <c r="W465" s="7">
        <f t="shared" si="82"/>
        <v>0</v>
      </c>
      <c r="X465" s="7">
        <f t="shared" si="83"/>
        <v>0</v>
      </c>
      <c r="Y465" s="5">
        <f t="shared" si="85"/>
        <v>0</v>
      </c>
      <c r="Z465" s="5">
        <f t="shared" si="86"/>
        <v>0</v>
      </c>
      <c r="AA465" s="5">
        <f t="shared" si="87"/>
        <v>0</v>
      </c>
      <c r="AB465" s="7">
        <f t="shared" si="84"/>
        <v>0</v>
      </c>
      <c r="AC465" s="11">
        <f t="shared" si="89"/>
        <v>0</v>
      </c>
      <c r="AD465" s="7">
        <f t="shared" si="90"/>
        <v>0</v>
      </c>
      <c r="AE465" s="7">
        <f t="shared" si="91"/>
        <v>0</v>
      </c>
    </row>
    <row r="466" spans="1:31">
      <c r="A466" s="20" t="s">
        <v>3115</v>
      </c>
      <c r="B466" s="20" t="s">
        <v>3219</v>
      </c>
      <c r="C466" s="20" t="s">
        <v>3220</v>
      </c>
      <c r="D466" s="20">
        <v>240</v>
      </c>
      <c r="E466" s="20">
        <v>317.5</v>
      </c>
      <c r="F466" s="20">
        <v>0</v>
      </c>
      <c r="G466" s="20">
        <v>0</v>
      </c>
      <c r="H466" s="20">
        <v>0</v>
      </c>
      <c r="I466" s="25">
        <v>0</v>
      </c>
      <c r="L466">
        <v>1</v>
      </c>
      <c r="M466" s="1">
        <f t="shared" si="88"/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/>
      <c r="T466" s="2"/>
      <c r="U466" s="2"/>
      <c r="V466" s="4">
        <f t="shared" si="81"/>
        <v>1</v>
      </c>
      <c r="W466" s="7">
        <f t="shared" si="82"/>
        <v>0</v>
      </c>
      <c r="X466" s="7">
        <f t="shared" si="83"/>
        <v>0</v>
      </c>
      <c r="Y466" s="5">
        <f t="shared" si="85"/>
        <v>0</v>
      </c>
      <c r="Z466" s="5">
        <f t="shared" si="86"/>
        <v>0</v>
      </c>
      <c r="AA466" s="5">
        <f t="shared" si="87"/>
        <v>0</v>
      </c>
      <c r="AB466" s="7">
        <f t="shared" si="84"/>
        <v>0</v>
      </c>
      <c r="AC466" s="11">
        <f t="shared" si="89"/>
        <v>0</v>
      </c>
      <c r="AD466" s="7">
        <f t="shared" si="90"/>
        <v>0</v>
      </c>
      <c r="AE466" s="7">
        <f t="shared" si="91"/>
        <v>0</v>
      </c>
    </row>
    <row r="467" spans="1:31">
      <c r="A467" s="20" t="s">
        <v>3116</v>
      </c>
      <c r="B467" s="20" t="s">
        <v>3219</v>
      </c>
      <c r="C467" s="20" t="s">
        <v>3220</v>
      </c>
      <c r="D467" s="20">
        <v>308</v>
      </c>
      <c r="E467" s="20">
        <v>320.5</v>
      </c>
      <c r="F467" s="20">
        <v>0</v>
      </c>
      <c r="G467" s="20">
        <v>0</v>
      </c>
      <c r="H467" s="20">
        <v>0</v>
      </c>
      <c r="I467" s="25">
        <v>0</v>
      </c>
      <c r="L467">
        <v>2</v>
      </c>
      <c r="M467" s="1">
        <f t="shared" si="88"/>
        <v>1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/>
      <c r="T467" s="2"/>
      <c r="U467" s="2"/>
      <c r="V467" s="4">
        <f t="shared" si="81"/>
        <v>0</v>
      </c>
      <c r="W467" s="7">
        <f t="shared" si="82"/>
        <v>0</v>
      </c>
      <c r="X467" s="7">
        <f t="shared" si="83"/>
        <v>0</v>
      </c>
      <c r="Y467" s="5">
        <f t="shared" si="85"/>
        <v>1</v>
      </c>
      <c r="Z467" s="5">
        <f t="shared" si="86"/>
        <v>0</v>
      </c>
      <c r="AA467" s="5">
        <f t="shared" si="87"/>
        <v>0</v>
      </c>
      <c r="AB467" s="7">
        <f t="shared" si="84"/>
        <v>0</v>
      </c>
      <c r="AC467" s="11">
        <f t="shared" si="89"/>
        <v>0</v>
      </c>
      <c r="AD467" s="7">
        <f t="shared" si="90"/>
        <v>0</v>
      </c>
      <c r="AE467" s="7">
        <f t="shared" si="91"/>
        <v>0</v>
      </c>
    </row>
    <row r="468" spans="1:31">
      <c r="A468" s="20" t="s">
        <v>3117</v>
      </c>
      <c r="B468" s="20" t="s">
        <v>3219</v>
      </c>
      <c r="C468" s="20" t="s">
        <v>3220</v>
      </c>
      <c r="D468" s="20">
        <v>422.5</v>
      </c>
      <c r="E468" s="20">
        <v>368</v>
      </c>
      <c r="F468" s="20">
        <v>0</v>
      </c>
      <c r="G468" s="20">
        <v>0</v>
      </c>
      <c r="H468" s="20">
        <v>0</v>
      </c>
      <c r="I468" s="25">
        <v>0</v>
      </c>
      <c r="L468">
        <v>2</v>
      </c>
      <c r="M468" s="1">
        <f t="shared" si="88"/>
        <v>1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/>
      <c r="T468" s="2"/>
      <c r="U468" s="2"/>
      <c r="V468" s="4">
        <f t="shared" si="81"/>
        <v>0</v>
      </c>
      <c r="W468" s="7">
        <f t="shared" si="82"/>
        <v>0</v>
      </c>
      <c r="X468" s="7">
        <f t="shared" si="83"/>
        <v>0</v>
      </c>
      <c r="Y468" s="5">
        <f t="shared" si="85"/>
        <v>1</v>
      </c>
      <c r="Z468" s="5">
        <f t="shared" si="86"/>
        <v>0</v>
      </c>
      <c r="AA468" s="5">
        <f t="shared" si="87"/>
        <v>0</v>
      </c>
      <c r="AB468" s="7">
        <f t="shared" si="84"/>
        <v>0</v>
      </c>
      <c r="AC468" s="11">
        <f t="shared" si="89"/>
        <v>0</v>
      </c>
      <c r="AD468" s="7">
        <f t="shared" si="90"/>
        <v>0</v>
      </c>
      <c r="AE468" s="7">
        <f t="shared" si="91"/>
        <v>0</v>
      </c>
    </row>
    <row r="469" spans="1:31">
      <c r="A469" s="20" t="s">
        <v>3118</v>
      </c>
      <c r="B469" s="20" t="s">
        <v>3219</v>
      </c>
      <c r="C469" s="20" t="s">
        <v>3220</v>
      </c>
      <c r="D469" s="20">
        <v>397</v>
      </c>
      <c r="E469" s="20">
        <v>310</v>
      </c>
      <c r="F469" s="20">
        <v>0</v>
      </c>
      <c r="G469" s="20">
        <v>0</v>
      </c>
      <c r="H469" s="20">
        <v>0</v>
      </c>
      <c r="I469" s="25">
        <v>0</v>
      </c>
      <c r="L469">
        <v>1</v>
      </c>
      <c r="M469" s="1">
        <f t="shared" si="88"/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/>
      <c r="T469" s="2"/>
      <c r="U469" s="2"/>
      <c r="V469" s="4">
        <f t="shared" si="81"/>
        <v>1</v>
      </c>
      <c r="W469" s="7">
        <f t="shared" si="82"/>
        <v>0</v>
      </c>
      <c r="X469" s="7">
        <f t="shared" si="83"/>
        <v>0</v>
      </c>
      <c r="Y469" s="5">
        <f t="shared" si="85"/>
        <v>0</v>
      </c>
      <c r="Z469" s="5">
        <f t="shared" si="86"/>
        <v>0</v>
      </c>
      <c r="AA469" s="5">
        <f t="shared" si="87"/>
        <v>0</v>
      </c>
      <c r="AB469" s="7">
        <f t="shared" si="84"/>
        <v>0</v>
      </c>
      <c r="AC469" s="11">
        <f t="shared" si="89"/>
        <v>0</v>
      </c>
      <c r="AD469" s="7">
        <f t="shared" si="90"/>
        <v>0</v>
      </c>
      <c r="AE469" s="7">
        <f t="shared" si="91"/>
        <v>0</v>
      </c>
    </row>
    <row r="470" spans="1:31">
      <c r="A470" s="20" t="s">
        <v>3119</v>
      </c>
      <c r="B470" s="20" t="s">
        <v>3219</v>
      </c>
      <c r="C470" s="20" t="s">
        <v>3220</v>
      </c>
      <c r="D470" s="20">
        <v>397.5</v>
      </c>
      <c r="E470" s="20">
        <v>235</v>
      </c>
      <c r="F470" s="20">
        <v>0</v>
      </c>
      <c r="G470" s="20">
        <v>0</v>
      </c>
      <c r="H470" s="20">
        <v>0</v>
      </c>
      <c r="I470" s="25">
        <v>0</v>
      </c>
      <c r="L470">
        <v>2</v>
      </c>
      <c r="M470" s="1">
        <f t="shared" si="88"/>
        <v>1</v>
      </c>
      <c r="N470" s="2">
        <v>0</v>
      </c>
      <c r="O470" s="2">
        <v>1</v>
      </c>
      <c r="P470" s="2">
        <v>1</v>
      </c>
      <c r="Q470" s="2">
        <v>1</v>
      </c>
      <c r="R470" s="2">
        <v>1</v>
      </c>
      <c r="S470" s="2"/>
      <c r="T470" s="2"/>
      <c r="U470" s="2"/>
      <c r="V470" s="4">
        <f t="shared" si="81"/>
        <v>0</v>
      </c>
      <c r="W470" s="7">
        <f t="shared" si="82"/>
        <v>0</v>
      </c>
      <c r="X470" s="7">
        <f t="shared" si="83"/>
        <v>0</v>
      </c>
      <c r="Y470" s="5">
        <f t="shared" si="85"/>
        <v>0</v>
      </c>
      <c r="Z470" s="5">
        <f t="shared" si="86"/>
        <v>0</v>
      </c>
      <c r="AA470" s="5">
        <f t="shared" si="87"/>
        <v>0</v>
      </c>
      <c r="AB470" s="7">
        <f t="shared" si="84"/>
        <v>1</v>
      </c>
      <c r="AC470" s="11">
        <f t="shared" si="89"/>
        <v>0</v>
      </c>
      <c r="AD470" s="7">
        <f t="shared" si="90"/>
        <v>0</v>
      </c>
      <c r="AE470" s="7">
        <f t="shared" si="91"/>
        <v>0</v>
      </c>
    </row>
    <row r="471" spans="1:31">
      <c r="A471" s="20" t="s">
        <v>3120</v>
      </c>
      <c r="B471" s="20" t="s">
        <v>3219</v>
      </c>
      <c r="C471" s="20" t="s">
        <v>3220</v>
      </c>
      <c r="D471" s="20">
        <v>283.5</v>
      </c>
      <c r="E471" s="20">
        <v>201</v>
      </c>
      <c r="F471" s="20">
        <v>0</v>
      </c>
      <c r="G471" s="20">
        <v>0</v>
      </c>
      <c r="H471" s="20">
        <v>0</v>
      </c>
      <c r="I471" s="25">
        <v>0</v>
      </c>
      <c r="L471">
        <v>2</v>
      </c>
      <c r="M471" s="1">
        <f t="shared" si="88"/>
        <v>1</v>
      </c>
      <c r="N471" s="2">
        <v>0</v>
      </c>
      <c r="O471" s="2">
        <v>1</v>
      </c>
      <c r="P471" s="2">
        <v>0</v>
      </c>
      <c r="Q471" s="2">
        <v>1</v>
      </c>
      <c r="R471" s="2">
        <v>1</v>
      </c>
      <c r="S471" s="2"/>
      <c r="T471" s="2"/>
      <c r="U471" s="2"/>
      <c r="V471" s="4">
        <f t="shared" si="81"/>
        <v>0</v>
      </c>
      <c r="W471" s="7">
        <f t="shared" si="82"/>
        <v>0</v>
      </c>
      <c r="X471" s="7">
        <f t="shared" si="83"/>
        <v>0</v>
      </c>
      <c r="Y471" s="5">
        <f t="shared" si="85"/>
        <v>0</v>
      </c>
      <c r="Z471" s="5">
        <f t="shared" si="86"/>
        <v>0</v>
      </c>
      <c r="AA471" s="5">
        <f t="shared" si="87"/>
        <v>1</v>
      </c>
      <c r="AB471" s="7">
        <f t="shared" si="84"/>
        <v>0</v>
      </c>
      <c r="AC471" s="11">
        <f t="shared" si="89"/>
        <v>0</v>
      </c>
      <c r="AD471" s="7">
        <f t="shared" si="90"/>
        <v>0</v>
      </c>
      <c r="AE471" s="7">
        <f t="shared" si="91"/>
        <v>0</v>
      </c>
    </row>
    <row r="472" spans="1:31">
      <c r="A472" s="20" t="s">
        <v>3121</v>
      </c>
      <c r="B472" s="20" t="s">
        <v>3219</v>
      </c>
      <c r="C472" s="20" t="s">
        <v>3220</v>
      </c>
      <c r="D472" s="20">
        <v>283.5</v>
      </c>
      <c r="E472" s="20">
        <v>82</v>
      </c>
      <c r="F472" s="20">
        <v>0</v>
      </c>
      <c r="G472" s="20">
        <v>0</v>
      </c>
      <c r="H472" s="20">
        <v>0</v>
      </c>
      <c r="I472" s="25">
        <v>0</v>
      </c>
      <c r="L472">
        <v>2</v>
      </c>
      <c r="M472" s="1">
        <f t="shared" si="88"/>
        <v>1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/>
      <c r="T472" s="2"/>
      <c r="U472" s="2"/>
      <c r="V472" s="4">
        <f t="shared" ref="V472:V535" si="92">IF((M472=0)*AND(R472=0)*AND(P472=1)*AND(Q472=0),1,0)</f>
        <v>0</v>
      </c>
      <c r="W472" s="7">
        <f t="shared" ref="W472:W535" si="93">IF((M472=0)*AND(R472=0)*AND(P472=0)*AND(Q472=0),1,0)</f>
        <v>0</v>
      </c>
      <c r="X472" s="7">
        <f t="shared" ref="X472:X535" si="94">IF((R472=1)*AND(M472=0)*AND(Q472=0),1,0)</f>
        <v>0</v>
      </c>
      <c r="Y472" s="5">
        <f t="shared" si="85"/>
        <v>1</v>
      </c>
      <c r="Z472" s="5">
        <f t="shared" si="86"/>
        <v>0</v>
      </c>
      <c r="AA472" s="5">
        <f t="shared" si="87"/>
        <v>0</v>
      </c>
      <c r="AB472" s="7">
        <f t="shared" ref="AB472:AB535" si="95">IF((R472=1)*AND(Q472=1)*AND(O472=1)*AND(P472=1),1,0)</f>
        <v>0</v>
      </c>
      <c r="AC472" s="11">
        <f t="shared" si="89"/>
        <v>0</v>
      </c>
      <c r="AD472" s="7">
        <f t="shared" si="90"/>
        <v>0</v>
      </c>
      <c r="AE472" s="7">
        <f t="shared" si="91"/>
        <v>0</v>
      </c>
    </row>
    <row r="473" spans="1:31">
      <c r="A473" s="20" t="s">
        <v>3122</v>
      </c>
      <c r="B473" s="20" t="s">
        <v>3219</v>
      </c>
      <c r="C473" s="20" t="s">
        <v>3220</v>
      </c>
      <c r="D473" s="20">
        <v>352.5</v>
      </c>
      <c r="E473" s="20">
        <v>143.5</v>
      </c>
      <c r="F473" s="20">
        <v>0</v>
      </c>
      <c r="G473" s="20">
        <v>0</v>
      </c>
      <c r="H473" s="20">
        <v>0</v>
      </c>
      <c r="I473" s="25">
        <v>0</v>
      </c>
      <c r="L473">
        <v>2</v>
      </c>
      <c r="M473" s="1">
        <f t="shared" si="88"/>
        <v>1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/>
      <c r="T473" s="2"/>
      <c r="U473" s="2"/>
      <c r="V473" s="4">
        <f t="shared" si="92"/>
        <v>0</v>
      </c>
      <c r="W473" s="7">
        <f t="shared" si="93"/>
        <v>0</v>
      </c>
      <c r="X473" s="7">
        <f t="shared" si="94"/>
        <v>0</v>
      </c>
      <c r="Y473" s="5">
        <f t="shared" si="85"/>
        <v>1</v>
      </c>
      <c r="Z473" s="5">
        <f t="shared" si="86"/>
        <v>0</v>
      </c>
      <c r="AA473" s="5">
        <f t="shared" si="87"/>
        <v>0</v>
      </c>
      <c r="AB473" s="7">
        <f t="shared" si="95"/>
        <v>0</v>
      </c>
      <c r="AC473" s="11">
        <f t="shared" si="89"/>
        <v>0</v>
      </c>
      <c r="AD473" s="7">
        <f t="shared" si="90"/>
        <v>0</v>
      </c>
      <c r="AE473" s="7">
        <f t="shared" si="91"/>
        <v>0</v>
      </c>
    </row>
    <row r="474" spans="1:31">
      <c r="A474" s="20" t="s">
        <v>3123</v>
      </c>
      <c r="B474" s="20" t="s">
        <v>3219</v>
      </c>
      <c r="C474" s="20" t="s">
        <v>3220</v>
      </c>
      <c r="D474" s="20">
        <v>463</v>
      </c>
      <c r="E474" s="20">
        <v>193.5</v>
      </c>
      <c r="F474" s="20">
        <v>0</v>
      </c>
      <c r="G474" s="20">
        <v>0</v>
      </c>
      <c r="H474" s="20">
        <v>0</v>
      </c>
      <c r="I474" s="25">
        <v>0</v>
      </c>
      <c r="L474">
        <v>2</v>
      </c>
      <c r="M474" s="1">
        <f t="shared" si="88"/>
        <v>1</v>
      </c>
      <c r="N474" s="2">
        <v>1</v>
      </c>
      <c r="O474" s="2">
        <v>0</v>
      </c>
      <c r="P474" s="2">
        <v>0</v>
      </c>
      <c r="Q474" s="2">
        <v>0</v>
      </c>
      <c r="R474" s="2">
        <v>1</v>
      </c>
      <c r="S474" s="2"/>
      <c r="T474" s="2"/>
      <c r="U474" s="2"/>
      <c r="V474" s="4">
        <f t="shared" si="92"/>
        <v>0</v>
      </c>
      <c r="W474" s="7">
        <f t="shared" si="93"/>
        <v>0</v>
      </c>
      <c r="X474" s="7">
        <f t="shared" si="94"/>
        <v>0</v>
      </c>
      <c r="Y474" s="5">
        <f t="shared" si="85"/>
        <v>1</v>
      </c>
      <c r="Z474" s="5">
        <f t="shared" si="86"/>
        <v>0</v>
      </c>
      <c r="AA474" s="5">
        <f t="shared" si="87"/>
        <v>0</v>
      </c>
      <c r="AB474" s="7">
        <f t="shared" si="95"/>
        <v>0</v>
      </c>
      <c r="AC474" s="11">
        <f t="shared" si="89"/>
        <v>0</v>
      </c>
      <c r="AD474" s="7">
        <f t="shared" si="90"/>
        <v>0</v>
      </c>
      <c r="AE474" s="7">
        <f t="shared" si="91"/>
        <v>0</v>
      </c>
    </row>
    <row r="475" spans="1:31">
      <c r="A475" s="20" t="s">
        <v>3124</v>
      </c>
      <c r="B475" s="20" t="s">
        <v>3219</v>
      </c>
      <c r="C475" s="20" t="s">
        <v>3220</v>
      </c>
      <c r="D475" s="20">
        <v>379.5</v>
      </c>
      <c r="E475" s="20">
        <v>61</v>
      </c>
      <c r="F475" s="20">
        <v>0</v>
      </c>
      <c r="G475" s="20">
        <v>0</v>
      </c>
      <c r="H475" s="20">
        <v>0</v>
      </c>
      <c r="I475" s="25">
        <v>0</v>
      </c>
      <c r="L475">
        <v>2</v>
      </c>
      <c r="M475" s="1">
        <f t="shared" si="88"/>
        <v>1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/>
      <c r="T475" s="2"/>
      <c r="U475" s="2"/>
      <c r="V475" s="4">
        <f t="shared" si="92"/>
        <v>0</v>
      </c>
      <c r="W475" s="7">
        <f t="shared" si="93"/>
        <v>0</v>
      </c>
      <c r="X475" s="7">
        <f t="shared" si="94"/>
        <v>0</v>
      </c>
      <c r="Y475" s="5">
        <f t="shared" si="85"/>
        <v>1</v>
      </c>
      <c r="Z475" s="5">
        <f t="shared" si="86"/>
        <v>0</v>
      </c>
      <c r="AA475" s="5">
        <f t="shared" si="87"/>
        <v>0</v>
      </c>
      <c r="AB475" s="7">
        <f t="shared" si="95"/>
        <v>0</v>
      </c>
      <c r="AC475" s="11">
        <f t="shared" si="89"/>
        <v>0</v>
      </c>
      <c r="AD475" s="7">
        <f t="shared" si="90"/>
        <v>0</v>
      </c>
      <c r="AE475" s="7">
        <f t="shared" si="91"/>
        <v>0</v>
      </c>
    </row>
    <row r="476" spans="1:31">
      <c r="A476" s="20" t="s">
        <v>3125</v>
      </c>
      <c r="B476" s="20" t="s">
        <v>3219</v>
      </c>
      <c r="C476" s="20" t="s">
        <v>3220</v>
      </c>
      <c r="D476" s="20">
        <v>151.5</v>
      </c>
      <c r="E476" s="20">
        <v>197.5</v>
      </c>
      <c r="F476" s="20">
        <v>0</v>
      </c>
      <c r="G476" s="20">
        <v>0</v>
      </c>
      <c r="H476" s="20">
        <v>0</v>
      </c>
      <c r="I476" s="25">
        <v>0</v>
      </c>
      <c r="L476">
        <v>2</v>
      </c>
      <c r="M476" s="1">
        <f t="shared" si="88"/>
        <v>1</v>
      </c>
      <c r="N476" s="2">
        <v>1</v>
      </c>
      <c r="O476" s="2">
        <v>0</v>
      </c>
      <c r="P476" s="2">
        <v>0</v>
      </c>
      <c r="Q476" s="2">
        <v>0</v>
      </c>
      <c r="R476" s="2">
        <v>1</v>
      </c>
      <c r="S476" s="2"/>
      <c r="T476" s="2"/>
      <c r="U476" s="2"/>
      <c r="V476" s="4">
        <f t="shared" si="92"/>
        <v>0</v>
      </c>
      <c r="W476" s="7">
        <f t="shared" si="93"/>
        <v>0</v>
      </c>
      <c r="X476" s="7">
        <f t="shared" si="94"/>
        <v>0</v>
      </c>
      <c r="Y476" s="5">
        <f t="shared" si="85"/>
        <v>1</v>
      </c>
      <c r="Z476" s="5">
        <f t="shared" si="86"/>
        <v>0</v>
      </c>
      <c r="AA476" s="5">
        <f t="shared" si="87"/>
        <v>0</v>
      </c>
      <c r="AB476" s="7">
        <f t="shared" si="95"/>
        <v>0</v>
      </c>
      <c r="AC476" s="11">
        <f t="shared" si="89"/>
        <v>0</v>
      </c>
      <c r="AD476" s="7">
        <f t="shared" si="90"/>
        <v>0</v>
      </c>
      <c r="AE476" s="7">
        <f t="shared" si="91"/>
        <v>0</v>
      </c>
    </row>
    <row r="477" spans="1:31">
      <c r="A477" s="20" t="s">
        <v>3126</v>
      </c>
      <c r="B477" s="20" t="s">
        <v>3219</v>
      </c>
      <c r="C477" s="20" t="s">
        <v>3220</v>
      </c>
      <c r="D477" s="20">
        <v>53.5</v>
      </c>
      <c r="E477" s="20">
        <v>199</v>
      </c>
      <c r="F477" s="20">
        <v>0</v>
      </c>
      <c r="G477" s="20">
        <v>0</v>
      </c>
      <c r="H477" s="20">
        <v>0</v>
      </c>
      <c r="I477" s="25">
        <v>0</v>
      </c>
      <c r="L477">
        <v>2</v>
      </c>
      <c r="M477" s="1">
        <f t="shared" si="88"/>
        <v>1</v>
      </c>
      <c r="N477" s="2">
        <v>0</v>
      </c>
      <c r="O477" s="2">
        <v>1</v>
      </c>
      <c r="P477" s="2">
        <v>1</v>
      </c>
      <c r="Q477" s="2">
        <v>1</v>
      </c>
      <c r="R477" s="2">
        <v>1</v>
      </c>
      <c r="S477" s="2"/>
      <c r="T477" s="2"/>
      <c r="U477" s="2"/>
      <c r="V477" s="4">
        <f t="shared" si="92"/>
        <v>0</v>
      </c>
      <c r="W477" s="7">
        <f t="shared" si="93"/>
        <v>0</v>
      </c>
      <c r="X477" s="7">
        <f t="shared" si="94"/>
        <v>0</v>
      </c>
      <c r="Y477" s="5">
        <f t="shared" si="85"/>
        <v>0</v>
      </c>
      <c r="Z477" s="5">
        <f t="shared" si="86"/>
        <v>0</v>
      </c>
      <c r="AA477" s="5">
        <f t="shared" si="87"/>
        <v>0</v>
      </c>
      <c r="AB477" s="7">
        <f t="shared" si="95"/>
        <v>1</v>
      </c>
      <c r="AC477" s="11">
        <f t="shared" si="89"/>
        <v>0</v>
      </c>
      <c r="AD477" s="7">
        <f t="shared" si="90"/>
        <v>0</v>
      </c>
      <c r="AE477" s="7">
        <f t="shared" si="91"/>
        <v>0</v>
      </c>
    </row>
    <row r="478" spans="1:31">
      <c r="A478" s="20" t="s">
        <v>3127</v>
      </c>
      <c r="B478" s="20" t="s">
        <v>3221</v>
      </c>
      <c r="C478" s="20" t="s">
        <v>3222</v>
      </c>
      <c r="D478" s="20">
        <v>461</v>
      </c>
      <c r="E478" s="20">
        <v>93</v>
      </c>
      <c r="F478" s="20">
        <v>0</v>
      </c>
      <c r="G478" s="20">
        <v>0</v>
      </c>
      <c r="H478" s="20">
        <v>0</v>
      </c>
      <c r="I478" s="25">
        <v>0</v>
      </c>
      <c r="L478" s="5">
        <v>2</v>
      </c>
      <c r="M478" s="1">
        <f t="shared" si="88"/>
        <v>1</v>
      </c>
      <c r="N478" s="1">
        <v>0</v>
      </c>
      <c r="O478" s="1">
        <v>0</v>
      </c>
      <c r="P478" s="1">
        <v>0</v>
      </c>
      <c r="Q478" s="1">
        <v>1</v>
      </c>
      <c r="R478" s="1">
        <v>1</v>
      </c>
      <c r="S478" s="1"/>
      <c r="T478" s="1"/>
      <c r="U478" s="1"/>
      <c r="V478" s="6">
        <f t="shared" si="92"/>
        <v>0</v>
      </c>
      <c r="W478" s="5">
        <f t="shared" si="93"/>
        <v>0</v>
      </c>
      <c r="X478" s="5">
        <f t="shared" si="94"/>
        <v>0</v>
      </c>
      <c r="Y478" s="5">
        <f t="shared" si="85"/>
        <v>0</v>
      </c>
      <c r="Z478" s="5">
        <f t="shared" si="86"/>
        <v>0</v>
      </c>
      <c r="AA478" s="5">
        <f t="shared" si="87"/>
        <v>0</v>
      </c>
      <c r="AB478" s="5">
        <f t="shared" si="95"/>
        <v>0</v>
      </c>
      <c r="AC478" s="5">
        <f t="shared" si="89"/>
        <v>0</v>
      </c>
      <c r="AD478" s="5">
        <f t="shared" si="90"/>
        <v>1</v>
      </c>
      <c r="AE478" s="5">
        <f t="shared" si="91"/>
        <v>0</v>
      </c>
    </row>
    <row r="479" spans="1:31">
      <c r="A479" s="20" t="s">
        <v>3128</v>
      </c>
      <c r="B479" s="20" t="s">
        <v>3221</v>
      </c>
      <c r="C479" s="20" t="s">
        <v>3222</v>
      </c>
      <c r="D479" s="20">
        <v>455.5</v>
      </c>
      <c r="E479" s="20">
        <v>168.5</v>
      </c>
      <c r="F479" s="20">
        <v>0</v>
      </c>
      <c r="G479" s="20">
        <v>0</v>
      </c>
      <c r="H479" s="20">
        <v>0</v>
      </c>
      <c r="I479" s="25">
        <v>0</v>
      </c>
      <c r="L479">
        <v>1</v>
      </c>
      <c r="M479" s="1">
        <f t="shared" si="88"/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/>
      <c r="T479" s="2"/>
      <c r="U479" s="2"/>
      <c r="V479" s="4">
        <f t="shared" si="92"/>
        <v>1</v>
      </c>
      <c r="W479" s="7">
        <f t="shared" si="93"/>
        <v>0</v>
      </c>
      <c r="X479" s="7">
        <f t="shared" si="94"/>
        <v>0</v>
      </c>
      <c r="Y479" s="5">
        <f t="shared" si="85"/>
        <v>0</v>
      </c>
      <c r="Z479" s="5">
        <f t="shared" si="86"/>
        <v>0</v>
      </c>
      <c r="AA479" s="5">
        <f t="shared" si="87"/>
        <v>0</v>
      </c>
      <c r="AB479" s="7">
        <f t="shared" si="95"/>
        <v>0</v>
      </c>
      <c r="AC479" s="11">
        <f t="shared" si="89"/>
        <v>0</v>
      </c>
      <c r="AD479" s="7">
        <f t="shared" si="90"/>
        <v>0</v>
      </c>
      <c r="AE479" s="7">
        <f t="shared" si="91"/>
        <v>0</v>
      </c>
    </row>
    <row r="480" spans="1:31">
      <c r="A480" s="20" t="s">
        <v>3129</v>
      </c>
      <c r="B480" s="20" t="s">
        <v>3221</v>
      </c>
      <c r="C480" s="20" t="s">
        <v>3222</v>
      </c>
      <c r="D480" s="20">
        <v>405.5</v>
      </c>
      <c r="E480" s="20">
        <v>280</v>
      </c>
      <c r="F480" s="20">
        <v>2009.674</v>
      </c>
      <c r="G480" s="20">
        <v>2</v>
      </c>
      <c r="H480" s="20">
        <v>2</v>
      </c>
      <c r="I480" s="25">
        <v>0</v>
      </c>
      <c r="L480">
        <v>2</v>
      </c>
      <c r="M480" s="1">
        <f t="shared" si="88"/>
        <v>1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/>
      <c r="T480" s="2"/>
      <c r="U480" s="2"/>
      <c r="V480" s="4">
        <f t="shared" si="92"/>
        <v>0</v>
      </c>
      <c r="W480" s="7">
        <f t="shared" si="93"/>
        <v>0</v>
      </c>
      <c r="X480" s="7">
        <f t="shared" si="94"/>
        <v>0</v>
      </c>
      <c r="Y480" s="5">
        <f t="shared" si="85"/>
        <v>1</v>
      </c>
      <c r="Z480" s="5">
        <f t="shared" si="86"/>
        <v>0</v>
      </c>
      <c r="AA480" s="5">
        <f t="shared" si="87"/>
        <v>0</v>
      </c>
      <c r="AB480" s="7">
        <f t="shared" si="95"/>
        <v>0</v>
      </c>
      <c r="AC480" s="11">
        <f t="shared" si="89"/>
        <v>0</v>
      </c>
      <c r="AD480" s="7">
        <f t="shared" si="90"/>
        <v>0</v>
      </c>
      <c r="AE480" s="7">
        <f t="shared" si="91"/>
        <v>0</v>
      </c>
    </row>
    <row r="481" spans="1:31">
      <c r="A481" s="20" t="s">
        <v>3130</v>
      </c>
      <c r="B481" s="20" t="s">
        <v>3221</v>
      </c>
      <c r="C481" s="20" t="s">
        <v>3222</v>
      </c>
      <c r="D481" s="20">
        <v>421</v>
      </c>
      <c r="E481" s="20">
        <v>414.5</v>
      </c>
      <c r="F481" s="20">
        <v>20817.420999999998</v>
      </c>
      <c r="G481" s="20">
        <v>21</v>
      </c>
      <c r="H481" s="20">
        <v>27</v>
      </c>
      <c r="I481" s="25">
        <v>1</v>
      </c>
      <c r="L481">
        <v>1</v>
      </c>
      <c r="M481" s="1">
        <f t="shared" si="88"/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/>
      <c r="T481" s="2"/>
      <c r="U481" s="2"/>
      <c r="V481" s="4">
        <f t="shared" si="92"/>
        <v>0</v>
      </c>
      <c r="W481" s="7">
        <f t="shared" si="93"/>
        <v>1</v>
      </c>
      <c r="X481" s="7">
        <f t="shared" si="94"/>
        <v>0</v>
      </c>
      <c r="Y481" s="5">
        <f t="shared" si="85"/>
        <v>0</v>
      </c>
      <c r="Z481" s="5">
        <f t="shared" si="86"/>
        <v>0</v>
      </c>
      <c r="AA481" s="5">
        <f t="shared" si="87"/>
        <v>0</v>
      </c>
      <c r="AB481" s="7">
        <f t="shared" si="95"/>
        <v>0</v>
      </c>
      <c r="AC481" s="11">
        <f t="shared" si="89"/>
        <v>0</v>
      </c>
      <c r="AD481" s="7">
        <f t="shared" si="90"/>
        <v>0</v>
      </c>
      <c r="AE481" s="7">
        <f t="shared" si="91"/>
        <v>0</v>
      </c>
    </row>
    <row r="482" spans="1:31">
      <c r="A482" s="20" t="s">
        <v>3131</v>
      </c>
      <c r="B482" s="20" t="s">
        <v>3221</v>
      </c>
      <c r="C482" s="20" t="s">
        <v>3222</v>
      </c>
      <c r="D482" s="20">
        <v>357</v>
      </c>
      <c r="E482" s="20">
        <v>354.5</v>
      </c>
      <c r="F482" s="20">
        <v>2489.819</v>
      </c>
      <c r="G482" s="20">
        <v>3</v>
      </c>
      <c r="H482" s="20">
        <v>3</v>
      </c>
      <c r="I482" s="25">
        <v>0</v>
      </c>
      <c r="L482">
        <v>1</v>
      </c>
      <c r="M482" s="1">
        <f t="shared" si="88"/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/>
      <c r="T482" s="2"/>
      <c r="U482" s="2"/>
      <c r="V482" s="4">
        <f t="shared" si="92"/>
        <v>0</v>
      </c>
      <c r="W482" s="7">
        <f t="shared" si="93"/>
        <v>1</v>
      </c>
      <c r="X482" s="7">
        <f t="shared" si="94"/>
        <v>0</v>
      </c>
      <c r="Y482" s="5">
        <f t="shared" si="85"/>
        <v>0</v>
      </c>
      <c r="Z482" s="5">
        <f t="shared" si="86"/>
        <v>0</v>
      </c>
      <c r="AA482" s="5">
        <f t="shared" si="87"/>
        <v>0</v>
      </c>
      <c r="AB482" s="7">
        <f t="shared" si="95"/>
        <v>0</v>
      </c>
      <c r="AC482" s="11">
        <f t="shared" si="89"/>
        <v>0</v>
      </c>
      <c r="AD482" s="7">
        <f t="shared" si="90"/>
        <v>0</v>
      </c>
      <c r="AE482" s="7">
        <f t="shared" si="91"/>
        <v>0</v>
      </c>
    </row>
    <row r="483" spans="1:31">
      <c r="A483" s="20" t="s">
        <v>3132</v>
      </c>
      <c r="B483" s="20" t="s">
        <v>3221</v>
      </c>
      <c r="C483" s="20" t="s">
        <v>3222</v>
      </c>
      <c r="D483" s="20">
        <v>269.5</v>
      </c>
      <c r="E483" s="20">
        <v>170.5</v>
      </c>
      <c r="F483" s="20">
        <v>0</v>
      </c>
      <c r="G483" s="20">
        <v>0</v>
      </c>
      <c r="H483" s="20">
        <v>0</v>
      </c>
      <c r="I483" s="25">
        <v>0</v>
      </c>
      <c r="L483">
        <v>2</v>
      </c>
      <c r="M483" s="1">
        <f t="shared" si="88"/>
        <v>1</v>
      </c>
      <c r="N483" s="2">
        <v>0</v>
      </c>
      <c r="O483" s="2">
        <v>1</v>
      </c>
      <c r="P483" s="2">
        <v>0</v>
      </c>
      <c r="Q483" s="2">
        <v>1</v>
      </c>
      <c r="R483" s="2">
        <v>1</v>
      </c>
      <c r="S483" s="2"/>
      <c r="T483" s="2"/>
      <c r="U483" s="2"/>
      <c r="V483" s="4">
        <f t="shared" si="92"/>
        <v>0</v>
      </c>
      <c r="W483" s="7">
        <f t="shared" si="93"/>
        <v>0</v>
      </c>
      <c r="X483" s="7">
        <f t="shared" si="94"/>
        <v>0</v>
      </c>
      <c r="Y483" s="5">
        <f t="shared" si="85"/>
        <v>0</v>
      </c>
      <c r="Z483" s="5">
        <f t="shared" si="86"/>
        <v>0</v>
      </c>
      <c r="AA483" s="5">
        <f t="shared" si="87"/>
        <v>1</v>
      </c>
      <c r="AB483" s="7">
        <f t="shared" si="95"/>
        <v>0</v>
      </c>
      <c r="AC483" s="11">
        <f t="shared" si="89"/>
        <v>0</v>
      </c>
      <c r="AD483" s="7">
        <f t="shared" si="90"/>
        <v>0</v>
      </c>
      <c r="AE483" s="7">
        <f t="shared" si="91"/>
        <v>0</v>
      </c>
    </row>
    <row r="484" spans="1:31">
      <c r="A484" s="20" t="s">
        <v>3133</v>
      </c>
      <c r="B484" s="20" t="s">
        <v>3221</v>
      </c>
      <c r="C484" s="20" t="s">
        <v>3222</v>
      </c>
      <c r="D484" s="20">
        <v>578</v>
      </c>
      <c r="E484" s="20">
        <v>266</v>
      </c>
      <c r="F484" s="20">
        <v>855.64</v>
      </c>
      <c r="G484" s="20">
        <v>2</v>
      </c>
      <c r="H484" s="20">
        <v>2</v>
      </c>
      <c r="I484" s="25">
        <v>0</v>
      </c>
      <c r="L484">
        <v>1</v>
      </c>
      <c r="M484" s="1">
        <f t="shared" si="88"/>
        <v>0</v>
      </c>
      <c r="N484" s="2">
        <v>0</v>
      </c>
      <c r="O484" s="2">
        <v>1</v>
      </c>
      <c r="P484" s="2">
        <v>0</v>
      </c>
      <c r="Q484" s="2">
        <v>1</v>
      </c>
      <c r="R484" s="2">
        <v>1</v>
      </c>
      <c r="S484" s="2"/>
      <c r="T484" s="2"/>
      <c r="U484" s="2"/>
      <c r="V484" s="4">
        <f t="shared" si="92"/>
        <v>0</v>
      </c>
      <c r="W484" s="7">
        <f t="shared" si="93"/>
        <v>0</v>
      </c>
      <c r="X484" s="7">
        <f t="shared" si="94"/>
        <v>0</v>
      </c>
      <c r="Y484" s="5">
        <f t="shared" si="85"/>
        <v>0</v>
      </c>
      <c r="Z484" s="5">
        <f t="shared" si="86"/>
        <v>0</v>
      </c>
      <c r="AA484" s="5">
        <f t="shared" si="87"/>
        <v>1</v>
      </c>
      <c r="AB484" s="7">
        <f t="shared" si="95"/>
        <v>0</v>
      </c>
      <c r="AC484" s="11">
        <f t="shared" si="89"/>
        <v>0</v>
      </c>
      <c r="AD484" s="7">
        <f t="shared" si="90"/>
        <v>0</v>
      </c>
      <c r="AE484" s="7">
        <f t="shared" si="91"/>
        <v>0</v>
      </c>
    </row>
    <row r="485" spans="1:31">
      <c r="A485" s="20" t="s">
        <v>3134</v>
      </c>
      <c r="B485" s="20" t="s">
        <v>3221</v>
      </c>
      <c r="C485" s="20" t="s">
        <v>3222</v>
      </c>
      <c r="D485" s="20">
        <v>131</v>
      </c>
      <c r="E485" s="20">
        <v>348</v>
      </c>
      <c r="F485" s="20">
        <v>860.84</v>
      </c>
      <c r="G485" s="20">
        <v>1</v>
      </c>
      <c r="H485" s="20">
        <v>1</v>
      </c>
      <c r="I485" s="25">
        <v>0</v>
      </c>
      <c r="L485">
        <v>2</v>
      </c>
      <c r="M485" s="1">
        <f t="shared" si="88"/>
        <v>1</v>
      </c>
      <c r="N485" s="2">
        <v>0</v>
      </c>
      <c r="O485" s="2">
        <v>1</v>
      </c>
      <c r="P485" s="2">
        <v>0</v>
      </c>
      <c r="Q485" s="2">
        <v>1</v>
      </c>
      <c r="R485" s="2">
        <v>1</v>
      </c>
      <c r="S485" s="2"/>
      <c r="T485" s="2"/>
      <c r="U485" s="2"/>
      <c r="V485" s="4">
        <f t="shared" si="92"/>
        <v>0</v>
      </c>
      <c r="W485" s="7">
        <f t="shared" si="93"/>
        <v>0</v>
      </c>
      <c r="X485" s="7">
        <f t="shared" si="94"/>
        <v>0</v>
      </c>
      <c r="Y485" s="5">
        <f t="shared" si="85"/>
        <v>0</v>
      </c>
      <c r="Z485" s="5">
        <f t="shared" si="86"/>
        <v>0</v>
      </c>
      <c r="AA485" s="5">
        <f t="shared" si="87"/>
        <v>1</v>
      </c>
      <c r="AB485" s="7">
        <f t="shared" si="95"/>
        <v>0</v>
      </c>
      <c r="AC485" s="11">
        <f t="shared" si="89"/>
        <v>0</v>
      </c>
      <c r="AD485" s="7">
        <f t="shared" si="90"/>
        <v>0</v>
      </c>
      <c r="AE485" s="7">
        <f t="shared" si="91"/>
        <v>0</v>
      </c>
    </row>
    <row r="486" spans="1:31">
      <c r="A486" s="20" t="s">
        <v>3135</v>
      </c>
      <c r="B486" s="20" t="s">
        <v>3221</v>
      </c>
      <c r="C486" s="20" t="s">
        <v>3222</v>
      </c>
      <c r="D486" s="20">
        <v>82</v>
      </c>
      <c r="E486" s="20">
        <v>254.5</v>
      </c>
      <c r="F486" s="20">
        <v>1583.674</v>
      </c>
      <c r="G486" s="20">
        <v>1</v>
      </c>
      <c r="H486" s="20">
        <v>2</v>
      </c>
      <c r="I486" s="25">
        <v>0</v>
      </c>
      <c r="L486">
        <v>1</v>
      </c>
      <c r="M486" s="1">
        <f t="shared" si="88"/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/>
      <c r="T486" s="2"/>
      <c r="U486" s="2"/>
      <c r="V486" s="4">
        <f t="shared" si="92"/>
        <v>0</v>
      </c>
      <c r="W486" s="7">
        <f t="shared" si="93"/>
        <v>0</v>
      </c>
      <c r="X486" s="7">
        <f t="shared" si="94"/>
        <v>1</v>
      </c>
      <c r="Y486" s="5">
        <f t="shared" si="85"/>
        <v>0</v>
      </c>
      <c r="Z486" s="5">
        <f t="shared" si="86"/>
        <v>0</v>
      </c>
      <c r="AA486" s="5">
        <f t="shared" si="87"/>
        <v>0</v>
      </c>
      <c r="AB486" s="7">
        <f t="shared" si="95"/>
        <v>0</v>
      </c>
      <c r="AC486" s="11">
        <f t="shared" si="89"/>
        <v>0</v>
      </c>
      <c r="AD486" s="7">
        <f t="shared" si="90"/>
        <v>0</v>
      </c>
      <c r="AE486" s="7">
        <f t="shared" si="91"/>
        <v>0</v>
      </c>
    </row>
    <row r="487" spans="1:31">
      <c r="A487" s="20" t="s">
        <v>3136</v>
      </c>
      <c r="B487" s="20" t="s">
        <v>3221</v>
      </c>
      <c r="C487" s="20" t="s">
        <v>3222</v>
      </c>
      <c r="D487" s="20">
        <v>48</v>
      </c>
      <c r="E487" s="20">
        <v>165</v>
      </c>
      <c r="F487" s="20">
        <v>0</v>
      </c>
      <c r="G487" s="20">
        <v>0</v>
      </c>
      <c r="H487" s="20">
        <v>0</v>
      </c>
      <c r="I487" s="25">
        <v>0</v>
      </c>
      <c r="L487">
        <v>1</v>
      </c>
      <c r="M487" s="1">
        <f t="shared" si="88"/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/>
      <c r="T487" s="2"/>
      <c r="U487" s="2"/>
      <c r="V487" s="4">
        <f t="shared" si="92"/>
        <v>1</v>
      </c>
      <c r="W487" s="7">
        <f t="shared" si="93"/>
        <v>0</v>
      </c>
      <c r="X487" s="7">
        <f t="shared" si="94"/>
        <v>0</v>
      </c>
      <c r="Y487" s="5">
        <f t="shared" si="85"/>
        <v>0</v>
      </c>
      <c r="Z487" s="5">
        <f t="shared" si="86"/>
        <v>0</v>
      </c>
      <c r="AA487" s="5">
        <f t="shared" si="87"/>
        <v>0</v>
      </c>
      <c r="AB487" s="7">
        <f t="shared" si="95"/>
        <v>0</v>
      </c>
      <c r="AC487" s="11">
        <f t="shared" si="89"/>
        <v>0</v>
      </c>
      <c r="AD487" s="7">
        <f t="shared" si="90"/>
        <v>0</v>
      </c>
      <c r="AE487" s="7">
        <f t="shared" si="91"/>
        <v>0</v>
      </c>
    </row>
    <row r="488" spans="1:31">
      <c r="A488" s="20" t="s">
        <v>3137</v>
      </c>
      <c r="B488" s="20" t="s">
        <v>3223</v>
      </c>
      <c r="C488" s="20" t="s">
        <v>3224</v>
      </c>
      <c r="D488" s="20">
        <v>540</v>
      </c>
      <c r="E488" s="20">
        <v>393.5</v>
      </c>
      <c r="F488" s="20">
        <v>0</v>
      </c>
      <c r="G488" s="20">
        <v>0</v>
      </c>
      <c r="H488" s="20">
        <v>0</v>
      </c>
      <c r="I488" s="25">
        <v>0</v>
      </c>
      <c r="L488" s="5">
        <v>2</v>
      </c>
      <c r="M488" s="1">
        <f t="shared" si="88"/>
        <v>1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1</v>
      </c>
      <c r="U488" s="1"/>
      <c r="V488" s="6">
        <f t="shared" si="92"/>
        <v>0</v>
      </c>
      <c r="W488" s="5">
        <f t="shared" si="93"/>
        <v>0</v>
      </c>
      <c r="X488" s="5">
        <f t="shared" si="94"/>
        <v>0</v>
      </c>
      <c r="Y488" s="5">
        <f t="shared" si="85"/>
        <v>0</v>
      </c>
      <c r="Z488" s="5">
        <f t="shared" si="86"/>
        <v>0</v>
      </c>
      <c r="AA488" s="5">
        <f t="shared" si="87"/>
        <v>0</v>
      </c>
      <c r="AB488" s="5">
        <f t="shared" si="95"/>
        <v>0</v>
      </c>
      <c r="AC488" s="5">
        <f t="shared" si="89"/>
        <v>0</v>
      </c>
      <c r="AD488" s="5">
        <f t="shared" si="90"/>
        <v>1</v>
      </c>
      <c r="AE488" s="5">
        <f t="shared" si="91"/>
        <v>0</v>
      </c>
    </row>
    <row r="489" spans="1:31">
      <c r="A489" s="20" t="s">
        <v>3138</v>
      </c>
      <c r="B489" s="20" t="s">
        <v>3223</v>
      </c>
      <c r="C489" s="20" t="s">
        <v>3224</v>
      </c>
      <c r="D489" s="20">
        <v>601</v>
      </c>
      <c r="E489" s="20">
        <v>424.5</v>
      </c>
      <c r="F489" s="20">
        <v>1064.5650000000001</v>
      </c>
      <c r="G489" s="20">
        <v>1</v>
      </c>
      <c r="H489" s="20">
        <v>1</v>
      </c>
      <c r="I489" s="25">
        <v>0</v>
      </c>
      <c r="L489">
        <v>2</v>
      </c>
      <c r="M489" s="1">
        <f t="shared" si="88"/>
        <v>1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/>
      <c r="T489" s="2"/>
      <c r="U489" s="2"/>
      <c r="V489" s="4">
        <f t="shared" si="92"/>
        <v>0</v>
      </c>
      <c r="W489" s="7">
        <f t="shared" si="93"/>
        <v>0</v>
      </c>
      <c r="X489" s="7">
        <f t="shared" si="94"/>
        <v>0</v>
      </c>
      <c r="Y489" s="5">
        <f t="shared" si="85"/>
        <v>1</v>
      </c>
      <c r="Z489" s="5">
        <f t="shared" si="86"/>
        <v>0</v>
      </c>
      <c r="AA489" s="5">
        <f t="shared" si="87"/>
        <v>0</v>
      </c>
      <c r="AB489" s="7">
        <f t="shared" si="95"/>
        <v>0</v>
      </c>
      <c r="AC489" s="11">
        <f t="shared" si="89"/>
        <v>0</v>
      </c>
      <c r="AD489" s="7">
        <f t="shared" si="90"/>
        <v>0</v>
      </c>
      <c r="AE489" s="7">
        <f t="shared" si="91"/>
        <v>0</v>
      </c>
    </row>
    <row r="490" spans="1:31">
      <c r="A490" s="20" t="s">
        <v>3139</v>
      </c>
      <c r="B490" s="20" t="s">
        <v>3223</v>
      </c>
      <c r="C490" s="20" t="s">
        <v>3224</v>
      </c>
      <c r="D490" s="20">
        <v>372</v>
      </c>
      <c r="E490" s="20">
        <v>414.5</v>
      </c>
      <c r="F490" s="20">
        <v>5638.6149999999998</v>
      </c>
      <c r="G490" s="20">
        <v>7</v>
      </c>
      <c r="H490" s="20">
        <v>8</v>
      </c>
      <c r="I490" s="25">
        <v>0</v>
      </c>
      <c r="L490">
        <v>1</v>
      </c>
      <c r="M490" s="1">
        <f t="shared" si="88"/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/>
      <c r="T490" s="2"/>
      <c r="U490" s="2"/>
      <c r="V490" s="4">
        <f t="shared" si="92"/>
        <v>0</v>
      </c>
      <c r="W490" s="7">
        <f t="shared" si="93"/>
        <v>1</v>
      </c>
      <c r="X490" s="7">
        <f t="shared" si="94"/>
        <v>0</v>
      </c>
      <c r="Y490" s="5">
        <f t="shared" si="85"/>
        <v>0</v>
      </c>
      <c r="Z490" s="5">
        <f t="shared" si="86"/>
        <v>0</v>
      </c>
      <c r="AA490" s="5">
        <f t="shared" si="87"/>
        <v>0</v>
      </c>
      <c r="AB490" s="7">
        <f t="shared" si="95"/>
        <v>0</v>
      </c>
      <c r="AC490" s="11">
        <f t="shared" si="89"/>
        <v>0</v>
      </c>
      <c r="AD490" s="7">
        <f t="shared" si="90"/>
        <v>0</v>
      </c>
      <c r="AE490" s="7">
        <f t="shared" si="91"/>
        <v>0</v>
      </c>
    </row>
    <row r="491" spans="1:31">
      <c r="A491" s="20" t="s">
        <v>3140</v>
      </c>
      <c r="B491" s="20" t="s">
        <v>3223</v>
      </c>
      <c r="C491" s="20" t="s">
        <v>3224</v>
      </c>
      <c r="D491" s="20">
        <v>302.5</v>
      </c>
      <c r="E491" s="20">
        <v>375</v>
      </c>
      <c r="F491" s="20">
        <v>4802.4399999999996</v>
      </c>
      <c r="G491" s="20">
        <v>5</v>
      </c>
      <c r="H491" s="20">
        <v>6</v>
      </c>
      <c r="I491" s="25">
        <v>0</v>
      </c>
      <c r="L491">
        <v>1</v>
      </c>
      <c r="M491" s="1">
        <f t="shared" si="88"/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/>
      <c r="T491" s="2"/>
      <c r="U491" s="2"/>
      <c r="V491" s="4">
        <f t="shared" si="92"/>
        <v>0</v>
      </c>
      <c r="W491" s="7">
        <f t="shared" si="93"/>
        <v>0</v>
      </c>
      <c r="X491" s="7">
        <f t="shared" si="94"/>
        <v>1</v>
      </c>
      <c r="Y491" s="5">
        <f t="shared" si="85"/>
        <v>0</v>
      </c>
      <c r="Z491" s="5">
        <f t="shared" si="86"/>
        <v>0</v>
      </c>
      <c r="AA491" s="5">
        <f t="shared" si="87"/>
        <v>0</v>
      </c>
      <c r="AB491" s="7">
        <f t="shared" si="95"/>
        <v>0</v>
      </c>
      <c r="AC491" s="11">
        <f t="shared" si="89"/>
        <v>0</v>
      </c>
      <c r="AD491" s="7">
        <f t="shared" si="90"/>
        <v>0</v>
      </c>
      <c r="AE491" s="7">
        <f t="shared" si="91"/>
        <v>0</v>
      </c>
    </row>
    <row r="492" spans="1:31">
      <c r="A492" s="20" t="s">
        <v>3141</v>
      </c>
      <c r="B492" s="20" t="s">
        <v>3223</v>
      </c>
      <c r="C492" s="20" t="s">
        <v>3224</v>
      </c>
      <c r="D492" s="20">
        <v>196.5</v>
      </c>
      <c r="E492" s="20">
        <v>451.5</v>
      </c>
      <c r="F492" s="20">
        <v>10445.835999999999</v>
      </c>
      <c r="G492" s="20">
        <v>11</v>
      </c>
      <c r="H492" s="20">
        <v>15</v>
      </c>
      <c r="I492" s="25">
        <v>1</v>
      </c>
      <c r="L492">
        <v>1</v>
      </c>
      <c r="M492" s="1">
        <f t="shared" si="88"/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/>
      <c r="T492" s="2"/>
      <c r="U492" s="2"/>
      <c r="V492" s="4">
        <f t="shared" si="92"/>
        <v>0</v>
      </c>
      <c r="W492" s="7">
        <f t="shared" si="93"/>
        <v>1</v>
      </c>
      <c r="X492" s="7">
        <f t="shared" si="94"/>
        <v>0</v>
      </c>
      <c r="Y492" s="5">
        <f t="shared" si="85"/>
        <v>0</v>
      </c>
      <c r="Z492" s="5">
        <f t="shared" si="86"/>
        <v>0</v>
      </c>
      <c r="AA492" s="5">
        <f t="shared" si="87"/>
        <v>0</v>
      </c>
      <c r="AB492" s="7">
        <f t="shared" si="95"/>
        <v>0</v>
      </c>
      <c r="AC492" s="11">
        <f t="shared" si="89"/>
        <v>0</v>
      </c>
      <c r="AD492" s="7">
        <f t="shared" si="90"/>
        <v>0</v>
      </c>
      <c r="AE492" s="7">
        <f t="shared" si="91"/>
        <v>0</v>
      </c>
    </row>
    <row r="493" spans="1:31">
      <c r="A493" s="20" t="s">
        <v>3142</v>
      </c>
      <c r="B493" s="20" t="s">
        <v>3223</v>
      </c>
      <c r="C493" s="20" t="s">
        <v>3224</v>
      </c>
      <c r="D493" s="20">
        <v>418</v>
      </c>
      <c r="E493" s="20">
        <v>189</v>
      </c>
      <c r="F493" s="20">
        <v>0</v>
      </c>
      <c r="G493" s="20">
        <v>0</v>
      </c>
      <c r="H493" s="20">
        <v>0</v>
      </c>
      <c r="I493" s="25">
        <v>0</v>
      </c>
      <c r="L493">
        <v>1</v>
      </c>
      <c r="M493" s="1">
        <f t="shared" si="88"/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/>
      <c r="T493" s="2"/>
      <c r="U493" s="2"/>
      <c r="V493" s="4">
        <f t="shared" si="92"/>
        <v>1</v>
      </c>
      <c r="W493" s="7">
        <f t="shared" si="93"/>
        <v>0</v>
      </c>
      <c r="X493" s="7">
        <f t="shared" si="94"/>
        <v>0</v>
      </c>
      <c r="Y493" s="5">
        <f t="shared" si="85"/>
        <v>0</v>
      </c>
      <c r="Z493" s="5">
        <f t="shared" si="86"/>
        <v>0</v>
      </c>
      <c r="AA493" s="5">
        <f t="shared" si="87"/>
        <v>0</v>
      </c>
      <c r="AB493" s="7">
        <f t="shared" si="95"/>
        <v>0</v>
      </c>
      <c r="AC493" s="11">
        <f t="shared" si="89"/>
        <v>0</v>
      </c>
      <c r="AD493" s="7">
        <f t="shared" si="90"/>
        <v>0</v>
      </c>
      <c r="AE493" s="7">
        <f t="shared" si="91"/>
        <v>0</v>
      </c>
    </row>
    <row r="494" spans="1:31">
      <c r="A494" s="20" t="s">
        <v>3143</v>
      </c>
      <c r="B494" s="20" t="s">
        <v>3223</v>
      </c>
      <c r="C494" s="20" t="s">
        <v>3224</v>
      </c>
      <c r="D494" s="20">
        <v>382</v>
      </c>
      <c r="E494" s="20">
        <v>121.5</v>
      </c>
      <c r="F494" s="20">
        <v>11407.013000000001</v>
      </c>
      <c r="G494" s="20">
        <v>14</v>
      </c>
      <c r="H494" s="20">
        <v>16</v>
      </c>
      <c r="I494" s="25">
        <v>1</v>
      </c>
      <c r="L494">
        <v>1</v>
      </c>
      <c r="M494" s="1">
        <f t="shared" si="88"/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/>
      <c r="T494" s="2"/>
      <c r="U494" s="2"/>
      <c r="V494" s="4">
        <f t="shared" si="92"/>
        <v>0</v>
      </c>
      <c r="W494" s="7">
        <f t="shared" si="93"/>
        <v>1</v>
      </c>
      <c r="X494" s="7">
        <f t="shared" si="94"/>
        <v>0</v>
      </c>
      <c r="Y494" s="5">
        <f t="shared" si="85"/>
        <v>0</v>
      </c>
      <c r="Z494" s="5">
        <f t="shared" si="86"/>
        <v>0</v>
      </c>
      <c r="AA494" s="5">
        <f t="shared" si="87"/>
        <v>0</v>
      </c>
      <c r="AB494" s="7">
        <f t="shared" si="95"/>
        <v>0</v>
      </c>
      <c r="AC494" s="11">
        <f t="shared" si="89"/>
        <v>0</v>
      </c>
      <c r="AD494" s="7">
        <f t="shared" si="90"/>
        <v>0</v>
      </c>
      <c r="AE494" s="7">
        <f t="shared" si="91"/>
        <v>0</v>
      </c>
    </row>
    <row r="495" spans="1:31">
      <c r="A495" s="20" t="s">
        <v>3144</v>
      </c>
      <c r="B495" s="20" t="s">
        <v>3223</v>
      </c>
      <c r="C495" s="20" t="s">
        <v>3224</v>
      </c>
      <c r="D495" s="20">
        <v>301.5</v>
      </c>
      <c r="E495" s="20">
        <v>233.5</v>
      </c>
      <c r="F495" s="20">
        <v>2325.5729999999999</v>
      </c>
      <c r="G495" s="20">
        <v>3</v>
      </c>
      <c r="H495" s="20">
        <v>3</v>
      </c>
      <c r="I495" s="25">
        <v>0</v>
      </c>
      <c r="L495">
        <v>1</v>
      </c>
      <c r="M495" s="1">
        <f t="shared" si="88"/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/>
      <c r="T495" s="2"/>
      <c r="U495" s="2"/>
      <c r="V495" s="4">
        <f t="shared" si="92"/>
        <v>1</v>
      </c>
      <c r="W495" s="7">
        <f t="shared" si="93"/>
        <v>0</v>
      </c>
      <c r="X495" s="7">
        <f t="shared" si="94"/>
        <v>0</v>
      </c>
      <c r="Y495" s="5">
        <f t="shared" si="85"/>
        <v>0</v>
      </c>
      <c r="Z495" s="5">
        <f t="shared" si="86"/>
        <v>0</v>
      </c>
      <c r="AA495" s="5">
        <f t="shared" si="87"/>
        <v>0</v>
      </c>
      <c r="AB495" s="7">
        <f t="shared" si="95"/>
        <v>0</v>
      </c>
      <c r="AC495" s="11">
        <f t="shared" si="89"/>
        <v>0</v>
      </c>
      <c r="AD495" s="7">
        <f t="shared" si="90"/>
        <v>0</v>
      </c>
      <c r="AE495" s="7">
        <f t="shared" si="91"/>
        <v>0</v>
      </c>
    </row>
    <row r="496" spans="1:31">
      <c r="A496" s="20" t="s">
        <v>3145</v>
      </c>
      <c r="B496" s="20" t="s">
        <v>3223</v>
      </c>
      <c r="C496" s="20" t="s">
        <v>3224</v>
      </c>
      <c r="D496" s="20">
        <v>517</v>
      </c>
      <c r="E496" s="20">
        <v>220.5</v>
      </c>
      <c r="F496" s="20">
        <v>0</v>
      </c>
      <c r="G496" s="20">
        <v>0</v>
      </c>
      <c r="H496" s="20">
        <v>0</v>
      </c>
      <c r="I496" s="25">
        <v>0</v>
      </c>
      <c r="L496">
        <v>2</v>
      </c>
      <c r="M496" s="1">
        <f t="shared" si="88"/>
        <v>1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/>
      <c r="T496" s="2"/>
      <c r="U496" s="2"/>
      <c r="V496" s="4">
        <f t="shared" si="92"/>
        <v>0</v>
      </c>
      <c r="W496" s="7">
        <f t="shared" si="93"/>
        <v>0</v>
      </c>
      <c r="X496" s="7">
        <f t="shared" si="94"/>
        <v>0</v>
      </c>
      <c r="Y496" s="5">
        <f t="shared" si="85"/>
        <v>1</v>
      </c>
      <c r="Z496" s="5">
        <f t="shared" si="86"/>
        <v>0</v>
      </c>
      <c r="AA496" s="5">
        <f t="shared" si="87"/>
        <v>0</v>
      </c>
      <c r="AB496" s="7">
        <f t="shared" si="95"/>
        <v>0</v>
      </c>
      <c r="AC496" s="11">
        <f t="shared" si="89"/>
        <v>0</v>
      </c>
      <c r="AD496" s="7">
        <f t="shared" si="90"/>
        <v>0</v>
      </c>
      <c r="AE496" s="7">
        <f t="shared" si="91"/>
        <v>0</v>
      </c>
    </row>
    <row r="497" spans="1:31">
      <c r="A497" s="20" t="s">
        <v>3146</v>
      </c>
      <c r="B497" s="20" t="s">
        <v>3223</v>
      </c>
      <c r="C497" s="20" t="s">
        <v>3224</v>
      </c>
      <c r="D497" s="20">
        <v>597</v>
      </c>
      <c r="E497" s="20">
        <v>176.5</v>
      </c>
      <c r="F497" s="20">
        <v>0</v>
      </c>
      <c r="G497" s="20">
        <v>0</v>
      </c>
      <c r="H497" s="20">
        <v>0</v>
      </c>
      <c r="I497" s="25">
        <v>0</v>
      </c>
      <c r="L497">
        <v>2</v>
      </c>
      <c r="M497" s="1">
        <f t="shared" si="88"/>
        <v>1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/>
      <c r="T497" s="2"/>
      <c r="U497" s="2"/>
      <c r="V497" s="4">
        <f t="shared" si="92"/>
        <v>0</v>
      </c>
      <c r="W497" s="7">
        <f t="shared" si="93"/>
        <v>0</v>
      </c>
      <c r="X497" s="7">
        <f t="shared" si="94"/>
        <v>0</v>
      </c>
      <c r="Y497" s="5">
        <f t="shared" si="85"/>
        <v>1</v>
      </c>
      <c r="Z497" s="5">
        <f t="shared" si="86"/>
        <v>0</v>
      </c>
      <c r="AA497" s="5">
        <f t="shared" si="87"/>
        <v>0</v>
      </c>
      <c r="AB497" s="7">
        <f t="shared" si="95"/>
        <v>0</v>
      </c>
      <c r="AC497" s="11">
        <f t="shared" si="89"/>
        <v>0</v>
      </c>
      <c r="AD497" s="7">
        <f t="shared" si="90"/>
        <v>0</v>
      </c>
      <c r="AE497" s="7">
        <f t="shared" si="91"/>
        <v>0</v>
      </c>
    </row>
    <row r="498" spans="1:31">
      <c r="A498" s="20" t="s">
        <v>3147</v>
      </c>
      <c r="B498" s="20" t="s">
        <v>3223</v>
      </c>
      <c r="C498" s="20" t="s">
        <v>3224</v>
      </c>
      <c r="D498" s="20">
        <v>620</v>
      </c>
      <c r="E498" s="20">
        <v>287.5</v>
      </c>
      <c r="F498" s="20">
        <v>0</v>
      </c>
      <c r="G498" s="20">
        <v>0</v>
      </c>
      <c r="H498" s="20">
        <v>0</v>
      </c>
      <c r="I498" s="25">
        <v>0</v>
      </c>
      <c r="L498">
        <v>1</v>
      </c>
      <c r="M498" s="1">
        <f t="shared" si="88"/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/>
      <c r="T498" s="2"/>
      <c r="U498" s="2"/>
      <c r="V498" s="4">
        <f t="shared" si="92"/>
        <v>0</v>
      </c>
      <c r="W498" s="7">
        <f t="shared" si="93"/>
        <v>1</v>
      </c>
      <c r="X498" s="7">
        <f t="shared" si="94"/>
        <v>0</v>
      </c>
      <c r="Y498" s="5">
        <f t="shared" si="85"/>
        <v>0</v>
      </c>
      <c r="Z498" s="5">
        <f t="shared" si="86"/>
        <v>0</v>
      </c>
      <c r="AA498" s="5">
        <f t="shared" si="87"/>
        <v>0</v>
      </c>
      <c r="AB498" s="7">
        <f t="shared" si="95"/>
        <v>0</v>
      </c>
      <c r="AC498" s="11">
        <f t="shared" si="89"/>
        <v>0</v>
      </c>
      <c r="AD498" s="7">
        <f t="shared" si="90"/>
        <v>0</v>
      </c>
      <c r="AE498" s="7">
        <f t="shared" si="91"/>
        <v>0</v>
      </c>
    </row>
    <row r="499" spans="1:31">
      <c r="A499" s="20" t="s">
        <v>3148</v>
      </c>
      <c r="B499" s="20" t="s">
        <v>3223</v>
      </c>
      <c r="C499" s="20" t="s">
        <v>3224</v>
      </c>
      <c r="D499" s="20">
        <v>484.5</v>
      </c>
      <c r="E499" s="20">
        <v>309</v>
      </c>
      <c r="F499" s="20">
        <v>0</v>
      </c>
      <c r="G499" s="20">
        <v>0</v>
      </c>
      <c r="H499" s="20">
        <v>0</v>
      </c>
      <c r="I499" s="25">
        <v>0</v>
      </c>
      <c r="L499">
        <v>2</v>
      </c>
      <c r="M499" s="1">
        <f t="shared" si="88"/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/>
      <c r="T499" s="2"/>
      <c r="U499" s="2"/>
      <c r="V499" s="4">
        <f t="shared" si="92"/>
        <v>0</v>
      </c>
      <c r="W499" s="7">
        <f t="shared" si="93"/>
        <v>0</v>
      </c>
      <c r="X499" s="7">
        <f t="shared" si="94"/>
        <v>0</v>
      </c>
      <c r="Y499" s="5">
        <f t="shared" si="85"/>
        <v>0</v>
      </c>
      <c r="Z499" s="5">
        <f t="shared" si="86"/>
        <v>0</v>
      </c>
      <c r="AA499" s="5">
        <f t="shared" si="87"/>
        <v>0</v>
      </c>
      <c r="AB499" s="7">
        <f t="shared" si="95"/>
        <v>0</v>
      </c>
      <c r="AC499" s="11">
        <f t="shared" si="89"/>
        <v>1</v>
      </c>
      <c r="AD499" s="7">
        <f t="shared" si="90"/>
        <v>0</v>
      </c>
      <c r="AE499" s="7">
        <f t="shared" si="91"/>
        <v>0</v>
      </c>
    </row>
    <row r="500" spans="1:31">
      <c r="A500" s="20" t="s">
        <v>3149</v>
      </c>
      <c r="B500" s="20" t="s">
        <v>3223</v>
      </c>
      <c r="C500" s="20" t="s">
        <v>3224</v>
      </c>
      <c r="D500" s="20">
        <v>458.5</v>
      </c>
      <c r="E500" s="20">
        <v>372.5</v>
      </c>
      <c r="F500" s="20">
        <v>0</v>
      </c>
      <c r="G500" s="20">
        <v>0</v>
      </c>
      <c r="H500" s="20">
        <v>0</v>
      </c>
      <c r="I500" s="25">
        <v>0</v>
      </c>
      <c r="L500">
        <v>2</v>
      </c>
      <c r="M500" s="1">
        <f t="shared" si="88"/>
        <v>1</v>
      </c>
      <c r="N500" s="2">
        <v>0</v>
      </c>
      <c r="O500" s="2">
        <v>1</v>
      </c>
      <c r="P500" s="2">
        <v>0</v>
      </c>
      <c r="Q500" s="2">
        <v>1</v>
      </c>
      <c r="R500" s="2">
        <v>1</v>
      </c>
      <c r="S500" s="2"/>
      <c r="T500" s="2"/>
      <c r="U500" s="2"/>
      <c r="V500" s="4">
        <f t="shared" si="92"/>
        <v>0</v>
      </c>
      <c r="W500" s="7">
        <f t="shared" si="93"/>
        <v>0</v>
      </c>
      <c r="X500" s="7">
        <f t="shared" si="94"/>
        <v>0</v>
      </c>
      <c r="Y500" s="5">
        <f t="shared" si="85"/>
        <v>0</v>
      </c>
      <c r="Z500" s="5">
        <f t="shared" si="86"/>
        <v>0</v>
      </c>
      <c r="AA500" s="5">
        <f t="shared" si="87"/>
        <v>1</v>
      </c>
      <c r="AB500" s="7">
        <f t="shared" si="95"/>
        <v>0</v>
      </c>
      <c r="AC500" s="11">
        <f t="shared" si="89"/>
        <v>0</v>
      </c>
      <c r="AD500" s="7">
        <f t="shared" si="90"/>
        <v>0</v>
      </c>
      <c r="AE500" s="7">
        <f t="shared" si="91"/>
        <v>0</v>
      </c>
    </row>
    <row r="501" spans="1:31">
      <c r="A501" s="20" t="s">
        <v>3150</v>
      </c>
      <c r="B501" s="20" t="s">
        <v>3223</v>
      </c>
      <c r="C501" s="20" t="s">
        <v>3224</v>
      </c>
      <c r="D501" s="20">
        <v>223</v>
      </c>
      <c r="E501" s="20">
        <v>235</v>
      </c>
      <c r="F501" s="20">
        <v>0</v>
      </c>
      <c r="G501" s="20">
        <v>0</v>
      </c>
      <c r="H501" s="20">
        <v>0</v>
      </c>
      <c r="I501" s="25">
        <v>0</v>
      </c>
      <c r="L501">
        <v>1</v>
      </c>
      <c r="M501" s="1">
        <f t="shared" si="88"/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/>
      <c r="T501" s="2"/>
      <c r="U501" s="2"/>
      <c r="V501" s="4">
        <f t="shared" si="92"/>
        <v>0</v>
      </c>
      <c r="W501" s="7">
        <f t="shared" si="93"/>
        <v>0</v>
      </c>
      <c r="X501" s="7">
        <f t="shared" si="94"/>
        <v>1</v>
      </c>
      <c r="Y501" s="5">
        <f t="shared" si="85"/>
        <v>0</v>
      </c>
      <c r="Z501" s="5">
        <f t="shared" si="86"/>
        <v>0</v>
      </c>
      <c r="AA501" s="5">
        <f t="shared" si="87"/>
        <v>0</v>
      </c>
      <c r="AB501" s="7">
        <f t="shared" si="95"/>
        <v>0</v>
      </c>
      <c r="AC501" s="11">
        <f t="shared" si="89"/>
        <v>0</v>
      </c>
      <c r="AD501" s="7">
        <f t="shared" si="90"/>
        <v>0</v>
      </c>
      <c r="AE501" s="7">
        <f t="shared" si="91"/>
        <v>0</v>
      </c>
    </row>
    <row r="502" spans="1:31">
      <c r="A502" s="20" t="s">
        <v>3151</v>
      </c>
      <c r="B502" s="20" t="s">
        <v>3223</v>
      </c>
      <c r="C502" s="20" t="s">
        <v>3224</v>
      </c>
      <c r="D502" s="20">
        <v>162.5</v>
      </c>
      <c r="E502" s="20">
        <v>200</v>
      </c>
      <c r="F502" s="20">
        <v>6962.37</v>
      </c>
      <c r="G502" s="20">
        <v>5</v>
      </c>
      <c r="H502" s="20">
        <v>10</v>
      </c>
      <c r="I502" s="25">
        <v>1</v>
      </c>
      <c r="L502">
        <v>2</v>
      </c>
      <c r="M502" s="1">
        <f t="shared" si="88"/>
        <v>1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/>
      <c r="T502" s="2"/>
      <c r="U502" s="2"/>
      <c r="V502" s="4">
        <f t="shared" si="92"/>
        <v>0</v>
      </c>
      <c r="W502" s="7">
        <f t="shared" si="93"/>
        <v>0</v>
      </c>
      <c r="X502" s="7">
        <f t="shared" si="94"/>
        <v>0</v>
      </c>
      <c r="Y502" s="5">
        <f t="shared" si="85"/>
        <v>1</v>
      </c>
      <c r="Z502" s="5">
        <f t="shared" si="86"/>
        <v>0</v>
      </c>
      <c r="AA502" s="5">
        <f t="shared" si="87"/>
        <v>0</v>
      </c>
      <c r="AB502" s="7">
        <f t="shared" si="95"/>
        <v>0</v>
      </c>
      <c r="AC502" s="11">
        <f t="shared" si="89"/>
        <v>0</v>
      </c>
      <c r="AD502" s="7">
        <f t="shared" si="90"/>
        <v>0</v>
      </c>
      <c r="AE502" s="7">
        <f t="shared" si="91"/>
        <v>0</v>
      </c>
    </row>
    <row r="503" spans="1:31">
      <c r="A503" s="20" t="s">
        <v>3152</v>
      </c>
      <c r="B503" s="20" t="s">
        <v>3223</v>
      </c>
      <c r="C503" s="20" t="s">
        <v>3224</v>
      </c>
      <c r="D503" s="20">
        <v>200</v>
      </c>
      <c r="E503" s="20">
        <v>125</v>
      </c>
      <c r="F503" s="20">
        <v>4177.0730000000003</v>
      </c>
      <c r="G503" s="20">
        <v>6</v>
      </c>
      <c r="H503" s="20">
        <v>6</v>
      </c>
      <c r="I503" s="25">
        <v>0</v>
      </c>
      <c r="L503">
        <v>1</v>
      </c>
      <c r="M503" s="1">
        <f t="shared" si="88"/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/>
      <c r="T503" s="2"/>
      <c r="U503" s="2"/>
      <c r="V503" s="4">
        <f t="shared" si="92"/>
        <v>1</v>
      </c>
      <c r="W503" s="7">
        <f t="shared" si="93"/>
        <v>0</v>
      </c>
      <c r="X503" s="7">
        <f t="shared" si="94"/>
        <v>0</v>
      </c>
      <c r="Y503" s="5">
        <f t="shared" si="85"/>
        <v>0</v>
      </c>
      <c r="Z503" s="5">
        <f t="shared" si="86"/>
        <v>0</v>
      </c>
      <c r="AA503" s="5">
        <f t="shared" si="87"/>
        <v>0</v>
      </c>
      <c r="AB503" s="7">
        <f t="shared" si="95"/>
        <v>0</v>
      </c>
      <c r="AC503" s="11">
        <f t="shared" si="89"/>
        <v>0</v>
      </c>
      <c r="AD503" s="7">
        <f t="shared" si="90"/>
        <v>0</v>
      </c>
      <c r="AE503" s="7">
        <f t="shared" si="91"/>
        <v>0</v>
      </c>
    </row>
    <row r="504" spans="1:31">
      <c r="A504" s="20" t="s">
        <v>3153</v>
      </c>
      <c r="B504" s="20" t="s">
        <v>3223</v>
      </c>
      <c r="C504" s="20" t="s">
        <v>3224</v>
      </c>
      <c r="D504" s="20">
        <v>104</v>
      </c>
      <c r="E504" s="20">
        <v>144.5</v>
      </c>
      <c r="F504" s="20">
        <v>0</v>
      </c>
      <c r="G504" s="20">
        <v>0</v>
      </c>
      <c r="H504" s="20">
        <v>0</v>
      </c>
      <c r="I504" s="25">
        <v>0</v>
      </c>
      <c r="L504">
        <v>2</v>
      </c>
      <c r="M504" s="1">
        <f t="shared" si="88"/>
        <v>1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/>
      <c r="T504" s="2"/>
      <c r="U504" s="2"/>
      <c r="V504" s="4">
        <f t="shared" si="92"/>
        <v>0</v>
      </c>
      <c r="W504" s="7">
        <f t="shared" si="93"/>
        <v>0</v>
      </c>
      <c r="X504" s="7">
        <f t="shared" si="94"/>
        <v>0</v>
      </c>
      <c r="Y504" s="5">
        <f t="shared" si="85"/>
        <v>1</v>
      </c>
      <c r="Z504" s="5">
        <f t="shared" si="86"/>
        <v>0</v>
      </c>
      <c r="AA504" s="5">
        <f t="shared" si="87"/>
        <v>0</v>
      </c>
      <c r="AB504" s="7">
        <f t="shared" si="95"/>
        <v>0</v>
      </c>
      <c r="AC504" s="11">
        <f t="shared" si="89"/>
        <v>0</v>
      </c>
      <c r="AD504" s="7">
        <f t="shared" si="90"/>
        <v>0</v>
      </c>
      <c r="AE504" s="7">
        <f t="shared" si="91"/>
        <v>0</v>
      </c>
    </row>
    <row r="505" spans="1:31">
      <c r="A505" s="20" t="s">
        <v>3154</v>
      </c>
      <c r="B505" s="20" t="s">
        <v>3223</v>
      </c>
      <c r="C505" s="20" t="s">
        <v>3224</v>
      </c>
      <c r="D505" s="20">
        <v>123</v>
      </c>
      <c r="E505" s="20">
        <v>49</v>
      </c>
      <c r="F505" s="20">
        <v>0</v>
      </c>
      <c r="G505" s="20">
        <v>0</v>
      </c>
      <c r="H505" s="20">
        <v>0</v>
      </c>
      <c r="I505" s="25">
        <v>0</v>
      </c>
      <c r="L505">
        <v>2</v>
      </c>
      <c r="M505" s="1">
        <f t="shared" si="88"/>
        <v>1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/>
      <c r="T505" s="2"/>
      <c r="U505" s="2"/>
      <c r="V505" s="4">
        <f t="shared" si="92"/>
        <v>0</v>
      </c>
      <c r="W505" s="7">
        <f t="shared" si="93"/>
        <v>0</v>
      </c>
      <c r="X505" s="7">
        <f t="shared" si="94"/>
        <v>0</v>
      </c>
      <c r="Y505" s="5">
        <f t="shared" si="85"/>
        <v>1</v>
      </c>
      <c r="Z505" s="5">
        <f t="shared" si="86"/>
        <v>0</v>
      </c>
      <c r="AA505" s="5">
        <f t="shared" si="87"/>
        <v>0</v>
      </c>
      <c r="AB505" s="7">
        <f t="shared" si="95"/>
        <v>0</v>
      </c>
      <c r="AC505" s="11">
        <f t="shared" si="89"/>
        <v>0</v>
      </c>
      <c r="AD505" s="7">
        <f t="shared" si="90"/>
        <v>0</v>
      </c>
      <c r="AE505" s="7">
        <f t="shared" si="91"/>
        <v>0</v>
      </c>
    </row>
    <row r="506" spans="1:31">
      <c r="A506" s="20" t="s">
        <v>3155</v>
      </c>
      <c r="B506" s="20" t="s">
        <v>3225</v>
      </c>
      <c r="C506" s="20" t="s">
        <v>3226</v>
      </c>
      <c r="D506" s="20">
        <v>589.5</v>
      </c>
      <c r="E506" s="20">
        <v>111</v>
      </c>
      <c r="F506" s="20">
        <v>0</v>
      </c>
      <c r="G506" s="20">
        <v>0</v>
      </c>
      <c r="H506" s="20">
        <v>0</v>
      </c>
      <c r="I506" s="25">
        <v>0</v>
      </c>
      <c r="L506" s="5">
        <v>2</v>
      </c>
      <c r="M506" s="1">
        <f t="shared" si="88"/>
        <v>1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1</v>
      </c>
      <c r="U506" s="1"/>
      <c r="V506" s="6">
        <f t="shared" si="92"/>
        <v>0</v>
      </c>
      <c r="W506" s="5">
        <f t="shared" si="93"/>
        <v>0</v>
      </c>
      <c r="X506" s="5">
        <f t="shared" si="94"/>
        <v>0</v>
      </c>
      <c r="Y506" s="5">
        <f t="shared" si="85"/>
        <v>0</v>
      </c>
      <c r="Z506" s="5">
        <f t="shared" si="86"/>
        <v>1</v>
      </c>
      <c r="AA506" s="5">
        <f t="shared" si="87"/>
        <v>0</v>
      </c>
      <c r="AB506" s="5">
        <f t="shared" si="95"/>
        <v>0</v>
      </c>
      <c r="AC506" s="5">
        <f t="shared" si="89"/>
        <v>0</v>
      </c>
      <c r="AD506" s="5">
        <f t="shared" si="90"/>
        <v>0</v>
      </c>
      <c r="AE506" s="5">
        <f t="shared" si="91"/>
        <v>0</v>
      </c>
    </row>
    <row r="507" spans="1:31">
      <c r="A507" s="20" t="s">
        <v>3156</v>
      </c>
      <c r="B507" s="20" t="s">
        <v>3225</v>
      </c>
      <c r="C507" s="20" t="s">
        <v>3226</v>
      </c>
      <c r="D507" s="20">
        <v>588.5</v>
      </c>
      <c r="E507" s="20">
        <v>203.5</v>
      </c>
      <c r="F507" s="20">
        <v>0</v>
      </c>
      <c r="G507" s="20">
        <v>0</v>
      </c>
      <c r="H507" s="20">
        <v>0</v>
      </c>
      <c r="I507" s="25">
        <v>0</v>
      </c>
      <c r="L507">
        <v>2</v>
      </c>
      <c r="M507" s="1">
        <f t="shared" si="88"/>
        <v>1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/>
      <c r="T507" s="2"/>
      <c r="U507" s="2"/>
      <c r="V507" s="4">
        <f t="shared" si="92"/>
        <v>0</v>
      </c>
      <c r="W507" s="7">
        <f t="shared" si="93"/>
        <v>0</v>
      </c>
      <c r="X507" s="7">
        <f t="shared" si="94"/>
        <v>0</v>
      </c>
      <c r="Y507" s="5">
        <f t="shared" si="85"/>
        <v>1</v>
      </c>
      <c r="Z507" s="5">
        <f t="shared" si="86"/>
        <v>0</v>
      </c>
      <c r="AA507" s="5">
        <f t="shared" si="87"/>
        <v>0</v>
      </c>
      <c r="AB507" s="7">
        <f t="shared" si="95"/>
        <v>0</v>
      </c>
      <c r="AC507" s="11">
        <f t="shared" si="89"/>
        <v>0</v>
      </c>
      <c r="AD507" s="7">
        <f t="shared" si="90"/>
        <v>0</v>
      </c>
      <c r="AE507" s="7">
        <f t="shared" si="91"/>
        <v>0</v>
      </c>
    </row>
    <row r="508" spans="1:31">
      <c r="A508" s="20" t="s">
        <v>3157</v>
      </c>
      <c r="B508" s="20" t="s">
        <v>3225</v>
      </c>
      <c r="C508" s="20" t="s">
        <v>3226</v>
      </c>
      <c r="D508" s="20">
        <v>492.5</v>
      </c>
      <c r="E508" s="20">
        <v>182.5</v>
      </c>
      <c r="F508" s="20">
        <v>0</v>
      </c>
      <c r="G508" s="20">
        <v>0</v>
      </c>
      <c r="H508" s="20">
        <v>0</v>
      </c>
      <c r="I508" s="25">
        <v>0</v>
      </c>
      <c r="L508">
        <v>2</v>
      </c>
      <c r="M508" s="1">
        <f t="shared" si="88"/>
        <v>1</v>
      </c>
      <c r="N508" s="2">
        <v>0</v>
      </c>
      <c r="O508" s="2">
        <v>1</v>
      </c>
      <c r="P508" s="2">
        <v>0</v>
      </c>
      <c r="Q508" s="2">
        <v>1</v>
      </c>
      <c r="R508" s="2">
        <v>1</v>
      </c>
      <c r="S508" s="2"/>
      <c r="T508" s="2"/>
      <c r="U508" s="2"/>
      <c r="V508" s="4">
        <f t="shared" si="92"/>
        <v>0</v>
      </c>
      <c r="W508" s="7">
        <f t="shared" si="93"/>
        <v>0</v>
      </c>
      <c r="X508" s="7">
        <f t="shared" si="94"/>
        <v>0</v>
      </c>
      <c r="Y508" s="5">
        <f t="shared" si="85"/>
        <v>0</v>
      </c>
      <c r="Z508" s="5">
        <f t="shared" si="86"/>
        <v>0</v>
      </c>
      <c r="AA508" s="5">
        <f t="shared" si="87"/>
        <v>1</v>
      </c>
      <c r="AB508" s="7">
        <f t="shared" si="95"/>
        <v>0</v>
      </c>
      <c r="AC508" s="11">
        <f t="shared" si="89"/>
        <v>0</v>
      </c>
      <c r="AD508" s="7">
        <f t="shared" si="90"/>
        <v>0</v>
      </c>
      <c r="AE508" s="7">
        <f t="shared" si="91"/>
        <v>0</v>
      </c>
    </row>
    <row r="509" spans="1:31">
      <c r="A509" s="20" t="s">
        <v>3158</v>
      </c>
      <c r="B509" s="20" t="s">
        <v>3225</v>
      </c>
      <c r="C509" s="20" t="s">
        <v>3226</v>
      </c>
      <c r="D509" s="20">
        <v>503</v>
      </c>
      <c r="E509" s="20">
        <v>292</v>
      </c>
      <c r="F509" s="20">
        <v>0</v>
      </c>
      <c r="G509" s="20">
        <v>0</v>
      </c>
      <c r="H509" s="20">
        <v>0</v>
      </c>
      <c r="I509" s="25">
        <v>0</v>
      </c>
      <c r="L509">
        <v>2</v>
      </c>
      <c r="M509" s="1">
        <f t="shared" si="88"/>
        <v>1</v>
      </c>
      <c r="N509" s="2">
        <v>0</v>
      </c>
      <c r="O509" s="2">
        <v>1</v>
      </c>
      <c r="P509" s="2">
        <v>1</v>
      </c>
      <c r="Q509" s="2">
        <v>1</v>
      </c>
      <c r="R509" s="2">
        <v>1</v>
      </c>
      <c r="S509" s="2"/>
      <c r="T509" s="2"/>
      <c r="U509" s="2"/>
      <c r="V509" s="4">
        <f t="shared" si="92"/>
        <v>0</v>
      </c>
      <c r="W509" s="7">
        <f t="shared" si="93"/>
        <v>0</v>
      </c>
      <c r="X509" s="7">
        <f t="shared" si="94"/>
        <v>0</v>
      </c>
      <c r="Y509" s="5">
        <f t="shared" si="85"/>
        <v>0</v>
      </c>
      <c r="Z509" s="5">
        <f t="shared" si="86"/>
        <v>0</v>
      </c>
      <c r="AA509" s="5">
        <f t="shared" si="87"/>
        <v>0</v>
      </c>
      <c r="AB509" s="7">
        <f t="shared" si="95"/>
        <v>1</v>
      </c>
      <c r="AC509" s="11">
        <f t="shared" si="89"/>
        <v>0</v>
      </c>
      <c r="AD509" s="7">
        <f t="shared" si="90"/>
        <v>0</v>
      </c>
      <c r="AE509" s="7">
        <f t="shared" si="91"/>
        <v>0</v>
      </c>
    </row>
    <row r="510" spans="1:31">
      <c r="A510" s="20" t="s">
        <v>3159</v>
      </c>
      <c r="B510" s="20" t="s">
        <v>3225</v>
      </c>
      <c r="C510" s="20" t="s">
        <v>3226</v>
      </c>
      <c r="D510" s="20">
        <v>656.5</v>
      </c>
      <c r="E510" s="20">
        <v>335</v>
      </c>
      <c r="F510" s="20">
        <v>5844.8379999999997</v>
      </c>
      <c r="G510" s="20">
        <v>4</v>
      </c>
      <c r="H510" s="20">
        <v>8</v>
      </c>
      <c r="I510" s="25">
        <v>1</v>
      </c>
      <c r="L510">
        <v>1</v>
      </c>
      <c r="M510" s="1">
        <f t="shared" si="88"/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/>
      <c r="T510" s="2"/>
      <c r="U510" s="2"/>
      <c r="V510" s="4">
        <f t="shared" si="92"/>
        <v>1</v>
      </c>
      <c r="W510" s="7">
        <f t="shared" si="93"/>
        <v>0</v>
      </c>
      <c r="X510" s="7">
        <f t="shared" si="94"/>
        <v>0</v>
      </c>
      <c r="Y510" s="5">
        <f t="shared" si="85"/>
        <v>0</v>
      </c>
      <c r="Z510" s="5">
        <f t="shared" si="86"/>
        <v>0</v>
      </c>
      <c r="AA510" s="5">
        <f t="shared" si="87"/>
        <v>0</v>
      </c>
      <c r="AB510" s="7">
        <f t="shared" si="95"/>
        <v>0</v>
      </c>
      <c r="AC510" s="11">
        <f t="shared" si="89"/>
        <v>0</v>
      </c>
      <c r="AD510" s="7">
        <f t="shared" si="90"/>
        <v>0</v>
      </c>
      <c r="AE510" s="7">
        <f t="shared" si="91"/>
        <v>0</v>
      </c>
    </row>
    <row r="511" spans="1:31">
      <c r="A511" s="20" t="s">
        <v>3160</v>
      </c>
      <c r="B511" s="20" t="s">
        <v>3225</v>
      </c>
      <c r="C511" s="20" t="s">
        <v>3226</v>
      </c>
      <c r="D511" s="20">
        <v>506</v>
      </c>
      <c r="E511" s="20">
        <v>108</v>
      </c>
      <c r="F511" s="20">
        <v>0</v>
      </c>
      <c r="G511" s="20">
        <v>0</v>
      </c>
      <c r="H511" s="20">
        <v>0</v>
      </c>
      <c r="I511" s="25">
        <v>0</v>
      </c>
      <c r="L511">
        <v>2</v>
      </c>
      <c r="M511" s="1">
        <f t="shared" si="88"/>
        <v>1</v>
      </c>
      <c r="N511" s="2">
        <v>0</v>
      </c>
      <c r="O511" s="2">
        <v>1</v>
      </c>
      <c r="P511" s="2">
        <v>0</v>
      </c>
      <c r="Q511" s="2">
        <v>1</v>
      </c>
      <c r="R511" s="2">
        <v>1</v>
      </c>
      <c r="S511" s="2"/>
      <c r="T511" s="2"/>
      <c r="U511" s="2"/>
      <c r="V511" s="4">
        <f t="shared" si="92"/>
        <v>0</v>
      </c>
      <c r="W511" s="7">
        <f t="shared" si="93"/>
        <v>0</v>
      </c>
      <c r="X511" s="7">
        <f t="shared" si="94"/>
        <v>0</v>
      </c>
      <c r="Y511" s="5">
        <f t="shared" si="85"/>
        <v>0</v>
      </c>
      <c r="Z511" s="5">
        <f t="shared" si="86"/>
        <v>0</v>
      </c>
      <c r="AA511" s="5">
        <f t="shared" si="87"/>
        <v>1</v>
      </c>
      <c r="AB511" s="7">
        <f t="shared" si="95"/>
        <v>0</v>
      </c>
      <c r="AC511" s="11">
        <f t="shared" si="89"/>
        <v>0</v>
      </c>
      <c r="AD511" s="7">
        <f t="shared" si="90"/>
        <v>0</v>
      </c>
      <c r="AE511" s="7">
        <f t="shared" si="91"/>
        <v>0</v>
      </c>
    </row>
    <row r="512" spans="1:31">
      <c r="A512" s="20" t="s">
        <v>3161</v>
      </c>
      <c r="B512" s="20" t="s">
        <v>3225</v>
      </c>
      <c r="C512" s="20" t="s">
        <v>3226</v>
      </c>
      <c r="D512" s="20">
        <v>429</v>
      </c>
      <c r="E512" s="20">
        <v>94.5</v>
      </c>
      <c r="F512" s="20">
        <v>0</v>
      </c>
      <c r="G512" s="20">
        <v>0</v>
      </c>
      <c r="H512" s="20">
        <v>0</v>
      </c>
      <c r="I512" s="25">
        <v>0</v>
      </c>
      <c r="L512">
        <v>2</v>
      </c>
      <c r="M512" s="1">
        <f t="shared" si="88"/>
        <v>1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/>
      <c r="T512" s="2"/>
      <c r="U512" s="2"/>
      <c r="V512" s="4">
        <f t="shared" si="92"/>
        <v>0</v>
      </c>
      <c r="W512" s="7">
        <f t="shared" si="93"/>
        <v>0</v>
      </c>
      <c r="X512" s="7">
        <f t="shared" si="94"/>
        <v>0</v>
      </c>
      <c r="Y512" s="5">
        <f t="shared" si="85"/>
        <v>1</v>
      </c>
      <c r="Z512" s="5">
        <f t="shared" si="86"/>
        <v>0</v>
      </c>
      <c r="AA512" s="5">
        <f t="shared" si="87"/>
        <v>0</v>
      </c>
      <c r="AB512" s="7">
        <f t="shared" si="95"/>
        <v>0</v>
      </c>
      <c r="AC512" s="11">
        <f t="shared" si="89"/>
        <v>0</v>
      </c>
      <c r="AD512" s="7">
        <f t="shared" si="90"/>
        <v>0</v>
      </c>
      <c r="AE512" s="7">
        <f t="shared" si="91"/>
        <v>0</v>
      </c>
    </row>
    <row r="513" spans="1:31">
      <c r="A513" s="20" t="s">
        <v>3162</v>
      </c>
      <c r="B513" s="20" t="s">
        <v>3225</v>
      </c>
      <c r="C513" s="20" t="s">
        <v>3226</v>
      </c>
      <c r="D513" s="20">
        <v>414.5</v>
      </c>
      <c r="E513" s="20">
        <v>168</v>
      </c>
      <c r="F513" s="20">
        <v>0</v>
      </c>
      <c r="G513" s="20">
        <v>0</v>
      </c>
      <c r="H513" s="20">
        <v>0</v>
      </c>
      <c r="I513" s="25">
        <v>0</v>
      </c>
      <c r="L513">
        <v>2</v>
      </c>
      <c r="M513" s="1">
        <f t="shared" si="88"/>
        <v>1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/>
      <c r="T513" s="2"/>
      <c r="U513" s="2"/>
      <c r="V513" s="4">
        <f t="shared" si="92"/>
        <v>0</v>
      </c>
      <c r="W513" s="7">
        <f t="shared" si="93"/>
        <v>0</v>
      </c>
      <c r="X513" s="7">
        <f t="shared" si="94"/>
        <v>0</v>
      </c>
      <c r="Y513" s="5">
        <f t="shared" si="85"/>
        <v>1</v>
      </c>
      <c r="Z513" s="5">
        <f t="shared" si="86"/>
        <v>0</v>
      </c>
      <c r="AA513" s="5">
        <f t="shared" si="87"/>
        <v>0</v>
      </c>
      <c r="AB513" s="7">
        <f t="shared" si="95"/>
        <v>0</v>
      </c>
      <c r="AC513" s="11">
        <f t="shared" si="89"/>
        <v>0</v>
      </c>
      <c r="AD513" s="7">
        <f t="shared" si="90"/>
        <v>0</v>
      </c>
      <c r="AE513" s="7">
        <f t="shared" si="91"/>
        <v>0</v>
      </c>
    </row>
    <row r="514" spans="1:31">
      <c r="A514" s="20" t="s">
        <v>3163</v>
      </c>
      <c r="B514" s="20" t="s">
        <v>3225</v>
      </c>
      <c r="C514" s="20" t="s">
        <v>3226</v>
      </c>
      <c r="D514" s="20">
        <v>226</v>
      </c>
      <c r="E514" s="20">
        <v>230.5</v>
      </c>
      <c r="F514" s="20">
        <v>2240.252</v>
      </c>
      <c r="G514" s="20">
        <v>1</v>
      </c>
      <c r="H514" s="20">
        <v>3</v>
      </c>
      <c r="I514" s="25">
        <v>1</v>
      </c>
      <c r="L514">
        <v>2</v>
      </c>
      <c r="M514" s="1">
        <f t="shared" si="88"/>
        <v>1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/>
      <c r="T514" s="2"/>
      <c r="U514" s="2"/>
      <c r="V514" s="4">
        <f t="shared" si="92"/>
        <v>0</v>
      </c>
      <c r="W514" s="7">
        <f t="shared" si="93"/>
        <v>0</v>
      </c>
      <c r="X514" s="7">
        <f t="shared" si="94"/>
        <v>0</v>
      </c>
      <c r="Y514" s="5">
        <f t="shared" si="85"/>
        <v>1</v>
      </c>
      <c r="Z514" s="5">
        <f t="shared" si="86"/>
        <v>0</v>
      </c>
      <c r="AA514" s="5">
        <f t="shared" si="87"/>
        <v>0</v>
      </c>
      <c r="AB514" s="7">
        <f t="shared" si="95"/>
        <v>0</v>
      </c>
      <c r="AC514" s="11">
        <f t="shared" si="89"/>
        <v>0</v>
      </c>
      <c r="AD514" s="7">
        <f t="shared" si="90"/>
        <v>0</v>
      </c>
      <c r="AE514" s="7">
        <f t="shared" si="91"/>
        <v>0</v>
      </c>
    </row>
    <row r="515" spans="1:31">
      <c r="A515" s="20" t="s">
        <v>3164</v>
      </c>
      <c r="B515" s="20" t="s">
        <v>3225</v>
      </c>
      <c r="C515" s="20" t="s">
        <v>3226</v>
      </c>
      <c r="D515" s="20">
        <v>242</v>
      </c>
      <c r="E515" s="20">
        <v>163</v>
      </c>
      <c r="F515" s="20">
        <v>0</v>
      </c>
      <c r="G515" s="20">
        <v>0</v>
      </c>
      <c r="H515" s="20">
        <v>0</v>
      </c>
      <c r="I515" s="25">
        <v>0</v>
      </c>
      <c r="L515">
        <v>2</v>
      </c>
      <c r="M515" s="1">
        <f t="shared" si="88"/>
        <v>1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/>
      <c r="T515" s="2"/>
      <c r="U515" s="2"/>
      <c r="V515" s="4">
        <f t="shared" si="92"/>
        <v>0</v>
      </c>
      <c r="W515" s="7">
        <f t="shared" si="93"/>
        <v>0</v>
      </c>
      <c r="X515" s="7">
        <f t="shared" si="94"/>
        <v>0</v>
      </c>
      <c r="Y515" s="5">
        <f t="shared" ref="Y515:Y549" si="96">IF((M515=1)*AND(OR(N515=0,N515=1))*AND(O515=0)*AND(R515=1)*AND(S515=0)*AND(Q515=0)*AND(OR(T515=0,T515=1)),1,0)</f>
        <v>1</v>
      </c>
      <c r="Z515" s="5">
        <f t="shared" ref="Z515:Z549" si="97">IF((M515=1)*AND(N515=1)*AND(O515=0)*AND(R515=1)*AND(S515=1)*AND(T515=1),1,0)</f>
        <v>0</v>
      </c>
      <c r="AA515" s="5">
        <f t="shared" ref="AA515:AA549" si="98">IF((R515=1)*AND(Q515=1)*AND(O515=1)*AND(P515=0)*AND(N515=0),1,0)</f>
        <v>0</v>
      </c>
      <c r="AB515" s="7">
        <f t="shared" si="95"/>
        <v>0</v>
      </c>
      <c r="AC515" s="11">
        <f t="shared" si="89"/>
        <v>0</v>
      </c>
      <c r="AD515" s="7">
        <f t="shared" si="90"/>
        <v>0</v>
      </c>
      <c r="AE515" s="7">
        <f t="shared" si="91"/>
        <v>0</v>
      </c>
    </row>
    <row r="516" spans="1:31">
      <c r="A516" s="20" t="s">
        <v>3165</v>
      </c>
      <c r="B516" s="20" t="s">
        <v>3225</v>
      </c>
      <c r="C516" s="20" t="s">
        <v>3226</v>
      </c>
      <c r="D516" s="20">
        <v>167.5</v>
      </c>
      <c r="E516" s="20">
        <v>179</v>
      </c>
      <c r="F516" s="20">
        <v>3165.6379999999999</v>
      </c>
      <c r="G516" s="20">
        <v>4</v>
      </c>
      <c r="H516" s="20">
        <v>4</v>
      </c>
      <c r="I516" s="25">
        <v>0</v>
      </c>
      <c r="L516">
        <v>2</v>
      </c>
      <c r="M516" s="1">
        <f t="shared" ref="M516:M549" si="99">L516-1</f>
        <v>1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/>
      <c r="T516" s="2"/>
      <c r="U516" s="2"/>
      <c r="V516" s="4">
        <f t="shared" si="92"/>
        <v>0</v>
      </c>
      <c r="W516" s="7">
        <f t="shared" si="93"/>
        <v>0</v>
      </c>
      <c r="X516" s="7">
        <f t="shared" si="94"/>
        <v>0</v>
      </c>
      <c r="Y516" s="5">
        <f t="shared" si="96"/>
        <v>1</v>
      </c>
      <c r="Z516" s="5">
        <f t="shared" si="97"/>
        <v>0</v>
      </c>
      <c r="AA516" s="5">
        <f t="shared" si="98"/>
        <v>0</v>
      </c>
      <c r="AB516" s="7">
        <f t="shared" si="95"/>
        <v>0</v>
      </c>
      <c r="AC516" s="11">
        <f t="shared" ref="AC516:AC549" si="100">IF((R516=0)*AND(M516=1),1,0)</f>
        <v>0</v>
      </c>
      <c r="AD516" s="7">
        <f t="shared" ref="AD516:AD549" si="101">IF((V516+W516+X516+Y516+Z516+AA516+AB516+AC516)=0,1,0)</f>
        <v>0</v>
      </c>
      <c r="AE516" s="7">
        <f t="shared" ref="AE516:AE549" si="102">IF(SUM(V516:AD516)&gt;1,1,0)</f>
        <v>0</v>
      </c>
    </row>
    <row r="517" spans="1:31">
      <c r="A517" s="20" t="s">
        <v>3166</v>
      </c>
      <c r="B517" s="20" t="s">
        <v>3225</v>
      </c>
      <c r="C517" s="20" t="s">
        <v>3226</v>
      </c>
      <c r="D517" s="20">
        <v>121</v>
      </c>
      <c r="E517" s="20">
        <v>145.5</v>
      </c>
      <c r="F517" s="20">
        <v>0</v>
      </c>
      <c r="G517" s="20">
        <v>0</v>
      </c>
      <c r="H517" s="20">
        <v>0</v>
      </c>
      <c r="I517" s="25">
        <v>0</v>
      </c>
      <c r="L517">
        <v>2</v>
      </c>
      <c r="M517" s="1">
        <f t="shared" si="99"/>
        <v>1</v>
      </c>
      <c r="N517" s="2">
        <v>0</v>
      </c>
      <c r="O517" s="2">
        <v>1</v>
      </c>
      <c r="P517" s="2">
        <v>0</v>
      </c>
      <c r="Q517" s="2">
        <v>1</v>
      </c>
      <c r="R517" s="2">
        <v>1</v>
      </c>
      <c r="S517" s="2"/>
      <c r="T517" s="2"/>
      <c r="U517" s="2"/>
      <c r="V517" s="4">
        <f t="shared" si="92"/>
        <v>0</v>
      </c>
      <c r="W517" s="7">
        <f t="shared" si="93"/>
        <v>0</v>
      </c>
      <c r="X517" s="7">
        <f t="shared" si="94"/>
        <v>0</v>
      </c>
      <c r="Y517" s="5">
        <f t="shared" si="96"/>
        <v>0</v>
      </c>
      <c r="Z517" s="5">
        <f t="shared" si="97"/>
        <v>0</v>
      </c>
      <c r="AA517" s="5">
        <f t="shared" si="98"/>
        <v>1</v>
      </c>
      <c r="AB517" s="7">
        <f t="shared" si="95"/>
        <v>0</v>
      </c>
      <c r="AC517" s="11">
        <f t="shared" si="100"/>
        <v>0</v>
      </c>
      <c r="AD517" s="7">
        <f t="shared" si="101"/>
        <v>0</v>
      </c>
      <c r="AE517" s="7">
        <f t="shared" si="102"/>
        <v>0</v>
      </c>
    </row>
    <row r="518" spans="1:31">
      <c r="A518" s="20" t="s">
        <v>3167</v>
      </c>
      <c r="B518" s="20" t="s">
        <v>3225</v>
      </c>
      <c r="C518" s="20" t="s">
        <v>3226</v>
      </c>
      <c r="D518" s="20">
        <v>225</v>
      </c>
      <c r="E518" s="20">
        <v>289</v>
      </c>
      <c r="F518" s="20">
        <v>0</v>
      </c>
      <c r="G518" s="20">
        <v>0</v>
      </c>
      <c r="H518" s="20">
        <v>0</v>
      </c>
      <c r="I518" s="25">
        <v>0</v>
      </c>
      <c r="L518">
        <v>1</v>
      </c>
      <c r="M518" s="1">
        <f t="shared" si="99"/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/>
      <c r="T518" s="2"/>
      <c r="U518" s="2"/>
      <c r="V518" s="4">
        <f t="shared" si="92"/>
        <v>0</v>
      </c>
      <c r="W518" s="7">
        <f t="shared" si="93"/>
        <v>0</v>
      </c>
      <c r="X518" s="7">
        <f t="shared" si="94"/>
        <v>1</v>
      </c>
      <c r="Y518" s="5">
        <f t="shared" si="96"/>
        <v>0</v>
      </c>
      <c r="Z518" s="5">
        <f t="shared" si="97"/>
        <v>0</v>
      </c>
      <c r="AA518" s="5">
        <f t="shared" si="98"/>
        <v>0</v>
      </c>
      <c r="AB518" s="7">
        <f t="shared" si="95"/>
        <v>0</v>
      </c>
      <c r="AC518" s="11">
        <f t="shared" si="100"/>
        <v>0</v>
      </c>
      <c r="AD518" s="7">
        <f t="shared" si="101"/>
        <v>0</v>
      </c>
      <c r="AE518" s="7">
        <f t="shared" si="102"/>
        <v>0</v>
      </c>
    </row>
    <row r="519" spans="1:31">
      <c r="A519" s="20" t="s">
        <v>3168</v>
      </c>
      <c r="B519" s="20" t="s">
        <v>3225</v>
      </c>
      <c r="C519" s="20" t="s">
        <v>3226</v>
      </c>
      <c r="D519" s="20">
        <v>235</v>
      </c>
      <c r="E519" s="20">
        <v>357</v>
      </c>
      <c r="F519" s="20">
        <v>438.00299999999999</v>
      </c>
      <c r="G519" s="20">
        <v>1</v>
      </c>
      <c r="H519" s="20">
        <v>1</v>
      </c>
      <c r="I519" s="25">
        <v>0</v>
      </c>
      <c r="L519">
        <v>1</v>
      </c>
      <c r="M519" s="1">
        <f t="shared" si="99"/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/>
      <c r="T519" s="2"/>
      <c r="U519" s="2"/>
      <c r="V519" s="4">
        <f t="shared" si="92"/>
        <v>0</v>
      </c>
      <c r="W519" s="7">
        <f t="shared" si="93"/>
        <v>0</v>
      </c>
      <c r="X519" s="7">
        <f t="shared" si="94"/>
        <v>1</v>
      </c>
      <c r="Y519" s="5">
        <f t="shared" si="96"/>
        <v>0</v>
      </c>
      <c r="Z519" s="5">
        <f t="shared" si="97"/>
        <v>0</v>
      </c>
      <c r="AA519" s="5">
        <f t="shared" si="98"/>
        <v>0</v>
      </c>
      <c r="AB519" s="7">
        <f t="shared" si="95"/>
        <v>0</v>
      </c>
      <c r="AC519" s="11">
        <f t="shared" si="100"/>
        <v>0</v>
      </c>
      <c r="AD519" s="7">
        <f t="shared" si="101"/>
        <v>0</v>
      </c>
      <c r="AE519" s="7">
        <f t="shared" si="102"/>
        <v>0</v>
      </c>
    </row>
    <row r="520" spans="1:31">
      <c r="A520" s="20" t="s">
        <v>3169</v>
      </c>
      <c r="B520" s="20" t="s">
        <v>3225</v>
      </c>
      <c r="C520" s="20" t="s">
        <v>3226</v>
      </c>
      <c r="D520" s="20">
        <v>166</v>
      </c>
      <c r="E520" s="20">
        <v>336.5</v>
      </c>
      <c r="F520" s="20">
        <v>0</v>
      </c>
      <c r="G520" s="20">
        <v>0</v>
      </c>
      <c r="H520" s="20">
        <v>0</v>
      </c>
      <c r="I520" s="25">
        <v>0</v>
      </c>
      <c r="L520">
        <v>2</v>
      </c>
      <c r="M520" s="1">
        <f t="shared" si="99"/>
        <v>1</v>
      </c>
      <c r="N520" s="2">
        <v>1</v>
      </c>
      <c r="O520" s="2">
        <v>0</v>
      </c>
      <c r="P520" s="2">
        <v>0</v>
      </c>
      <c r="Q520" s="2">
        <v>0</v>
      </c>
      <c r="R520" s="2">
        <v>1</v>
      </c>
      <c r="S520" s="2"/>
      <c r="T520" s="2"/>
      <c r="U520" s="2"/>
      <c r="V520" s="4">
        <f t="shared" si="92"/>
        <v>0</v>
      </c>
      <c r="W520" s="7">
        <f t="shared" si="93"/>
        <v>0</v>
      </c>
      <c r="X520" s="7">
        <f t="shared" si="94"/>
        <v>0</v>
      </c>
      <c r="Y520" s="5">
        <f t="shared" si="96"/>
        <v>1</v>
      </c>
      <c r="Z520" s="5">
        <f t="shared" si="97"/>
        <v>0</v>
      </c>
      <c r="AA520" s="5">
        <f t="shared" si="98"/>
        <v>0</v>
      </c>
      <c r="AB520" s="7">
        <f t="shared" si="95"/>
        <v>0</v>
      </c>
      <c r="AC520" s="11">
        <f t="shared" si="100"/>
        <v>0</v>
      </c>
      <c r="AD520" s="7">
        <f t="shared" si="101"/>
        <v>0</v>
      </c>
      <c r="AE520" s="7">
        <f t="shared" si="102"/>
        <v>0</v>
      </c>
    </row>
    <row r="521" spans="1:31">
      <c r="A521" s="20" t="s">
        <v>3170</v>
      </c>
      <c r="B521" s="20" t="s">
        <v>3225</v>
      </c>
      <c r="C521" s="20" t="s">
        <v>3226</v>
      </c>
      <c r="D521" s="20">
        <v>125</v>
      </c>
      <c r="E521" s="20">
        <v>375</v>
      </c>
      <c r="F521" s="20">
        <v>838.51199999999994</v>
      </c>
      <c r="G521" s="20">
        <v>1</v>
      </c>
      <c r="H521" s="20">
        <v>1</v>
      </c>
      <c r="I521" s="25">
        <v>0</v>
      </c>
      <c r="L521">
        <v>2</v>
      </c>
      <c r="M521" s="1">
        <f t="shared" si="99"/>
        <v>1</v>
      </c>
      <c r="N521" s="2">
        <v>1</v>
      </c>
      <c r="O521" s="2">
        <v>0</v>
      </c>
      <c r="P521" s="2">
        <v>0</v>
      </c>
      <c r="Q521" s="2">
        <v>0</v>
      </c>
      <c r="R521" s="2">
        <v>1</v>
      </c>
      <c r="S521" s="2"/>
      <c r="T521" s="2"/>
      <c r="U521" s="2"/>
      <c r="V521" s="4">
        <f t="shared" si="92"/>
        <v>0</v>
      </c>
      <c r="W521" s="7">
        <f t="shared" si="93"/>
        <v>0</v>
      </c>
      <c r="X521" s="7">
        <f t="shared" si="94"/>
        <v>0</v>
      </c>
      <c r="Y521" s="5">
        <f t="shared" si="96"/>
        <v>1</v>
      </c>
      <c r="Z521" s="5">
        <f t="shared" si="97"/>
        <v>0</v>
      </c>
      <c r="AA521" s="5">
        <f t="shared" si="98"/>
        <v>0</v>
      </c>
      <c r="AB521" s="7">
        <f t="shared" si="95"/>
        <v>0</v>
      </c>
      <c r="AC521" s="11">
        <f t="shared" si="100"/>
        <v>0</v>
      </c>
      <c r="AD521" s="7">
        <f t="shared" si="101"/>
        <v>0</v>
      </c>
      <c r="AE521" s="7">
        <f t="shared" si="102"/>
        <v>0</v>
      </c>
    </row>
    <row r="522" spans="1:31">
      <c r="A522" s="20" t="s">
        <v>3171</v>
      </c>
      <c r="B522" s="20" t="s">
        <v>3225</v>
      </c>
      <c r="C522" s="20" t="s">
        <v>3226</v>
      </c>
      <c r="D522" s="20">
        <v>75</v>
      </c>
      <c r="E522" s="20">
        <v>454.5</v>
      </c>
      <c r="F522" s="20">
        <v>7753.4430000000002</v>
      </c>
      <c r="G522" s="20">
        <v>7</v>
      </c>
      <c r="H522" s="20">
        <v>11</v>
      </c>
      <c r="I522" s="25">
        <v>1</v>
      </c>
      <c r="L522">
        <v>1</v>
      </c>
      <c r="M522" s="1">
        <f t="shared" si="99"/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/>
      <c r="T522" s="2"/>
      <c r="U522" s="2"/>
      <c r="V522" s="4">
        <f t="shared" si="92"/>
        <v>0</v>
      </c>
      <c r="W522" s="7">
        <f t="shared" si="93"/>
        <v>1</v>
      </c>
      <c r="X522" s="7">
        <f t="shared" si="94"/>
        <v>0</v>
      </c>
      <c r="Y522" s="5">
        <f t="shared" si="96"/>
        <v>0</v>
      </c>
      <c r="Z522" s="5">
        <f t="shared" si="97"/>
        <v>0</v>
      </c>
      <c r="AA522" s="5">
        <f t="shared" si="98"/>
        <v>0</v>
      </c>
      <c r="AB522" s="7">
        <f t="shared" si="95"/>
        <v>0</v>
      </c>
      <c r="AC522" s="11">
        <f t="shared" si="100"/>
        <v>0</v>
      </c>
      <c r="AD522" s="7">
        <f t="shared" si="101"/>
        <v>0</v>
      </c>
      <c r="AE522" s="7">
        <f t="shared" si="102"/>
        <v>0</v>
      </c>
    </row>
    <row r="523" spans="1:31">
      <c r="A523" s="20" t="s">
        <v>3172</v>
      </c>
      <c r="B523" s="20" t="s">
        <v>3225</v>
      </c>
      <c r="C523" s="20" t="s">
        <v>3226</v>
      </c>
      <c r="D523" s="20">
        <v>77</v>
      </c>
      <c r="E523" s="20">
        <v>292.5</v>
      </c>
      <c r="F523" s="20">
        <v>0</v>
      </c>
      <c r="G523" s="20">
        <v>0</v>
      </c>
      <c r="H523" s="20">
        <v>0</v>
      </c>
      <c r="I523" s="25">
        <v>0</v>
      </c>
      <c r="L523">
        <v>2</v>
      </c>
      <c r="M523" s="1">
        <f t="shared" si="99"/>
        <v>1</v>
      </c>
      <c r="N523" s="2">
        <v>0</v>
      </c>
      <c r="O523" s="2">
        <v>1</v>
      </c>
      <c r="P523" s="2">
        <v>0</v>
      </c>
      <c r="Q523" s="2">
        <v>1</v>
      </c>
      <c r="R523" s="2">
        <v>1</v>
      </c>
      <c r="S523" s="2"/>
      <c r="T523" s="2"/>
      <c r="U523" s="2"/>
      <c r="V523" s="4">
        <f t="shared" si="92"/>
        <v>0</v>
      </c>
      <c r="W523" s="7">
        <f t="shared" si="93"/>
        <v>0</v>
      </c>
      <c r="X523" s="7">
        <f t="shared" si="94"/>
        <v>0</v>
      </c>
      <c r="Y523" s="5">
        <f t="shared" si="96"/>
        <v>0</v>
      </c>
      <c r="Z523" s="5">
        <f t="shared" si="97"/>
        <v>0</v>
      </c>
      <c r="AA523" s="5">
        <f t="shared" si="98"/>
        <v>1</v>
      </c>
      <c r="AB523" s="7">
        <f t="shared" si="95"/>
        <v>0</v>
      </c>
      <c r="AC523" s="11">
        <f t="shared" si="100"/>
        <v>0</v>
      </c>
      <c r="AD523" s="7">
        <f t="shared" si="101"/>
        <v>0</v>
      </c>
      <c r="AE523" s="7">
        <f t="shared" si="102"/>
        <v>0</v>
      </c>
    </row>
    <row r="524" spans="1:31">
      <c r="A524" s="20" t="s">
        <v>3173</v>
      </c>
      <c r="B524" s="20" t="s">
        <v>3225</v>
      </c>
      <c r="C524" s="20" t="s">
        <v>3226</v>
      </c>
      <c r="D524" s="20">
        <v>47.5</v>
      </c>
      <c r="E524" s="20">
        <v>215.5</v>
      </c>
      <c r="F524" s="20">
        <v>0</v>
      </c>
      <c r="G524" s="20">
        <v>0</v>
      </c>
      <c r="H524" s="20">
        <v>0</v>
      </c>
      <c r="I524" s="25">
        <v>0</v>
      </c>
      <c r="L524">
        <v>2</v>
      </c>
      <c r="M524" s="1">
        <f t="shared" si="99"/>
        <v>1</v>
      </c>
      <c r="N524" s="2">
        <v>0</v>
      </c>
      <c r="O524" s="2">
        <v>1</v>
      </c>
      <c r="P524" s="2">
        <v>0</v>
      </c>
      <c r="Q524" s="2">
        <v>1</v>
      </c>
      <c r="R524" s="2">
        <v>1</v>
      </c>
      <c r="S524" s="2"/>
      <c r="T524" s="2"/>
      <c r="U524" s="2"/>
      <c r="V524" s="4">
        <f t="shared" si="92"/>
        <v>0</v>
      </c>
      <c r="W524" s="7">
        <f t="shared" si="93"/>
        <v>0</v>
      </c>
      <c r="X524" s="7">
        <f t="shared" si="94"/>
        <v>0</v>
      </c>
      <c r="Y524" s="5">
        <f t="shared" si="96"/>
        <v>0</v>
      </c>
      <c r="Z524" s="5">
        <f t="shared" si="97"/>
        <v>0</v>
      </c>
      <c r="AA524" s="5">
        <f t="shared" si="98"/>
        <v>1</v>
      </c>
      <c r="AB524" s="7">
        <f t="shared" si="95"/>
        <v>0</v>
      </c>
      <c r="AC524" s="11">
        <f t="shared" si="100"/>
        <v>0</v>
      </c>
      <c r="AD524" s="7">
        <f t="shared" si="101"/>
        <v>0</v>
      </c>
      <c r="AE524" s="7">
        <f t="shared" si="102"/>
        <v>0</v>
      </c>
    </row>
    <row r="525" spans="1:31">
      <c r="A525" s="20" t="s">
        <v>3174</v>
      </c>
      <c r="B525" s="20" t="s">
        <v>3227</v>
      </c>
      <c r="C525" s="20" t="s">
        <v>3228</v>
      </c>
      <c r="D525" s="20">
        <v>451</v>
      </c>
      <c r="E525" s="20">
        <v>349</v>
      </c>
      <c r="F525" s="20">
        <v>389.12299999999999</v>
      </c>
      <c r="G525" s="20">
        <v>1</v>
      </c>
      <c r="H525" s="20">
        <v>1</v>
      </c>
      <c r="I525" s="25">
        <v>0</v>
      </c>
      <c r="L525" s="5">
        <v>2</v>
      </c>
      <c r="M525" s="1">
        <f t="shared" si="99"/>
        <v>1</v>
      </c>
      <c r="N525" s="1">
        <v>0</v>
      </c>
      <c r="O525" s="1">
        <v>1</v>
      </c>
      <c r="P525" s="1">
        <v>0</v>
      </c>
      <c r="Q525" s="1">
        <v>1</v>
      </c>
      <c r="R525" s="1">
        <v>1</v>
      </c>
      <c r="S525" s="1"/>
      <c r="T525" s="1"/>
      <c r="U525" s="1"/>
      <c r="V525" s="6">
        <f t="shared" si="92"/>
        <v>0</v>
      </c>
      <c r="W525" s="5">
        <f t="shared" si="93"/>
        <v>0</v>
      </c>
      <c r="X525" s="5">
        <f t="shared" si="94"/>
        <v>0</v>
      </c>
      <c r="Y525" s="5">
        <f t="shared" si="96"/>
        <v>0</v>
      </c>
      <c r="Z525" s="5">
        <f t="shared" si="97"/>
        <v>0</v>
      </c>
      <c r="AA525" s="5">
        <f t="shared" si="98"/>
        <v>1</v>
      </c>
      <c r="AB525" s="5">
        <f t="shared" si="95"/>
        <v>0</v>
      </c>
      <c r="AC525" s="5">
        <f t="shared" si="100"/>
        <v>0</v>
      </c>
      <c r="AD525" s="5">
        <f t="shared" si="101"/>
        <v>0</v>
      </c>
      <c r="AE525" s="5">
        <f t="shared" si="102"/>
        <v>0</v>
      </c>
    </row>
    <row r="526" spans="1:31">
      <c r="A526" s="20" t="s">
        <v>3175</v>
      </c>
      <c r="B526" s="20" t="s">
        <v>3227</v>
      </c>
      <c r="C526" s="20" t="s">
        <v>3228</v>
      </c>
      <c r="D526" s="20">
        <v>527</v>
      </c>
      <c r="E526" s="20">
        <v>412</v>
      </c>
      <c r="F526" s="20">
        <v>0</v>
      </c>
      <c r="G526" s="20">
        <v>0</v>
      </c>
      <c r="H526" s="20">
        <v>0</v>
      </c>
      <c r="I526" s="25">
        <v>0</v>
      </c>
      <c r="L526">
        <v>2</v>
      </c>
      <c r="M526" s="1">
        <f t="shared" si="99"/>
        <v>1</v>
      </c>
      <c r="N526" s="2">
        <v>0</v>
      </c>
      <c r="O526" s="2">
        <v>1</v>
      </c>
      <c r="P526" s="2">
        <v>1</v>
      </c>
      <c r="Q526" s="2">
        <v>1</v>
      </c>
      <c r="R526" s="2">
        <v>1</v>
      </c>
      <c r="S526" s="2"/>
      <c r="T526" s="2"/>
      <c r="U526" s="2"/>
      <c r="V526" s="4">
        <f t="shared" si="92"/>
        <v>0</v>
      </c>
      <c r="W526" s="7">
        <f t="shared" si="93"/>
        <v>0</v>
      </c>
      <c r="X526" s="7">
        <f t="shared" si="94"/>
        <v>0</v>
      </c>
      <c r="Y526" s="5">
        <f t="shared" si="96"/>
        <v>0</v>
      </c>
      <c r="Z526" s="5">
        <f t="shared" si="97"/>
        <v>0</v>
      </c>
      <c r="AA526" s="5">
        <f t="shared" si="98"/>
        <v>0</v>
      </c>
      <c r="AB526" s="7">
        <f t="shared" si="95"/>
        <v>1</v>
      </c>
      <c r="AC526" s="11">
        <f t="shared" si="100"/>
        <v>0</v>
      </c>
      <c r="AD526" s="7">
        <f t="shared" si="101"/>
        <v>0</v>
      </c>
      <c r="AE526" s="7">
        <f t="shared" si="102"/>
        <v>0</v>
      </c>
    </row>
    <row r="527" spans="1:31">
      <c r="A527" s="20" t="s">
        <v>3176</v>
      </c>
      <c r="B527" s="20" t="s">
        <v>3227</v>
      </c>
      <c r="C527" s="20" t="s">
        <v>3228</v>
      </c>
      <c r="D527" s="20">
        <v>405.5</v>
      </c>
      <c r="E527" s="20">
        <v>431</v>
      </c>
      <c r="F527" s="20">
        <v>0</v>
      </c>
      <c r="G527" s="20">
        <v>0</v>
      </c>
      <c r="H527" s="20">
        <v>0</v>
      </c>
      <c r="I527" s="25">
        <v>0</v>
      </c>
      <c r="L527">
        <v>2</v>
      </c>
      <c r="M527" s="1">
        <f t="shared" si="99"/>
        <v>1</v>
      </c>
      <c r="N527" s="2">
        <v>1</v>
      </c>
      <c r="O527" s="2">
        <v>0</v>
      </c>
      <c r="P527" s="2">
        <v>0</v>
      </c>
      <c r="Q527" s="2">
        <v>0</v>
      </c>
      <c r="R527" s="2">
        <v>1</v>
      </c>
      <c r="S527" s="2"/>
      <c r="T527" s="2"/>
      <c r="U527" s="2"/>
      <c r="V527" s="4">
        <f t="shared" si="92"/>
        <v>0</v>
      </c>
      <c r="W527" s="7">
        <f t="shared" si="93"/>
        <v>0</v>
      </c>
      <c r="X527" s="7">
        <f t="shared" si="94"/>
        <v>0</v>
      </c>
      <c r="Y527" s="5">
        <f t="shared" si="96"/>
        <v>1</v>
      </c>
      <c r="Z527" s="5">
        <f t="shared" si="97"/>
        <v>0</v>
      </c>
      <c r="AA527" s="5">
        <f t="shared" si="98"/>
        <v>0</v>
      </c>
      <c r="AB527" s="7">
        <f t="shared" si="95"/>
        <v>0</v>
      </c>
      <c r="AC527" s="11">
        <f t="shared" si="100"/>
        <v>0</v>
      </c>
      <c r="AD527" s="7">
        <f t="shared" si="101"/>
        <v>0</v>
      </c>
      <c r="AE527" s="7">
        <f t="shared" si="102"/>
        <v>0</v>
      </c>
    </row>
    <row r="528" spans="1:31">
      <c r="A528" s="20" t="s">
        <v>3177</v>
      </c>
      <c r="B528" s="20" t="s">
        <v>3227</v>
      </c>
      <c r="C528" s="20" t="s">
        <v>3228</v>
      </c>
      <c r="D528" s="20">
        <v>258.5</v>
      </c>
      <c r="E528" s="20">
        <v>317.5</v>
      </c>
      <c r="F528" s="20">
        <v>4153.5749999999998</v>
      </c>
      <c r="G528" s="20">
        <v>2</v>
      </c>
      <c r="H528" s="20">
        <v>5</v>
      </c>
      <c r="I528" s="25">
        <v>1</v>
      </c>
      <c r="L528">
        <v>2</v>
      </c>
      <c r="M528" s="1">
        <f t="shared" si="99"/>
        <v>1</v>
      </c>
      <c r="N528" s="2">
        <v>1</v>
      </c>
      <c r="O528" s="2">
        <v>0</v>
      </c>
      <c r="P528" s="2">
        <v>0</v>
      </c>
      <c r="Q528" s="2">
        <v>0</v>
      </c>
      <c r="R528" s="2">
        <v>1</v>
      </c>
      <c r="S528" s="2"/>
      <c r="T528" s="2"/>
      <c r="U528" s="2"/>
      <c r="V528" s="4">
        <f t="shared" si="92"/>
        <v>0</v>
      </c>
      <c r="W528" s="7">
        <f t="shared" si="93"/>
        <v>0</v>
      </c>
      <c r="X528" s="7">
        <f t="shared" si="94"/>
        <v>0</v>
      </c>
      <c r="Y528" s="5">
        <f t="shared" si="96"/>
        <v>1</v>
      </c>
      <c r="Z528" s="5">
        <f t="shared" si="97"/>
        <v>0</v>
      </c>
      <c r="AA528" s="5">
        <f t="shared" si="98"/>
        <v>0</v>
      </c>
      <c r="AB528" s="7">
        <f t="shared" si="95"/>
        <v>0</v>
      </c>
      <c r="AC528" s="11">
        <f t="shared" si="100"/>
        <v>0</v>
      </c>
      <c r="AD528" s="7">
        <f t="shared" si="101"/>
        <v>0</v>
      </c>
      <c r="AE528" s="7">
        <f t="shared" si="102"/>
        <v>0</v>
      </c>
    </row>
    <row r="529" spans="1:31">
      <c r="A529" s="20" t="s">
        <v>3178</v>
      </c>
      <c r="B529" s="20" t="s">
        <v>3227</v>
      </c>
      <c r="C529" s="20" t="s">
        <v>3228</v>
      </c>
      <c r="D529" s="20">
        <v>156</v>
      </c>
      <c r="E529" s="20">
        <v>288</v>
      </c>
      <c r="F529" s="20">
        <v>701.62400000000002</v>
      </c>
      <c r="G529" s="20">
        <v>1</v>
      </c>
      <c r="H529" s="20">
        <v>1</v>
      </c>
      <c r="I529" s="25">
        <v>0</v>
      </c>
      <c r="L529">
        <v>2</v>
      </c>
      <c r="M529" s="1">
        <f t="shared" si="99"/>
        <v>1</v>
      </c>
      <c r="N529" s="2">
        <v>0</v>
      </c>
      <c r="O529" s="2">
        <v>1</v>
      </c>
      <c r="P529" s="2">
        <v>0</v>
      </c>
      <c r="Q529" s="2">
        <v>1</v>
      </c>
      <c r="R529" s="2">
        <v>1</v>
      </c>
      <c r="S529" s="2"/>
      <c r="T529" s="2"/>
      <c r="U529" s="2"/>
      <c r="V529" s="4">
        <f t="shared" si="92"/>
        <v>0</v>
      </c>
      <c r="W529" s="7">
        <f t="shared" si="93"/>
        <v>0</v>
      </c>
      <c r="X529" s="7">
        <f t="shared" si="94"/>
        <v>0</v>
      </c>
      <c r="Y529" s="5">
        <f t="shared" si="96"/>
        <v>0</v>
      </c>
      <c r="Z529" s="5">
        <f t="shared" si="97"/>
        <v>0</v>
      </c>
      <c r="AA529" s="5">
        <f t="shared" si="98"/>
        <v>1</v>
      </c>
      <c r="AB529" s="7">
        <f t="shared" si="95"/>
        <v>0</v>
      </c>
      <c r="AC529" s="11">
        <f t="shared" si="100"/>
        <v>0</v>
      </c>
      <c r="AD529" s="7">
        <f t="shared" si="101"/>
        <v>0</v>
      </c>
      <c r="AE529" s="7">
        <f t="shared" si="102"/>
        <v>0</v>
      </c>
    </row>
    <row r="530" spans="1:31">
      <c r="A530" s="20" t="s">
        <v>3179</v>
      </c>
      <c r="B530" s="20" t="s">
        <v>3227</v>
      </c>
      <c r="C530" s="20" t="s">
        <v>3228</v>
      </c>
      <c r="D530" s="20">
        <v>172.5</v>
      </c>
      <c r="E530" s="20">
        <v>404</v>
      </c>
      <c r="F530" s="20">
        <v>0</v>
      </c>
      <c r="G530" s="20">
        <v>0</v>
      </c>
      <c r="H530" s="20">
        <v>0</v>
      </c>
      <c r="I530" s="25">
        <v>0</v>
      </c>
      <c r="L530">
        <v>2</v>
      </c>
      <c r="M530" s="1">
        <f t="shared" si="99"/>
        <v>1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/>
      <c r="T530" s="2"/>
      <c r="U530" s="2"/>
      <c r="V530" s="4">
        <f t="shared" si="92"/>
        <v>0</v>
      </c>
      <c r="W530" s="7">
        <f t="shared" si="93"/>
        <v>0</v>
      </c>
      <c r="X530" s="7">
        <f t="shared" si="94"/>
        <v>0</v>
      </c>
      <c r="Y530" s="5">
        <f t="shared" si="96"/>
        <v>1</v>
      </c>
      <c r="Z530" s="5">
        <f t="shared" si="97"/>
        <v>0</v>
      </c>
      <c r="AA530" s="5">
        <f t="shared" si="98"/>
        <v>0</v>
      </c>
      <c r="AB530" s="7">
        <f t="shared" si="95"/>
        <v>0</v>
      </c>
      <c r="AC530" s="11">
        <f t="shared" si="100"/>
        <v>0</v>
      </c>
      <c r="AD530" s="7">
        <f t="shared" si="101"/>
        <v>0</v>
      </c>
      <c r="AE530" s="7">
        <f t="shared" si="102"/>
        <v>0</v>
      </c>
    </row>
    <row r="531" spans="1:31">
      <c r="A531" s="20" t="s">
        <v>3180</v>
      </c>
      <c r="B531" s="20" t="s">
        <v>3227</v>
      </c>
      <c r="C531" s="20" t="s">
        <v>3228</v>
      </c>
      <c r="D531" s="20">
        <v>312.5</v>
      </c>
      <c r="E531" s="20">
        <v>399</v>
      </c>
      <c r="F531" s="20">
        <v>0</v>
      </c>
      <c r="G531" s="20">
        <v>0</v>
      </c>
      <c r="H531" s="20">
        <v>0</v>
      </c>
      <c r="I531" s="25">
        <v>0</v>
      </c>
      <c r="L531">
        <v>2</v>
      </c>
      <c r="M531" s="1">
        <f t="shared" si="99"/>
        <v>1</v>
      </c>
      <c r="N531" s="2">
        <v>1</v>
      </c>
      <c r="O531" s="2">
        <v>0</v>
      </c>
      <c r="P531" s="2">
        <v>0</v>
      </c>
      <c r="Q531" s="2">
        <v>0</v>
      </c>
      <c r="R531" s="2">
        <v>1</v>
      </c>
      <c r="S531" s="2"/>
      <c r="T531" s="2"/>
      <c r="U531" s="2"/>
      <c r="V531" s="4">
        <f t="shared" si="92"/>
        <v>0</v>
      </c>
      <c r="W531" s="7">
        <f t="shared" si="93"/>
        <v>0</v>
      </c>
      <c r="X531" s="7">
        <f t="shared" si="94"/>
        <v>0</v>
      </c>
      <c r="Y531" s="5">
        <f t="shared" si="96"/>
        <v>1</v>
      </c>
      <c r="Z531" s="5">
        <f t="shared" si="97"/>
        <v>0</v>
      </c>
      <c r="AA531" s="5">
        <f t="shared" si="98"/>
        <v>0</v>
      </c>
      <c r="AB531" s="7">
        <f t="shared" si="95"/>
        <v>0</v>
      </c>
      <c r="AC531" s="11">
        <f t="shared" si="100"/>
        <v>0</v>
      </c>
      <c r="AD531" s="7">
        <f t="shared" si="101"/>
        <v>0</v>
      </c>
      <c r="AE531" s="7">
        <f t="shared" si="102"/>
        <v>0</v>
      </c>
    </row>
    <row r="532" spans="1:31">
      <c r="A532" s="20" t="s">
        <v>3181</v>
      </c>
      <c r="B532" s="20" t="s">
        <v>3227</v>
      </c>
      <c r="C532" s="20" t="s">
        <v>3228</v>
      </c>
      <c r="D532" s="20">
        <v>250.5</v>
      </c>
      <c r="E532" s="20">
        <v>421</v>
      </c>
      <c r="F532" s="20">
        <v>362.661</v>
      </c>
      <c r="G532" s="20">
        <v>1</v>
      </c>
      <c r="H532" s="20">
        <v>0</v>
      </c>
      <c r="I532" s="25">
        <v>0</v>
      </c>
      <c r="L532">
        <v>2</v>
      </c>
      <c r="M532" s="1">
        <f t="shared" si="99"/>
        <v>1</v>
      </c>
      <c r="N532" s="2">
        <v>1</v>
      </c>
      <c r="O532" s="2">
        <v>0</v>
      </c>
      <c r="P532" s="2">
        <v>0</v>
      </c>
      <c r="Q532" s="2">
        <v>0</v>
      </c>
      <c r="R532" s="2">
        <v>1</v>
      </c>
      <c r="S532" s="2">
        <v>1</v>
      </c>
      <c r="T532" s="2">
        <v>1</v>
      </c>
      <c r="U532" s="2"/>
      <c r="V532" s="4">
        <f t="shared" si="92"/>
        <v>0</v>
      </c>
      <c r="W532" s="7">
        <f t="shared" si="93"/>
        <v>0</v>
      </c>
      <c r="X532" s="7">
        <f t="shared" si="94"/>
        <v>0</v>
      </c>
      <c r="Y532" s="5">
        <f t="shared" si="96"/>
        <v>0</v>
      </c>
      <c r="Z532" s="5">
        <f t="shared" si="97"/>
        <v>1</v>
      </c>
      <c r="AA532" s="5">
        <f t="shared" si="98"/>
        <v>0</v>
      </c>
      <c r="AB532" s="7">
        <f t="shared" si="95"/>
        <v>0</v>
      </c>
      <c r="AC532" s="11">
        <f t="shared" si="100"/>
        <v>0</v>
      </c>
      <c r="AD532" s="7">
        <f t="shared" si="101"/>
        <v>0</v>
      </c>
      <c r="AE532" s="7">
        <f t="shared" si="102"/>
        <v>0</v>
      </c>
    </row>
    <row r="533" spans="1:31">
      <c r="A533" s="20" t="s">
        <v>3182</v>
      </c>
      <c r="B533" s="20" t="s">
        <v>3227</v>
      </c>
      <c r="C533" s="20" t="s">
        <v>3228</v>
      </c>
      <c r="D533" s="20">
        <v>176.5</v>
      </c>
      <c r="E533" s="20">
        <v>136</v>
      </c>
      <c r="F533" s="20">
        <v>0</v>
      </c>
      <c r="G533" s="20">
        <v>0</v>
      </c>
      <c r="H533" s="20">
        <v>0</v>
      </c>
      <c r="I533" s="25">
        <v>0</v>
      </c>
      <c r="L533">
        <v>2</v>
      </c>
      <c r="M533" s="1">
        <f t="shared" si="99"/>
        <v>1</v>
      </c>
      <c r="N533" s="2">
        <v>1</v>
      </c>
      <c r="O533" s="2">
        <v>0</v>
      </c>
      <c r="P533" s="2">
        <v>0</v>
      </c>
      <c r="Q533" s="2">
        <v>0</v>
      </c>
      <c r="R533" s="2">
        <v>1</v>
      </c>
      <c r="S533" s="2"/>
      <c r="T533" s="2"/>
      <c r="U533" s="2"/>
      <c r="V533" s="4">
        <f t="shared" si="92"/>
        <v>0</v>
      </c>
      <c r="W533" s="7">
        <f t="shared" si="93"/>
        <v>0</v>
      </c>
      <c r="X533" s="7">
        <f t="shared" si="94"/>
        <v>0</v>
      </c>
      <c r="Y533" s="5">
        <f t="shared" si="96"/>
        <v>1</v>
      </c>
      <c r="Z533" s="5">
        <f t="shared" si="97"/>
        <v>0</v>
      </c>
      <c r="AA533" s="5">
        <f t="shared" si="98"/>
        <v>0</v>
      </c>
      <c r="AB533" s="7">
        <f t="shared" si="95"/>
        <v>0</v>
      </c>
      <c r="AC533" s="11">
        <f t="shared" si="100"/>
        <v>0</v>
      </c>
      <c r="AD533" s="7">
        <f t="shared" si="101"/>
        <v>0</v>
      </c>
      <c r="AE533" s="7">
        <f t="shared" si="102"/>
        <v>0</v>
      </c>
    </row>
    <row r="534" spans="1:31">
      <c r="A534" s="20" t="s">
        <v>3183</v>
      </c>
      <c r="B534" s="20" t="s">
        <v>3227</v>
      </c>
      <c r="C534" s="20" t="s">
        <v>3228</v>
      </c>
      <c r="D534" s="20">
        <v>198.5</v>
      </c>
      <c r="E534" s="20">
        <v>69.5</v>
      </c>
      <c r="F534" s="20">
        <v>1097.24</v>
      </c>
      <c r="G534" s="20">
        <v>1</v>
      </c>
      <c r="H534" s="20">
        <v>1</v>
      </c>
      <c r="I534" s="25">
        <v>0</v>
      </c>
      <c r="L534">
        <v>2</v>
      </c>
      <c r="M534" s="1">
        <f t="shared" si="99"/>
        <v>1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s="2"/>
      <c r="T534" s="2"/>
      <c r="U534" s="2"/>
      <c r="V534" s="4">
        <f t="shared" si="92"/>
        <v>0</v>
      </c>
      <c r="W534" s="7">
        <f t="shared" si="93"/>
        <v>0</v>
      </c>
      <c r="X534" s="7">
        <f t="shared" si="94"/>
        <v>0</v>
      </c>
      <c r="Y534" s="5">
        <f t="shared" si="96"/>
        <v>1</v>
      </c>
      <c r="Z534" s="5">
        <f t="shared" si="97"/>
        <v>0</v>
      </c>
      <c r="AA534" s="5">
        <f t="shared" si="98"/>
        <v>0</v>
      </c>
      <c r="AB534" s="7">
        <f t="shared" si="95"/>
        <v>0</v>
      </c>
      <c r="AC534" s="11">
        <f t="shared" si="100"/>
        <v>0</v>
      </c>
      <c r="AD534" s="7">
        <f t="shared" si="101"/>
        <v>0</v>
      </c>
      <c r="AE534" s="7">
        <f t="shared" si="102"/>
        <v>0</v>
      </c>
    </row>
    <row r="535" spans="1:31">
      <c r="A535" s="20" t="s">
        <v>3184</v>
      </c>
      <c r="B535" s="20" t="s">
        <v>3227</v>
      </c>
      <c r="C535" s="20" t="s">
        <v>3228</v>
      </c>
      <c r="D535" s="20">
        <v>90.5</v>
      </c>
      <c r="E535" s="20">
        <v>159.5</v>
      </c>
      <c r="F535" s="20">
        <v>0</v>
      </c>
      <c r="G535" s="20">
        <v>0</v>
      </c>
      <c r="H535" s="20">
        <v>0</v>
      </c>
      <c r="I535" s="25">
        <v>0</v>
      </c>
      <c r="L535">
        <v>2</v>
      </c>
      <c r="M535" s="1">
        <f t="shared" si="99"/>
        <v>1</v>
      </c>
      <c r="N535" s="2">
        <v>0</v>
      </c>
      <c r="O535" s="2">
        <v>1</v>
      </c>
      <c r="P535" s="2">
        <v>0</v>
      </c>
      <c r="Q535" s="2">
        <v>1</v>
      </c>
      <c r="R535" s="2">
        <v>1</v>
      </c>
      <c r="S535" s="2"/>
      <c r="T535" s="2"/>
      <c r="U535" s="2"/>
      <c r="V535" s="4">
        <f t="shared" si="92"/>
        <v>0</v>
      </c>
      <c r="W535" s="7">
        <f t="shared" si="93"/>
        <v>0</v>
      </c>
      <c r="X535" s="7">
        <f t="shared" si="94"/>
        <v>0</v>
      </c>
      <c r="Y535" s="5">
        <f>IF((M535=1)*AND(OR(N535=0,N535=1))*AND(O535=0)*AND(R535=1)*AND(S535=0)*AND(Q535=0)*AND(OR(T535=0,T535=1)),1,0)</f>
        <v>0</v>
      </c>
      <c r="Z535" s="5">
        <f t="shared" si="97"/>
        <v>0</v>
      </c>
      <c r="AA535" s="5">
        <f t="shared" si="98"/>
        <v>1</v>
      </c>
      <c r="AB535" s="7">
        <f t="shared" si="95"/>
        <v>0</v>
      </c>
      <c r="AC535" s="11">
        <f t="shared" si="100"/>
        <v>0</v>
      </c>
      <c r="AD535" s="7">
        <f t="shared" si="101"/>
        <v>0</v>
      </c>
      <c r="AE535" s="7">
        <f t="shared" si="102"/>
        <v>0</v>
      </c>
    </row>
    <row r="536" spans="1:31">
      <c r="A536" s="20" t="s">
        <v>3185</v>
      </c>
      <c r="B536" s="20" t="s">
        <v>3229</v>
      </c>
      <c r="C536" s="20" t="s">
        <v>3230</v>
      </c>
      <c r="D536" s="20">
        <v>471</v>
      </c>
      <c r="E536" s="20">
        <v>329.5</v>
      </c>
      <c r="F536" s="20">
        <v>0</v>
      </c>
      <c r="G536" s="20">
        <v>0</v>
      </c>
      <c r="H536" s="20">
        <v>0</v>
      </c>
      <c r="I536" s="25">
        <v>0</v>
      </c>
      <c r="L536" s="5">
        <v>1</v>
      </c>
      <c r="M536" s="1">
        <f t="shared" si="99"/>
        <v>0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/>
      <c r="T536" s="1"/>
      <c r="U536" s="1"/>
      <c r="V536" s="6">
        <f t="shared" ref="V536:V549" si="103">IF((M536=0)*AND(R536=0)*AND(P536=1)*AND(Q536=0),1,0)</f>
        <v>1</v>
      </c>
      <c r="W536" s="5">
        <f t="shared" ref="W536:W549" si="104">IF((M536=0)*AND(R536=0)*AND(P536=0)*AND(Q536=0),1,0)</f>
        <v>0</v>
      </c>
      <c r="X536" s="5">
        <f t="shared" ref="X536:X549" si="105">IF((R536=1)*AND(M536=0)*AND(Q536=0),1,0)</f>
        <v>0</v>
      </c>
      <c r="Y536" s="5">
        <f t="shared" si="96"/>
        <v>0</v>
      </c>
      <c r="Z536" s="5">
        <f t="shared" si="97"/>
        <v>0</v>
      </c>
      <c r="AA536" s="5">
        <f t="shared" si="98"/>
        <v>0</v>
      </c>
      <c r="AB536" s="5">
        <f t="shared" ref="AB536:AB549" si="106">IF((R536=1)*AND(Q536=1)*AND(O536=1)*AND(P536=1),1,0)</f>
        <v>0</v>
      </c>
      <c r="AC536" s="5">
        <f t="shared" si="100"/>
        <v>0</v>
      </c>
      <c r="AD536" s="5">
        <f t="shared" si="101"/>
        <v>0</v>
      </c>
      <c r="AE536" s="5">
        <f t="shared" si="102"/>
        <v>0</v>
      </c>
    </row>
    <row r="537" spans="1:31">
      <c r="A537" s="20" t="s">
        <v>3186</v>
      </c>
      <c r="B537" s="20" t="s">
        <v>3229</v>
      </c>
      <c r="C537" s="20" t="s">
        <v>3230</v>
      </c>
      <c r="D537" s="20">
        <v>550</v>
      </c>
      <c r="E537" s="20">
        <v>342.5</v>
      </c>
      <c r="F537" s="20">
        <v>12039.9</v>
      </c>
      <c r="G537" s="20">
        <v>13</v>
      </c>
      <c r="H537" s="20">
        <v>18</v>
      </c>
      <c r="I537" s="25">
        <v>1</v>
      </c>
      <c r="L537">
        <v>1</v>
      </c>
      <c r="M537" s="1">
        <f t="shared" si="99"/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/>
      <c r="T537" s="2"/>
      <c r="U537" s="2"/>
      <c r="V537" s="4">
        <f t="shared" si="103"/>
        <v>0</v>
      </c>
      <c r="W537" s="7">
        <f t="shared" si="104"/>
        <v>1</v>
      </c>
      <c r="X537" s="7">
        <f t="shared" si="105"/>
        <v>0</v>
      </c>
      <c r="Y537" s="5">
        <f t="shared" si="96"/>
        <v>0</v>
      </c>
      <c r="Z537" s="5">
        <f t="shared" si="97"/>
        <v>0</v>
      </c>
      <c r="AA537" s="5">
        <f t="shared" si="98"/>
        <v>0</v>
      </c>
      <c r="AB537" s="7">
        <f t="shared" si="106"/>
        <v>0</v>
      </c>
      <c r="AC537" s="11">
        <f t="shared" si="100"/>
        <v>0</v>
      </c>
      <c r="AD537" s="7">
        <f t="shared" si="101"/>
        <v>0</v>
      </c>
      <c r="AE537" s="7">
        <f t="shared" si="102"/>
        <v>0</v>
      </c>
    </row>
    <row r="538" spans="1:31">
      <c r="A538" s="20" t="s">
        <v>3187</v>
      </c>
      <c r="B538" s="20" t="s">
        <v>3229</v>
      </c>
      <c r="C538" s="20" t="s">
        <v>3230</v>
      </c>
      <c r="D538" s="20">
        <v>253</v>
      </c>
      <c r="E538" s="20">
        <v>194.5</v>
      </c>
      <c r="F538" s="20">
        <v>0</v>
      </c>
      <c r="G538" s="20">
        <v>0</v>
      </c>
      <c r="H538" s="20">
        <v>0</v>
      </c>
      <c r="I538" s="25">
        <v>0</v>
      </c>
      <c r="L538">
        <v>2</v>
      </c>
      <c r="M538" s="1">
        <f>L538-1</f>
        <v>1</v>
      </c>
      <c r="N538" s="2">
        <v>0</v>
      </c>
      <c r="O538" s="2">
        <v>1</v>
      </c>
      <c r="P538" s="2">
        <v>1</v>
      </c>
      <c r="Q538" s="2">
        <v>1</v>
      </c>
      <c r="R538" s="2">
        <v>1</v>
      </c>
      <c r="S538" s="2"/>
      <c r="T538" s="2"/>
      <c r="U538" s="2"/>
      <c r="V538" s="4">
        <f t="shared" si="103"/>
        <v>0</v>
      </c>
      <c r="W538" s="7">
        <f t="shared" si="104"/>
        <v>0</v>
      </c>
      <c r="X538" s="7">
        <f t="shared" si="105"/>
        <v>0</v>
      </c>
      <c r="Y538" s="5">
        <f t="shared" si="96"/>
        <v>0</v>
      </c>
      <c r="Z538" s="5">
        <f t="shared" si="97"/>
        <v>0</v>
      </c>
      <c r="AA538" s="5">
        <f t="shared" si="98"/>
        <v>0</v>
      </c>
      <c r="AB538" s="7">
        <f t="shared" si="106"/>
        <v>1</v>
      </c>
      <c r="AC538" s="11">
        <f t="shared" si="100"/>
        <v>0</v>
      </c>
      <c r="AD538" s="7">
        <f t="shared" si="101"/>
        <v>0</v>
      </c>
      <c r="AE538" s="7">
        <f t="shared" si="102"/>
        <v>0</v>
      </c>
    </row>
    <row r="539" spans="1:31">
      <c r="A539" s="20" t="s">
        <v>3188</v>
      </c>
      <c r="B539" s="20" t="s">
        <v>3229</v>
      </c>
      <c r="C539" s="20" t="s">
        <v>3230</v>
      </c>
      <c r="D539" s="20">
        <v>279.5</v>
      </c>
      <c r="E539" s="20">
        <v>117.5</v>
      </c>
      <c r="F539" s="20">
        <v>0</v>
      </c>
      <c r="G539" s="20">
        <v>0</v>
      </c>
      <c r="H539" s="20">
        <v>0</v>
      </c>
      <c r="I539" s="25">
        <v>0</v>
      </c>
      <c r="L539">
        <v>2</v>
      </c>
      <c r="M539" s="1">
        <f t="shared" si="99"/>
        <v>1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/>
      <c r="T539" s="2"/>
      <c r="U539" s="2"/>
      <c r="V539" s="4">
        <f t="shared" si="103"/>
        <v>0</v>
      </c>
      <c r="W539" s="7">
        <f t="shared" si="104"/>
        <v>0</v>
      </c>
      <c r="X539" s="7">
        <f t="shared" si="105"/>
        <v>0</v>
      </c>
      <c r="Y539" s="5">
        <f t="shared" si="96"/>
        <v>1</v>
      </c>
      <c r="Z539" s="5">
        <f t="shared" si="97"/>
        <v>0</v>
      </c>
      <c r="AA539" s="5">
        <f t="shared" si="98"/>
        <v>0</v>
      </c>
      <c r="AB539" s="7">
        <f t="shared" si="106"/>
        <v>0</v>
      </c>
      <c r="AC539" s="11">
        <f t="shared" si="100"/>
        <v>0</v>
      </c>
      <c r="AD539" s="7">
        <f t="shared" si="101"/>
        <v>0</v>
      </c>
      <c r="AE539" s="7">
        <f t="shared" si="102"/>
        <v>0</v>
      </c>
    </row>
    <row r="540" spans="1:31">
      <c r="A540" s="20" t="s">
        <v>3189</v>
      </c>
      <c r="B540" s="20" t="s">
        <v>3229</v>
      </c>
      <c r="C540" s="20" t="s">
        <v>3230</v>
      </c>
      <c r="D540" s="20">
        <v>347</v>
      </c>
      <c r="E540" s="20">
        <v>291</v>
      </c>
      <c r="F540" s="20">
        <v>306.964</v>
      </c>
      <c r="G540" s="20">
        <v>1</v>
      </c>
      <c r="H540" s="20">
        <v>0</v>
      </c>
      <c r="I540" s="25">
        <v>0</v>
      </c>
      <c r="L540">
        <v>2</v>
      </c>
      <c r="M540" s="1">
        <f t="shared" si="99"/>
        <v>1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/>
      <c r="T540" s="2"/>
      <c r="U540" s="2"/>
      <c r="V540" s="4">
        <f t="shared" si="103"/>
        <v>0</v>
      </c>
      <c r="W540" s="7">
        <f t="shared" si="104"/>
        <v>0</v>
      </c>
      <c r="X540" s="7">
        <f t="shared" si="105"/>
        <v>0</v>
      </c>
      <c r="Y540" s="5">
        <f t="shared" si="96"/>
        <v>1</v>
      </c>
      <c r="Z540" s="5">
        <f t="shared" si="97"/>
        <v>0</v>
      </c>
      <c r="AA540" s="5">
        <f t="shared" si="98"/>
        <v>0</v>
      </c>
      <c r="AB540" s="7">
        <f t="shared" si="106"/>
        <v>0</v>
      </c>
      <c r="AC540" s="11">
        <f t="shared" si="100"/>
        <v>0</v>
      </c>
      <c r="AD540" s="7">
        <f t="shared" si="101"/>
        <v>0</v>
      </c>
      <c r="AE540" s="7">
        <f t="shared" si="102"/>
        <v>0</v>
      </c>
    </row>
    <row r="541" spans="1:31">
      <c r="A541" s="20" t="s">
        <v>3190</v>
      </c>
      <c r="B541" s="20" t="s">
        <v>3229</v>
      </c>
      <c r="C541" s="20" t="s">
        <v>3230</v>
      </c>
      <c r="D541" s="20">
        <v>274</v>
      </c>
      <c r="E541" s="20">
        <v>364.5</v>
      </c>
      <c r="F541" s="20">
        <v>0</v>
      </c>
      <c r="G541" s="20">
        <v>0</v>
      </c>
      <c r="H541" s="20">
        <v>0</v>
      </c>
      <c r="I541" s="25">
        <v>0</v>
      </c>
      <c r="L541">
        <v>2</v>
      </c>
      <c r="M541" s="1">
        <f t="shared" si="99"/>
        <v>1</v>
      </c>
      <c r="N541" s="2">
        <v>1</v>
      </c>
      <c r="O541" s="2">
        <v>0</v>
      </c>
      <c r="P541" s="2">
        <v>0</v>
      </c>
      <c r="Q541" s="2">
        <v>0</v>
      </c>
      <c r="R541" s="2">
        <v>1</v>
      </c>
      <c r="S541" s="2"/>
      <c r="T541" s="2"/>
      <c r="U541" s="2"/>
      <c r="V541" s="4">
        <f t="shared" si="103"/>
        <v>0</v>
      </c>
      <c r="W541" s="7">
        <f t="shared" si="104"/>
        <v>0</v>
      </c>
      <c r="X541" s="7">
        <f t="shared" si="105"/>
        <v>0</v>
      </c>
      <c r="Y541" s="5">
        <f t="shared" si="96"/>
        <v>1</v>
      </c>
      <c r="Z541" s="5">
        <f t="shared" si="97"/>
        <v>0</v>
      </c>
      <c r="AA541" s="5">
        <f t="shared" si="98"/>
        <v>0</v>
      </c>
      <c r="AB541" s="7">
        <f t="shared" si="106"/>
        <v>0</v>
      </c>
      <c r="AC541" s="11">
        <f t="shared" si="100"/>
        <v>0</v>
      </c>
      <c r="AD541" s="7">
        <f t="shared" si="101"/>
        <v>0</v>
      </c>
      <c r="AE541" s="7">
        <f t="shared" si="102"/>
        <v>0</v>
      </c>
    </row>
    <row r="542" spans="1:31">
      <c r="A542" s="20" t="s">
        <v>3191</v>
      </c>
      <c r="B542" s="20" t="s">
        <v>3229</v>
      </c>
      <c r="C542" s="20" t="s">
        <v>3230</v>
      </c>
      <c r="D542" s="20">
        <v>241</v>
      </c>
      <c r="E542" s="20">
        <v>283.5</v>
      </c>
      <c r="F542" s="20">
        <v>0</v>
      </c>
      <c r="G542" s="20">
        <v>0</v>
      </c>
      <c r="H542" s="20">
        <v>0</v>
      </c>
      <c r="I542" s="25">
        <v>0</v>
      </c>
      <c r="L542">
        <v>2</v>
      </c>
      <c r="M542" s="1">
        <f t="shared" si="99"/>
        <v>1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/>
      <c r="T542" s="2"/>
      <c r="U542" s="2"/>
      <c r="V542" s="4">
        <f t="shared" si="103"/>
        <v>0</v>
      </c>
      <c r="W542" s="7">
        <f t="shared" si="104"/>
        <v>0</v>
      </c>
      <c r="X542" s="7">
        <f t="shared" si="105"/>
        <v>0</v>
      </c>
      <c r="Y542" s="5">
        <f t="shared" si="96"/>
        <v>1</v>
      </c>
      <c r="Z542" s="5">
        <f t="shared" si="97"/>
        <v>0</v>
      </c>
      <c r="AA542" s="5">
        <f t="shared" si="98"/>
        <v>0</v>
      </c>
      <c r="AB542" s="7">
        <f t="shared" si="106"/>
        <v>0</v>
      </c>
      <c r="AC542" s="11">
        <f t="shared" si="100"/>
        <v>0</v>
      </c>
      <c r="AD542" s="7">
        <f t="shared" si="101"/>
        <v>0</v>
      </c>
      <c r="AE542" s="7">
        <f t="shared" si="102"/>
        <v>0</v>
      </c>
    </row>
    <row r="543" spans="1:31">
      <c r="A543" s="20" t="s">
        <v>3192</v>
      </c>
      <c r="B543" s="20" t="s">
        <v>3229</v>
      </c>
      <c r="C543" s="20" t="s">
        <v>3230</v>
      </c>
      <c r="D543" s="20">
        <v>202</v>
      </c>
      <c r="E543" s="20">
        <v>465</v>
      </c>
      <c r="F543" s="20">
        <v>0</v>
      </c>
      <c r="G543" s="20">
        <v>0</v>
      </c>
      <c r="H543" s="20">
        <v>0</v>
      </c>
      <c r="I543" s="25">
        <v>0</v>
      </c>
      <c r="L543">
        <v>1</v>
      </c>
      <c r="M543" s="1">
        <f t="shared" si="99"/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/>
      <c r="T543" s="2"/>
      <c r="U543" s="2"/>
      <c r="V543" s="4">
        <f t="shared" si="103"/>
        <v>1</v>
      </c>
      <c r="W543" s="7">
        <f t="shared" si="104"/>
        <v>0</v>
      </c>
      <c r="X543" s="7">
        <f t="shared" si="105"/>
        <v>0</v>
      </c>
      <c r="Y543" s="5">
        <f t="shared" si="96"/>
        <v>0</v>
      </c>
      <c r="Z543" s="5">
        <f t="shared" si="97"/>
        <v>0</v>
      </c>
      <c r="AA543" s="5">
        <f t="shared" si="98"/>
        <v>0</v>
      </c>
      <c r="AB543" s="7">
        <f t="shared" si="106"/>
        <v>0</v>
      </c>
      <c r="AC543" s="11">
        <f t="shared" si="100"/>
        <v>0</v>
      </c>
      <c r="AD543" s="7">
        <f t="shared" si="101"/>
        <v>0</v>
      </c>
      <c r="AE543" s="7">
        <f t="shared" si="102"/>
        <v>0</v>
      </c>
    </row>
    <row r="544" spans="1:31">
      <c r="A544" s="20" t="s">
        <v>3193</v>
      </c>
      <c r="B544" s="20" t="s">
        <v>3229</v>
      </c>
      <c r="C544" s="20" t="s">
        <v>3230</v>
      </c>
      <c r="D544" s="20">
        <v>185</v>
      </c>
      <c r="E544" s="20">
        <v>399.5</v>
      </c>
      <c r="F544" s="20">
        <v>0</v>
      </c>
      <c r="G544" s="20">
        <v>0</v>
      </c>
      <c r="H544" s="20">
        <v>0</v>
      </c>
      <c r="I544" s="25">
        <v>0</v>
      </c>
      <c r="L544">
        <v>2</v>
      </c>
      <c r="M544" s="1">
        <f t="shared" si="99"/>
        <v>1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/>
      <c r="T544" s="2"/>
      <c r="U544" s="2"/>
      <c r="V544" s="4">
        <f t="shared" si="103"/>
        <v>0</v>
      </c>
      <c r="W544" s="7">
        <f t="shared" si="104"/>
        <v>0</v>
      </c>
      <c r="X544" s="7">
        <f t="shared" si="105"/>
        <v>0</v>
      </c>
      <c r="Y544" s="5">
        <f t="shared" si="96"/>
        <v>1</v>
      </c>
      <c r="Z544" s="5">
        <f t="shared" si="97"/>
        <v>0</v>
      </c>
      <c r="AA544" s="5">
        <f t="shared" si="98"/>
        <v>0</v>
      </c>
      <c r="AB544" s="7">
        <f t="shared" si="106"/>
        <v>0</v>
      </c>
      <c r="AC544" s="11">
        <f t="shared" si="100"/>
        <v>0</v>
      </c>
      <c r="AD544" s="7">
        <f t="shared" si="101"/>
        <v>0</v>
      </c>
      <c r="AE544" s="7">
        <f t="shared" si="102"/>
        <v>0</v>
      </c>
    </row>
    <row r="545" spans="1:31">
      <c r="A545" s="20" t="s">
        <v>3194</v>
      </c>
      <c r="B545" s="20" t="s">
        <v>3229</v>
      </c>
      <c r="C545" s="20" t="s">
        <v>3230</v>
      </c>
      <c r="D545" s="20">
        <v>111.5</v>
      </c>
      <c r="E545" s="20">
        <v>374</v>
      </c>
      <c r="F545" s="20">
        <v>0</v>
      </c>
      <c r="G545" s="20">
        <v>0</v>
      </c>
      <c r="H545" s="20">
        <v>0</v>
      </c>
      <c r="I545" s="25">
        <v>0</v>
      </c>
      <c r="L545">
        <v>2</v>
      </c>
      <c r="M545" s="1">
        <f t="shared" si="99"/>
        <v>1</v>
      </c>
      <c r="N545" s="2">
        <v>1</v>
      </c>
      <c r="O545" s="2">
        <v>0</v>
      </c>
      <c r="P545" s="2">
        <v>0</v>
      </c>
      <c r="Q545" s="2">
        <v>0</v>
      </c>
      <c r="R545" s="2">
        <v>1</v>
      </c>
      <c r="S545" s="2"/>
      <c r="T545" s="2"/>
      <c r="U545" s="2"/>
      <c r="V545" s="4">
        <f t="shared" si="103"/>
        <v>0</v>
      </c>
      <c r="W545" s="7">
        <f t="shared" si="104"/>
        <v>0</v>
      </c>
      <c r="X545" s="7">
        <f t="shared" si="105"/>
        <v>0</v>
      </c>
      <c r="Y545" s="5">
        <f t="shared" si="96"/>
        <v>1</v>
      </c>
      <c r="Z545" s="5">
        <f t="shared" si="97"/>
        <v>0</v>
      </c>
      <c r="AA545" s="5">
        <f t="shared" si="98"/>
        <v>0</v>
      </c>
      <c r="AB545" s="7">
        <f t="shared" si="106"/>
        <v>0</v>
      </c>
      <c r="AC545" s="11">
        <f t="shared" si="100"/>
        <v>0</v>
      </c>
      <c r="AD545" s="7">
        <f t="shared" si="101"/>
        <v>0</v>
      </c>
      <c r="AE545" s="7">
        <f t="shared" si="102"/>
        <v>0</v>
      </c>
    </row>
    <row r="546" spans="1:31">
      <c r="A546" s="20" t="s">
        <v>3195</v>
      </c>
      <c r="B546" s="20" t="s">
        <v>3229</v>
      </c>
      <c r="C546" s="20" t="s">
        <v>3230</v>
      </c>
      <c r="D546" s="20">
        <v>168</v>
      </c>
      <c r="E546" s="20">
        <v>332.5</v>
      </c>
      <c r="F546" s="20">
        <v>0</v>
      </c>
      <c r="G546" s="20">
        <v>0</v>
      </c>
      <c r="H546" s="20">
        <v>0</v>
      </c>
      <c r="I546" s="25">
        <v>0</v>
      </c>
      <c r="L546">
        <v>2</v>
      </c>
      <c r="M546" s="1">
        <f t="shared" si="99"/>
        <v>1</v>
      </c>
      <c r="N546" s="2">
        <v>0</v>
      </c>
      <c r="O546" s="2">
        <v>1</v>
      </c>
      <c r="P546" s="2">
        <v>1</v>
      </c>
      <c r="Q546" s="2">
        <v>1</v>
      </c>
      <c r="R546" s="2">
        <v>1</v>
      </c>
      <c r="S546" s="2"/>
      <c r="T546" s="2"/>
      <c r="U546" s="2"/>
      <c r="V546" s="4">
        <f t="shared" si="103"/>
        <v>0</v>
      </c>
      <c r="W546" s="7">
        <f t="shared" si="104"/>
        <v>0</v>
      </c>
      <c r="X546" s="7">
        <f t="shared" si="105"/>
        <v>0</v>
      </c>
      <c r="Y546" s="5">
        <f t="shared" si="96"/>
        <v>0</v>
      </c>
      <c r="Z546" s="5">
        <f t="shared" si="97"/>
        <v>0</v>
      </c>
      <c r="AA546" s="5">
        <f t="shared" si="98"/>
        <v>0</v>
      </c>
      <c r="AB546" s="7">
        <f t="shared" si="106"/>
        <v>1</v>
      </c>
      <c r="AC546" s="11">
        <f t="shared" si="100"/>
        <v>0</v>
      </c>
      <c r="AD546" s="7">
        <f t="shared" si="101"/>
        <v>0</v>
      </c>
      <c r="AE546" s="7">
        <f t="shared" si="102"/>
        <v>0</v>
      </c>
    </row>
    <row r="547" spans="1:31">
      <c r="A547" s="20" t="s">
        <v>3196</v>
      </c>
      <c r="B547" s="20" t="s">
        <v>3229</v>
      </c>
      <c r="C547" s="20" t="s">
        <v>3230</v>
      </c>
      <c r="D547" s="20">
        <v>121</v>
      </c>
      <c r="E547" s="20">
        <v>277</v>
      </c>
      <c r="F547" s="20">
        <v>0</v>
      </c>
      <c r="G547" s="20">
        <v>0</v>
      </c>
      <c r="H547" s="20">
        <v>0</v>
      </c>
      <c r="I547" s="25">
        <v>0</v>
      </c>
      <c r="L547">
        <v>2</v>
      </c>
      <c r="M547" s="1">
        <f t="shared" si="99"/>
        <v>1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/>
      <c r="T547" s="2"/>
      <c r="U547" s="2"/>
      <c r="V547" s="4">
        <f t="shared" si="103"/>
        <v>0</v>
      </c>
      <c r="W547" s="7">
        <f t="shared" si="104"/>
        <v>0</v>
      </c>
      <c r="X547" s="7">
        <f t="shared" si="105"/>
        <v>0</v>
      </c>
      <c r="Y547" s="5">
        <f t="shared" si="96"/>
        <v>1</v>
      </c>
      <c r="Z547" s="5">
        <f t="shared" si="97"/>
        <v>0</v>
      </c>
      <c r="AA547" s="5">
        <f t="shared" si="98"/>
        <v>0</v>
      </c>
      <c r="AB547" s="7">
        <f t="shared" si="106"/>
        <v>0</v>
      </c>
      <c r="AC547" s="11">
        <f t="shared" si="100"/>
        <v>0</v>
      </c>
      <c r="AD547" s="7">
        <f t="shared" si="101"/>
        <v>0</v>
      </c>
      <c r="AE547" s="7">
        <f t="shared" si="102"/>
        <v>0</v>
      </c>
    </row>
    <row r="548" spans="1:31">
      <c r="A548" s="20" t="s">
        <v>3197</v>
      </c>
      <c r="B548" s="20" t="s">
        <v>3229</v>
      </c>
      <c r="C548" s="20" t="s">
        <v>3230</v>
      </c>
      <c r="D548" s="20">
        <v>120</v>
      </c>
      <c r="E548" s="20">
        <v>132.5</v>
      </c>
      <c r="F548" s="20">
        <v>0</v>
      </c>
      <c r="G548" s="20">
        <v>0</v>
      </c>
      <c r="H548" s="20">
        <v>0</v>
      </c>
      <c r="I548" s="25">
        <v>0</v>
      </c>
      <c r="L548">
        <v>2</v>
      </c>
      <c r="M548" s="1">
        <f t="shared" si="99"/>
        <v>1</v>
      </c>
      <c r="N548" s="2">
        <v>0</v>
      </c>
      <c r="O548" s="2">
        <v>1</v>
      </c>
      <c r="P548" s="2">
        <v>1</v>
      </c>
      <c r="Q548" s="2">
        <v>1</v>
      </c>
      <c r="R548" s="2">
        <v>1</v>
      </c>
      <c r="S548" s="2"/>
      <c r="T548" s="2"/>
      <c r="U548" s="2"/>
      <c r="V548" s="4">
        <f t="shared" si="103"/>
        <v>0</v>
      </c>
      <c r="W548" s="7">
        <f t="shared" si="104"/>
        <v>0</v>
      </c>
      <c r="X548" s="7">
        <f t="shared" si="105"/>
        <v>0</v>
      </c>
      <c r="Y548" s="5">
        <f t="shared" si="96"/>
        <v>0</v>
      </c>
      <c r="Z548" s="5">
        <f t="shared" si="97"/>
        <v>0</v>
      </c>
      <c r="AA548" s="5">
        <f t="shared" si="98"/>
        <v>0</v>
      </c>
      <c r="AB548" s="7">
        <f t="shared" si="106"/>
        <v>1</v>
      </c>
      <c r="AC548" s="11">
        <f t="shared" si="100"/>
        <v>0</v>
      </c>
      <c r="AD548" s="7">
        <f t="shared" si="101"/>
        <v>0</v>
      </c>
      <c r="AE548" s="7">
        <f t="shared" si="102"/>
        <v>0</v>
      </c>
    </row>
    <row r="549" spans="1:31">
      <c r="A549" s="20" t="s">
        <v>3198</v>
      </c>
      <c r="B549" s="20" t="s">
        <v>3229</v>
      </c>
      <c r="C549" s="20" t="s">
        <v>3230</v>
      </c>
      <c r="D549" s="20">
        <v>152.5</v>
      </c>
      <c r="E549" s="20">
        <v>183.5</v>
      </c>
      <c r="F549" s="20">
        <v>0</v>
      </c>
      <c r="G549" s="20">
        <v>0</v>
      </c>
      <c r="H549" s="20">
        <v>0</v>
      </c>
      <c r="I549" s="25">
        <v>0</v>
      </c>
      <c r="L549">
        <v>1</v>
      </c>
      <c r="M549" s="1">
        <f t="shared" si="99"/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/>
      <c r="T549" s="2"/>
      <c r="U549" s="2"/>
      <c r="V549" s="4">
        <f t="shared" si="103"/>
        <v>0</v>
      </c>
      <c r="W549" s="7">
        <f t="shared" si="104"/>
        <v>0</v>
      </c>
      <c r="X549" s="7">
        <f t="shared" si="105"/>
        <v>1</v>
      </c>
      <c r="Y549" s="5">
        <f t="shared" si="96"/>
        <v>0</v>
      </c>
      <c r="Z549" s="5">
        <f t="shared" si="97"/>
        <v>0</v>
      </c>
      <c r="AA549" s="5">
        <f t="shared" si="98"/>
        <v>0</v>
      </c>
      <c r="AB549" s="7">
        <f t="shared" si="106"/>
        <v>0</v>
      </c>
      <c r="AC549" s="11">
        <f t="shared" si="100"/>
        <v>0</v>
      </c>
      <c r="AD549" s="7">
        <f t="shared" si="101"/>
        <v>0</v>
      </c>
      <c r="AE549" s="7">
        <f t="shared" si="102"/>
        <v>0</v>
      </c>
    </row>
    <row r="556" spans="1:31">
      <c r="H556" t="s">
        <v>1568</v>
      </c>
      <c r="I556" s="25">
        <f>COUNTIF($I$2:$I$549,  "&gt;0")</f>
        <v>90</v>
      </c>
      <c r="M556" s="1"/>
      <c r="N556" s="8"/>
      <c r="O556" s="8"/>
      <c r="P556" s="8"/>
      <c r="Q556" s="8"/>
      <c r="R556" s="8"/>
      <c r="S556" s="8"/>
      <c r="T556" s="8"/>
      <c r="U556" s="8"/>
      <c r="V556">
        <f>COUNTIFS($I$2:$I$549, "&gt;0",V2:V549, "=1")</f>
        <v>9</v>
      </c>
      <c r="W556">
        <f t="shared" ref="W556:AE556" si="107">COUNTIFS($I$2:$I$549, "&gt;0",W2:W549, "=1")</f>
        <v>57</v>
      </c>
      <c r="X556">
        <f t="shared" si="107"/>
        <v>10</v>
      </c>
      <c r="Y556">
        <f t="shared" si="107"/>
        <v>12</v>
      </c>
      <c r="Z556">
        <f t="shared" si="107"/>
        <v>0</v>
      </c>
      <c r="AA556">
        <f t="shared" si="107"/>
        <v>0</v>
      </c>
      <c r="AB556">
        <f t="shared" si="107"/>
        <v>0</v>
      </c>
      <c r="AC556">
        <f t="shared" si="107"/>
        <v>0</v>
      </c>
      <c r="AD556">
        <f t="shared" si="107"/>
        <v>2</v>
      </c>
      <c r="AE556">
        <f t="shared" si="107"/>
        <v>0</v>
      </c>
    </row>
    <row r="557" spans="1:31">
      <c r="H557" t="s">
        <v>1569</v>
      </c>
      <c r="I557" s="25">
        <f>I556*100/AF571</f>
        <v>16.423357664233578</v>
      </c>
      <c r="M557" s="1"/>
      <c r="N557" s="8"/>
      <c r="O557" s="8"/>
      <c r="P557" s="8"/>
      <c r="Q557" s="8"/>
      <c r="R557" s="8"/>
      <c r="S557" s="8"/>
      <c r="T557" s="8"/>
      <c r="U557" s="8"/>
      <c r="V557" s="4">
        <f>V556*100/V571</f>
        <v>5.7324840764331206</v>
      </c>
      <c r="W557" s="4">
        <f t="shared" ref="W557:AE557" si="108">W556*100/W571</f>
        <v>52.293577981651374</v>
      </c>
      <c r="X557" s="4">
        <f t="shared" si="108"/>
        <v>20</v>
      </c>
      <c r="Y557" s="4">
        <f t="shared" si="108"/>
        <v>8.5714285714285712</v>
      </c>
      <c r="Z557" s="4">
        <f t="shared" si="108"/>
        <v>0</v>
      </c>
      <c r="AA557" s="4">
        <f t="shared" si="108"/>
        <v>0</v>
      </c>
      <c r="AB557" s="4">
        <f t="shared" si="108"/>
        <v>0</v>
      </c>
      <c r="AC557" s="4">
        <f t="shared" si="108"/>
        <v>0</v>
      </c>
      <c r="AD557" s="4">
        <f t="shared" si="108"/>
        <v>25</v>
      </c>
      <c r="AE557" s="4" t="e">
        <f t="shared" si="108"/>
        <v>#DIV/0!</v>
      </c>
    </row>
    <row r="558" spans="1:31">
      <c r="M558" s="1"/>
      <c r="N558" s="8"/>
      <c r="O558" s="8"/>
      <c r="P558" s="8"/>
      <c r="Q558" s="8"/>
      <c r="R558" s="8"/>
      <c r="S558" s="8"/>
      <c r="T558" s="8"/>
      <c r="U558" s="8"/>
      <c r="V558" s="4"/>
      <c r="W558" s="7"/>
      <c r="X558" s="7"/>
      <c r="Y558" s="7"/>
      <c r="Z558" s="7"/>
      <c r="AA558" s="7"/>
      <c r="AB558" s="7"/>
      <c r="AC558" s="11"/>
      <c r="AD558" s="7"/>
      <c r="AE558" s="7"/>
    </row>
    <row r="559" spans="1:31">
      <c r="M559" s="1"/>
      <c r="N559" s="8"/>
      <c r="O559" s="8"/>
      <c r="P559" s="8"/>
      <c r="Q559" s="8"/>
      <c r="R559" s="8"/>
      <c r="S559" s="8"/>
      <c r="T559" s="8"/>
      <c r="U559" s="8"/>
      <c r="V559" s="4"/>
      <c r="W559" s="7"/>
      <c r="X559" s="7"/>
      <c r="Y559" s="7"/>
      <c r="Z559" s="7"/>
      <c r="AA559" s="7"/>
      <c r="AB559" s="7"/>
      <c r="AC559" s="11"/>
      <c r="AD559" s="7"/>
      <c r="AE559" s="7"/>
    </row>
    <row r="560" spans="1:31">
      <c r="M560" s="1"/>
      <c r="N560" s="8"/>
      <c r="O560" s="8"/>
      <c r="P560" s="8"/>
      <c r="Q560" s="8"/>
      <c r="R560" s="8"/>
      <c r="S560" s="8"/>
      <c r="T560" s="8"/>
      <c r="U560" s="8"/>
      <c r="V560" s="4"/>
      <c r="W560" s="7"/>
      <c r="X560" s="7"/>
      <c r="Y560" s="7"/>
      <c r="Z560" s="7"/>
      <c r="AA560" s="7"/>
      <c r="AB560" s="7"/>
      <c r="AC560" s="11"/>
      <c r="AD560" s="7"/>
      <c r="AE560" s="7"/>
    </row>
    <row r="561" spans="13:32">
      <c r="M561" s="1"/>
      <c r="N561" s="8"/>
      <c r="O561" s="8"/>
      <c r="P561" s="8"/>
      <c r="Q561" s="8"/>
      <c r="R561" s="8"/>
      <c r="S561" s="8"/>
      <c r="T561" s="8"/>
      <c r="U561" s="8"/>
      <c r="V561" s="4"/>
      <c r="W561" s="7"/>
      <c r="X561" s="7"/>
      <c r="Y561" s="7"/>
      <c r="Z561" s="7"/>
      <c r="AA561" s="7"/>
      <c r="AB561" s="7"/>
      <c r="AC561" s="11"/>
      <c r="AD561" s="7"/>
      <c r="AE561" s="7"/>
    </row>
    <row r="562" spans="13:32">
      <c r="M562" s="1"/>
      <c r="N562" s="8"/>
      <c r="O562" s="8"/>
      <c r="P562" s="8"/>
      <c r="Q562" s="8"/>
      <c r="R562" s="8"/>
      <c r="S562" s="8"/>
      <c r="T562" s="8"/>
      <c r="U562" s="8"/>
      <c r="V562" s="4"/>
      <c r="W562" s="7"/>
      <c r="X562" s="7"/>
      <c r="Y562" s="7"/>
      <c r="Z562" s="7"/>
      <c r="AA562" s="7"/>
      <c r="AB562" s="7"/>
      <c r="AC562" s="11"/>
      <c r="AD562" s="7"/>
      <c r="AE562" s="7"/>
    </row>
    <row r="563" spans="13:32">
      <c r="M563" s="5"/>
      <c r="N563" s="8"/>
      <c r="O563" s="8"/>
      <c r="P563" s="8"/>
      <c r="Q563" s="8"/>
      <c r="R563" s="8"/>
      <c r="S563" s="8"/>
      <c r="T563" s="8"/>
      <c r="U563" s="8"/>
      <c r="V563" s="4"/>
      <c r="W563" s="7"/>
      <c r="X563" s="7"/>
      <c r="Y563" s="7"/>
      <c r="Z563" s="7"/>
      <c r="AA563" s="7"/>
      <c r="AB563" s="7"/>
      <c r="AC563" s="11"/>
      <c r="AD563" s="7"/>
      <c r="AE563" s="7"/>
    </row>
    <row r="564" spans="13:32">
      <c r="M564" s="5"/>
      <c r="N564" s="8"/>
      <c r="O564" s="8"/>
      <c r="P564" s="8"/>
      <c r="Q564" s="8"/>
      <c r="R564" s="8"/>
      <c r="S564" s="8"/>
      <c r="T564" s="8"/>
      <c r="U564" s="8"/>
      <c r="AC564" s="11"/>
    </row>
    <row r="565" spans="13:32">
      <c r="M565" s="5"/>
      <c r="N565" s="8"/>
      <c r="O565" s="8"/>
      <c r="P565" s="8"/>
      <c r="Q565" s="8"/>
      <c r="R565" s="8"/>
      <c r="S565" s="8"/>
      <c r="T565" s="8"/>
      <c r="U565" s="8"/>
      <c r="AC565" s="11"/>
    </row>
    <row r="566" spans="13:32">
      <c r="M566" s="5"/>
      <c r="N566" s="8"/>
      <c r="O566" s="8"/>
      <c r="P566" s="8"/>
      <c r="Q566" s="8"/>
      <c r="R566" s="8"/>
      <c r="S566" s="8"/>
      <c r="T566" s="8"/>
      <c r="U566" s="8"/>
      <c r="AC566" s="11"/>
    </row>
    <row r="567" spans="13:32">
      <c r="M567" s="5"/>
      <c r="N567" s="8"/>
      <c r="O567" s="8"/>
      <c r="P567" s="8"/>
      <c r="Q567" s="8"/>
      <c r="R567" s="8"/>
      <c r="S567" s="8"/>
      <c r="T567" s="8"/>
      <c r="U567" s="8"/>
      <c r="AC567" s="11"/>
    </row>
    <row r="568" spans="13:32">
      <c r="M568" s="5"/>
      <c r="N568" s="8"/>
      <c r="O568" s="8"/>
      <c r="P568" s="8"/>
      <c r="Q568" s="8"/>
      <c r="R568" s="8"/>
      <c r="S568" s="8"/>
      <c r="T568" s="8"/>
      <c r="U568" s="8"/>
      <c r="AC568" s="11"/>
    </row>
    <row r="569" spans="13:32">
      <c r="M569" s="5"/>
      <c r="N569" s="8"/>
      <c r="O569" s="8"/>
      <c r="P569" s="8"/>
      <c r="Q569" s="8"/>
      <c r="R569" s="8"/>
      <c r="S569" s="8"/>
      <c r="T569" s="8"/>
      <c r="U569" s="8"/>
      <c r="V569" s="4"/>
      <c r="W569" s="7"/>
      <c r="X569" s="7"/>
      <c r="Y569" s="7"/>
      <c r="Z569" s="7"/>
      <c r="AA569" s="7"/>
      <c r="AB569" s="7"/>
      <c r="AC569" s="11"/>
      <c r="AD569" s="7"/>
      <c r="AE569" s="7"/>
    </row>
    <row r="570" spans="13:32">
      <c r="M570" s="5"/>
      <c r="N570" s="8"/>
      <c r="O570" s="8"/>
      <c r="P570" s="8"/>
      <c r="Q570" s="8"/>
      <c r="R570" s="8"/>
      <c r="S570" s="8"/>
      <c r="T570" s="8"/>
      <c r="U570" s="8"/>
      <c r="V570" s="3" t="s">
        <v>11</v>
      </c>
      <c r="W570" s="3" t="s">
        <v>12</v>
      </c>
      <c r="X570" s="3" t="s">
        <v>21</v>
      </c>
      <c r="Y570" s="3" t="s">
        <v>14</v>
      </c>
      <c r="Z570" s="3" t="s">
        <v>15</v>
      </c>
      <c r="AA570" s="3" t="s">
        <v>16</v>
      </c>
      <c r="AB570" s="3" t="s">
        <v>17</v>
      </c>
      <c r="AC570" s="12" t="s">
        <v>22</v>
      </c>
      <c r="AD570" s="3" t="s">
        <v>19</v>
      </c>
      <c r="AE570" s="4" t="s">
        <v>20</v>
      </c>
      <c r="AF570" s="4" t="s">
        <v>2276</v>
      </c>
    </row>
    <row r="571" spans="13:32">
      <c r="M571" s="5"/>
      <c r="N571" s="8"/>
      <c r="O571" s="8"/>
      <c r="P571" s="8"/>
      <c r="Q571" s="8"/>
      <c r="R571" s="8"/>
      <c r="S571" s="8"/>
      <c r="T571" s="8"/>
      <c r="U571" s="8"/>
      <c r="V571" s="4">
        <f>SUM(V2:V549)</f>
        <v>157</v>
      </c>
      <c r="W571" s="4">
        <f t="shared" ref="W571:AE571" si="109">SUM(W2:W549)</f>
        <v>109</v>
      </c>
      <c r="X571" s="4">
        <f t="shared" si="109"/>
        <v>50</v>
      </c>
      <c r="Y571" s="4">
        <f t="shared" si="109"/>
        <v>140</v>
      </c>
      <c r="Z571" s="4">
        <f t="shared" si="109"/>
        <v>17</v>
      </c>
      <c r="AA571" s="4">
        <f t="shared" si="109"/>
        <v>38</v>
      </c>
      <c r="AB571" s="4">
        <f t="shared" si="109"/>
        <v>25</v>
      </c>
      <c r="AC571" s="4">
        <f t="shared" si="109"/>
        <v>4</v>
      </c>
      <c r="AD571" s="4">
        <f t="shared" si="109"/>
        <v>8</v>
      </c>
      <c r="AE571" s="4">
        <f t="shared" si="109"/>
        <v>0</v>
      </c>
      <c r="AF571" s="4">
        <f>SUM(V571:AE571)</f>
        <v>548</v>
      </c>
    </row>
    <row r="572" spans="13:32">
      <c r="M572" s="5"/>
      <c r="N572" s="8"/>
      <c r="O572" s="8"/>
      <c r="P572" s="8"/>
      <c r="Q572" s="8"/>
      <c r="R572" s="8"/>
      <c r="S572" s="8"/>
      <c r="T572" s="8"/>
      <c r="U572" s="8"/>
      <c r="V572" s="9">
        <f>(V571/$AF$571)</f>
        <v>0.28649635036496351</v>
      </c>
      <c r="W572" s="9">
        <f t="shared" ref="W572:AE572" si="110">(W571/$AF$571)</f>
        <v>0.1989051094890511</v>
      </c>
      <c r="X572" s="9">
        <f t="shared" si="110"/>
        <v>9.1240875912408759E-2</v>
      </c>
      <c r="Y572" s="9">
        <f t="shared" si="110"/>
        <v>0.25547445255474455</v>
      </c>
      <c r="Z572" s="9">
        <f t="shared" si="110"/>
        <v>3.1021897810218978E-2</v>
      </c>
      <c r="AA572" s="9">
        <f t="shared" si="110"/>
        <v>6.9343065693430656E-2</v>
      </c>
      <c r="AB572" s="9">
        <f t="shared" si="110"/>
        <v>4.5620437956204379E-2</v>
      </c>
      <c r="AC572" s="9">
        <f t="shared" si="110"/>
        <v>7.2992700729927005E-3</v>
      </c>
      <c r="AD572" s="9">
        <f t="shared" si="110"/>
        <v>1.4598540145985401E-2</v>
      </c>
      <c r="AE572" s="9">
        <f t="shared" si="110"/>
        <v>0</v>
      </c>
    </row>
    <row r="573" spans="13:32">
      <c r="M573" s="5"/>
      <c r="N573" s="8"/>
      <c r="O573" s="8"/>
      <c r="P573" s="8"/>
      <c r="Q573" s="8"/>
      <c r="R573" s="8"/>
      <c r="S573" s="8"/>
      <c r="T573" s="8"/>
      <c r="U573" s="8"/>
      <c r="V573" s="7">
        <f>$U$342*V572</f>
        <v>0</v>
      </c>
      <c r="W573" s="7">
        <f t="shared" ref="W573:AE573" si="111">$U$342*W572</f>
        <v>0</v>
      </c>
      <c r="X573" s="7">
        <f t="shared" si="111"/>
        <v>0</v>
      </c>
      <c r="Y573" s="7">
        <f t="shared" si="111"/>
        <v>0</v>
      </c>
      <c r="Z573" s="7">
        <f t="shared" si="111"/>
        <v>0</v>
      </c>
      <c r="AA573" s="7">
        <f t="shared" si="111"/>
        <v>0</v>
      </c>
      <c r="AB573" s="7">
        <f t="shared" si="111"/>
        <v>0</v>
      </c>
      <c r="AC573" s="11">
        <f t="shared" si="111"/>
        <v>0</v>
      </c>
      <c r="AD573" s="7">
        <f t="shared" si="111"/>
        <v>0</v>
      </c>
      <c r="AE573" s="7">
        <f t="shared" si="111"/>
        <v>0</v>
      </c>
    </row>
    <row r="574" spans="13:32">
      <c r="M574" s="5"/>
      <c r="N574" s="8"/>
      <c r="O574" s="8"/>
      <c r="P574" s="8"/>
      <c r="Q574" s="8"/>
      <c r="R574" s="8"/>
      <c r="S574" s="8"/>
      <c r="T574" s="8"/>
      <c r="U574" s="8"/>
      <c r="V574" s="10" t="e">
        <v>#REF!</v>
      </c>
      <c r="W574" s="10" t="e">
        <v>#REF!</v>
      </c>
      <c r="X574" s="10" t="e">
        <v>#REF!</v>
      </c>
      <c r="Y574" s="10" t="e">
        <v>#REF!</v>
      </c>
      <c r="Z574" s="10" t="e">
        <v>#REF!</v>
      </c>
      <c r="AA574" s="10" t="e">
        <v>#REF!</v>
      </c>
      <c r="AB574" s="10" t="e">
        <v>#REF!</v>
      </c>
      <c r="AC574" s="13" t="e">
        <v>#REF!</v>
      </c>
      <c r="AD574" s="10" t="e">
        <v>#REF!</v>
      </c>
      <c r="AE574" s="7"/>
    </row>
    <row r="575" spans="13:32">
      <c r="M575" s="5"/>
      <c r="N575" s="8"/>
      <c r="O575" s="8"/>
      <c r="P575" s="8"/>
      <c r="Q575" s="8"/>
      <c r="R575" s="8"/>
      <c r="S575" s="8"/>
      <c r="T575" s="8"/>
      <c r="U575" s="8"/>
      <c r="V575" s="7"/>
      <c r="W575" s="7"/>
      <c r="X575" s="7"/>
      <c r="Y575" s="7"/>
      <c r="Z575" s="7"/>
      <c r="AA575" s="7"/>
      <c r="AB575" s="7"/>
      <c r="AC575" s="11"/>
      <c r="AD575" s="7"/>
      <c r="AE575" s="7"/>
    </row>
    <row r="576" spans="13:32">
      <c r="M576" s="5"/>
      <c r="N576" s="8"/>
      <c r="O576" s="8"/>
      <c r="P576" s="8"/>
      <c r="Q576" s="8"/>
      <c r="R576" s="8"/>
      <c r="S576" s="8"/>
      <c r="T576" s="8"/>
      <c r="U576" s="8"/>
      <c r="V576" s="7" t="e">
        <v>#REF!</v>
      </c>
      <c r="W576" s="7" t="e">
        <v>#REF!</v>
      </c>
      <c r="X576" s="7" t="e">
        <v>#REF!</v>
      </c>
      <c r="Y576" s="7" t="e">
        <v>#REF!</v>
      </c>
      <c r="Z576" s="7" t="e">
        <v>#REF!</v>
      </c>
      <c r="AA576" s="7" t="e">
        <v>#REF!</v>
      </c>
      <c r="AB576" s="7" t="e">
        <v>#REF!</v>
      </c>
      <c r="AC576" s="11" t="e">
        <v>#REF!</v>
      </c>
      <c r="AD576" s="7" t="e">
        <v>#REF!</v>
      </c>
      <c r="AE576" s="7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AF410"/>
  <sheetViews>
    <sheetView topLeftCell="A316" zoomScale="60" zoomScaleNormal="60" zoomScalePageLayoutView="60" workbookViewId="0">
      <selection activeCell="Y224" sqref="Y224"/>
    </sheetView>
  </sheetViews>
  <sheetFormatPr baseColWidth="10" defaultColWidth="11.42578125" defaultRowHeight="15"/>
  <cols>
    <col min="1" max="1" width="57.28515625" bestFit="1" customWidth="1"/>
    <col min="2" max="8" width="3.7109375" customWidth="1"/>
    <col min="9" max="9" width="3.7109375" style="18" customWidth="1"/>
    <col min="10" max="12" width="3.7109375" customWidth="1"/>
    <col min="13" max="21" width="4" customWidth="1"/>
    <col min="22" max="28" width="5.28515625" customWidth="1"/>
    <col min="29" max="32" width="5.7109375" customWidth="1"/>
  </cols>
  <sheetData>
    <row r="1" spans="1:31">
      <c r="A1" t="s">
        <v>0</v>
      </c>
      <c r="B1" t="s">
        <v>1856</v>
      </c>
      <c r="C1" t="s">
        <v>1857</v>
      </c>
      <c r="D1" t="s">
        <v>1</v>
      </c>
      <c r="E1" t="s">
        <v>2</v>
      </c>
      <c r="F1" t="s">
        <v>1858</v>
      </c>
      <c r="G1" t="s">
        <v>1859</v>
      </c>
      <c r="H1" t="s">
        <v>1860</v>
      </c>
      <c r="I1" s="18" t="s">
        <v>1861</v>
      </c>
      <c r="J1" t="s">
        <v>1862</v>
      </c>
      <c r="K1" t="s">
        <v>1863</v>
      </c>
      <c r="L1" t="s">
        <v>3</v>
      </c>
      <c r="M1" s="1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7" t="s">
        <v>4152</v>
      </c>
      <c r="T1" s="27" t="s">
        <v>4153</v>
      </c>
      <c r="U1" s="2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14" t="s">
        <v>18</v>
      </c>
      <c r="AD1" s="3" t="s">
        <v>19</v>
      </c>
      <c r="AE1" s="4" t="s">
        <v>20</v>
      </c>
    </row>
    <row r="2" spans="1:31" s="5" customFormat="1">
      <c r="A2" s="5" t="s">
        <v>1314</v>
      </c>
      <c r="B2" s="5" t="s">
        <v>1984</v>
      </c>
      <c r="C2" s="5" t="s">
        <v>1985</v>
      </c>
      <c r="D2" s="5">
        <v>428</v>
      </c>
      <c r="E2" s="5">
        <v>67</v>
      </c>
      <c r="F2" s="5">
        <v>0</v>
      </c>
      <c r="G2" s="5">
        <v>0</v>
      </c>
      <c r="H2" s="5">
        <v>0</v>
      </c>
      <c r="I2" s="18">
        <v>0</v>
      </c>
      <c r="J2" s="5">
        <v>0</v>
      </c>
      <c r="L2" s="5">
        <v>1</v>
      </c>
      <c r="M2" s="1">
        <f>L2-1</f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/>
      <c r="T2" s="1"/>
      <c r="U2" s="1"/>
      <c r="V2" s="6">
        <f>IF((M2=0)*AND(R2=0)*AND(P2=1)*AND(Q2=0),1,0)</f>
        <v>1</v>
      </c>
      <c r="W2" s="5">
        <f>IF((M2=0)*AND(R2=0)*AND(P2=0)*AND(Q2=0),1,0)</f>
        <v>0</v>
      </c>
      <c r="X2" s="5">
        <f>IF((R2=1)*AND(M2=0)*AND(Q2=0),1,0)</f>
        <v>0</v>
      </c>
      <c r="Y2" s="5">
        <f>IF((M2=1)*AND(OR(N2=0,N2=1))*AND(O2=0)*AND(R2=1)*AND(S2=0)*AND(Q2=0)*AND(OR(T2=0,T2=1)),1,0)</f>
        <v>0</v>
      </c>
      <c r="Z2" s="5">
        <f>IF((M2=1)*AND(N2=1)*AND(O2=0)*AND(R2=1)*AND(S2=1)*AND(T2=1),1,0)</f>
        <v>0</v>
      </c>
      <c r="AA2" s="5">
        <f>IF((R2=1)*AND(Q2=1)*AND(O2=1)*AND(P2=0)*AND(N2=0),1,0)</f>
        <v>0</v>
      </c>
      <c r="AB2" s="5">
        <f>IF((R2=1)*AND(Q2=1)*AND(O2=1)*AND(P2=1),1,0)</f>
        <v>0</v>
      </c>
      <c r="AC2" s="5">
        <f>IF((R2=0)*AND(M2=1),1,0)</f>
        <v>0</v>
      </c>
      <c r="AD2" s="5">
        <f>IF((V2+W2+X2+Y2+Z2+AA2+AB2+AC2)=0,1,0)</f>
        <v>0</v>
      </c>
      <c r="AE2" s="5">
        <f>IF(SUM(V2:AD2)&gt;1,1,0)</f>
        <v>0</v>
      </c>
    </row>
    <row r="3" spans="1:31">
      <c r="A3" t="s">
        <v>1315</v>
      </c>
      <c r="B3" t="s">
        <v>1984</v>
      </c>
      <c r="C3" t="s">
        <v>1985</v>
      </c>
      <c r="D3">
        <v>519</v>
      </c>
      <c r="E3">
        <v>140</v>
      </c>
      <c r="F3">
        <v>0</v>
      </c>
      <c r="G3">
        <v>0</v>
      </c>
      <c r="H3">
        <v>0</v>
      </c>
      <c r="I3" s="18">
        <v>0</v>
      </c>
      <c r="J3">
        <v>0</v>
      </c>
      <c r="L3">
        <v>1</v>
      </c>
      <c r="M3" s="1">
        <f t="shared" ref="M3:M66" si="0">L3-1</f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/>
      <c r="T3" s="2"/>
      <c r="U3" s="2"/>
      <c r="V3" s="4">
        <f t="shared" ref="V3:V21" si="1">IF((M3=0)*AND(R3=0)*AND(P3=1)*AND(Q3=0),1,0)</f>
        <v>0</v>
      </c>
      <c r="W3" s="7">
        <f t="shared" ref="W3:W21" si="2">IF((M3=0)*AND(R3=0)*AND(P3=0)*AND(Q3=0),1,0)</f>
        <v>0</v>
      </c>
      <c r="X3" s="7">
        <f t="shared" ref="X3:X21" si="3">IF((R3=1)*AND(M3=0)*AND(Q3=0),1,0)</f>
        <v>1</v>
      </c>
      <c r="Y3" s="5">
        <f t="shared" ref="Y3:Y66" si="4">IF((M3=1)*AND(OR(N3=0,N3=1))*AND(O3=0)*AND(R3=1)*AND(S3=0)*AND(Q3=0)*AND(OR(T3=0,T3=1)),1,0)</f>
        <v>0</v>
      </c>
      <c r="Z3" s="5">
        <f t="shared" ref="Z3:Z66" si="5">IF((M3=1)*AND(N3=1)*AND(O3=0)*AND(R3=1)*AND(S3=1)*AND(T3=1),1,0)</f>
        <v>0</v>
      </c>
      <c r="AA3" s="5">
        <f t="shared" ref="AA3:AA66" si="6">IF((R3=1)*AND(Q3=1)*AND(O3=1)*AND(P3=0)*AND(N3=0),1,0)</f>
        <v>0</v>
      </c>
      <c r="AB3" s="7">
        <f t="shared" ref="AB3:AB21" si="7">IF((R3=1)*AND(Q3=1)*AND(O3=1)*AND(P3=1),1,0)</f>
        <v>0</v>
      </c>
      <c r="AC3" s="11">
        <f t="shared" ref="AC3:AC66" si="8">IF((R3=0)*AND(M3=1),1,0)</f>
        <v>0</v>
      </c>
      <c r="AD3" s="7">
        <f t="shared" ref="AD3:AD66" si="9">IF((V3+W3+X3+Y3+Z3+AA3+AB3+AC3)=0,1,0)</f>
        <v>0</v>
      </c>
      <c r="AE3" s="7">
        <f t="shared" ref="AE3:AE66" si="10">IF(SUM(V3:AD3)&gt;1,1,0)</f>
        <v>0</v>
      </c>
    </row>
    <row r="4" spans="1:31">
      <c r="A4" t="s">
        <v>1316</v>
      </c>
      <c r="B4" t="s">
        <v>1984</v>
      </c>
      <c r="C4" t="s">
        <v>1985</v>
      </c>
      <c r="D4">
        <v>556.5</v>
      </c>
      <c r="E4">
        <v>120</v>
      </c>
      <c r="F4">
        <v>0</v>
      </c>
      <c r="G4">
        <v>0</v>
      </c>
      <c r="H4">
        <v>0</v>
      </c>
      <c r="I4" s="18">
        <v>0</v>
      </c>
      <c r="J4">
        <v>0</v>
      </c>
      <c r="L4">
        <v>2</v>
      </c>
      <c r="M4" s="1">
        <f t="shared" si="0"/>
        <v>1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/>
      <c r="V4" s="4">
        <f t="shared" si="1"/>
        <v>0</v>
      </c>
      <c r="W4" s="7">
        <f t="shared" si="2"/>
        <v>0</v>
      </c>
      <c r="X4" s="7">
        <f t="shared" si="3"/>
        <v>0</v>
      </c>
      <c r="Y4" s="5">
        <f t="shared" si="4"/>
        <v>0</v>
      </c>
      <c r="Z4" s="5">
        <f t="shared" si="5"/>
        <v>1</v>
      </c>
      <c r="AA4" s="5">
        <f t="shared" si="6"/>
        <v>0</v>
      </c>
      <c r="AB4" s="7">
        <f t="shared" si="7"/>
        <v>0</v>
      </c>
      <c r="AC4" s="11">
        <f t="shared" si="8"/>
        <v>0</v>
      </c>
      <c r="AD4" s="7">
        <f t="shared" si="9"/>
        <v>0</v>
      </c>
      <c r="AE4" s="7">
        <f t="shared" si="10"/>
        <v>0</v>
      </c>
    </row>
    <row r="5" spans="1:31">
      <c r="A5" t="s">
        <v>1317</v>
      </c>
      <c r="B5" t="s">
        <v>1984</v>
      </c>
      <c r="C5" t="s">
        <v>1985</v>
      </c>
      <c r="D5">
        <v>564.5</v>
      </c>
      <c r="E5">
        <v>259.5</v>
      </c>
      <c r="F5">
        <v>0</v>
      </c>
      <c r="G5">
        <v>0</v>
      </c>
      <c r="H5">
        <v>0</v>
      </c>
      <c r="I5" s="18">
        <v>0</v>
      </c>
      <c r="J5">
        <v>0</v>
      </c>
      <c r="L5">
        <v>2</v>
      </c>
      <c r="M5" s="1">
        <f t="shared" si="0"/>
        <v>1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/>
      <c r="T5" s="2"/>
      <c r="U5" s="2"/>
      <c r="V5" s="4">
        <f t="shared" si="1"/>
        <v>0</v>
      </c>
      <c r="W5" s="7">
        <f t="shared" si="2"/>
        <v>0</v>
      </c>
      <c r="X5" s="7">
        <f t="shared" si="3"/>
        <v>0</v>
      </c>
      <c r="Y5" s="5">
        <f t="shared" si="4"/>
        <v>1</v>
      </c>
      <c r="Z5" s="5">
        <f t="shared" si="5"/>
        <v>0</v>
      </c>
      <c r="AA5" s="5">
        <f t="shared" si="6"/>
        <v>0</v>
      </c>
      <c r="AB5" s="7">
        <f t="shared" si="7"/>
        <v>0</v>
      </c>
      <c r="AC5" s="11">
        <f t="shared" si="8"/>
        <v>0</v>
      </c>
      <c r="AD5" s="7">
        <f t="shared" si="9"/>
        <v>0</v>
      </c>
      <c r="AE5" s="7">
        <f t="shared" si="10"/>
        <v>0</v>
      </c>
    </row>
    <row r="6" spans="1:31">
      <c r="A6" t="s">
        <v>1318</v>
      </c>
      <c r="B6" t="s">
        <v>1984</v>
      </c>
      <c r="C6" t="s">
        <v>1985</v>
      </c>
      <c r="D6">
        <v>426.5</v>
      </c>
      <c r="E6">
        <v>175</v>
      </c>
      <c r="F6">
        <v>0</v>
      </c>
      <c r="G6">
        <v>0</v>
      </c>
      <c r="H6">
        <v>0</v>
      </c>
      <c r="I6" s="18">
        <v>0</v>
      </c>
      <c r="J6">
        <v>0</v>
      </c>
      <c r="L6">
        <v>1</v>
      </c>
      <c r="M6" s="1">
        <f t="shared" si="0"/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/>
      <c r="T6" s="2"/>
      <c r="U6" s="2"/>
      <c r="V6" s="4">
        <f t="shared" si="1"/>
        <v>1</v>
      </c>
      <c r="W6" s="7">
        <f t="shared" si="2"/>
        <v>0</v>
      </c>
      <c r="X6" s="7">
        <f t="shared" si="3"/>
        <v>0</v>
      </c>
      <c r="Y6" s="5">
        <f t="shared" si="4"/>
        <v>0</v>
      </c>
      <c r="Z6" s="5">
        <f t="shared" si="5"/>
        <v>0</v>
      </c>
      <c r="AA6" s="5">
        <f t="shared" si="6"/>
        <v>0</v>
      </c>
      <c r="AB6" s="7">
        <f t="shared" si="7"/>
        <v>0</v>
      </c>
      <c r="AC6" s="11">
        <f t="shared" si="8"/>
        <v>0</v>
      </c>
      <c r="AD6" s="7">
        <f t="shared" si="9"/>
        <v>0</v>
      </c>
      <c r="AE6" s="7">
        <f t="shared" si="10"/>
        <v>0</v>
      </c>
    </row>
    <row r="7" spans="1:31">
      <c r="A7" t="s">
        <v>1319</v>
      </c>
      <c r="B7" t="s">
        <v>1984</v>
      </c>
      <c r="C7" t="s">
        <v>1985</v>
      </c>
      <c r="D7">
        <v>345.5</v>
      </c>
      <c r="E7">
        <v>155</v>
      </c>
      <c r="F7">
        <v>0</v>
      </c>
      <c r="G7">
        <v>0</v>
      </c>
      <c r="H7">
        <v>0</v>
      </c>
      <c r="I7" s="18">
        <v>0</v>
      </c>
      <c r="J7">
        <v>0</v>
      </c>
      <c r="L7">
        <v>1</v>
      </c>
      <c r="M7" s="1">
        <f t="shared" si="0"/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/>
      <c r="T7" s="2"/>
      <c r="U7" s="2"/>
      <c r="V7" s="4">
        <f t="shared" si="1"/>
        <v>1</v>
      </c>
      <c r="W7" s="7">
        <f t="shared" si="2"/>
        <v>0</v>
      </c>
      <c r="X7" s="7">
        <f t="shared" si="3"/>
        <v>0</v>
      </c>
      <c r="Y7" s="5">
        <f t="shared" si="4"/>
        <v>0</v>
      </c>
      <c r="Z7" s="5">
        <f t="shared" si="5"/>
        <v>0</v>
      </c>
      <c r="AA7" s="5">
        <f t="shared" si="6"/>
        <v>0</v>
      </c>
      <c r="AB7" s="7">
        <f t="shared" si="7"/>
        <v>0</v>
      </c>
      <c r="AC7" s="11">
        <f t="shared" si="8"/>
        <v>0</v>
      </c>
      <c r="AD7" s="7">
        <f t="shared" si="9"/>
        <v>0</v>
      </c>
      <c r="AE7" s="7">
        <f t="shared" si="10"/>
        <v>0</v>
      </c>
    </row>
    <row r="8" spans="1:31">
      <c r="A8" t="s">
        <v>1320</v>
      </c>
      <c r="B8" t="s">
        <v>1984</v>
      </c>
      <c r="C8" t="s">
        <v>1985</v>
      </c>
      <c r="D8">
        <v>387.5</v>
      </c>
      <c r="E8">
        <v>256.5</v>
      </c>
      <c r="F8">
        <v>6386.1940000000004</v>
      </c>
      <c r="G8">
        <v>9</v>
      </c>
      <c r="H8">
        <v>15</v>
      </c>
      <c r="I8" s="18">
        <v>1</v>
      </c>
      <c r="J8">
        <v>10</v>
      </c>
      <c r="L8">
        <v>1</v>
      </c>
      <c r="M8" s="1">
        <f t="shared" si="0"/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/>
      <c r="T8" s="2"/>
      <c r="U8" s="2"/>
      <c r="V8" s="4">
        <f t="shared" si="1"/>
        <v>0</v>
      </c>
      <c r="W8" s="7">
        <f t="shared" si="2"/>
        <v>1</v>
      </c>
      <c r="X8" s="7">
        <f t="shared" si="3"/>
        <v>0</v>
      </c>
      <c r="Y8" s="5">
        <f t="shared" si="4"/>
        <v>0</v>
      </c>
      <c r="Z8" s="5">
        <f t="shared" si="5"/>
        <v>0</v>
      </c>
      <c r="AA8" s="5">
        <f t="shared" si="6"/>
        <v>0</v>
      </c>
      <c r="AB8" s="7">
        <f t="shared" si="7"/>
        <v>0</v>
      </c>
      <c r="AC8" s="11">
        <f t="shared" si="8"/>
        <v>0</v>
      </c>
      <c r="AD8" s="7">
        <f t="shared" si="9"/>
        <v>0</v>
      </c>
      <c r="AE8" s="7">
        <f t="shared" si="10"/>
        <v>0</v>
      </c>
    </row>
    <row r="9" spans="1:31">
      <c r="A9" t="s">
        <v>1321</v>
      </c>
      <c r="B9" t="s">
        <v>1984</v>
      </c>
      <c r="C9" t="s">
        <v>1985</v>
      </c>
      <c r="D9">
        <v>319</v>
      </c>
      <c r="E9">
        <v>262</v>
      </c>
      <c r="F9">
        <v>0</v>
      </c>
      <c r="G9">
        <v>0</v>
      </c>
      <c r="H9">
        <v>0</v>
      </c>
      <c r="I9" s="18">
        <v>0</v>
      </c>
      <c r="J9">
        <v>0</v>
      </c>
      <c r="L9">
        <v>1</v>
      </c>
      <c r="M9" s="1">
        <f t="shared" si="0"/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/>
      <c r="T9" s="2"/>
      <c r="U9" s="2"/>
      <c r="V9" s="4">
        <f t="shared" si="1"/>
        <v>1</v>
      </c>
      <c r="W9" s="7">
        <f t="shared" si="2"/>
        <v>0</v>
      </c>
      <c r="X9" s="7">
        <f t="shared" si="3"/>
        <v>0</v>
      </c>
      <c r="Y9" s="5">
        <f t="shared" si="4"/>
        <v>0</v>
      </c>
      <c r="Z9" s="5">
        <f t="shared" si="5"/>
        <v>0</v>
      </c>
      <c r="AA9" s="5">
        <f t="shared" si="6"/>
        <v>0</v>
      </c>
      <c r="AB9" s="7">
        <f t="shared" si="7"/>
        <v>0</v>
      </c>
      <c r="AC9" s="11">
        <f t="shared" si="8"/>
        <v>0</v>
      </c>
      <c r="AD9" s="7">
        <f t="shared" si="9"/>
        <v>0</v>
      </c>
      <c r="AE9" s="7">
        <f t="shared" si="10"/>
        <v>0</v>
      </c>
    </row>
    <row r="10" spans="1:31">
      <c r="A10" t="s">
        <v>1322</v>
      </c>
      <c r="B10" t="s">
        <v>1984</v>
      </c>
      <c r="C10" t="s">
        <v>1985</v>
      </c>
      <c r="D10">
        <v>406</v>
      </c>
      <c r="E10">
        <v>338.5</v>
      </c>
      <c r="F10">
        <v>0</v>
      </c>
      <c r="G10">
        <v>0</v>
      </c>
      <c r="H10">
        <v>0</v>
      </c>
      <c r="I10" s="18">
        <v>0</v>
      </c>
      <c r="J10">
        <v>0</v>
      </c>
      <c r="L10">
        <v>2</v>
      </c>
      <c r="M10" s="1">
        <f t="shared" si="0"/>
        <v>1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1</v>
      </c>
      <c r="U10" s="2"/>
      <c r="V10" s="4">
        <f t="shared" si="1"/>
        <v>0</v>
      </c>
      <c r="W10" s="7">
        <f t="shared" si="2"/>
        <v>0</v>
      </c>
      <c r="X10" s="7">
        <f t="shared" si="3"/>
        <v>0</v>
      </c>
      <c r="Y10" s="5">
        <f t="shared" si="4"/>
        <v>0</v>
      </c>
      <c r="Z10" s="5">
        <f t="shared" si="5"/>
        <v>1</v>
      </c>
      <c r="AA10" s="5">
        <f t="shared" si="6"/>
        <v>0</v>
      </c>
      <c r="AB10" s="7">
        <f t="shared" si="7"/>
        <v>0</v>
      </c>
      <c r="AC10" s="11">
        <f t="shared" si="8"/>
        <v>0</v>
      </c>
      <c r="AD10" s="7">
        <f t="shared" si="9"/>
        <v>0</v>
      </c>
      <c r="AE10" s="7">
        <f t="shared" si="10"/>
        <v>0</v>
      </c>
    </row>
    <row r="11" spans="1:31">
      <c r="A11" t="s">
        <v>1323</v>
      </c>
      <c r="B11" t="s">
        <v>1984</v>
      </c>
      <c r="C11" t="s">
        <v>1985</v>
      </c>
      <c r="D11">
        <v>257</v>
      </c>
      <c r="E11">
        <v>312.5</v>
      </c>
      <c r="F11">
        <v>7719.19</v>
      </c>
      <c r="G11">
        <v>12</v>
      </c>
      <c r="H11">
        <v>18</v>
      </c>
      <c r="I11" s="18">
        <v>2</v>
      </c>
      <c r="J11">
        <v>12</v>
      </c>
      <c r="L11">
        <v>2</v>
      </c>
      <c r="M11" s="1">
        <f t="shared" si="0"/>
        <v>1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/>
      <c r="T11" s="2"/>
      <c r="U11" s="2"/>
      <c r="V11" s="4">
        <f t="shared" si="1"/>
        <v>0</v>
      </c>
      <c r="W11" s="7">
        <f t="shared" si="2"/>
        <v>0</v>
      </c>
      <c r="X11" s="7">
        <f t="shared" si="3"/>
        <v>0</v>
      </c>
      <c r="Y11" s="5">
        <f t="shared" si="4"/>
        <v>0</v>
      </c>
      <c r="Z11" s="5">
        <f t="shared" si="5"/>
        <v>0</v>
      </c>
      <c r="AA11" s="5">
        <f t="shared" si="6"/>
        <v>1</v>
      </c>
      <c r="AB11" s="7">
        <f t="shared" si="7"/>
        <v>0</v>
      </c>
      <c r="AC11" s="11">
        <f t="shared" si="8"/>
        <v>0</v>
      </c>
      <c r="AD11" s="7">
        <f t="shared" si="9"/>
        <v>0</v>
      </c>
      <c r="AE11" s="7">
        <f t="shared" si="10"/>
        <v>0</v>
      </c>
    </row>
    <row r="12" spans="1:31">
      <c r="A12" t="s">
        <v>1324</v>
      </c>
      <c r="B12" t="s">
        <v>1984</v>
      </c>
      <c r="C12" t="s">
        <v>1985</v>
      </c>
      <c r="D12">
        <v>174</v>
      </c>
      <c r="E12">
        <v>245.5</v>
      </c>
      <c r="F12">
        <v>315.31900000000002</v>
      </c>
      <c r="G12">
        <v>1</v>
      </c>
      <c r="H12">
        <v>1</v>
      </c>
      <c r="I12" s="18">
        <v>0</v>
      </c>
      <c r="J12">
        <v>1</v>
      </c>
      <c r="L12">
        <v>1</v>
      </c>
      <c r="M12" s="1">
        <f t="shared" si="0"/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/>
      <c r="T12" s="2"/>
      <c r="U12" s="2"/>
      <c r="V12" s="4">
        <f t="shared" si="1"/>
        <v>1</v>
      </c>
      <c r="W12" s="7">
        <f t="shared" si="2"/>
        <v>0</v>
      </c>
      <c r="X12" s="7">
        <f t="shared" si="3"/>
        <v>0</v>
      </c>
      <c r="Y12" s="5">
        <f t="shared" si="4"/>
        <v>0</v>
      </c>
      <c r="Z12" s="5">
        <f t="shared" si="5"/>
        <v>0</v>
      </c>
      <c r="AA12" s="5">
        <f t="shared" si="6"/>
        <v>0</v>
      </c>
      <c r="AB12" s="7">
        <f t="shared" si="7"/>
        <v>0</v>
      </c>
      <c r="AC12" s="11">
        <f t="shared" si="8"/>
        <v>0</v>
      </c>
      <c r="AD12" s="7">
        <f t="shared" si="9"/>
        <v>0</v>
      </c>
      <c r="AE12" s="7">
        <f t="shared" si="10"/>
        <v>0</v>
      </c>
    </row>
    <row r="13" spans="1:31">
      <c r="A13" t="s">
        <v>1325</v>
      </c>
      <c r="B13" t="s">
        <v>1984</v>
      </c>
      <c r="C13" t="s">
        <v>1985</v>
      </c>
      <c r="D13">
        <v>140.5</v>
      </c>
      <c r="E13">
        <v>190</v>
      </c>
      <c r="F13">
        <v>0</v>
      </c>
      <c r="G13">
        <v>0</v>
      </c>
      <c r="H13">
        <v>0</v>
      </c>
      <c r="I13" s="18">
        <v>0</v>
      </c>
      <c r="J13">
        <v>0</v>
      </c>
      <c r="L13">
        <v>1</v>
      </c>
      <c r="M13" s="1">
        <f t="shared" si="0"/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/>
      <c r="U13" s="2"/>
      <c r="V13" s="4">
        <f t="shared" si="1"/>
        <v>0</v>
      </c>
      <c r="W13" s="7">
        <f t="shared" si="2"/>
        <v>1</v>
      </c>
      <c r="X13" s="7">
        <f t="shared" si="3"/>
        <v>0</v>
      </c>
      <c r="Y13" s="5">
        <f t="shared" si="4"/>
        <v>0</v>
      </c>
      <c r="Z13" s="5">
        <f t="shared" si="5"/>
        <v>0</v>
      </c>
      <c r="AA13" s="5">
        <f t="shared" si="6"/>
        <v>0</v>
      </c>
      <c r="AB13" s="7">
        <f t="shared" si="7"/>
        <v>0</v>
      </c>
      <c r="AC13" s="11">
        <f t="shared" si="8"/>
        <v>0</v>
      </c>
      <c r="AD13" s="7">
        <f t="shared" si="9"/>
        <v>0</v>
      </c>
      <c r="AE13" s="7">
        <f t="shared" si="10"/>
        <v>0</v>
      </c>
    </row>
    <row r="14" spans="1:31">
      <c r="A14" t="s">
        <v>1326</v>
      </c>
      <c r="B14" t="s">
        <v>1984</v>
      </c>
      <c r="C14" t="s">
        <v>1985</v>
      </c>
      <c r="D14">
        <v>55</v>
      </c>
      <c r="E14">
        <v>286.5</v>
      </c>
      <c r="F14">
        <v>1136.9839999999999</v>
      </c>
      <c r="G14">
        <v>3</v>
      </c>
      <c r="H14">
        <v>3</v>
      </c>
      <c r="I14" s="18">
        <v>0</v>
      </c>
      <c r="J14">
        <v>3</v>
      </c>
      <c r="L14">
        <v>1</v>
      </c>
      <c r="M14" s="1">
        <f t="shared" si="0"/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/>
      <c r="T14" s="2"/>
      <c r="U14" s="2"/>
      <c r="V14" s="4">
        <f t="shared" si="1"/>
        <v>0</v>
      </c>
      <c r="W14" s="7">
        <f t="shared" si="2"/>
        <v>0</v>
      </c>
      <c r="X14" s="7">
        <f t="shared" si="3"/>
        <v>1</v>
      </c>
      <c r="Y14" s="5">
        <f t="shared" si="4"/>
        <v>0</v>
      </c>
      <c r="Z14" s="5">
        <f t="shared" si="5"/>
        <v>0</v>
      </c>
      <c r="AA14" s="5">
        <f t="shared" si="6"/>
        <v>0</v>
      </c>
      <c r="AB14" s="7">
        <f t="shared" si="7"/>
        <v>0</v>
      </c>
      <c r="AC14" s="11">
        <f t="shared" si="8"/>
        <v>0</v>
      </c>
      <c r="AD14" s="7">
        <f t="shared" si="9"/>
        <v>0</v>
      </c>
      <c r="AE14" s="7">
        <f t="shared" si="10"/>
        <v>0</v>
      </c>
    </row>
    <row r="15" spans="1:31">
      <c r="A15" t="s">
        <v>1327</v>
      </c>
      <c r="B15" t="s">
        <v>1984</v>
      </c>
      <c r="C15" t="s">
        <v>1985</v>
      </c>
      <c r="D15">
        <v>128</v>
      </c>
      <c r="E15">
        <v>405</v>
      </c>
      <c r="F15">
        <v>6138.9120000000003</v>
      </c>
      <c r="G15">
        <v>7</v>
      </c>
      <c r="H15">
        <v>14</v>
      </c>
      <c r="I15" s="18">
        <v>1</v>
      </c>
      <c r="J15">
        <v>6</v>
      </c>
      <c r="L15">
        <v>1</v>
      </c>
      <c r="M15" s="1">
        <f t="shared" si="0"/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/>
      <c r="T15" s="2"/>
      <c r="U15" s="2"/>
      <c r="V15" s="4">
        <f t="shared" si="1"/>
        <v>0</v>
      </c>
      <c r="W15" s="7">
        <f t="shared" si="2"/>
        <v>0</v>
      </c>
      <c r="X15" s="7">
        <f t="shared" si="3"/>
        <v>1</v>
      </c>
      <c r="Y15" s="5">
        <f t="shared" si="4"/>
        <v>0</v>
      </c>
      <c r="Z15" s="5">
        <f t="shared" si="5"/>
        <v>0</v>
      </c>
      <c r="AA15" s="5">
        <f t="shared" si="6"/>
        <v>0</v>
      </c>
      <c r="AB15" s="7">
        <f t="shared" si="7"/>
        <v>0</v>
      </c>
      <c r="AC15" s="11">
        <f t="shared" si="8"/>
        <v>0</v>
      </c>
      <c r="AD15" s="7">
        <f t="shared" si="9"/>
        <v>0</v>
      </c>
      <c r="AE15" s="7">
        <f t="shared" si="10"/>
        <v>0</v>
      </c>
    </row>
    <row r="16" spans="1:31">
      <c r="A16" t="s">
        <v>1328</v>
      </c>
      <c r="B16" t="s">
        <v>1984</v>
      </c>
      <c r="C16" t="s">
        <v>1985</v>
      </c>
      <c r="D16">
        <v>537.5</v>
      </c>
      <c r="E16">
        <v>357.5</v>
      </c>
      <c r="F16">
        <v>0</v>
      </c>
      <c r="G16">
        <v>0</v>
      </c>
      <c r="H16">
        <v>0</v>
      </c>
      <c r="I16" s="18">
        <v>0</v>
      </c>
      <c r="J16">
        <v>0</v>
      </c>
      <c r="L16">
        <v>1</v>
      </c>
      <c r="M16" s="1">
        <f t="shared" si="0"/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/>
      <c r="T16" s="2"/>
      <c r="U16" s="2"/>
      <c r="V16" s="4">
        <f t="shared" si="1"/>
        <v>1</v>
      </c>
      <c r="W16" s="7">
        <f t="shared" si="2"/>
        <v>0</v>
      </c>
      <c r="X16" s="7">
        <f t="shared" si="3"/>
        <v>0</v>
      </c>
      <c r="Y16" s="5">
        <f t="shared" si="4"/>
        <v>0</v>
      </c>
      <c r="Z16" s="5">
        <f t="shared" si="5"/>
        <v>0</v>
      </c>
      <c r="AA16" s="5">
        <f t="shared" si="6"/>
        <v>0</v>
      </c>
      <c r="AB16" s="7">
        <f t="shared" si="7"/>
        <v>0</v>
      </c>
      <c r="AC16" s="11">
        <f t="shared" si="8"/>
        <v>0</v>
      </c>
      <c r="AD16" s="7">
        <f t="shared" si="9"/>
        <v>0</v>
      </c>
      <c r="AE16" s="7">
        <f t="shared" si="10"/>
        <v>0</v>
      </c>
    </row>
    <row r="17" spans="1:31">
      <c r="A17" t="s">
        <v>1329</v>
      </c>
      <c r="B17" t="s">
        <v>1984</v>
      </c>
      <c r="C17" t="s">
        <v>1985</v>
      </c>
      <c r="D17">
        <v>623.5</v>
      </c>
      <c r="E17">
        <v>305</v>
      </c>
      <c r="F17">
        <v>0</v>
      </c>
      <c r="G17">
        <v>0</v>
      </c>
      <c r="H17">
        <v>0</v>
      </c>
      <c r="I17" s="18">
        <v>0</v>
      </c>
      <c r="J17">
        <v>0</v>
      </c>
      <c r="L17">
        <v>1</v>
      </c>
      <c r="M17" s="1">
        <f t="shared" si="0"/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/>
      <c r="T17" s="2"/>
      <c r="U17" s="2"/>
      <c r="V17" s="4">
        <f t="shared" si="1"/>
        <v>1</v>
      </c>
      <c r="W17" s="7">
        <f t="shared" si="2"/>
        <v>0</v>
      </c>
      <c r="X17" s="7">
        <f t="shared" si="3"/>
        <v>0</v>
      </c>
      <c r="Y17" s="5">
        <f t="shared" si="4"/>
        <v>0</v>
      </c>
      <c r="Z17" s="5">
        <f t="shared" si="5"/>
        <v>0</v>
      </c>
      <c r="AA17" s="5">
        <f t="shared" si="6"/>
        <v>0</v>
      </c>
      <c r="AB17" s="7">
        <f t="shared" si="7"/>
        <v>0</v>
      </c>
      <c r="AC17" s="11">
        <f t="shared" si="8"/>
        <v>0</v>
      </c>
      <c r="AD17" s="7">
        <f t="shared" si="9"/>
        <v>0</v>
      </c>
      <c r="AE17" s="7">
        <f t="shared" si="10"/>
        <v>0</v>
      </c>
    </row>
    <row r="18" spans="1:31">
      <c r="A18" t="s">
        <v>1330</v>
      </c>
      <c r="B18" t="s">
        <v>1984</v>
      </c>
      <c r="C18" t="s">
        <v>1985</v>
      </c>
      <c r="D18">
        <v>648</v>
      </c>
      <c r="E18">
        <v>348</v>
      </c>
      <c r="F18">
        <v>0</v>
      </c>
      <c r="G18">
        <v>0</v>
      </c>
      <c r="H18">
        <v>0</v>
      </c>
      <c r="I18" s="18">
        <v>0</v>
      </c>
      <c r="J18">
        <v>0</v>
      </c>
      <c r="L18">
        <v>2</v>
      </c>
      <c r="M18" s="1">
        <f t="shared" si="0"/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/>
      <c r="T18" s="2"/>
      <c r="U18" s="2"/>
      <c r="V18" s="4">
        <f t="shared" si="1"/>
        <v>0</v>
      </c>
      <c r="W18" s="7">
        <f t="shared" si="2"/>
        <v>0</v>
      </c>
      <c r="X18" s="7">
        <f t="shared" si="3"/>
        <v>0</v>
      </c>
      <c r="Y18" s="5">
        <f t="shared" si="4"/>
        <v>1</v>
      </c>
      <c r="Z18" s="5">
        <f t="shared" si="5"/>
        <v>0</v>
      </c>
      <c r="AA18" s="5">
        <f t="shared" si="6"/>
        <v>0</v>
      </c>
      <c r="AB18" s="7">
        <f t="shared" si="7"/>
        <v>0</v>
      </c>
      <c r="AC18" s="11">
        <f t="shared" si="8"/>
        <v>0</v>
      </c>
      <c r="AD18" s="7">
        <f t="shared" si="9"/>
        <v>0</v>
      </c>
      <c r="AE18" s="7">
        <f t="shared" si="10"/>
        <v>0</v>
      </c>
    </row>
    <row r="19" spans="1:31">
      <c r="A19" t="s">
        <v>1331</v>
      </c>
      <c r="B19" t="s">
        <v>1984</v>
      </c>
      <c r="C19" t="s">
        <v>1985</v>
      </c>
      <c r="D19">
        <v>540</v>
      </c>
      <c r="E19">
        <v>469</v>
      </c>
      <c r="F19">
        <v>0</v>
      </c>
      <c r="G19">
        <v>0</v>
      </c>
      <c r="H19">
        <v>0</v>
      </c>
      <c r="I19" s="18">
        <v>0</v>
      </c>
      <c r="J19">
        <v>0</v>
      </c>
      <c r="L19">
        <v>1</v>
      </c>
      <c r="M19" s="1">
        <f>L19-1</f>
        <v>0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/>
      <c r="T19" s="2"/>
      <c r="U19" s="2"/>
      <c r="V19" s="4">
        <f t="shared" si="1"/>
        <v>0</v>
      </c>
      <c r="W19" s="7">
        <f t="shared" si="2"/>
        <v>0</v>
      </c>
      <c r="X19" s="7">
        <f t="shared" si="3"/>
        <v>1</v>
      </c>
      <c r="Y19" s="5">
        <f t="shared" si="4"/>
        <v>0</v>
      </c>
      <c r="Z19" s="5">
        <f t="shared" si="5"/>
        <v>0</v>
      </c>
      <c r="AA19" s="5">
        <f t="shared" si="6"/>
        <v>0</v>
      </c>
      <c r="AB19" s="7">
        <f t="shared" si="7"/>
        <v>0</v>
      </c>
      <c r="AC19" s="11">
        <f t="shared" si="8"/>
        <v>0</v>
      </c>
      <c r="AD19" s="7">
        <f t="shared" si="9"/>
        <v>0</v>
      </c>
      <c r="AE19" s="7">
        <f t="shared" si="10"/>
        <v>0</v>
      </c>
    </row>
    <row r="20" spans="1:31" s="5" customFormat="1">
      <c r="A20" s="5" t="s">
        <v>1332</v>
      </c>
      <c r="B20" s="5" t="s">
        <v>1986</v>
      </c>
      <c r="C20" s="5" t="s">
        <v>1987</v>
      </c>
      <c r="D20" s="5">
        <v>291</v>
      </c>
      <c r="E20" s="5">
        <v>68.5</v>
      </c>
      <c r="F20" s="5">
        <v>0</v>
      </c>
      <c r="G20" s="5">
        <v>0</v>
      </c>
      <c r="H20" s="5">
        <v>0</v>
      </c>
      <c r="I20" s="18">
        <v>0</v>
      </c>
      <c r="J20" s="5">
        <v>0</v>
      </c>
      <c r="L20" s="5">
        <v>1</v>
      </c>
      <c r="M20" s="1">
        <f t="shared" si="0"/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/>
      <c r="T20" s="1"/>
      <c r="U20" s="1"/>
      <c r="V20" s="6">
        <f>IF((M20=0)*AND(R20=0)*AND(P20=1)*AND(Q20=0),1,0)</f>
        <v>0</v>
      </c>
      <c r="W20" s="5">
        <f t="shared" si="2"/>
        <v>1</v>
      </c>
      <c r="X20" s="5">
        <f t="shared" si="3"/>
        <v>0</v>
      </c>
      <c r="Y20" s="5">
        <f t="shared" si="4"/>
        <v>0</v>
      </c>
      <c r="Z20" s="5">
        <f t="shared" si="5"/>
        <v>0</v>
      </c>
      <c r="AA20" s="5">
        <f t="shared" si="6"/>
        <v>0</v>
      </c>
      <c r="AB20" s="5">
        <f t="shared" si="7"/>
        <v>0</v>
      </c>
      <c r="AC20" s="5">
        <f t="shared" si="8"/>
        <v>0</v>
      </c>
      <c r="AD20" s="5">
        <f t="shared" si="9"/>
        <v>0</v>
      </c>
      <c r="AE20" s="5">
        <f t="shared" si="10"/>
        <v>0</v>
      </c>
    </row>
    <row r="21" spans="1:31">
      <c r="A21" t="s">
        <v>1333</v>
      </c>
      <c r="B21" t="s">
        <v>1986</v>
      </c>
      <c r="C21" t="s">
        <v>1987</v>
      </c>
      <c r="D21">
        <v>222</v>
      </c>
      <c r="E21">
        <v>229.5</v>
      </c>
      <c r="F21">
        <v>0</v>
      </c>
      <c r="G21">
        <v>0</v>
      </c>
      <c r="H21">
        <v>0</v>
      </c>
      <c r="I21" s="18">
        <v>0</v>
      </c>
      <c r="J21">
        <v>0</v>
      </c>
      <c r="L21">
        <v>2</v>
      </c>
      <c r="M21" s="1">
        <f t="shared" si="0"/>
        <v>1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/>
      <c r="T21" s="2"/>
      <c r="U21" s="2"/>
      <c r="V21" s="4">
        <f t="shared" si="1"/>
        <v>0</v>
      </c>
      <c r="W21" s="7">
        <f t="shared" si="2"/>
        <v>0</v>
      </c>
      <c r="X21" s="7">
        <f t="shared" si="3"/>
        <v>0</v>
      </c>
      <c r="Y21" s="5">
        <f t="shared" si="4"/>
        <v>1</v>
      </c>
      <c r="Z21" s="5">
        <f t="shared" si="5"/>
        <v>0</v>
      </c>
      <c r="AA21" s="5">
        <f t="shared" si="6"/>
        <v>0</v>
      </c>
      <c r="AB21" s="7">
        <f t="shared" si="7"/>
        <v>0</v>
      </c>
      <c r="AC21" s="11">
        <f t="shared" si="8"/>
        <v>0</v>
      </c>
      <c r="AD21" s="7">
        <f t="shared" si="9"/>
        <v>0</v>
      </c>
      <c r="AE21" s="7">
        <f t="shared" si="10"/>
        <v>0</v>
      </c>
    </row>
    <row r="22" spans="1:31">
      <c r="A22" t="s">
        <v>1334</v>
      </c>
      <c r="B22" t="s">
        <v>1986</v>
      </c>
      <c r="C22" t="s">
        <v>1987</v>
      </c>
      <c r="D22">
        <v>333</v>
      </c>
      <c r="E22">
        <v>210.5</v>
      </c>
      <c r="F22">
        <v>0</v>
      </c>
      <c r="G22">
        <v>0</v>
      </c>
      <c r="H22">
        <v>0</v>
      </c>
      <c r="I22" s="18">
        <v>0</v>
      </c>
      <c r="J22">
        <v>0</v>
      </c>
      <c r="L22">
        <v>1</v>
      </c>
      <c r="M22" s="1">
        <f t="shared" si="0"/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/>
      <c r="T22" s="2"/>
      <c r="U22" s="2"/>
      <c r="V22" s="4">
        <f>IF((M22=0)*AND(R22=0)*AND(P22=1)*AND(Q22=0),1,0)</f>
        <v>0</v>
      </c>
      <c r="W22" s="7">
        <f>IF((M22=0)*AND(R22=0)*AND(P22=0)*AND(Q22=0),1,0)</f>
        <v>0</v>
      </c>
      <c r="X22" s="7">
        <f>IF((R22=1)*AND(M22=0)*AND(Q22=0),1,0)</f>
        <v>1</v>
      </c>
      <c r="Y22" s="5">
        <f t="shared" si="4"/>
        <v>0</v>
      </c>
      <c r="Z22" s="5">
        <f t="shared" si="5"/>
        <v>0</v>
      </c>
      <c r="AA22" s="5">
        <f t="shared" si="6"/>
        <v>0</v>
      </c>
      <c r="AB22" s="7">
        <f>IF((R22=1)*AND(Q22=1)*AND(O22=1)*AND(P22=1),1,0)</f>
        <v>0</v>
      </c>
      <c r="AC22" s="11">
        <f t="shared" si="8"/>
        <v>0</v>
      </c>
      <c r="AD22" s="7">
        <f t="shared" si="9"/>
        <v>0</v>
      </c>
      <c r="AE22" s="7">
        <f t="shared" si="10"/>
        <v>0</v>
      </c>
    </row>
    <row r="23" spans="1:31">
      <c r="A23" t="s">
        <v>1335</v>
      </c>
      <c r="B23" t="s">
        <v>1986</v>
      </c>
      <c r="C23" t="s">
        <v>1987</v>
      </c>
      <c r="D23">
        <v>86.5</v>
      </c>
      <c r="E23">
        <v>273.5</v>
      </c>
      <c r="F23">
        <v>0</v>
      </c>
      <c r="G23">
        <v>0</v>
      </c>
      <c r="H23">
        <v>0</v>
      </c>
      <c r="I23" s="18">
        <v>0</v>
      </c>
      <c r="J23">
        <v>0</v>
      </c>
      <c r="L23">
        <v>1</v>
      </c>
      <c r="M23" s="1">
        <f t="shared" si="0"/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/>
      <c r="T23" s="2"/>
      <c r="U23" s="2"/>
      <c r="V23" s="4">
        <f t="shared" ref="V23:V86" si="11">IF((M23=0)*AND(R23=0)*AND(P23=1)*AND(Q23=0),1,0)</f>
        <v>1</v>
      </c>
      <c r="W23" s="7">
        <f t="shared" ref="W23:W86" si="12">IF((M23=0)*AND(R23=0)*AND(P23=0)*AND(Q23=0),1,0)</f>
        <v>0</v>
      </c>
      <c r="X23" s="7">
        <f t="shared" ref="X23:X86" si="13">IF((R23=1)*AND(M23=0)*AND(Q23=0),1,0)</f>
        <v>0</v>
      </c>
      <c r="Y23" s="5">
        <f t="shared" si="4"/>
        <v>0</v>
      </c>
      <c r="Z23" s="5">
        <f t="shared" si="5"/>
        <v>0</v>
      </c>
      <c r="AA23" s="5">
        <f t="shared" si="6"/>
        <v>0</v>
      </c>
      <c r="AB23" s="7">
        <f t="shared" ref="AB23:AB86" si="14">IF((R23=1)*AND(Q23=1)*AND(O23=1)*AND(P23=1),1,0)</f>
        <v>0</v>
      </c>
      <c r="AC23" s="11">
        <f t="shared" si="8"/>
        <v>0</v>
      </c>
      <c r="AD23" s="7">
        <f t="shared" si="9"/>
        <v>0</v>
      </c>
      <c r="AE23" s="7">
        <f t="shared" si="10"/>
        <v>0</v>
      </c>
    </row>
    <row r="24" spans="1:31">
      <c r="A24" t="s">
        <v>1336</v>
      </c>
      <c r="B24" t="s">
        <v>1986</v>
      </c>
      <c r="C24" t="s">
        <v>1987</v>
      </c>
      <c r="D24">
        <v>221.5</v>
      </c>
      <c r="E24">
        <v>354.5</v>
      </c>
      <c r="F24">
        <v>0</v>
      </c>
      <c r="G24">
        <v>0</v>
      </c>
      <c r="H24">
        <v>0</v>
      </c>
      <c r="I24" s="18">
        <v>0</v>
      </c>
      <c r="J24">
        <v>0</v>
      </c>
      <c r="L24">
        <v>1</v>
      </c>
      <c r="M24" s="1">
        <f t="shared" si="0"/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/>
      <c r="T24" s="2"/>
      <c r="U24" s="2"/>
      <c r="V24" s="4">
        <f t="shared" si="11"/>
        <v>1</v>
      </c>
      <c r="W24" s="7">
        <f t="shared" si="12"/>
        <v>0</v>
      </c>
      <c r="X24" s="7">
        <f t="shared" si="13"/>
        <v>0</v>
      </c>
      <c r="Y24" s="5">
        <f t="shared" si="4"/>
        <v>0</v>
      </c>
      <c r="Z24" s="5">
        <f t="shared" si="5"/>
        <v>0</v>
      </c>
      <c r="AA24" s="5">
        <f t="shared" si="6"/>
        <v>0</v>
      </c>
      <c r="AB24" s="7">
        <f t="shared" si="14"/>
        <v>0</v>
      </c>
      <c r="AC24" s="11">
        <f t="shared" si="8"/>
        <v>0</v>
      </c>
      <c r="AD24" s="7">
        <f t="shared" si="9"/>
        <v>0</v>
      </c>
      <c r="AE24" s="7">
        <f t="shared" si="10"/>
        <v>0</v>
      </c>
    </row>
    <row r="25" spans="1:31">
      <c r="A25" t="s">
        <v>1337</v>
      </c>
      <c r="B25" t="s">
        <v>1986</v>
      </c>
      <c r="C25" t="s">
        <v>1987</v>
      </c>
      <c r="D25">
        <v>121.5</v>
      </c>
      <c r="E25">
        <v>352</v>
      </c>
      <c r="F25">
        <v>0</v>
      </c>
      <c r="G25">
        <v>0</v>
      </c>
      <c r="H25">
        <v>0</v>
      </c>
      <c r="I25" s="18">
        <v>0</v>
      </c>
      <c r="J25">
        <v>0</v>
      </c>
      <c r="L25">
        <v>2</v>
      </c>
      <c r="M25" s="1">
        <f t="shared" si="0"/>
        <v>1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/>
      <c r="T25" s="2"/>
      <c r="U25" s="2"/>
      <c r="V25" s="4">
        <f t="shared" si="11"/>
        <v>0</v>
      </c>
      <c r="W25" s="7">
        <f t="shared" si="12"/>
        <v>0</v>
      </c>
      <c r="X25" s="7">
        <f t="shared" si="13"/>
        <v>0</v>
      </c>
      <c r="Y25" s="5">
        <f t="shared" si="4"/>
        <v>1</v>
      </c>
      <c r="Z25" s="5">
        <f t="shared" si="5"/>
        <v>0</v>
      </c>
      <c r="AA25" s="5">
        <f t="shared" si="6"/>
        <v>0</v>
      </c>
      <c r="AB25" s="7">
        <f t="shared" si="14"/>
        <v>0</v>
      </c>
      <c r="AC25" s="11">
        <f t="shared" si="8"/>
        <v>0</v>
      </c>
      <c r="AD25" s="7">
        <f t="shared" si="9"/>
        <v>0</v>
      </c>
      <c r="AE25" s="7">
        <f t="shared" si="10"/>
        <v>0</v>
      </c>
    </row>
    <row r="26" spans="1:31">
      <c r="A26" t="s">
        <v>1338</v>
      </c>
      <c r="B26" t="s">
        <v>1986</v>
      </c>
      <c r="C26" t="s">
        <v>1987</v>
      </c>
      <c r="D26">
        <v>117</v>
      </c>
      <c r="E26">
        <v>473</v>
      </c>
      <c r="F26">
        <v>0</v>
      </c>
      <c r="G26">
        <v>0</v>
      </c>
      <c r="H26">
        <v>0</v>
      </c>
      <c r="I26" s="18">
        <v>0</v>
      </c>
      <c r="J26">
        <v>0</v>
      </c>
      <c r="L26">
        <v>1</v>
      </c>
      <c r="M26" s="1">
        <f t="shared" si="0"/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/>
      <c r="T26" s="2"/>
      <c r="U26" s="2"/>
      <c r="V26" s="4">
        <f t="shared" si="11"/>
        <v>0</v>
      </c>
      <c r="W26" s="7">
        <f t="shared" si="12"/>
        <v>0</v>
      </c>
      <c r="X26" s="7">
        <f t="shared" si="13"/>
        <v>1</v>
      </c>
      <c r="Y26" s="5">
        <f t="shared" si="4"/>
        <v>0</v>
      </c>
      <c r="Z26" s="5">
        <f t="shared" si="5"/>
        <v>0</v>
      </c>
      <c r="AA26" s="5">
        <f t="shared" si="6"/>
        <v>0</v>
      </c>
      <c r="AB26" s="7">
        <f t="shared" si="14"/>
        <v>0</v>
      </c>
      <c r="AC26" s="11">
        <f t="shared" si="8"/>
        <v>0</v>
      </c>
      <c r="AD26" s="7">
        <f t="shared" si="9"/>
        <v>0</v>
      </c>
      <c r="AE26" s="7">
        <f t="shared" si="10"/>
        <v>0</v>
      </c>
    </row>
    <row r="27" spans="1:31">
      <c r="A27" t="s">
        <v>1339</v>
      </c>
      <c r="B27" t="s">
        <v>1986</v>
      </c>
      <c r="C27" t="s">
        <v>1987</v>
      </c>
      <c r="D27">
        <v>311</v>
      </c>
      <c r="E27">
        <v>333.5</v>
      </c>
      <c r="F27">
        <v>0</v>
      </c>
      <c r="G27">
        <v>0</v>
      </c>
      <c r="H27">
        <v>0</v>
      </c>
      <c r="I27" s="18">
        <v>0</v>
      </c>
      <c r="J27">
        <v>0</v>
      </c>
      <c r="L27">
        <v>1</v>
      </c>
      <c r="M27" s="1">
        <f t="shared" si="0"/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/>
      <c r="T27" s="2"/>
      <c r="U27" s="2"/>
      <c r="V27" s="4">
        <f t="shared" si="11"/>
        <v>0</v>
      </c>
      <c r="W27" s="7">
        <f t="shared" si="12"/>
        <v>1</v>
      </c>
      <c r="X27" s="7">
        <f t="shared" si="13"/>
        <v>0</v>
      </c>
      <c r="Y27" s="5">
        <f t="shared" si="4"/>
        <v>0</v>
      </c>
      <c r="Z27" s="5">
        <f t="shared" si="5"/>
        <v>0</v>
      </c>
      <c r="AA27" s="5">
        <f t="shared" si="6"/>
        <v>0</v>
      </c>
      <c r="AB27" s="7">
        <f t="shared" si="14"/>
        <v>0</v>
      </c>
      <c r="AC27" s="11">
        <f t="shared" si="8"/>
        <v>0</v>
      </c>
      <c r="AD27" s="7">
        <f t="shared" si="9"/>
        <v>0</v>
      </c>
      <c r="AE27" s="7">
        <f t="shared" si="10"/>
        <v>0</v>
      </c>
    </row>
    <row r="28" spans="1:31">
      <c r="A28" t="s">
        <v>1340</v>
      </c>
      <c r="B28" t="s">
        <v>1986</v>
      </c>
      <c r="C28" t="s">
        <v>1987</v>
      </c>
      <c r="D28">
        <v>315.5</v>
      </c>
      <c r="E28">
        <v>395.5</v>
      </c>
      <c r="F28">
        <v>0</v>
      </c>
      <c r="G28">
        <v>0</v>
      </c>
      <c r="H28">
        <v>0</v>
      </c>
      <c r="I28" s="18">
        <v>0</v>
      </c>
      <c r="J28">
        <v>0</v>
      </c>
      <c r="L28">
        <v>1</v>
      </c>
      <c r="M28" s="1">
        <f t="shared" si="0"/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/>
      <c r="T28" s="2"/>
      <c r="U28" s="2"/>
      <c r="V28" s="4">
        <f t="shared" si="11"/>
        <v>1</v>
      </c>
      <c r="W28" s="7">
        <f t="shared" si="12"/>
        <v>0</v>
      </c>
      <c r="X28" s="7">
        <f t="shared" si="13"/>
        <v>0</v>
      </c>
      <c r="Y28" s="5">
        <f t="shared" si="4"/>
        <v>0</v>
      </c>
      <c r="Z28" s="5">
        <f t="shared" si="5"/>
        <v>0</v>
      </c>
      <c r="AA28" s="5">
        <f t="shared" si="6"/>
        <v>0</v>
      </c>
      <c r="AB28" s="7">
        <f t="shared" si="14"/>
        <v>0</v>
      </c>
      <c r="AC28" s="11">
        <f t="shared" si="8"/>
        <v>0</v>
      </c>
      <c r="AD28" s="7">
        <f t="shared" si="9"/>
        <v>0</v>
      </c>
      <c r="AE28" s="7">
        <f t="shared" si="10"/>
        <v>0</v>
      </c>
    </row>
    <row r="29" spans="1:31">
      <c r="A29" t="s">
        <v>1341</v>
      </c>
      <c r="B29" t="s">
        <v>1986</v>
      </c>
      <c r="C29" t="s">
        <v>1987</v>
      </c>
      <c r="D29">
        <v>449</v>
      </c>
      <c r="E29">
        <v>379.5</v>
      </c>
      <c r="F29">
        <v>0</v>
      </c>
      <c r="G29">
        <v>0</v>
      </c>
      <c r="H29">
        <v>0</v>
      </c>
      <c r="I29" s="18">
        <v>0</v>
      </c>
      <c r="J29">
        <v>0</v>
      </c>
      <c r="L29">
        <v>1</v>
      </c>
      <c r="M29" s="1">
        <f t="shared" si="0"/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/>
      <c r="T29" s="2"/>
      <c r="U29" s="2"/>
      <c r="V29" s="4">
        <f t="shared" si="11"/>
        <v>0</v>
      </c>
      <c r="W29" s="7">
        <f t="shared" si="12"/>
        <v>0</v>
      </c>
      <c r="X29" s="7">
        <f t="shared" si="13"/>
        <v>1</v>
      </c>
      <c r="Y29" s="5">
        <f t="shared" si="4"/>
        <v>0</v>
      </c>
      <c r="Z29" s="5">
        <f t="shared" si="5"/>
        <v>0</v>
      </c>
      <c r="AA29" s="5">
        <f t="shared" si="6"/>
        <v>0</v>
      </c>
      <c r="AB29" s="7">
        <f t="shared" si="14"/>
        <v>0</v>
      </c>
      <c r="AC29" s="11">
        <f t="shared" si="8"/>
        <v>0</v>
      </c>
      <c r="AD29" s="7">
        <f t="shared" si="9"/>
        <v>0</v>
      </c>
      <c r="AE29" s="7">
        <f t="shared" si="10"/>
        <v>0</v>
      </c>
    </row>
    <row r="30" spans="1:31">
      <c r="A30" t="s">
        <v>1342</v>
      </c>
      <c r="B30" t="s">
        <v>1986</v>
      </c>
      <c r="C30" t="s">
        <v>1987</v>
      </c>
      <c r="D30">
        <v>515.5</v>
      </c>
      <c r="E30">
        <v>337</v>
      </c>
      <c r="F30">
        <v>0</v>
      </c>
      <c r="G30">
        <v>0</v>
      </c>
      <c r="H30">
        <v>0</v>
      </c>
      <c r="I30" s="18">
        <v>0</v>
      </c>
      <c r="J30">
        <v>0</v>
      </c>
      <c r="L30">
        <v>1</v>
      </c>
      <c r="M30" s="1">
        <f t="shared" si="0"/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/>
      <c r="T30" s="2"/>
      <c r="U30" s="2"/>
      <c r="V30" s="4">
        <f t="shared" si="11"/>
        <v>0</v>
      </c>
      <c r="W30" s="7">
        <f t="shared" si="12"/>
        <v>1</v>
      </c>
      <c r="X30" s="7">
        <f t="shared" si="13"/>
        <v>0</v>
      </c>
      <c r="Y30" s="5">
        <f t="shared" si="4"/>
        <v>0</v>
      </c>
      <c r="Z30" s="5">
        <f t="shared" si="5"/>
        <v>0</v>
      </c>
      <c r="AA30" s="5">
        <f t="shared" si="6"/>
        <v>0</v>
      </c>
      <c r="AB30" s="7">
        <f t="shared" si="14"/>
        <v>0</v>
      </c>
      <c r="AC30" s="11">
        <f t="shared" si="8"/>
        <v>0</v>
      </c>
      <c r="AD30" s="7">
        <f t="shared" si="9"/>
        <v>0</v>
      </c>
      <c r="AE30" s="7">
        <f t="shared" si="10"/>
        <v>0</v>
      </c>
    </row>
    <row r="31" spans="1:31">
      <c r="A31" t="s">
        <v>1343</v>
      </c>
      <c r="B31" t="s">
        <v>1986</v>
      </c>
      <c r="C31" t="s">
        <v>1987</v>
      </c>
      <c r="D31">
        <v>628.5</v>
      </c>
      <c r="E31">
        <v>413</v>
      </c>
      <c r="F31">
        <v>0</v>
      </c>
      <c r="G31">
        <v>0</v>
      </c>
      <c r="H31">
        <v>0</v>
      </c>
      <c r="I31" s="18">
        <v>0</v>
      </c>
      <c r="J31">
        <v>0</v>
      </c>
      <c r="L31">
        <v>1</v>
      </c>
      <c r="M31" s="1">
        <f t="shared" si="0"/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/>
      <c r="T31" s="2"/>
      <c r="U31" s="2"/>
      <c r="V31" s="4">
        <f t="shared" si="11"/>
        <v>0</v>
      </c>
      <c r="W31" s="7">
        <f t="shared" si="12"/>
        <v>0</v>
      </c>
      <c r="X31" s="7">
        <f t="shared" si="13"/>
        <v>1</v>
      </c>
      <c r="Y31" s="5">
        <f t="shared" si="4"/>
        <v>0</v>
      </c>
      <c r="Z31" s="5">
        <f t="shared" si="5"/>
        <v>0</v>
      </c>
      <c r="AA31" s="5">
        <f t="shared" si="6"/>
        <v>0</v>
      </c>
      <c r="AB31" s="7">
        <f t="shared" si="14"/>
        <v>0</v>
      </c>
      <c r="AC31" s="11">
        <f t="shared" si="8"/>
        <v>0</v>
      </c>
      <c r="AD31" s="7">
        <f t="shared" si="9"/>
        <v>0</v>
      </c>
      <c r="AE31" s="7">
        <f t="shared" si="10"/>
        <v>0</v>
      </c>
    </row>
    <row r="32" spans="1:31">
      <c r="A32" t="s">
        <v>1344</v>
      </c>
      <c r="B32" t="s">
        <v>1986</v>
      </c>
      <c r="C32" t="s">
        <v>1987</v>
      </c>
      <c r="D32">
        <v>621</v>
      </c>
      <c r="E32">
        <v>479.5</v>
      </c>
      <c r="F32">
        <v>0</v>
      </c>
      <c r="G32">
        <v>0</v>
      </c>
      <c r="H32">
        <v>0</v>
      </c>
      <c r="I32" s="18">
        <v>0</v>
      </c>
      <c r="J32">
        <v>0</v>
      </c>
      <c r="L32">
        <v>2</v>
      </c>
      <c r="M32" s="1">
        <f t="shared" si="0"/>
        <v>1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/>
      <c r="T32" s="2"/>
      <c r="U32" s="2"/>
      <c r="V32" s="4">
        <f t="shared" si="11"/>
        <v>0</v>
      </c>
      <c r="W32" s="7">
        <f t="shared" si="12"/>
        <v>0</v>
      </c>
      <c r="X32" s="7">
        <f t="shared" si="13"/>
        <v>0</v>
      </c>
      <c r="Y32" s="5">
        <f t="shared" si="4"/>
        <v>1</v>
      </c>
      <c r="Z32" s="5">
        <f t="shared" si="5"/>
        <v>0</v>
      </c>
      <c r="AA32" s="5">
        <f t="shared" si="6"/>
        <v>0</v>
      </c>
      <c r="AB32" s="7">
        <f t="shared" si="14"/>
        <v>0</v>
      </c>
      <c r="AC32" s="11">
        <f t="shared" si="8"/>
        <v>0</v>
      </c>
      <c r="AD32" s="7">
        <f t="shared" si="9"/>
        <v>0</v>
      </c>
      <c r="AE32" s="7">
        <f t="shared" si="10"/>
        <v>0</v>
      </c>
    </row>
    <row r="33" spans="1:31">
      <c r="A33" t="s">
        <v>1345</v>
      </c>
      <c r="B33" t="s">
        <v>1986</v>
      </c>
      <c r="C33" t="s">
        <v>1987</v>
      </c>
      <c r="D33">
        <v>414.5</v>
      </c>
      <c r="E33">
        <v>479.5</v>
      </c>
      <c r="F33">
        <v>0</v>
      </c>
      <c r="G33">
        <v>0</v>
      </c>
      <c r="H33">
        <v>0</v>
      </c>
      <c r="I33" s="18">
        <v>0</v>
      </c>
      <c r="J33">
        <v>0</v>
      </c>
      <c r="L33">
        <v>1</v>
      </c>
      <c r="M33" s="1">
        <f t="shared" si="0"/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/>
      <c r="T33" s="2"/>
      <c r="U33" s="2"/>
      <c r="V33" s="4">
        <f t="shared" si="11"/>
        <v>1</v>
      </c>
      <c r="W33" s="7">
        <f t="shared" si="12"/>
        <v>0</v>
      </c>
      <c r="X33" s="7">
        <f t="shared" si="13"/>
        <v>0</v>
      </c>
      <c r="Y33" s="5">
        <f t="shared" si="4"/>
        <v>0</v>
      </c>
      <c r="Z33" s="5">
        <f t="shared" si="5"/>
        <v>0</v>
      </c>
      <c r="AA33" s="5">
        <f t="shared" si="6"/>
        <v>0</v>
      </c>
      <c r="AB33" s="7">
        <f t="shared" si="14"/>
        <v>0</v>
      </c>
      <c r="AC33" s="11">
        <f t="shared" si="8"/>
        <v>0</v>
      </c>
      <c r="AD33" s="7">
        <f t="shared" si="9"/>
        <v>0</v>
      </c>
      <c r="AE33" s="7">
        <f t="shared" si="10"/>
        <v>0</v>
      </c>
    </row>
    <row r="34" spans="1:31">
      <c r="A34" t="s">
        <v>1346</v>
      </c>
      <c r="B34" t="s">
        <v>1986</v>
      </c>
      <c r="C34" t="s">
        <v>1987</v>
      </c>
      <c r="D34">
        <v>520</v>
      </c>
      <c r="E34">
        <v>143.5</v>
      </c>
      <c r="F34">
        <v>0</v>
      </c>
      <c r="G34">
        <v>0</v>
      </c>
      <c r="H34">
        <v>0</v>
      </c>
      <c r="I34" s="18">
        <v>0</v>
      </c>
      <c r="J34">
        <v>0</v>
      </c>
      <c r="L34">
        <v>2</v>
      </c>
      <c r="M34" s="1">
        <f t="shared" si="0"/>
        <v>1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/>
      <c r="T34" s="2"/>
      <c r="U34" s="2"/>
      <c r="V34" s="4">
        <f t="shared" si="11"/>
        <v>0</v>
      </c>
      <c r="W34" s="7">
        <f t="shared" si="12"/>
        <v>0</v>
      </c>
      <c r="X34" s="7">
        <f t="shared" si="13"/>
        <v>0</v>
      </c>
      <c r="Y34" s="5">
        <f t="shared" si="4"/>
        <v>0</v>
      </c>
      <c r="Z34" s="5">
        <f t="shared" si="5"/>
        <v>0</v>
      </c>
      <c r="AA34" s="5">
        <f t="shared" si="6"/>
        <v>1</v>
      </c>
      <c r="AB34" s="7">
        <f t="shared" si="14"/>
        <v>0</v>
      </c>
      <c r="AC34" s="11">
        <f t="shared" si="8"/>
        <v>0</v>
      </c>
      <c r="AD34" s="7">
        <f t="shared" si="9"/>
        <v>0</v>
      </c>
      <c r="AE34" s="7">
        <f t="shared" si="10"/>
        <v>0</v>
      </c>
    </row>
    <row r="35" spans="1:31">
      <c r="A35" t="s">
        <v>1347</v>
      </c>
      <c r="B35" t="s">
        <v>1986</v>
      </c>
      <c r="C35" t="s">
        <v>1987</v>
      </c>
      <c r="D35">
        <v>491.5</v>
      </c>
      <c r="E35">
        <v>204.5</v>
      </c>
      <c r="F35">
        <v>0</v>
      </c>
      <c r="G35">
        <v>0</v>
      </c>
      <c r="H35">
        <v>0</v>
      </c>
      <c r="I35" s="18">
        <v>0</v>
      </c>
      <c r="J35">
        <v>0</v>
      </c>
      <c r="L35">
        <v>1</v>
      </c>
      <c r="M35" s="1">
        <f t="shared" si="0"/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/>
      <c r="T35" s="2"/>
      <c r="U35" s="2"/>
      <c r="V35" s="4">
        <f t="shared" si="11"/>
        <v>0</v>
      </c>
      <c r="W35" s="7">
        <f t="shared" si="12"/>
        <v>1</v>
      </c>
      <c r="X35" s="7">
        <f t="shared" si="13"/>
        <v>0</v>
      </c>
      <c r="Y35" s="5">
        <f t="shared" si="4"/>
        <v>0</v>
      </c>
      <c r="Z35" s="5">
        <f t="shared" si="5"/>
        <v>0</v>
      </c>
      <c r="AA35" s="5">
        <f t="shared" si="6"/>
        <v>0</v>
      </c>
      <c r="AB35" s="7">
        <f t="shared" si="14"/>
        <v>0</v>
      </c>
      <c r="AC35" s="11">
        <f t="shared" si="8"/>
        <v>0</v>
      </c>
      <c r="AD35" s="7">
        <f t="shared" si="9"/>
        <v>0</v>
      </c>
      <c r="AE35" s="7">
        <f t="shared" si="10"/>
        <v>0</v>
      </c>
    </row>
    <row r="36" spans="1:31">
      <c r="A36" t="s">
        <v>1348</v>
      </c>
      <c r="B36" t="s">
        <v>1986</v>
      </c>
      <c r="C36" t="s">
        <v>1987</v>
      </c>
      <c r="D36">
        <v>577.5</v>
      </c>
      <c r="E36">
        <v>215</v>
      </c>
      <c r="F36">
        <v>0</v>
      </c>
      <c r="G36">
        <v>0</v>
      </c>
      <c r="H36">
        <v>0</v>
      </c>
      <c r="I36" s="18">
        <v>0</v>
      </c>
      <c r="J36">
        <v>0</v>
      </c>
      <c r="L36">
        <v>2</v>
      </c>
      <c r="M36" s="1">
        <f t="shared" si="0"/>
        <v>1</v>
      </c>
      <c r="N36" s="2">
        <v>1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  <c r="U36" s="2"/>
      <c r="V36" s="4">
        <f t="shared" si="11"/>
        <v>0</v>
      </c>
      <c r="W36" s="7">
        <f t="shared" si="12"/>
        <v>0</v>
      </c>
      <c r="X36" s="7">
        <f t="shared" si="13"/>
        <v>0</v>
      </c>
      <c r="Y36" s="5">
        <f t="shared" si="4"/>
        <v>0</v>
      </c>
      <c r="Z36" s="5">
        <f t="shared" si="5"/>
        <v>1</v>
      </c>
      <c r="AA36" s="5">
        <f t="shared" si="6"/>
        <v>0</v>
      </c>
      <c r="AB36" s="7">
        <f t="shared" si="14"/>
        <v>0</v>
      </c>
      <c r="AC36" s="11">
        <f t="shared" si="8"/>
        <v>0</v>
      </c>
      <c r="AD36" s="7">
        <f t="shared" si="9"/>
        <v>0</v>
      </c>
      <c r="AE36" s="7">
        <f t="shared" si="10"/>
        <v>0</v>
      </c>
    </row>
    <row r="37" spans="1:31">
      <c r="A37" t="s">
        <v>1349</v>
      </c>
      <c r="B37" t="s">
        <v>1986</v>
      </c>
      <c r="C37" t="s">
        <v>1987</v>
      </c>
      <c r="D37">
        <v>603</v>
      </c>
      <c r="E37">
        <v>166.5</v>
      </c>
      <c r="F37">
        <v>0</v>
      </c>
      <c r="G37">
        <v>0</v>
      </c>
      <c r="H37">
        <v>0</v>
      </c>
      <c r="I37" s="18">
        <v>0</v>
      </c>
      <c r="J37">
        <v>0</v>
      </c>
      <c r="L37">
        <v>2</v>
      </c>
      <c r="M37" s="1">
        <f t="shared" si="0"/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/>
      <c r="T37" s="2"/>
      <c r="U37" s="2"/>
      <c r="V37" s="4">
        <f t="shared" si="11"/>
        <v>0</v>
      </c>
      <c r="W37" s="7">
        <f t="shared" si="12"/>
        <v>0</v>
      </c>
      <c r="X37" s="7">
        <f t="shared" si="13"/>
        <v>0</v>
      </c>
      <c r="Y37" s="5">
        <f t="shared" si="4"/>
        <v>1</v>
      </c>
      <c r="Z37" s="5">
        <f t="shared" si="5"/>
        <v>0</v>
      </c>
      <c r="AA37" s="5">
        <f t="shared" si="6"/>
        <v>0</v>
      </c>
      <c r="AB37" s="7">
        <f t="shared" si="14"/>
        <v>0</v>
      </c>
      <c r="AC37" s="11">
        <f t="shared" si="8"/>
        <v>0</v>
      </c>
      <c r="AD37" s="7">
        <f t="shared" si="9"/>
        <v>0</v>
      </c>
      <c r="AE37" s="7">
        <f t="shared" si="10"/>
        <v>0</v>
      </c>
    </row>
    <row r="38" spans="1:31">
      <c r="A38" t="s">
        <v>1350</v>
      </c>
      <c r="B38" t="s">
        <v>1986</v>
      </c>
      <c r="C38" t="s">
        <v>1987</v>
      </c>
      <c r="D38">
        <v>594</v>
      </c>
      <c r="E38">
        <v>41.5</v>
      </c>
      <c r="F38">
        <v>0</v>
      </c>
      <c r="G38">
        <v>0</v>
      </c>
      <c r="H38">
        <v>0</v>
      </c>
      <c r="I38" s="18">
        <v>0</v>
      </c>
      <c r="J38">
        <v>0</v>
      </c>
      <c r="L38">
        <v>1</v>
      </c>
      <c r="M38" s="1">
        <f t="shared" si="0"/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/>
      <c r="T38" s="2"/>
      <c r="U38" s="2"/>
      <c r="V38" s="4">
        <f t="shared" si="11"/>
        <v>1</v>
      </c>
      <c r="W38" s="7">
        <f t="shared" si="12"/>
        <v>0</v>
      </c>
      <c r="X38" s="7">
        <f t="shared" si="13"/>
        <v>0</v>
      </c>
      <c r="Y38" s="5">
        <f t="shared" si="4"/>
        <v>0</v>
      </c>
      <c r="Z38" s="5">
        <f t="shared" si="5"/>
        <v>0</v>
      </c>
      <c r="AA38" s="5">
        <f t="shared" si="6"/>
        <v>0</v>
      </c>
      <c r="AB38" s="7">
        <f t="shared" si="14"/>
        <v>0</v>
      </c>
      <c r="AC38" s="11">
        <f t="shared" si="8"/>
        <v>0</v>
      </c>
      <c r="AD38" s="7">
        <f t="shared" si="9"/>
        <v>0</v>
      </c>
      <c r="AE38" s="7">
        <f t="shared" si="10"/>
        <v>0</v>
      </c>
    </row>
    <row r="39" spans="1:31">
      <c r="A39" t="s">
        <v>1351</v>
      </c>
      <c r="B39" t="s">
        <v>1986</v>
      </c>
      <c r="C39" t="s">
        <v>1987</v>
      </c>
      <c r="D39">
        <v>615.5</v>
      </c>
      <c r="E39">
        <v>107.5</v>
      </c>
      <c r="F39">
        <v>0</v>
      </c>
      <c r="G39">
        <v>0</v>
      </c>
      <c r="H39">
        <v>0</v>
      </c>
      <c r="I39" s="18">
        <v>0</v>
      </c>
      <c r="J39">
        <v>0</v>
      </c>
      <c r="L39">
        <v>1</v>
      </c>
      <c r="M39" s="1">
        <f t="shared" si="0"/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/>
      <c r="T39" s="2"/>
      <c r="U39" s="2"/>
      <c r="V39" s="4">
        <f t="shared" si="11"/>
        <v>0</v>
      </c>
      <c r="W39" s="7">
        <f t="shared" si="12"/>
        <v>0</v>
      </c>
      <c r="X39" s="7">
        <f t="shared" si="13"/>
        <v>1</v>
      </c>
      <c r="Y39" s="5">
        <f t="shared" si="4"/>
        <v>0</v>
      </c>
      <c r="Z39" s="5">
        <f t="shared" si="5"/>
        <v>0</v>
      </c>
      <c r="AA39" s="5">
        <f t="shared" si="6"/>
        <v>0</v>
      </c>
      <c r="AB39" s="7">
        <f t="shared" si="14"/>
        <v>0</v>
      </c>
      <c r="AC39" s="11">
        <f t="shared" si="8"/>
        <v>0</v>
      </c>
      <c r="AD39" s="7">
        <f t="shared" si="9"/>
        <v>0</v>
      </c>
      <c r="AE39" s="7">
        <f t="shared" si="10"/>
        <v>0</v>
      </c>
    </row>
    <row r="40" spans="1:31" s="5" customFormat="1">
      <c r="A40" s="5" t="s">
        <v>1352</v>
      </c>
      <c r="B40" s="5" t="s">
        <v>1988</v>
      </c>
      <c r="C40" s="5" t="s">
        <v>1989</v>
      </c>
      <c r="D40" s="5">
        <v>154.5</v>
      </c>
      <c r="E40" s="5">
        <v>438</v>
      </c>
      <c r="F40" s="5">
        <v>0</v>
      </c>
      <c r="G40" s="5">
        <v>0</v>
      </c>
      <c r="H40" s="5">
        <v>0</v>
      </c>
      <c r="I40" s="18">
        <v>0</v>
      </c>
      <c r="J40" s="5">
        <v>0</v>
      </c>
      <c r="L40" s="5">
        <v>2</v>
      </c>
      <c r="M40" s="1">
        <f t="shared" si="0"/>
        <v>1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/>
      <c r="T40" s="1"/>
      <c r="U40" s="1"/>
      <c r="V40" s="6">
        <f t="shared" si="11"/>
        <v>0</v>
      </c>
      <c r="W40" s="5">
        <f t="shared" si="12"/>
        <v>0</v>
      </c>
      <c r="X40" s="5">
        <f t="shared" si="13"/>
        <v>0</v>
      </c>
      <c r="Y40" s="5">
        <f t="shared" si="4"/>
        <v>1</v>
      </c>
      <c r="Z40" s="5">
        <f t="shared" si="5"/>
        <v>0</v>
      </c>
      <c r="AA40" s="5">
        <f t="shared" si="6"/>
        <v>0</v>
      </c>
      <c r="AB40" s="5">
        <f t="shared" si="14"/>
        <v>0</v>
      </c>
      <c r="AC40" s="5">
        <f t="shared" si="8"/>
        <v>0</v>
      </c>
      <c r="AD40" s="5">
        <f t="shared" si="9"/>
        <v>0</v>
      </c>
      <c r="AE40" s="5">
        <f t="shared" si="10"/>
        <v>0</v>
      </c>
    </row>
    <row r="41" spans="1:31">
      <c r="A41" t="s">
        <v>1353</v>
      </c>
      <c r="B41" t="s">
        <v>1988</v>
      </c>
      <c r="C41" t="s">
        <v>1989</v>
      </c>
      <c r="D41">
        <v>317</v>
      </c>
      <c r="E41">
        <v>413.5</v>
      </c>
      <c r="F41">
        <v>0</v>
      </c>
      <c r="G41">
        <v>0</v>
      </c>
      <c r="H41">
        <v>0</v>
      </c>
      <c r="I41" s="18">
        <v>0</v>
      </c>
      <c r="J41">
        <v>0</v>
      </c>
      <c r="L41">
        <v>2</v>
      </c>
      <c r="M41" s="1">
        <f t="shared" si="0"/>
        <v>1</v>
      </c>
      <c r="N41" s="2">
        <v>0</v>
      </c>
      <c r="O41" s="2">
        <v>1</v>
      </c>
      <c r="P41" s="2">
        <v>0</v>
      </c>
      <c r="Q41" s="2">
        <v>1</v>
      </c>
      <c r="R41" s="2">
        <v>1</v>
      </c>
      <c r="S41" s="2"/>
      <c r="T41" s="2"/>
      <c r="U41" s="2"/>
      <c r="V41" s="4">
        <f t="shared" si="11"/>
        <v>0</v>
      </c>
      <c r="W41" s="7">
        <f t="shared" si="12"/>
        <v>0</v>
      </c>
      <c r="X41" s="7">
        <f t="shared" si="13"/>
        <v>0</v>
      </c>
      <c r="Y41" s="5">
        <f t="shared" si="4"/>
        <v>0</v>
      </c>
      <c r="Z41" s="5">
        <f t="shared" si="5"/>
        <v>0</v>
      </c>
      <c r="AA41" s="5">
        <f t="shared" si="6"/>
        <v>1</v>
      </c>
      <c r="AB41" s="7">
        <f t="shared" si="14"/>
        <v>0</v>
      </c>
      <c r="AC41" s="11">
        <f t="shared" si="8"/>
        <v>0</v>
      </c>
      <c r="AD41" s="7">
        <f t="shared" si="9"/>
        <v>0</v>
      </c>
      <c r="AE41" s="7">
        <f t="shared" si="10"/>
        <v>0</v>
      </c>
    </row>
    <row r="42" spans="1:31">
      <c r="A42" t="s">
        <v>1354</v>
      </c>
      <c r="B42" t="s">
        <v>1988</v>
      </c>
      <c r="C42" t="s">
        <v>1989</v>
      </c>
      <c r="D42">
        <v>175</v>
      </c>
      <c r="E42">
        <v>369.5</v>
      </c>
      <c r="F42">
        <v>9305.4770000000008</v>
      </c>
      <c r="G42">
        <v>15</v>
      </c>
      <c r="H42">
        <v>22</v>
      </c>
      <c r="I42" s="18">
        <v>1</v>
      </c>
      <c r="J42">
        <v>16</v>
      </c>
      <c r="L42">
        <v>1</v>
      </c>
      <c r="M42" s="1">
        <f t="shared" si="0"/>
        <v>0</v>
      </c>
      <c r="N42" s="2">
        <v>0</v>
      </c>
      <c r="O42" s="2">
        <v>0</v>
      </c>
      <c r="P42" s="2">
        <v>0</v>
      </c>
      <c r="Q42" s="2">
        <v>1</v>
      </c>
      <c r="R42" s="2">
        <v>1</v>
      </c>
      <c r="S42" s="2"/>
      <c r="T42" s="2"/>
      <c r="U42" s="2"/>
      <c r="V42" s="4">
        <f t="shared" si="11"/>
        <v>0</v>
      </c>
      <c r="W42" s="7">
        <f t="shared" si="12"/>
        <v>0</v>
      </c>
      <c r="X42" s="7">
        <f t="shared" si="13"/>
        <v>0</v>
      </c>
      <c r="Y42" s="5">
        <f t="shared" si="4"/>
        <v>0</v>
      </c>
      <c r="Z42" s="5">
        <f t="shared" si="5"/>
        <v>0</v>
      </c>
      <c r="AA42" s="5">
        <f t="shared" si="6"/>
        <v>0</v>
      </c>
      <c r="AB42" s="7">
        <f t="shared" si="14"/>
        <v>0</v>
      </c>
      <c r="AC42" s="11">
        <f t="shared" si="8"/>
        <v>0</v>
      </c>
      <c r="AD42" s="7">
        <f t="shared" si="9"/>
        <v>1</v>
      </c>
      <c r="AE42" s="7">
        <f t="shared" si="10"/>
        <v>0</v>
      </c>
    </row>
    <row r="43" spans="1:31">
      <c r="A43" t="s">
        <v>1355</v>
      </c>
      <c r="B43" t="s">
        <v>1988</v>
      </c>
      <c r="C43" t="s">
        <v>1989</v>
      </c>
      <c r="D43">
        <v>453</v>
      </c>
      <c r="E43">
        <v>438</v>
      </c>
      <c r="F43">
        <v>0</v>
      </c>
      <c r="G43">
        <v>0</v>
      </c>
      <c r="H43">
        <v>0</v>
      </c>
      <c r="I43" s="18">
        <v>0</v>
      </c>
      <c r="J43">
        <v>0</v>
      </c>
      <c r="L43">
        <v>2</v>
      </c>
      <c r="M43" s="1">
        <f t="shared" si="0"/>
        <v>1</v>
      </c>
      <c r="N43" s="2">
        <v>0</v>
      </c>
      <c r="O43" s="2">
        <v>1</v>
      </c>
      <c r="P43" s="2">
        <v>1</v>
      </c>
      <c r="Q43" s="2">
        <v>1</v>
      </c>
      <c r="R43" s="2">
        <v>1</v>
      </c>
      <c r="S43" s="2"/>
      <c r="T43" s="2"/>
      <c r="U43" s="2"/>
      <c r="V43" s="4">
        <f t="shared" si="11"/>
        <v>0</v>
      </c>
      <c r="W43" s="7">
        <f t="shared" si="12"/>
        <v>0</v>
      </c>
      <c r="X43" s="7">
        <f t="shared" si="13"/>
        <v>0</v>
      </c>
      <c r="Y43" s="5">
        <f t="shared" si="4"/>
        <v>0</v>
      </c>
      <c r="Z43" s="5">
        <f t="shared" si="5"/>
        <v>0</v>
      </c>
      <c r="AA43" s="5">
        <f t="shared" si="6"/>
        <v>0</v>
      </c>
      <c r="AB43" s="7">
        <f t="shared" si="14"/>
        <v>1</v>
      </c>
      <c r="AC43" s="11">
        <f t="shared" si="8"/>
        <v>0</v>
      </c>
      <c r="AD43" s="7">
        <f t="shared" si="9"/>
        <v>0</v>
      </c>
      <c r="AE43" s="7">
        <f t="shared" si="10"/>
        <v>0</v>
      </c>
    </row>
    <row r="44" spans="1:31">
      <c r="A44" t="s">
        <v>1356</v>
      </c>
      <c r="B44" t="s">
        <v>1988</v>
      </c>
      <c r="C44" t="s">
        <v>1989</v>
      </c>
      <c r="D44">
        <v>376</v>
      </c>
      <c r="E44">
        <v>269</v>
      </c>
      <c r="F44">
        <v>1718.0820000000001</v>
      </c>
      <c r="G44">
        <v>4</v>
      </c>
      <c r="H44">
        <v>4</v>
      </c>
      <c r="I44" s="18">
        <v>0</v>
      </c>
      <c r="J44">
        <v>4</v>
      </c>
      <c r="L44">
        <v>2</v>
      </c>
      <c r="M44" s="1">
        <f t="shared" si="0"/>
        <v>1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2"/>
      <c r="T44" s="2"/>
      <c r="U44" s="2"/>
      <c r="V44" s="4">
        <f t="shared" si="11"/>
        <v>0</v>
      </c>
      <c r="W44" s="7">
        <f t="shared" si="12"/>
        <v>0</v>
      </c>
      <c r="X44" s="7">
        <f t="shared" si="13"/>
        <v>0</v>
      </c>
      <c r="Y44" s="5">
        <f t="shared" si="4"/>
        <v>0</v>
      </c>
      <c r="Z44" s="5">
        <f t="shared" si="5"/>
        <v>0</v>
      </c>
      <c r="AA44" s="5">
        <f t="shared" si="6"/>
        <v>0</v>
      </c>
      <c r="AB44" s="7">
        <f t="shared" si="14"/>
        <v>1</v>
      </c>
      <c r="AC44" s="11">
        <f t="shared" si="8"/>
        <v>0</v>
      </c>
      <c r="AD44" s="7">
        <f t="shared" si="9"/>
        <v>0</v>
      </c>
      <c r="AE44" s="7">
        <f t="shared" si="10"/>
        <v>0</v>
      </c>
    </row>
    <row r="45" spans="1:31">
      <c r="A45" t="s">
        <v>1357</v>
      </c>
      <c r="B45" t="s">
        <v>1988</v>
      </c>
      <c r="C45" t="s">
        <v>1989</v>
      </c>
      <c r="D45">
        <v>285.5</v>
      </c>
      <c r="E45">
        <v>158</v>
      </c>
      <c r="F45">
        <v>8086.2420000000002</v>
      </c>
      <c r="G45">
        <v>16</v>
      </c>
      <c r="H45">
        <v>19</v>
      </c>
      <c r="I45" s="18">
        <v>1</v>
      </c>
      <c r="J45">
        <v>16</v>
      </c>
      <c r="L45">
        <v>1</v>
      </c>
      <c r="M45" s="1">
        <f t="shared" si="0"/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/>
      <c r="T45" s="2"/>
      <c r="U45" s="2"/>
      <c r="V45" s="4">
        <f t="shared" si="11"/>
        <v>0</v>
      </c>
      <c r="W45" s="7">
        <f t="shared" si="12"/>
        <v>1</v>
      </c>
      <c r="X45" s="7">
        <f t="shared" si="13"/>
        <v>0</v>
      </c>
      <c r="Y45" s="5">
        <f t="shared" si="4"/>
        <v>0</v>
      </c>
      <c r="Z45" s="5">
        <f t="shared" si="5"/>
        <v>0</v>
      </c>
      <c r="AA45" s="5">
        <f t="shared" si="6"/>
        <v>0</v>
      </c>
      <c r="AB45" s="7">
        <f t="shared" si="14"/>
        <v>0</v>
      </c>
      <c r="AC45" s="11">
        <f t="shared" si="8"/>
        <v>0</v>
      </c>
      <c r="AD45" s="7">
        <f t="shared" si="9"/>
        <v>0</v>
      </c>
      <c r="AE45" s="7">
        <f t="shared" si="10"/>
        <v>0</v>
      </c>
    </row>
    <row r="46" spans="1:31">
      <c r="A46" t="s">
        <v>1358</v>
      </c>
      <c r="B46" t="s">
        <v>1988</v>
      </c>
      <c r="C46" t="s">
        <v>1989</v>
      </c>
      <c r="D46">
        <v>60.5</v>
      </c>
      <c r="E46">
        <v>183.5</v>
      </c>
      <c r="F46">
        <v>244.577</v>
      </c>
      <c r="G46">
        <v>1</v>
      </c>
      <c r="H46">
        <v>1</v>
      </c>
      <c r="I46" s="18">
        <v>0</v>
      </c>
      <c r="J46">
        <v>1</v>
      </c>
      <c r="L46">
        <v>2</v>
      </c>
      <c r="M46" s="1">
        <f t="shared" si="0"/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/>
      <c r="T46" s="2"/>
      <c r="U46" s="2"/>
      <c r="V46" s="4">
        <f t="shared" si="11"/>
        <v>0</v>
      </c>
      <c r="W46" s="7">
        <f t="shared" si="12"/>
        <v>0</v>
      </c>
      <c r="X46" s="7">
        <f t="shared" si="13"/>
        <v>0</v>
      </c>
      <c r="Y46" s="5">
        <f t="shared" si="4"/>
        <v>1</v>
      </c>
      <c r="Z46" s="5">
        <f t="shared" si="5"/>
        <v>0</v>
      </c>
      <c r="AA46" s="5">
        <f t="shared" si="6"/>
        <v>0</v>
      </c>
      <c r="AB46" s="7">
        <f t="shared" si="14"/>
        <v>0</v>
      </c>
      <c r="AC46" s="11">
        <f t="shared" si="8"/>
        <v>0</v>
      </c>
      <c r="AD46" s="7">
        <f t="shared" si="9"/>
        <v>0</v>
      </c>
      <c r="AE46" s="7">
        <f t="shared" si="10"/>
        <v>0</v>
      </c>
    </row>
    <row r="47" spans="1:31">
      <c r="A47" t="s">
        <v>1359</v>
      </c>
      <c r="B47" t="s">
        <v>1988</v>
      </c>
      <c r="C47" t="s">
        <v>1989</v>
      </c>
      <c r="D47">
        <v>204</v>
      </c>
      <c r="E47">
        <v>221.5</v>
      </c>
      <c r="F47">
        <v>1702.1869999999999</v>
      </c>
      <c r="G47">
        <v>4</v>
      </c>
      <c r="H47">
        <v>5</v>
      </c>
      <c r="I47" s="18">
        <v>0</v>
      </c>
      <c r="J47">
        <v>5</v>
      </c>
      <c r="L47">
        <v>1</v>
      </c>
      <c r="M47" s="1">
        <f t="shared" si="0"/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/>
      <c r="T47" s="2"/>
      <c r="U47" s="2"/>
      <c r="V47" s="4">
        <f t="shared" si="11"/>
        <v>0</v>
      </c>
      <c r="W47" s="7">
        <f t="shared" si="12"/>
        <v>1</v>
      </c>
      <c r="X47" s="7">
        <f t="shared" si="13"/>
        <v>0</v>
      </c>
      <c r="Y47" s="5">
        <f t="shared" si="4"/>
        <v>0</v>
      </c>
      <c r="Z47" s="5">
        <f t="shared" si="5"/>
        <v>0</v>
      </c>
      <c r="AA47" s="5">
        <f t="shared" si="6"/>
        <v>0</v>
      </c>
      <c r="AB47" s="7">
        <f t="shared" si="14"/>
        <v>0</v>
      </c>
      <c r="AC47" s="11">
        <f t="shared" si="8"/>
        <v>0</v>
      </c>
      <c r="AD47" s="7">
        <f t="shared" si="9"/>
        <v>0</v>
      </c>
      <c r="AE47" s="7">
        <f t="shared" si="10"/>
        <v>0</v>
      </c>
    </row>
    <row r="48" spans="1:31">
      <c r="A48" t="s">
        <v>1360</v>
      </c>
      <c r="B48" t="s">
        <v>1988</v>
      </c>
      <c r="C48" t="s">
        <v>1989</v>
      </c>
      <c r="D48">
        <v>74</v>
      </c>
      <c r="E48">
        <v>283</v>
      </c>
      <c r="F48">
        <v>7596.7479999999996</v>
      </c>
      <c r="G48">
        <v>14</v>
      </c>
      <c r="H48">
        <v>18</v>
      </c>
      <c r="I48" s="18">
        <v>1</v>
      </c>
      <c r="J48">
        <v>14</v>
      </c>
      <c r="L48">
        <v>1</v>
      </c>
      <c r="M48" s="1">
        <f t="shared" si="0"/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/>
      <c r="T48" s="2"/>
      <c r="U48" s="2"/>
      <c r="V48" s="4">
        <f t="shared" si="11"/>
        <v>0</v>
      </c>
      <c r="W48" s="7">
        <f t="shared" si="12"/>
        <v>0</v>
      </c>
      <c r="X48" s="7">
        <f t="shared" si="13"/>
        <v>1</v>
      </c>
      <c r="Y48" s="5">
        <f t="shared" si="4"/>
        <v>0</v>
      </c>
      <c r="Z48" s="5">
        <f t="shared" si="5"/>
        <v>0</v>
      </c>
      <c r="AA48" s="5">
        <f t="shared" si="6"/>
        <v>0</v>
      </c>
      <c r="AB48" s="7">
        <f t="shared" si="14"/>
        <v>0</v>
      </c>
      <c r="AC48" s="11">
        <f t="shared" si="8"/>
        <v>0</v>
      </c>
      <c r="AD48" s="7">
        <f t="shared" si="9"/>
        <v>0</v>
      </c>
      <c r="AE48" s="7">
        <f t="shared" si="10"/>
        <v>0</v>
      </c>
    </row>
    <row r="49" spans="1:31">
      <c r="A49" t="s">
        <v>1361</v>
      </c>
      <c r="B49" t="s">
        <v>1988</v>
      </c>
      <c r="C49" t="s">
        <v>1989</v>
      </c>
      <c r="D49">
        <v>442.5</v>
      </c>
      <c r="E49">
        <v>114.5</v>
      </c>
      <c r="F49">
        <v>5745.6639999999998</v>
      </c>
      <c r="G49">
        <v>14</v>
      </c>
      <c r="H49">
        <v>14</v>
      </c>
      <c r="I49" s="18">
        <v>0</v>
      </c>
      <c r="J49">
        <v>14</v>
      </c>
      <c r="L49">
        <v>1</v>
      </c>
      <c r="M49" s="1">
        <f t="shared" si="0"/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/>
      <c r="T49" s="2"/>
      <c r="U49" s="2"/>
      <c r="V49" s="4">
        <f t="shared" si="11"/>
        <v>0</v>
      </c>
      <c r="W49" s="7">
        <f t="shared" si="12"/>
        <v>1</v>
      </c>
      <c r="X49" s="7">
        <f t="shared" si="13"/>
        <v>0</v>
      </c>
      <c r="Y49" s="5">
        <f t="shared" si="4"/>
        <v>0</v>
      </c>
      <c r="Z49" s="5">
        <f t="shared" si="5"/>
        <v>0</v>
      </c>
      <c r="AA49" s="5">
        <f t="shared" si="6"/>
        <v>0</v>
      </c>
      <c r="AB49" s="7">
        <f t="shared" si="14"/>
        <v>0</v>
      </c>
      <c r="AC49" s="11">
        <f t="shared" si="8"/>
        <v>0</v>
      </c>
      <c r="AD49" s="7">
        <f t="shared" si="9"/>
        <v>0</v>
      </c>
      <c r="AE49" s="7">
        <f t="shared" si="10"/>
        <v>0</v>
      </c>
    </row>
    <row r="50" spans="1:31">
      <c r="A50" t="s">
        <v>1362</v>
      </c>
      <c r="B50" t="s">
        <v>1988</v>
      </c>
      <c r="C50" t="s">
        <v>1989</v>
      </c>
      <c r="D50">
        <v>545</v>
      </c>
      <c r="E50">
        <v>123</v>
      </c>
      <c r="F50">
        <v>1956.9390000000001</v>
      </c>
      <c r="G50">
        <v>4</v>
      </c>
      <c r="H50">
        <v>5</v>
      </c>
      <c r="I50" s="18">
        <v>0</v>
      </c>
      <c r="J50">
        <v>5</v>
      </c>
      <c r="L50">
        <v>1</v>
      </c>
      <c r="M50" s="1">
        <f t="shared" si="0"/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/>
      <c r="T50" s="2"/>
      <c r="U50" s="2"/>
      <c r="V50" s="4">
        <f t="shared" si="11"/>
        <v>0</v>
      </c>
      <c r="W50" s="7">
        <f t="shared" si="12"/>
        <v>0</v>
      </c>
      <c r="X50" s="7">
        <f t="shared" si="13"/>
        <v>1</v>
      </c>
      <c r="Y50" s="5">
        <f t="shared" si="4"/>
        <v>0</v>
      </c>
      <c r="Z50" s="5">
        <f t="shared" si="5"/>
        <v>0</v>
      </c>
      <c r="AA50" s="5">
        <f t="shared" si="6"/>
        <v>0</v>
      </c>
      <c r="AB50" s="7">
        <f t="shared" si="14"/>
        <v>0</v>
      </c>
      <c r="AC50" s="11">
        <f t="shared" si="8"/>
        <v>0</v>
      </c>
      <c r="AD50" s="7">
        <f t="shared" si="9"/>
        <v>0</v>
      </c>
      <c r="AE50" s="7">
        <f t="shared" si="10"/>
        <v>0</v>
      </c>
    </row>
    <row r="51" spans="1:31" s="5" customFormat="1">
      <c r="A51" s="5" t="s">
        <v>1363</v>
      </c>
      <c r="B51" s="5" t="s">
        <v>1990</v>
      </c>
      <c r="C51" s="5" t="s">
        <v>1991</v>
      </c>
      <c r="D51" s="5">
        <v>551</v>
      </c>
      <c r="E51" s="5">
        <v>195</v>
      </c>
      <c r="F51" s="5">
        <v>0</v>
      </c>
      <c r="G51" s="5">
        <v>0</v>
      </c>
      <c r="H51" s="5">
        <v>0</v>
      </c>
      <c r="I51" s="18">
        <v>0</v>
      </c>
      <c r="J51" s="5">
        <v>0</v>
      </c>
      <c r="L51" s="5">
        <v>1</v>
      </c>
      <c r="M51" s="1">
        <f t="shared" si="0"/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/>
      <c r="T51" s="1"/>
      <c r="U51" s="1"/>
      <c r="V51" s="6">
        <f t="shared" si="11"/>
        <v>0</v>
      </c>
      <c r="W51" s="5">
        <f t="shared" si="12"/>
        <v>0</v>
      </c>
      <c r="X51" s="5">
        <f t="shared" si="13"/>
        <v>1</v>
      </c>
      <c r="Y51" s="5">
        <f t="shared" si="4"/>
        <v>0</v>
      </c>
      <c r="Z51" s="5">
        <f t="shared" si="5"/>
        <v>0</v>
      </c>
      <c r="AA51" s="5">
        <f t="shared" si="6"/>
        <v>0</v>
      </c>
      <c r="AB51" s="5">
        <f t="shared" si="14"/>
        <v>0</v>
      </c>
      <c r="AC51" s="5">
        <f t="shared" si="8"/>
        <v>0</v>
      </c>
      <c r="AD51" s="5">
        <f t="shared" si="9"/>
        <v>0</v>
      </c>
      <c r="AE51" s="5">
        <f t="shared" si="10"/>
        <v>0</v>
      </c>
    </row>
    <row r="52" spans="1:31">
      <c r="A52" t="s">
        <v>1364</v>
      </c>
      <c r="B52" t="s">
        <v>1990</v>
      </c>
      <c r="C52" t="s">
        <v>1991</v>
      </c>
      <c r="D52">
        <v>580</v>
      </c>
      <c r="E52">
        <v>258.5</v>
      </c>
      <c r="F52">
        <v>0</v>
      </c>
      <c r="G52">
        <v>0</v>
      </c>
      <c r="H52">
        <v>0</v>
      </c>
      <c r="I52" s="18">
        <v>0</v>
      </c>
      <c r="J52">
        <v>0</v>
      </c>
      <c r="L52">
        <v>1</v>
      </c>
      <c r="M52" s="1">
        <f t="shared" si="0"/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/>
      <c r="T52" s="2"/>
      <c r="U52" s="2"/>
      <c r="V52" s="4">
        <f t="shared" si="11"/>
        <v>1</v>
      </c>
      <c r="W52" s="7">
        <f t="shared" si="12"/>
        <v>0</v>
      </c>
      <c r="X52" s="7">
        <f t="shared" si="13"/>
        <v>0</v>
      </c>
      <c r="Y52" s="5">
        <f t="shared" si="4"/>
        <v>0</v>
      </c>
      <c r="Z52" s="5">
        <f t="shared" si="5"/>
        <v>0</v>
      </c>
      <c r="AA52" s="5">
        <f t="shared" si="6"/>
        <v>0</v>
      </c>
      <c r="AB52" s="7">
        <f t="shared" si="14"/>
        <v>0</v>
      </c>
      <c r="AC52" s="11">
        <f t="shared" si="8"/>
        <v>0</v>
      </c>
      <c r="AD52" s="7">
        <f t="shared" si="9"/>
        <v>0</v>
      </c>
      <c r="AE52" s="7">
        <f t="shared" si="10"/>
        <v>0</v>
      </c>
    </row>
    <row r="53" spans="1:31">
      <c r="A53" t="s">
        <v>1365</v>
      </c>
      <c r="B53" t="s">
        <v>1990</v>
      </c>
      <c r="C53" t="s">
        <v>1991</v>
      </c>
      <c r="D53">
        <v>535</v>
      </c>
      <c r="E53">
        <v>310</v>
      </c>
      <c r="F53">
        <v>276.87700000000001</v>
      </c>
      <c r="G53">
        <v>1</v>
      </c>
      <c r="H53">
        <v>1</v>
      </c>
      <c r="I53" s="18">
        <v>0</v>
      </c>
      <c r="J53">
        <v>1</v>
      </c>
      <c r="L53">
        <v>1</v>
      </c>
      <c r="M53" s="1">
        <f t="shared" si="0"/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/>
      <c r="T53" s="2"/>
      <c r="U53" s="2"/>
      <c r="V53" s="4">
        <f t="shared" si="11"/>
        <v>0</v>
      </c>
      <c r="W53" s="7">
        <f t="shared" si="12"/>
        <v>0</v>
      </c>
      <c r="X53" s="7">
        <f t="shared" si="13"/>
        <v>1</v>
      </c>
      <c r="Y53" s="5">
        <f t="shared" si="4"/>
        <v>0</v>
      </c>
      <c r="Z53" s="5">
        <f t="shared" si="5"/>
        <v>0</v>
      </c>
      <c r="AA53" s="5">
        <f t="shared" si="6"/>
        <v>0</v>
      </c>
      <c r="AB53" s="7">
        <f t="shared" si="14"/>
        <v>0</v>
      </c>
      <c r="AC53" s="11">
        <f t="shared" si="8"/>
        <v>0</v>
      </c>
      <c r="AD53" s="7">
        <f t="shared" si="9"/>
        <v>0</v>
      </c>
      <c r="AE53" s="7">
        <f t="shared" si="10"/>
        <v>0</v>
      </c>
    </row>
    <row r="54" spans="1:31">
      <c r="A54" t="s">
        <v>1366</v>
      </c>
      <c r="B54" t="s">
        <v>1990</v>
      </c>
      <c r="C54" t="s">
        <v>1991</v>
      </c>
      <c r="D54">
        <v>429.5</v>
      </c>
      <c r="E54">
        <v>324.5</v>
      </c>
      <c r="F54">
        <v>677.51400000000001</v>
      </c>
      <c r="G54">
        <v>2</v>
      </c>
      <c r="H54">
        <v>2</v>
      </c>
      <c r="I54" s="18">
        <v>0</v>
      </c>
      <c r="J54">
        <v>2</v>
      </c>
      <c r="L54">
        <v>1</v>
      </c>
      <c r="M54" s="1">
        <f t="shared" si="0"/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/>
      <c r="T54" s="2"/>
      <c r="U54" s="2"/>
      <c r="V54" s="4">
        <f t="shared" si="11"/>
        <v>0</v>
      </c>
      <c r="W54" s="7">
        <f t="shared" si="12"/>
        <v>1</v>
      </c>
      <c r="X54" s="7">
        <f t="shared" si="13"/>
        <v>0</v>
      </c>
      <c r="Y54" s="5">
        <f t="shared" si="4"/>
        <v>0</v>
      </c>
      <c r="Z54" s="5">
        <f t="shared" si="5"/>
        <v>0</v>
      </c>
      <c r="AA54" s="5">
        <f t="shared" si="6"/>
        <v>0</v>
      </c>
      <c r="AB54" s="7">
        <f t="shared" si="14"/>
        <v>0</v>
      </c>
      <c r="AC54" s="11">
        <f t="shared" si="8"/>
        <v>0</v>
      </c>
      <c r="AD54" s="7">
        <f t="shared" si="9"/>
        <v>0</v>
      </c>
      <c r="AE54" s="7">
        <f t="shared" si="10"/>
        <v>0</v>
      </c>
    </row>
    <row r="55" spans="1:31">
      <c r="A55" t="s">
        <v>1367</v>
      </c>
      <c r="B55" t="s">
        <v>1990</v>
      </c>
      <c r="C55" t="s">
        <v>1991</v>
      </c>
      <c r="D55">
        <v>410.5</v>
      </c>
      <c r="E55">
        <v>222</v>
      </c>
      <c r="F55">
        <v>1510.2950000000001</v>
      </c>
      <c r="G55">
        <v>3</v>
      </c>
      <c r="H55">
        <v>4</v>
      </c>
      <c r="I55" s="18">
        <v>0</v>
      </c>
      <c r="J55">
        <v>4</v>
      </c>
      <c r="L55">
        <v>1</v>
      </c>
      <c r="M55" s="1">
        <f t="shared" si="0"/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/>
      <c r="T55" s="2"/>
      <c r="U55" s="2"/>
      <c r="V55" s="4">
        <f t="shared" si="11"/>
        <v>0</v>
      </c>
      <c r="W55" s="7">
        <f t="shared" si="12"/>
        <v>0</v>
      </c>
      <c r="X55" s="7">
        <f t="shared" si="13"/>
        <v>1</v>
      </c>
      <c r="Y55" s="5">
        <f t="shared" si="4"/>
        <v>0</v>
      </c>
      <c r="Z55" s="5">
        <f t="shared" si="5"/>
        <v>0</v>
      </c>
      <c r="AA55" s="5">
        <f t="shared" si="6"/>
        <v>0</v>
      </c>
      <c r="AB55" s="7">
        <f t="shared" si="14"/>
        <v>0</v>
      </c>
      <c r="AC55" s="11">
        <f t="shared" si="8"/>
        <v>0</v>
      </c>
      <c r="AD55" s="7">
        <f t="shared" si="9"/>
        <v>0</v>
      </c>
      <c r="AE55" s="7">
        <f t="shared" si="10"/>
        <v>0</v>
      </c>
    </row>
    <row r="56" spans="1:31">
      <c r="A56" t="s">
        <v>1368</v>
      </c>
      <c r="B56" t="s">
        <v>1990</v>
      </c>
      <c r="C56" t="s">
        <v>1991</v>
      </c>
      <c r="D56">
        <v>354.5</v>
      </c>
      <c r="E56">
        <v>196.5</v>
      </c>
      <c r="F56">
        <v>3040.02</v>
      </c>
      <c r="G56">
        <v>6</v>
      </c>
      <c r="H56">
        <v>8</v>
      </c>
      <c r="I56" s="18">
        <v>0</v>
      </c>
      <c r="J56">
        <v>8</v>
      </c>
      <c r="L56">
        <v>1</v>
      </c>
      <c r="M56" s="1">
        <f t="shared" si="0"/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/>
      <c r="T56" s="2"/>
      <c r="U56" s="2"/>
      <c r="V56" s="4">
        <f t="shared" si="11"/>
        <v>1</v>
      </c>
      <c r="W56" s="7">
        <f t="shared" si="12"/>
        <v>0</v>
      </c>
      <c r="X56" s="7">
        <f t="shared" si="13"/>
        <v>0</v>
      </c>
      <c r="Y56" s="5">
        <f t="shared" si="4"/>
        <v>0</v>
      </c>
      <c r="Z56" s="5">
        <f t="shared" si="5"/>
        <v>0</v>
      </c>
      <c r="AA56" s="5">
        <f t="shared" si="6"/>
        <v>0</v>
      </c>
      <c r="AB56" s="7">
        <f t="shared" si="14"/>
        <v>0</v>
      </c>
      <c r="AC56" s="11">
        <f t="shared" si="8"/>
        <v>0</v>
      </c>
      <c r="AD56" s="7">
        <f t="shared" si="9"/>
        <v>0</v>
      </c>
      <c r="AE56" s="7">
        <f t="shared" si="10"/>
        <v>0</v>
      </c>
    </row>
    <row r="57" spans="1:31">
      <c r="A57" t="s">
        <v>1369</v>
      </c>
      <c r="B57" t="s">
        <v>1990</v>
      </c>
      <c r="C57" t="s">
        <v>1991</v>
      </c>
      <c r="D57">
        <v>277.5</v>
      </c>
      <c r="E57">
        <v>263.5</v>
      </c>
      <c r="F57">
        <v>0</v>
      </c>
      <c r="G57">
        <v>0</v>
      </c>
      <c r="H57">
        <v>0</v>
      </c>
      <c r="I57" s="18">
        <v>0</v>
      </c>
      <c r="J57">
        <v>0</v>
      </c>
      <c r="L57">
        <v>1</v>
      </c>
      <c r="M57" s="1">
        <f t="shared" si="0"/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/>
      <c r="T57" s="2"/>
      <c r="U57" s="2"/>
      <c r="V57" s="4">
        <f t="shared" si="11"/>
        <v>0</v>
      </c>
      <c r="W57" s="7">
        <f t="shared" si="12"/>
        <v>1</v>
      </c>
      <c r="X57" s="7">
        <f t="shared" si="13"/>
        <v>0</v>
      </c>
      <c r="Y57" s="5">
        <f t="shared" si="4"/>
        <v>0</v>
      </c>
      <c r="Z57" s="5">
        <f t="shared" si="5"/>
        <v>0</v>
      </c>
      <c r="AA57" s="5">
        <f t="shared" si="6"/>
        <v>0</v>
      </c>
      <c r="AB57" s="7">
        <f t="shared" si="14"/>
        <v>0</v>
      </c>
      <c r="AC57" s="11">
        <f t="shared" si="8"/>
        <v>0</v>
      </c>
      <c r="AD57" s="7">
        <f t="shared" si="9"/>
        <v>0</v>
      </c>
      <c r="AE57" s="7">
        <f t="shared" si="10"/>
        <v>0</v>
      </c>
    </row>
    <row r="58" spans="1:31">
      <c r="A58" t="s">
        <v>1370</v>
      </c>
      <c r="B58" t="s">
        <v>1990</v>
      </c>
      <c r="C58" t="s">
        <v>1991</v>
      </c>
      <c r="D58">
        <v>200.5</v>
      </c>
      <c r="E58">
        <v>235.5</v>
      </c>
      <c r="F58">
        <v>1641.259</v>
      </c>
      <c r="G58">
        <v>4</v>
      </c>
      <c r="H58">
        <v>4</v>
      </c>
      <c r="I58" s="18">
        <v>0</v>
      </c>
      <c r="J58">
        <v>4</v>
      </c>
      <c r="L58">
        <v>1</v>
      </c>
      <c r="M58" s="1">
        <f t="shared" si="0"/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/>
      <c r="T58" s="2"/>
      <c r="U58" s="2"/>
      <c r="V58" s="4">
        <f t="shared" si="11"/>
        <v>1</v>
      </c>
      <c r="W58" s="7">
        <f t="shared" si="12"/>
        <v>0</v>
      </c>
      <c r="X58" s="7">
        <f t="shared" si="13"/>
        <v>0</v>
      </c>
      <c r="Y58" s="5">
        <f t="shared" si="4"/>
        <v>0</v>
      </c>
      <c r="Z58" s="5">
        <f t="shared" si="5"/>
        <v>0</v>
      </c>
      <c r="AA58" s="5">
        <f t="shared" si="6"/>
        <v>0</v>
      </c>
      <c r="AB58" s="7">
        <f t="shared" si="14"/>
        <v>0</v>
      </c>
      <c r="AC58" s="11">
        <f t="shared" si="8"/>
        <v>0</v>
      </c>
      <c r="AD58" s="7">
        <f t="shared" si="9"/>
        <v>0</v>
      </c>
      <c r="AE58" s="7">
        <f t="shared" si="10"/>
        <v>0</v>
      </c>
    </row>
    <row r="59" spans="1:31">
      <c r="A59" t="s">
        <v>1371</v>
      </c>
      <c r="B59" t="s">
        <v>1990</v>
      </c>
      <c r="C59" t="s">
        <v>1991</v>
      </c>
      <c r="D59">
        <v>253.5</v>
      </c>
      <c r="E59">
        <v>52</v>
      </c>
      <c r="F59">
        <v>0</v>
      </c>
      <c r="G59">
        <v>0</v>
      </c>
      <c r="H59">
        <v>0</v>
      </c>
      <c r="I59" s="18">
        <v>0</v>
      </c>
      <c r="J59">
        <v>0</v>
      </c>
      <c r="L59">
        <v>1</v>
      </c>
      <c r="M59" s="1">
        <f t="shared" si="0"/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/>
      <c r="T59" s="2"/>
      <c r="U59" s="2"/>
      <c r="V59" s="4">
        <f t="shared" si="11"/>
        <v>0</v>
      </c>
      <c r="W59" s="7">
        <f t="shared" si="12"/>
        <v>0</v>
      </c>
      <c r="X59" s="7">
        <f t="shared" si="13"/>
        <v>1</v>
      </c>
      <c r="Y59" s="5">
        <f t="shared" si="4"/>
        <v>0</v>
      </c>
      <c r="Z59" s="5">
        <f t="shared" si="5"/>
        <v>0</v>
      </c>
      <c r="AA59" s="5">
        <f t="shared" si="6"/>
        <v>0</v>
      </c>
      <c r="AB59" s="7">
        <f t="shared" si="14"/>
        <v>0</v>
      </c>
      <c r="AC59" s="11">
        <f t="shared" si="8"/>
        <v>0</v>
      </c>
      <c r="AD59" s="7">
        <f t="shared" si="9"/>
        <v>0</v>
      </c>
      <c r="AE59" s="7">
        <f t="shared" si="10"/>
        <v>0</v>
      </c>
    </row>
    <row r="60" spans="1:31">
      <c r="A60" t="s">
        <v>1372</v>
      </c>
      <c r="B60" t="s">
        <v>1990</v>
      </c>
      <c r="C60" t="s">
        <v>1991</v>
      </c>
      <c r="D60">
        <v>174</v>
      </c>
      <c r="E60">
        <v>63.5</v>
      </c>
      <c r="F60">
        <v>6687.8819999999996</v>
      </c>
      <c r="G60">
        <v>12</v>
      </c>
      <c r="H60">
        <v>15</v>
      </c>
      <c r="I60" s="18">
        <v>1</v>
      </c>
      <c r="J60">
        <v>11</v>
      </c>
      <c r="L60">
        <v>1</v>
      </c>
      <c r="M60" s="1">
        <f t="shared" si="0"/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/>
      <c r="T60" s="2"/>
      <c r="U60" s="2"/>
      <c r="V60" s="4">
        <f t="shared" si="11"/>
        <v>0</v>
      </c>
      <c r="W60" s="7">
        <f t="shared" si="12"/>
        <v>1</v>
      </c>
      <c r="X60" s="7">
        <f t="shared" si="13"/>
        <v>0</v>
      </c>
      <c r="Y60" s="5">
        <f t="shared" si="4"/>
        <v>0</v>
      </c>
      <c r="Z60" s="5">
        <f t="shared" si="5"/>
        <v>0</v>
      </c>
      <c r="AA60" s="5">
        <f t="shared" si="6"/>
        <v>0</v>
      </c>
      <c r="AB60" s="7">
        <f t="shared" si="14"/>
        <v>0</v>
      </c>
      <c r="AC60" s="11">
        <f t="shared" si="8"/>
        <v>0</v>
      </c>
      <c r="AD60" s="7">
        <f t="shared" si="9"/>
        <v>0</v>
      </c>
      <c r="AE60" s="7">
        <f t="shared" si="10"/>
        <v>0</v>
      </c>
    </row>
    <row r="61" spans="1:31">
      <c r="A61" t="s">
        <v>1373</v>
      </c>
      <c r="B61" t="s">
        <v>1990</v>
      </c>
      <c r="C61" t="s">
        <v>1991</v>
      </c>
      <c r="D61">
        <v>107.5</v>
      </c>
      <c r="E61">
        <v>86</v>
      </c>
      <c r="F61">
        <v>2121.3130000000001</v>
      </c>
      <c r="G61">
        <v>5</v>
      </c>
      <c r="H61">
        <v>4</v>
      </c>
      <c r="I61" s="18">
        <v>0</v>
      </c>
      <c r="J61">
        <v>4</v>
      </c>
      <c r="L61">
        <v>1</v>
      </c>
      <c r="M61" s="1">
        <f t="shared" si="0"/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/>
      <c r="T61" s="2"/>
      <c r="U61" s="2"/>
      <c r="V61" s="4">
        <f t="shared" si="11"/>
        <v>0</v>
      </c>
      <c r="W61" s="7">
        <f t="shared" si="12"/>
        <v>0</v>
      </c>
      <c r="X61" s="7">
        <f t="shared" si="13"/>
        <v>1</v>
      </c>
      <c r="Y61" s="5">
        <f t="shared" si="4"/>
        <v>0</v>
      </c>
      <c r="Z61" s="5">
        <f t="shared" si="5"/>
        <v>0</v>
      </c>
      <c r="AA61" s="5">
        <f t="shared" si="6"/>
        <v>0</v>
      </c>
      <c r="AB61" s="7">
        <f t="shared" si="14"/>
        <v>0</v>
      </c>
      <c r="AC61" s="11">
        <f t="shared" si="8"/>
        <v>0</v>
      </c>
      <c r="AD61" s="7">
        <f t="shared" si="9"/>
        <v>0</v>
      </c>
      <c r="AE61" s="7">
        <f t="shared" si="10"/>
        <v>0</v>
      </c>
    </row>
    <row r="62" spans="1:31">
      <c r="A62" t="s">
        <v>1374</v>
      </c>
      <c r="B62" t="s">
        <v>1990</v>
      </c>
      <c r="C62" t="s">
        <v>1991</v>
      </c>
      <c r="D62">
        <v>35</v>
      </c>
      <c r="E62">
        <v>79</v>
      </c>
      <c r="F62">
        <v>0</v>
      </c>
      <c r="G62">
        <v>0</v>
      </c>
      <c r="H62">
        <v>0</v>
      </c>
      <c r="I62" s="18">
        <v>0</v>
      </c>
      <c r="J62">
        <v>0</v>
      </c>
      <c r="L62">
        <v>1</v>
      </c>
      <c r="M62" s="1">
        <f t="shared" si="0"/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/>
      <c r="T62" s="2"/>
      <c r="U62" s="2"/>
      <c r="V62" s="4">
        <f t="shared" si="11"/>
        <v>1</v>
      </c>
      <c r="W62" s="7">
        <f t="shared" si="12"/>
        <v>0</v>
      </c>
      <c r="X62" s="7">
        <f t="shared" si="13"/>
        <v>0</v>
      </c>
      <c r="Y62" s="5">
        <f t="shared" si="4"/>
        <v>0</v>
      </c>
      <c r="Z62" s="5">
        <f t="shared" si="5"/>
        <v>0</v>
      </c>
      <c r="AA62" s="5">
        <f t="shared" si="6"/>
        <v>0</v>
      </c>
      <c r="AB62" s="7">
        <f t="shared" si="14"/>
        <v>0</v>
      </c>
      <c r="AC62" s="11">
        <f t="shared" si="8"/>
        <v>0</v>
      </c>
      <c r="AD62" s="7">
        <f t="shared" si="9"/>
        <v>0</v>
      </c>
      <c r="AE62" s="7">
        <f t="shared" si="10"/>
        <v>0</v>
      </c>
    </row>
    <row r="63" spans="1:31">
      <c r="A63" t="s">
        <v>1375</v>
      </c>
      <c r="B63" t="s">
        <v>1990</v>
      </c>
      <c r="C63" t="s">
        <v>1991</v>
      </c>
      <c r="D63">
        <v>68.5</v>
      </c>
      <c r="E63">
        <v>234.5</v>
      </c>
      <c r="F63">
        <v>7757.7460000000001</v>
      </c>
      <c r="G63">
        <v>10</v>
      </c>
      <c r="H63">
        <v>18</v>
      </c>
      <c r="I63" s="18">
        <v>2</v>
      </c>
      <c r="J63">
        <v>10</v>
      </c>
      <c r="L63">
        <v>1</v>
      </c>
      <c r="M63" s="1">
        <f t="shared" si="0"/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/>
      <c r="T63" s="2"/>
      <c r="U63" s="2"/>
      <c r="V63" s="4">
        <f t="shared" si="11"/>
        <v>0</v>
      </c>
      <c r="W63" s="7">
        <f t="shared" si="12"/>
        <v>1</v>
      </c>
      <c r="X63" s="7">
        <f t="shared" si="13"/>
        <v>0</v>
      </c>
      <c r="Y63" s="5">
        <f t="shared" si="4"/>
        <v>0</v>
      </c>
      <c r="Z63" s="5">
        <f t="shared" si="5"/>
        <v>0</v>
      </c>
      <c r="AA63" s="5">
        <f t="shared" si="6"/>
        <v>0</v>
      </c>
      <c r="AB63" s="7">
        <f t="shared" si="14"/>
        <v>0</v>
      </c>
      <c r="AC63" s="11">
        <f t="shared" si="8"/>
        <v>0</v>
      </c>
      <c r="AD63" s="7">
        <f t="shared" si="9"/>
        <v>0</v>
      </c>
      <c r="AE63" s="7">
        <f t="shared" si="10"/>
        <v>0</v>
      </c>
    </row>
    <row r="64" spans="1:31">
      <c r="A64" t="s">
        <v>1376</v>
      </c>
      <c r="B64" t="s">
        <v>1990</v>
      </c>
      <c r="C64" t="s">
        <v>1991</v>
      </c>
      <c r="D64">
        <v>577.5</v>
      </c>
      <c r="E64">
        <v>348</v>
      </c>
      <c r="F64">
        <v>0</v>
      </c>
      <c r="G64">
        <v>0</v>
      </c>
      <c r="H64">
        <v>0</v>
      </c>
      <c r="I64" s="18">
        <v>0</v>
      </c>
      <c r="J64">
        <v>0</v>
      </c>
      <c r="L64">
        <v>1</v>
      </c>
      <c r="M64" s="1">
        <f t="shared" si="0"/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/>
      <c r="T64" s="2"/>
      <c r="U64" s="2"/>
      <c r="V64" s="4">
        <f t="shared" si="11"/>
        <v>1</v>
      </c>
      <c r="W64" s="7">
        <f t="shared" si="12"/>
        <v>0</v>
      </c>
      <c r="X64" s="7">
        <f t="shared" si="13"/>
        <v>0</v>
      </c>
      <c r="Y64" s="5">
        <f t="shared" si="4"/>
        <v>0</v>
      </c>
      <c r="Z64" s="5">
        <f t="shared" si="5"/>
        <v>0</v>
      </c>
      <c r="AA64" s="5">
        <f t="shared" si="6"/>
        <v>0</v>
      </c>
      <c r="AB64" s="7">
        <f t="shared" si="14"/>
        <v>0</v>
      </c>
      <c r="AC64" s="11">
        <f t="shared" si="8"/>
        <v>0</v>
      </c>
      <c r="AD64" s="7">
        <f t="shared" si="9"/>
        <v>0</v>
      </c>
      <c r="AE64" s="7">
        <f t="shared" si="10"/>
        <v>0</v>
      </c>
    </row>
    <row r="65" spans="1:31">
      <c r="A65" t="s">
        <v>1377</v>
      </c>
      <c r="B65" t="s">
        <v>1990</v>
      </c>
      <c r="C65" t="s">
        <v>1991</v>
      </c>
      <c r="D65">
        <v>608.5</v>
      </c>
      <c r="E65">
        <v>394.5</v>
      </c>
      <c r="F65">
        <v>617.57899999999995</v>
      </c>
      <c r="G65">
        <v>2</v>
      </c>
      <c r="H65">
        <v>2</v>
      </c>
      <c r="I65" s="18">
        <v>0</v>
      </c>
      <c r="J65">
        <v>2</v>
      </c>
      <c r="L65">
        <v>2</v>
      </c>
      <c r="M65" s="1">
        <f t="shared" si="0"/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/>
      <c r="T65" s="2"/>
      <c r="U65" s="2"/>
      <c r="V65" s="4">
        <f t="shared" si="11"/>
        <v>0</v>
      </c>
      <c r="W65" s="7">
        <f t="shared" si="12"/>
        <v>0</v>
      </c>
      <c r="X65" s="7">
        <f t="shared" si="13"/>
        <v>0</v>
      </c>
      <c r="Y65" s="5">
        <f t="shared" si="4"/>
        <v>1</v>
      </c>
      <c r="Z65" s="5">
        <f t="shared" si="5"/>
        <v>0</v>
      </c>
      <c r="AA65" s="5">
        <f t="shared" si="6"/>
        <v>0</v>
      </c>
      <c r="AB65" s="7">
        <f t="shared" si="14"/>
        <v>0</v>
      </c>
      <c r="AC65" s="11">
        <f t="shared" si="8"/>
        <v>0</v>
      </c>
      <c r="AD65" s="7">
        <f t="shared" si="9"/>
        <v>0</v>
      </c>
      <c r="AE65" s="7">
        <f t="shared" si="10"/>
        <v>0</v>
      </c>
    </row>
    <row r="66" spans="1:31">
      <c r="A66" t="s">
        <v>1378</v>
      </c>
      <c r="B66" t="s">
        <v>1990</v>
      </c>
      <c r="C66" t="s">
        <v>1991</v>
      </c>
      <c r="D66">
        <v>641.5</v>
      </c>
      <c r="E66">
        <v>453.5</v>
      </c>
      <c r="F66">
        <v>10950.460999999999</v>
      </c>
      <c r="G66">
        <v>20</v>
      </c>
      <c r="H66">
        <v>26</v>
      </c>
      <c r="I66" s="18">
        <v>2</v>
      </c>
      <c r="J66">
        <v>18</v>
      </c>
      <c r="L66">
        <v>1</v>
      </c>
      <c r="M66" s="1">
        <f t="shared" si="0"/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/>
      <c r="T66" s="2"/>
      <c r="U66" s="2"/>
      <c r="V66" s="4">
        <f t="shared" si="11"/>
        <v>0</v>
      </c>
      <c r="W66" s="7">
        <f t="shared" si="12"/>
        <v>1</v>
      </c>
      <c r="X66" s="7">
        <f t="shared" si="13"/>
        <v>0</v>
      </c>
      <c r="Y66" s="5">
        <f t="shared" si="4"/>
        <v>0</v>
      </c>
      <c r="Z66" s="5">
        <f t="shared" si="5"/>
        <v>0</v>
      </c>
      <c r="AA66" s="5">
        <f t="shared" si="6"/>
        <v>0</v>
      </c>
      <c r="AB66" s="7">
        <f t="shared" si="14"/>
        <v>0</v>
      </c>
      <c r="AC66" s="11">
        <f t="shared" si="8"/>
        <v>0</v>
      </c>
      <c r="AD66" s="7">
        <f t="shared" si="9"/>
        <v>0</v>
      </c>
      <c r="AE66" s="7">
        <f t="shared" si="10"/>
        <v>0</v>
      </c>
    </row>
    <row r="67" spans="1:31" s="5" customFormat="1">
      <c r="A67" s="5" t="s">
        <v>1379</v>
      </c>
      <c r="B67" s="5" t="s">
        <v>1992</v>
      </c>
      <c r="C67" s="5" t="s">
        <v>1993</v>
      </c>
      <c r="D67" s="5">
        <v>632</v>
      </c>
      <c r="E67" s="5">
        <v>368</v>
      </c>
      <c r="F67" s="5">
        <v>330.82900000000001</v>
      </c>
      <c r="G67" s="5">
        <v>1</v>
      </c>
      <c r="H67" s="5">
        <v>1</v>
      </c>
      <c r="I67" s="18">
        <v>0</v>
      </c>
      <c r="J67" s="5">
        <v>1</v>
      </c>
      <c r="L67" s="5">
        <v>2</v>
      </c>
      <c r="M67" s="1">
        <f t="shared" ref="M67:M130" si="15">L67-1</f>
        <v>1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/>
      <c r="T67" s="1"/>
      <c r="U67" s="1"/>
      <c r="V67" s="6">
        <f t="shared" si="11"/>
        <v>0</v>
      </c>
      <c r="W67" s="5">
        <f t="shared" si="12"/>
        <v>0</v>
      </c>
      <c r="X67" s="5">
        <f t="shared" si="13"/>
        <v>0</v>
      </c>
      <c r="Y67" s="5">
        <f t="shared" ref="Y67:Y130" si="16">IF((M67=1)*AND(OR(N67=0,N67=1))*AND(O67=0)*AND(R67=1)*AND(S67=0)*AND(Q67=0)*AND(OR(T67=0,T67=1)),1,0)</f>
        <v>1</v>
      </c>
      <c r="Z67" s="5">
        <f t="shared" ref="Z67:Z130" si="17">IF((M67=1)*AND(N67=1)*AND(O67=0)*AND(R67=1)*AND(S67=1)*AND(T67=1),1,0)</f>
        <v>0</v>
      </c>
      <c r="AA67" s="5">
        <f t="shared" ref="AA67:AA130" si="18">IF((R67=1)*AND(Q67=1)*AND(O67=1)*AND(P67=0)*AND(N67=0),1,0)</f>
        <v>0</v>
      </c>
      <c r="AB67" s="5">
        <f t="shared" si="14"/>
        <v>0</v>
      </c>
      <c r="AC67" s="5">
        <f t="shared" ref="AC67:AC130" si="19">IF((R67=0)*AND(M67=1),1,0)</f>
        <v>0</v>
      </c>
      <c r="AD67" s="5">
        <f t="shared" ref="AD67:AD130" si="20">IF((V67+W67+X67+Y67+Z67+AA67+AB67+AC67)=0,1,0)</f>
        <v>0</v>
      </c>
      <c r="AE67" s="5">
        <f t="shared" ref="AE67:AE130" si="21">IF(SUM(V67:AD67)&gt;1,1,0)</f>
        <v>0</v>
      </c>
    </row>
    <row r="68" spans="1:31">
      <c r="A68" t="s">
        <v>1380</v>
      </c>
      <c r="B68" t="s">
        <v>1992</v>
      </c>
      <c r="C68" t="s">
        <v>1993</v>
      </c>
      <c r="D68">
        <v>584.5</v>
      </c>
      <c r="E68">
        <v>451</v>
      </c>
      <c r="F68">
        <v>2492.056</v>
      </c>
      <c r="G68">
        <v>5</v>
      </c>
      <c r="H68">
        <v>5</v>
      </c>
      <c r="I68" s="18">
        <v>0</v>
      </c>
      <c r="J68">
        <v>5</v>
      </c>
      <c r="L68">
        <v>1</v>
      </c>
      <c r="M68" s="1">
        <f t="shared" si="15"/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/>
      <c r="T68" s="2"/>
      <c r="U68" s="2"/>
      <c r="V68" s="4">
        <f t="shared" si="11"/>
        <v>0</v>
      </c>
      <c r="W68" s="7">
        <f t="shared" si="12"/>
        <v>0</v>
      </c>
      <c r="X68" s="7">
        <f t="shared" si="13"/>
        <v>1</v>
      </c>
      <c r="Y68" s="5">
        <f t="shared" si="16"/>
        <v>0</v>
      </c>
      <c r="Z68" s="5">
        <f t="shared" si="17"/>
        <v>0</v>
      </c>
      <c r="AA68" s="5">
        <f t="shared" si="18"/>
        <v>0</v>
      </c>
      <c r="AB68" s="7">
        <f t="shared" si="14"/>
        <v>0</v>
      </c>
      <c r="AC68" s="11">
        <f t="shared" si="19"/>
        <v>0</v>
      </c>
      <c r="AD68" s="7">
        <f t="shared" si="20"/>
        <v>0</v>
      </c>
      <c r="AE68" s="7">
        <f t="shared" si="21"/>
        <v>0</v>
      </c>
    </row>
    <row r="69" spans="1:31">
      <c r="A69" t="s">
        <v>1381</v>
      </c>
      <c r="B69" t="s">
        <v>1992</v>
      </c>
      <c r="C69" t="s">
        <v>1993</v>
      </c>
      <c r="D69">
        <v>436</v>
      </c>
      <c r="E69">
        <v>389</v>
      </c>
      <c r="F69">
        <v>6711.8329999999996</v>
      </c>
      <c r="G69">
        <v>13</v>
      </c>
      <c r="H69">
        <v>15</v>
      </c>
      <c r="I69" s="18">
        <v>0</v>
      </c>
      <c r="J69">
        <v>15</v>
      </c>
      <c r="L69">
        <v>1</v>
      </c>
      <c r="M69" s="1">
        <f t="shared" si="15"/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/>
      <c r="T69" s="2"/>
      <c r="U69" s="2"/>
      <c r="V69" s="4">
        <f t="shared" si="11"/>
        <v>0</v>
      </c>
      <c r="W69" s="7">
        <f t="shared" si="12"/>
        <v>1</v>
      </c>
      <c r="X69" s="7">
        <f t="shared" si="13"/>
        <v>0</v>
      </c>
      <c r="Y69" s="5">
        <f t="shared" si="16"/>
        <v>0</v>
      </c>
      <c r="Z69" s="5">
        <f t="shared" si="17"/>
        <v>0</v>
      </c>
      <c r="AA69" s="5">
        <f t="shared" si="18"/>
        <v>0</v>
      </c>
      <c r="AB69" s="7">
        <f t="shared" si="14"/>
        <v>0</v>
      </c>
      <c r="AC69" s="11">
        <f t="shared" si="19"/>
        <v>0</v>
      </c>
      <c r="AD69" s="7">
        <f t="shared" si="20"/>
        <v>0</v>
      </c>
      <c r="AE69" s="7">
        <f t="shared" si="21"/>
        <v>0</v>
      </c>
    </row>
    <row r="70" spans="1:31">
      <c r="A70" t="s">
        <v>1382</v>
      </c>
      <c r="B70" t="s">
        <v>1992</v>
      </c>
      <c r="C70" t="s">
        <v>1993</v>
      </c>
      <c r="D70">
        <v>344.5</v>
      </c>
      <c r="E70">
        <v>384.5</v>
      </c>
      <c r="F70">
        <v>0</v>
      </c>
      <c r="G70">
        <v>0</v>
      </c>
      <c r="H70">
        <v>0</v>
      </c>
      <c r="I70" s="18">
        <v>0</v>
      </c>
      <c r="J70">
        <v>0</v>
      </c>
      <c r="L70">
        <v>1</v>
      </c>
      <c r="M70" s="1">
        <f t="shared" si="15"/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/>
      <c r="T70" s="2"/>
      <c r="U70" s="2"/>
      <c r="V70" s="4">
        <f t="shared" si="11"/>
        <v>1</v>
      </c>
      <c r="W70" s="7">
        <f t="shared" si="12"/>
        <v>0</v>
      </c>
      <c r="X70" s="7">
        <f t="shared" si="13"/>
        <v>0</v>
      </c>
      <c r="Y70" s="5">
        <f t="shared" si="16"/>
        <v>0</v>
      </c>
      <c r="Z70" s="5">
        <f t="shared" si="17"/>
        <v>0</v>
      </c>
      <c r="AA70" s="5">
        <f t="shared" si="18"/>
        <v>0</v>
      </c>
      <c r="AB70" s="7">
        <f t="shared" si="14"/>
        <v>0</v>
      </c>
      <c r="AC70" s="11">
        <f t="shared" si="19"/>
        <v>0</v>
      </c>
      <c r="AD70" s="7">
        <f t="shared" si="20"/>
        <v>0</v>
      </c>
      <c r="AE70" s="7">
        <f t="shared" si="21"/>
        <v>0</v>
      </c>
    </row>
    <row r="71" spans="1:31">
      <c r="A71" t="s">
        <v>1383</v>
      </c>
      <c r="B71" t="s">
        <v>1992</v>
      </c>
      <c r="C71" t="s">
        <v>1993</v>
      </c>
      <c r="D71">
        <v>310.5</v>
      </c>
      <c r="E71">
        <v>449</v>
      </c>
      <c r="F71">
        <v>11150.136</v>
      </c>
      <c r="G71">
        <v>19</v>
      </c>
      <c r="H71">
        <v>25</v>
      </c>
      <c r="I71" s="18">
        <v>1</v>
      </c>
      <c r="J71">
        <v>19</v>
      </c>
      <c r="L71">
        <v>1</v>
      </c>
      <c r="M71" s="1">
        <f t="shared" si="15"/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/>
      <c r="T71" s="2"/>
      <c r="U71" s="2"/>
      <c r="V71" s="4">
        <f t="shared" si="11"/>
        <v>0</v>
      </c>
      <c r="W71" s="7">
        <f t="shared" si="12"/>
        <v>1</v>
      </c>
      <c r="X71" s="7">
        <f t="shared" si="13"/>
        <v>0</v>
      </c>
      <c r="Y71" s="5">
        <f t="shared" si="16"/>
        <v>0</v>
      </c>
      <c r="Z71" s="5">
        <f t="shared" si="17"/>
        <v>0</v>
      </c>
      <c r="AA71" s="5">
        <f t="shared" si="18"/>
        <v>0</v>
      </c>
      <c r="AB71" s="7">
        <f t="shared" si="14"/>
        <v>0</v>
      </c>
      <c r="AC71" s="11">
        <f t="shared" si="19"/>
        <v>0</v>
      </c>
      <c r="AD71" s="7">
        <f t="shared" si="20"/>
        <v>0</v>
      </c>
      <c r="AE71" s="7">
        <f t="shared" si="21"/>
        <v>0</v>
      </c>
    </row>
    <row r="72" spans="1:31">
      <c r="A72" t="s">
        <v>1384</v>
      </c>
      <c r="B72" t="s">
        <v>1992</v>
      </c>
      <c r="C72" t="s">
        <v>1993</v>
      </c>
      <c r="D72">
        <v>266</v>
      </c>
      <c r="E72">
        <v>369</v>
      </c>
      <c r="F72">
        <v>7511.84</v>
      </c>
      <c r="G72">
        <v>13</v>
      </c>
      <c r="H72">
        <v>15</v>
      </c>
      <c r="I72" s="18">
        <v>1</v>
      </c>
      <c r="J72">
        <v>11</v>
      </c>
      <c r="L72">
        <v>1</v>
      </c>
      <c r="M72" s="1">
        <f t="shared" si="15"/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/>
      <c r="T72" s="2"/>
      <c r="U72" s="2"/>
      <c r="V72" s="4">
        <f t="shared" si="11"/>
        <v>0</v>
      </c>
      <c r="W72" s="7">
        <f t="shared" si="12"/>
        <v>1</v>
      </c>
      <c r="X72" s="7">
        <f t="shared" si="13"/>
        <v>0</v>
      </c>
      <c r="Y72" s="5">
        <f t="shared" si="16"/>
        <v>0</v>
      </c>
      <c r="Z72" s="5">
        <f t="shared" si="17"/>
        <v>0</v>
      </c>
      <c r="AA72" s="5">
        <f t="shared" si="18"/>
        <v>0</v>
      </c>
      <c r="AB72" s="7">
        <f t="shared" si="14"/>
        <v>0</v>
      </c>
      <c r="AC72" s="11">
        <f t="shared" si="19"/>
        <v>0</v>
      </c>
      <c r="AD72" s="7">
        <f t="shared" si="20"/>
        <v>0</v>
      </c>
      <c r="AE72" s="7">
        <f t="shared" si="21"/>
        <v>0</v>
      </c>
    </row>
    <row r="73" spans="1:31">
      <c r="A73" t="s">
        <v>1385</v>
      </c>
      <c r="B73" t="s">
        <v>1992</v>
      </c>
      <c r="C73" t="s">
        <v>1993</v>
      </c>
      <c r="D73">
        <v>119</v>
      </c>
      <c r="E73">
        <v>385</v>
      </c>
      <c r="F73">
        <v>0</v>
      </c>
      <c r="G73">
        <v>0</v>
      </c>
      <c r="H73">
        <v>0</v>
      </c>
      <c r="I73" s="18">
        <v>0</v>
      </c>
      <c r="J73">
        <v>0</v>
      </c>
      <c r="L73">
        <v>2</v>
      </c>
      <c r="M73" s="1">
        <f t="shared" si="15"/>
        <v>1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/>
      <c r="T73" s="2"/>
      <c r="U73" s="2"/>
      <c r="V73" s="4">
        <f t="shared" si="11"/>
        <v>0</v>
      </c>
      <c r="W73" s="7">
        <f t="shared" si="12"/>
        <v>0</v>
      </c>
      <c r="X73" s="7">
        <f t="shared" si="13"/>
        <v>0</v>
      </c>
      <c r="Y73" s="5">
        <f t="shared" si="16"/>
        <v>1</v>
      </c>
      <c r="Z73" s="5">
        <f t="shared" si="17"/>
        <v>0</v>
      </c>
      <c r="AA73" s="5">
        <f t="shared" si="18"/>
        <v>0</v>
      </c>
      <c r="AB73" s="7">
        <f t="shared" si="14"/>
        <v>0</v>
      </c>
      <c r="AC73" s="11">
        <f t="shared" si="19"/>
        <v>0</v>
      </c>
      <c r="AD73" s="7">
        <f t="shared" si="20"/>
        <v>0</v>
      </c>
      <c r="AE73" s="7">
        <f t="shared" si="21"/>
        <v>0</v>
      </c>
    </row>
    <row r="74" spans="1:31">
      <c r="A74" t="s">
        <v>1386</v>
      </c>
      <c r="B74" t="s">
        <v>1992</v>
      </c>
      <c r="C74" t="s">
        <v>1993</v>
      </c>
      <c r="D74">
        <v>72</v>
      </c>
      <c r="E74">
        <v>462.5</v>
      </c>
      <c r="F74">
        <v>0</v>
      </c>
      <c r="G74">
        <v>0</v>
      </c>
      <c r="H74">
        <v>0</v>
      </c>
      <c r="I74" s="18">
        <v>0</v>
      </c>
      <c r="J74">
        <v>0</v>
      </c>
      <c r="L74">
        <v>1</v>
      </c>
      <c r="M74" s="1">
        <f t="shared" si="15"/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/>
      <c r="T74" s="2"/>
      <c r="U74" s="2"/>
      <c r="V74" s="4">
        <f t="shared" si="11"/>
        <v>1</v>
      </c>
      <c r="W74" s="7">
        <f t="shared" si="12"/>
        <v>0</v>
      </c>
      <c r="X74" s="7">
        <f t="shared" si="13"/>
        <v>0</v>
      </c>
      <c r="Y74" s="5">
        <f t="shared" si="16"/>
        <v>0</v>
      </c>
      <c r="Z74" s="5">
        <f t="shared" si="17"/>
        <v>0</v>
      </c>
      <c r="AA74" s="5">
        <f t="shared" si="18"/>
        <v>0</v>
      </c>
      <c r="AB74" s="7">
        <f t="shared" si="14"/>
        <v>0</v>
      </c>
      <c r="AC74" s="11">
        <f t="shared" si="19"/>
        <v>0</v>
      </c>
      <c r="AD74" s="7">
        <f t="shared" si="20"/>
        <v>0</v>
      </c>
      <c r="AE74" s="7">
        <f t="shared" si="21"/>
        <v>0</v>
      </c>
    </row>
    <row r="75" spans="1:31">
      <c r="A75" t="s">
        <v>1387</v>
      </c>
      <c r="B75" t="s">
        <v>1992</v>
      </c>
      <c r="C75" t="s">
        <v>1993</v>
      </c>
      <c r="D75">
        <v>69</v>
      </c>
      <c r="E75">
        <v>324.5</v>
      </c>
      <c r="F75">
        <v>0</v>
      </c>
      <c r="G75">
        <v>0</v>
      </c>
      <c r="H75">
        <v>0</v>
      </c>
      <c r="I75" s="18">
        <v>0</v>
      </c>
      <c r="J75">
        <v>0</v>
      </c>
      <c r="L75">
        <v>1</v>
      </c>
      <c r="M75" s="1">
        <f t="shared" si="15"/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/>
      <c r="T75" s="2"/>
      <c r="U75" s="2"/>
      <c r="V75" s="4">
        <f t="shared" si="11"/>
        <v>1</v>
      </c>
      <c r="W75" s="7">
        <f t="shared" si="12"/>
        <v>0</v>
      </c>
      <c r="X75" s="7">
        <f t="shared" si="13"/>
        <v>0</v>
      </c>
      <c r="Y75" s="5">
        <f t="shared" si="16"/>
        <v>0</v>
      </c>
      <c r="Z75" s="5">
        <f t="shared" si="17"/>
        <v>0</v>
      </c>
      <c r="AA75" s="5">
        <f t="shared" si="18"/>
        <v>0</v>
      </c>
      <c r="AB75" s="7">
        <f t="shared" si="14"/>
        <v>0</v>
      </c>
      <c r="AC75" s="11">
        <f t="shared" si="19"/>
        <v>0</v>
      </c>
      <c r="AD75" s="7">
        <f t="shared" si="20"/>
        <v>0</v>
      </c>
      <c r="AE75" s="7">
        <f t="shared" si="21"/>
        <v>0</v>
      </c>
    </row>
    <row r="76" spans="1:31">
      <c r="A76" t="s">
        <v>1388</v>
      </c>
      <c r="B76" t="s">
        <v>1992</v>
      </c>
      <c r="C76" t="s">
        <v>1993</v>
      </c>
      <c r="D76">
        <v>302</v>
      </c>
      <c r="E76">
        <v>230.5</v>
      </c>
      <c r="F76">
        <v>1342.59</v>
      </c>
      <c r="G76">
        <v>2</v>
      </c>
      <c r="H76">
        <v>3</v>
      </c>
      <c r="I76" s="18">
        <v>0</v>
      </c>
      <c r="J76">
        <v>3</v>
      </c>
      <c r="L76">
        <v>1</v>
      </c>
      <c r="M76" s="1">
        <f t="shared" si="15"/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/>
      <c r="T76" s="2"/>
      <c r="U76" s="2"/>
      <c r="V76" s="4">
        <f t="shared" si="11"/>
        <v>0</v>
      </c>
      <c r="W76" s="7">
        <f t="shared" si="12"/>
        <v>0</v>
      </c>
      <c r="X76" s="7">
        <f t="shared" si="13"/>
        <v>1</v>
      </c>
      <c r="Y76" s="5">
        <f t="shared" si="16"/>
        <v>0</v>
      </c>
      <c r="Z76" s="5">
        <f t="shared" si="17"/>
        <v>0</v>
      </c>
      <c r="AA76" s="5">
        <f t="shared" si="18"/>
        <v>0</v>
      </c>
      <c r="AB76" s="7">
        <f t="shared" si="14"/>
        <v>0</v>
      </c>
      <c r="AC76" s="11">
        <f t="shared" si="19"/>
        <v>0</v>
      </c>
      <c r="AD76" s="7">
        <f t="shared" si="20"/>
        <v>0</v>
      </c>
      <c r="AE76" s="7">
        <f t="shared" si="21"/>
        <v>0</v>
      </c>
    </row>
    <row r="77" spans="1:31">
      <c r="A77" t="s">
        <v>1389</v>
      </c>
      <c r="B77" t="s">
        <v>1992</v>
      </c>
      <c r="C77" t="s">
        <v>1993</v>
      </c>
      <c r="D77">
        <v>276</v>
      </c>
      <c r="E77">
        <v>285.5</v>
      </c>
      <c r="F77">
        <v>0</v>
      </c>
      <c r="G77">
        <v>0</v>
      </c>
      <c r="H77">
        <v>0</v>
      </c>
      <c r="I77" s="18">
        <v>0</v>
      </c>
      <c r="J77">
        <v>0</v>
      </c>
      <c r="L77">
        <v>1</v>
      </c>
      <c r="M77" s="1">
        <f t="shared" si="15"/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/>
      <c r="T77" s="2"/>
      <c r="U77" s="2"/>
      <c r="V77" s="4">
        <f t="shared" si="11"/>
        <v>0</v>
      </c>
      <c r="W77" s="7">
        <f t="shared" si="12"/>
        <v>1</v>
      </c>
      <c r="X77" s="7">
        <f t="shared" si="13"/>
        <v>0</v>
      </c>
      <c r="Y77" s="5">
        <f t="shared" si="16"/>
        <v>0</v>
      </c>
      <c r="Z77" s="5">
        <f t="shared" si="17"/>
        <v>0</v>
      </c>
      <c r="AA77" s="5">
        <f t="shared" si="18"/>
        <v>0</v>
      </c>
      <c r="AB77" s="7">
        <f t="shared" si="14"/>
        <v>0</v>
      </c>
      <c r="AC77" s="11">
        <f t="shared" si="19"/>
        <v>0</v>
      </c>
      <c r="AD77" s="7">
        <f t="shared" si="20"/>
        <v>0</v>
      </c>
      <c r="AE77" s="7">
        <f t="shared" si="21"/>
        <v>0</v>
      </c>
    </row>
    <row r="78" spans="1:31">
      <c r="A78" t="s">
        <v>1390</v>
      </c>
      <c r="B78" t="s">
        <v>1992</v>
      </c>
      <c r="C78" t="s">
        <v>1993</v>
      </c>
      <c r="D78">
        <v>406.5</v>
      </c>
      <c r="E78">
        <v>106</v>
      </c>
      <c r="F78">
        <v>4515.1840000000002</v>
      </c>
      <c r="G78">
        <v>8</v>
      </c>
      <c r="H78">
        <v>10</v>
      </c>
      <c r="I78" s="18">
        <v>1</v>
      </c>
      <c r="J78">
        <v>6</v>
      </c>
      <c r="L78">
        <v>1</v>
      </c>
      <c r="M78" s="1">
        <f t="shared" si="15"/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/>
      <c r="T78" s="2"/>
      <c r="U78" s="2"/>
      <c r="V78" s="4">
        <f t="shared" si="11"/>
        <v>1</v>
      </c>
      <c r="W78" s="7">
        <f t="shared" si="12"/>
        <v>0</v>
      </c>
      <c r="X78" s="7">
        <f t="shared" si="13"/>
        <v>0</v>
      </c>
      <c r="Y78" s="5">
        <f t="shared" si="16"/>
        <v>0</v>
      </c>
      <c r="Z78" s="5">
        <f t="shared" si="17"/>
        <v>0</v>
      </c>
      <c r="AA78" s="5">
        <f t="shared" si="18"/>
        <v>0</v>
      </c>
      <c r="AB78" s="7">
        <f t="shared" si="14"/>
        <v>0</v>
      </c>
      <c r="AC78" s="11">
        <f t="shared" si="19"/>
        <v>0</v>
      </c>
      <c r="AD78" s="7">
        <f t="shared" si="20"/>
        <v>0</v>
      </c>
      <c r="AE78" s="7">
        <f t="shared" si="21"/>
        <v>0</v>
      </c>
    </row>
    <row r="79" spans="1:31">
      <c r="A79" t="s">
        <v>1391</v>
      </c>
      <c r="B79" t="s">
        <v>1992</v>
      </c>
      <c r="C79" t="s">
        <v>1993</v>
      </c>
      <c r="D79">
        <v>509</v>
      </c>
      <c r="E79">
        <v>74</v>
      </c>
      <c r="F79">
        <v>1453.7380000000001</v>
      </c>
      <c r="G79">
        <v>4</v>
      </c>
      <c r="H79">
        <v>4</v>
      </c>
      <c r="I79" s="18">
        <v>0</v>
      </c>
      <c r="J79">
        <v>4</v>
      </c>
      <c r="L79">
        <v>1</v>
      </c>
      <c r="M79" s="1">
        <f t="shared" si="15"/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/>
      <c r="T79" s="2"/>
      <c r="U79" s="2"/>
      <c r="V79" s="4">
        <f t="shared" si="11"/>
        <v>0</v>
      </c>
      <c r="W79" s="7">
        <f t="shared" si="12"/>
        <v>0</v>
      </c>
      <c r="X79" s="7">
        <f t="shared" si="13"/>
        <v>1</v>
      </c>
      <c r="Y79" s="5">
        <f t="shared" si="16"/>
        <v>0</v>
      </c>
      <c r="Z79" s="5">
        <f t="shared" si="17"/>
        <v>0</v>
      </c>
      <c r="AA79" s="5">
        <f t="shared" si="18"/>
        <v>0</v>
      </c>
      <c r="AB79" s="7">
        <f t="shared" si="14"/>
        <v>0</v>
      </c>
      <c r="AC79" s="11">
        <f t="shared" si="19"/>
        <v>0</v>
      </c>
      <c r="AD79" s="7">
        <f t="shared" si="20"/>
        <v>0</v>
      </c>
      <c r="AE79" s="7">
        <f t="shared" si="21"/>
        <v>0</v>
      </c>
    </row>
    <row r="80" spans="1:31">
      <c r="A80" t="s">
        <v>1392</v>
      </c>
      <c r="B80" t="s">
        <v>1992</v>
      </c>
      <c r="C80" t="s">
        <v>1993</v>
      </c>
      <c r="D80">
        <v>495.5</v>
      </c>
      <c r="E80">
        <v>151.5</v>
      </c>
      <c r="F80">
        <v>2461.5839999999998</v>
      </c>
      <c r="G80">
        <v>7</v>
      </c>
      <c r="H80">
        <v>7</v>
      </c>
      <c r="I80" s="18">
        <v>0</v>
      </c>
      <c r="J80">
        <v>7</v>
      </c>
      <c r="L80">
        <v>2</v>
      </c>
      <c r="M80" s="1">
        <f t="shared" si="15"/>
        <v>1</v>
      </c>
      <c r="N80" s="2">
        <v>1</v>
      </c>
      <c r="O80" s="2">
        <v>0</v>
      </c>
      <c r="P80" s="2">
        <v>0</v>
      </c>
      <c r="Q80" s="2">
        <v>0</v>
      </c>
      <c r="R80" s="2">
        <v>1</v>
      </c>
      <c r="S80" s="2"/>
      <c r="T80" s="2"/>
      <c r="U80" s="2"/>
      <c r="V80" s="4">
        <f t="shared" si="11"/>
        <v>0</v>
      </c>
      <c r="W80" s="7">
        <f t="shared" si="12"/>
        <v>0</v>
      </c>
      <c r="X80" s="7">
        <f t="shared" si="13"/>
        <v>0</v>
      </c>
      <c r="Y80" s="5">
        <f t="shared" si="16"/>
        <v>1</v>
      </c>
      <c r="Z80" s="5">
        <f t="shared" si="17"/>
        <v>0</v>
      </c>
      <c r="AA80" s="5">
        <f t="shared" si="18"/>
        <v>0</v>
      </c>
      <c r="AB80" s="7">
        <f t="shared" si="14"/>
        <v>0</v>
      </c>
      <c r="AC80" s="11">
        <f t="shared" si="19"/>
        <v>0</v>
      </c>
      <c r="AD80" s="7">
        <f t="shared" si="20"/>
        <v>0</v>
      </c>
      <c r="AE80" s="7">
        <f t="shared" si="21"/>
        <v>0</v>
      </c>
    </row>
    <row r="81" spans="1:31">
      <c r="A81" t="s">
        <v>1393</v>
      </c>
      <c r="B81" t="s">
        <v>1992</v>
      </c>
      <c r="C81" t="s">
        <v>1993</v>
      </c>
      <c r="D81">
        <v>520.5</v>
      </c>
      <c r="E81">
        <v>211</v>
      </c>
      <c r="F81">
        <v>0</v>
      </c>
      <c r="G81">
        <v>0</v>
      </c>
      <c r="H81">
        <v>0</v>
      </c>
      <c r="I81" s="18">
        <v>0</v>
      </c>
      <c r="J81">
        <v>0</v>
      </c>
      <c r="L81">
        <v>1</v>
      </c>
      <c r="M81" s="1">
        <f t="shared" si="15"/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/>
      <c r="T81" s="2"/>
      <c r="U81" s="2"/>
      <c r="V81" s="4">
        <f t="shared" si="11"/>
        <v>0</v>
      </c>
      <c r="W81" s="7">
        <f t="shared" si="12"/>
        <v>0</v>
      </c>
      <c r="X81" s="7">
        <f t="shared" si="13"/>
        <v>1</v>
      </c>
      <c r="Y81" s="5">
        <f t="shared" si="16"/>
        <v>0</v>
      </c>
      <c r="Z81" s="5">
        <f t="shared" si="17"/>
        <v>0</v>
      </c>
      <c r="AA81" s="5">
        <f t="shared" si="18"/>
        <v>0</v>
      </c>
      <c r="AB81" s="7">
        <f t="shared" si="14"/>
        <v>0</v>
      </c>
      <c r="AC81" s="11">
        <f t="shared" si="19"/>
        <v>0</v>
      </c>
      <c r="AD81" s="7">
        <f t="shared" si="20"/>
        <v>0</v>
      </c>
      <c r="AE81" s="7">
        <f t="shared" si="21"/>
        <v>0</v>
      </c>
    </row>
    <row r="82" spans="1:31" s="5" customFormat="1">
      <c r="A82" s="5" t="s">
        <v>1394</v>
      </c>
      <c r="B82" s="5" t="s">
        <v>1994</v>
      </c>
      <c r="C82" s="5" t="s">
        <v>1995</v>
      </c>
      <c r="D82" s="5">
        <v>542</v>
      </c>
      <c r="E82" s="5">
        <v>267.5</v>
      </c>
      <c r="F82" s="5">
        <v>0</v>
      </c>
      <c r="G82" s="5">
        <v>0</v>
      </c>
      <c r="H82" s="5">
        <v>0</v>
      </c>
      <c r="I82" s="18">
        <v>0</v>
      </c>
      <c r="J82" s="5">
        <v>0</v>
      </c>
      <c r="L82" s="5">
        <v>2</v>
      </c>
      <c r="M82" s="1">
        <f t="shared" si="15"/>
        <v>1</v>
      </c>
      <c r="N82" s="1">
        <v>0</v>
      </c>
      <c r="O82" s="1">
        <v>1</v>
      </c>
      <c r="P82" s="1">
        <v>1</v>
      </c>
      <c r="Q82" s="1">
        <v>1</v>
      </c>
      <c r="R82" s="1">
        <v>1</v>
      </c>
      <c r="S82" s="1"/>
      <c r="T82" s="1"/>
      <c r="U82" s="1"/>
      <c r="V82" s="6">
        <f t="shared" si="11"/>
        <v>0</v>
      </c>
      <c r="W82" s="5">
        <f t="shared" si="12"/>
        <v>0</v>
      </c>
      <c r="X82" s="5">
        <f t="shared" si="13"/>
        <v>0</v>
      </c>
      <c r="Y82" s="5">
        <f t="shared" si="16"/>
        <v>0</v>
      </c>
      <c r="Z82" s="5">
        <f t="shared" si="17"/>
        <v>0</v>
      </c>
      <c r="AA82" s="5">
        <f t="shared" si="18"/>
        <v>0</v>
      </c>
      <c r="AB82" s="5">
        <f t="shared" si="14"/>
        <v>1</v>
      </c>
      <c r="AC82" s="5">
        <f t="shared" si="19"/>
        <v>0</v>
      </c>
      <c r="AD82" s="5">
        <f t="shared" si="20"/>
        <v>0</v>
      </c>
      <c r="AE82" s="5">
        <f t="shared" si="21"/>
        <v>0</v>
      </c>
    </row>
    <row r="83" spans="1:31">
      <c r="A83" t="s">
        <v>1395</v>
      </c>
      <c r="B83" t="s">
        <v>1994</v>
      </c>
      <c r="C83" t="s">
        <v>1995</v>
      </c>
      <c r="D83">
        <v>446.5</v>
      </c>
      <c r="E83">
        <v>277.5</v>
      </c>
      <c r="F83">
        <v>226.28</v>
      </c>
      <c r="G83">
        <v>1</v>
      </c>
      <c r="H83">
        <v>1</v>
      </c>
      <c r="I83" s="18">
        <v>0</v>
      </c>
      <c r="J83">
        <v>1</v>
      </c>
      <c r="L83">
        <v>1</v>
      </c>
      <c r="M83" s="1">
        <f t="shared" si="15"/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/>
      <c r="T83" s="2"/>
      <c r="U83" s="2"/>
      <c r="V83" s="4">
        <f t="shared" si="11"/>
        <v>1</v>
      </c>
      <c r="W83" s="7">
        <f t="shared" si="12"/>
        <v>0</v>
      </c>
      <c r="X83" s="7">
        <f t="shared" si="13"/>
        <v>0</v>
      </c>
      <c r="Y83" s="5">
        <f t="shared" si="16"/>
        <v>0</v>
      </c>
      <c r="Z83" s="5">
        <f t="shared" si="17"/>
        <v>0</v>
      </c>
      <c r="AA83" s="5">
        <f t="shared" si="18"/>
        <v>0</v>
      </c>
      <c r="AB83" s="7">
        <f t="shared" si="14"/>
        <v>0</v>
      </c>
      <c r="AC83" s="11">
        <f t="shared" si="19"/>
        <v>0</v>
      </c>
      <c r="AD83" s="7">
        <f t="shared" si="20"/>
        <v>0</v>
      </c>
      <c r="AE83" s="7">
        <f t="shared" si="21"/>
        <v>0</v>
      </c>
    </row>
    <row r="84" spans="1:31">
      <c r="A84" t="s">
        <v>1396</v>
      </c>
      <c r="B84" t="s">
        <v>1994</v>
      </c>
      <c r="C84" t="s">
        <v>1995</v>
      </c>
      <c r="D84">
        <v>394.5</v>
      </c>
      <c r="E84">
        <v>304</v>
      </c>
      <c r="F84">
        <v>201.91900000000001</v>
      </c>
      <c r="G84">
        <v>1</v>
      </c>
      <c r="H84">
        <v>0</v>
      </c>
      <c r="I84" s="18">
        <v>0</v>
      </c>
      <c r="J84">
        <v>0</v>
      </c>
      <c r="L84">
        <v>1</v>
      </c>
      <c r="M84" s="1">
        <f t="shared" si="15"/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/>
      <c r="T84" s="2"/>
      <c r="U84" s="2" t="s">
        <v>1560</v>
      </c>
      <c r="V84" s="4">
        <f t="shared" si="11"/>
        <v>1</v>
      </c>
      <c r="W84" s="7">
        <f t="shared" si="12"/>
        <v>0</v>
      </c>
      <c r="X84" s="7">
        <f t="shared" si="13"/>
        <v>0</v>
      </c>
      <c r="Y84" s="5">
        <f t="shared" si="16"/>
        <v>0</v>
      </c>
      <c r="Z84" s="5">
        <f t="shared" si="17"/>
        <v>0</v>
      </c>
      <c r="AA84" s="5">
        <f t="shared" si="18"/>
        <v>0</v>
      </c>
      <c r="AB84" s="7">
        <f t="shared" si="14"/>
        <v>0</v>
      </c>
      <c r="AC84" s="11">
        <f t="shared" si="19"/>
        <v>0</v>
      </c>
      <c r="AD84" s="7">
        <f t="shared" si="20"/>
        <v>0</v>
      </c>
      <c r="AE84" s="7">
        <f t="shared" si="21"/>
        <v>0</v>
      </c>
    </row>
    <row r="85" spans="1:31">
      <c r="A85" t="s">
        <v>1397</v>
      </c>
      <c r="B85" t="s">
        <v>1994</v>
      </c>
      <c r="C85" t="s">
        <v>1995</v>
      </c>
      <c r="D85">
        <v>348</v>
      </c>
      <c r="E85">
        <v>260.5</v>
      </c>
      <c r="F85">
        <v>8563.9419999999991</v>
      </c>
      <c r="G85">
        <v>16</v>
      </c>
      <c r="H85">
        <v>21</v>
      </c>
      <c r="I85" s="18">
        <v>1</v>
      </c>
      <c r="J85">
        <v>16</v>
      </c>
      <c r="L85">
        <v>1</v>
      </c>
      <c r="M85" s="1">
        <f t="shared" si="15"/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/>
      <c r="T85" s="2"/>
      <c r="U85" s="2" t="s">
        <v>1560</v>
      </c>
      <c r="V85" s="4">
        <f t="shared" si="11"/>
        <v>0</v>
      </c>
      <c r="W85" s="7">
        <f t="shared" si="12"/>
        <v>1</v>
      </c>
      <c r="X85" s="7">
        <f t="shared" si="13"/>
        <v>0</v>
      </c>
      <c r="Y85" s="5">
        <f t="shared" si="16"/>
        <v>0</v>
      </c>
      <c r="Z85" s="5">
        <f t="shared" si="17"/>
        <v>0</v>
      </c>
      <c r="AA85" s="5">
        <f t="shared" si="18"/>
        <v>0</v>
      </c>
      <c r="AB85" s="7">
        <f t="shared" si="14"/>
        <v>0</v>
      </c>
      <c r="AC85" s="11">
        <f t="shared" si="19"/>
        <v>0</v>
      </c>
      <c r="AD85" s="7">
        <f t="shared" si="20"/>
        <v>0</v>
      </c>
      <c r="AE85" s="7">
        <f t="shared" si="21"/>
        <v>0</v>
      </c>
    </row>
    <row r="86" spans="1:31">
      <c r="A86" t="s">
        <v>1398</v>
      </c>
      <c r="B86" t="s">
        <v>1994</v>
      </c>
      <c r="C86" t="s">
        <v>1995</v>
      </c>
      <c r="D86">
        <v>306.5</v>
      </c>
      <c r="E86">
        <v>318.5</v>
      </c>
      <c r="F86">
        <v>0</v>
      </c>
      <c r="G86">
        <v>0</v>
      </c>
      <c r="H86">
        <v>0</v>
      </c>
      <c r="I86" s="18">
        <v>0</v>
      </c>
      <c r="J86">
        <v>0</v>
      </c>
      <c r="L86">
        <v>1</v>
      </c>
      <c r="M86" s="1">
        <f t="shared" si="15"/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32"/>
      <c r="T86" s="32"/>
      <c r="V86" s="4">
        <f t="shared" si="11"/>
        <v>1</v>
      </c>
      <c r="W86" s="7">
        <f t="shared" si="12"/>
        <v>0</v>
      </c>
      <c r="X86" s="7">
        <f t="shared" si="13"/>
        <v>0</v>
      </c>
      <c r="Y86" s="5">
        <f t="shared" si="16"/>
        <v>0</v>
      </c>
      <c r="Z86" s="5">
        <f t="shared" si="17"/>
        <v>0</v>
      </c>
      <c r="AA86" s="5">
        <f t="shared" si="18"/>
        <v>0</v>
      </c>
      <c r="AB86" s="7">
        <f t="shared" si="14"/>
        <v>0</v>
      </c>
      <c r="AC86" s="11">
        <f t="shared" si="19"/>
        <v>0</v>
      </c>
      <c r="AD86" s="7">
        <f t="shared" si="20"/>
        <v>0</v>
      </c>
      <c r="AE86" s="7">
        <f t="shared" si="21"/>
        <v>0</v>
      </c>
    </row>
    <row r="87" spans="1:31">
      <c r="A87" t="s">
        <v>1399</v>
      </c>
      <c r="B87" t="s">
        <v>1994</v>
      </c>
      <c r="C87" t="s">
        <v>1995</v>
      </c>
      <c r="D87">
        <v>440</v>
      </c>
      <c r="E87">
        <v>108.5</v>
      </c>
      <c r="F87">
        <v>7378.4650000000001</v>
      </c>
      <c r="G87">
        <v>14</v>
      </c>
      <c r="H87">
        <v>18</v>
      </c>
      <c r="I87" s="18">
        <v>1</v>
      </c>
      <c r="J87">
        <v>12</v>
      </c>
      <c r="L87">
        <v>1</v>
      </c>
      <c r="M87" s="1">
        <f t="shared" si="15"/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/>
      <c r="T87" s="2"/>
      <c r="U87" s="2"/>
      <c r="V87" s="4">
        <f t="shared" ref="V87:V150" si="22">IF((M87=0)*AND(R87=0)*AND(P87=1)*AND(Q87=0),1,0)</f>
        <v>1</v>
      </c>
      <c r="W87" s="7">
        <f t="shared" ref="W87:W150" si="23">IF((M87=0)*AND(R87=0)*AND(P87=0)*AND(Q87=0),1,0)</f>
        <v>0</v>
      </c>
      <c r="X87" s="7">
        <f t="shared" ref="X87:X150" si="24">IF((R87=1)*AND(M87=0)*AND(Q87=0),1,0)</f>
        <v>0</v>
      </c>
      <c r="Y87" s="5">
        <f t="shared" si="16"/>
        <v>0</v>
      </c>
      <c r="Z87" s="5">
        <f t="shared" si="17"/>
        <v>0</v>
      </c>
      <c r="AA87" s="5">
        <f t="shared" si="18"/>
        <v>0</v>
      </c>
      <c r="AB87" s="7">
        <f t="shared" ref="AB87:AB150" si="25">IF((R87=1)*AND(Q87=1)*AND(O87=1)*AND(P87=1),1,0)</f>
        <v>0</v>
      </c>
      <c r="AC87" s="11">
        <f t="shared" si="19"/>
        <v>0</v>
      </c>
      <c r="AD87" s="7">
        <f t="shared" si="20"/>
        <v>0</v>
      </c>
      <c r="AE87" s="7">
        <f t="shared" si="21"/>
        <v>0</v>
      </c>
    </row>
    <row r="88" spans="1:31">
      <c r="A88" t="s">
        <v>1400</v>
      </c>
      <c r="B88" t="s">
        <v>1994</v>
      </c>
      <c r="C88" t="s">
        <v>1995</v>
      </c>
      <c r="D88">
        <v>373</v>
      </c>
      <c r="E88">
        <v>120.5</v>
      </c>
      <c r="F88">
        <v>356.86200000000002</v>
      </c>
      <c r="G88">
        <v>1</v>
      </c>
      <c r="H88">
        <v>1</v>
      </c>
      <c r="I88" s="18">
        <v>0</v>
      </c>
      <c r="J88">
        <v>1</v>
      </c>
      <c r="L88">
        <v>1</v>
      </c>
      <c r="M88" s="1">
        <f t="shared" si="15"/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/>
      <c r="T88" s="2"/>
      <c r="U88" s="2"/>
      <c r="V88" s="4">
        <f t="shared" si="22"/>
        <v>0</v>
      </c>
      <c r="W88" s="7">
        <f t="shared" si="23"/>
        <v>1</v>
      </c>
      <c r="X88" s="7">
        <f t="shared" si="24"/>
        <v>0</v>
      </c>
      <c r="Y88" s="5">
        <f t="shared" si="16"/>
        <v>0</v>
      </c>
      <c r="Z88" s="5">
        <f t="shared" si="17"/>
        <v>0</v>
      </c>
      <c r="AA88" s="5">
        <f t="shared" si="18"/>
        <v>0</v>
      </c>
      <c r="AB88" s="7">
        <f t="shared" si="25"/>
        <v>0</v>
      </c>
      <c r="AC88" s="11">
        <f t="shared" si="19"/>
        <v>0</v>
      </c>
      <c r="AD88" s="7">
        <f t="shared" si="20"/>
        <v>0</v>
      </c>
      <c r="AE88" s="7">
        <f t="shared" si="21"/>
        <v>0</v>
      </c>
    </row>
    <row r="89" spans="1:31">
      <c r="A89" t="s">
        <v>1401</v>
      </c>
      <c r="B89" t="s">
        <v>1994</v>
      </c>
      <c r="C89" t="s">
        <v>1995</v>
      </c>
      <c r="D89">
        <v>165</v>
      </c>
      <c r="E89">
        <v>80</v>
      </c>
      <c r="F89">
        <v>472.613</v>
      </c>
      <c r="G89">
        <v>1</v>
      </c>
      <c r="H89">
        <v>1</v>
      </c>
      <c r="I89" s="18">
        <v>0</v>
      </c>
      <c r="J89">
        <v>1</v>
      </c>
      <c r="L89">
        <v>2</v>
      </c>
      <c r="M89" s="1">
        <f t="shared" si="15"/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/>
      <c r="T89" s="2"/>
      <c r="U89" s="2"/>
      <c r="V89" s="4">
        <f t="shared" si="22"/>
        <v>0</v>
      </c>
      <c r="W89" s="7">
        <f t="shared" si="23"/>
        <v>0</v>
      </c>
      <c r="X89" s="7">
        <f t="shared" si="24"/>
        <v>0</v>
      </c>
      <c r="Y89" s="5">
        <f t="shared" si="16"/>
        <v>1</v>
      </c>
      <c r="Z89" s="5">
        <f t="shared" si="17"/>
        <v>0</v>
      </c>
      <c r="AA89" s="5">
        <f t="shared" si="18"/>
        <v>0</v>
      </c>
      <c r="AB89" s="7">
        <f t="shared" si="25"/>
        <v>0</v>
      </c>
      <c r="AC89" s="11">
        <f t="shared" si="19"/>
        <v>0</v>
      </c>
      <c r="AD89" s="7">
        <f t="shared" si="20"/>
        <v>0</v>
      </c>
      <c r="AE89" s="7">
        <f t="shared" si="21"/>
        <v>0</v>
      </c>
    </row>
    <row r="90" spans="1:31">
      <c r="A90" t="s">
        <v>1402</v>
      </c>
      <c r="B90" t="s">
        <v>1994</v>
      </c>
      <c r="C90" t="s">
        <v>1995</v>
      </c>
      <c r="D90">
        <v>252</v>
      </c>
      <c r="E90">
        <v>72</v>
      </c>
      <c r="F90">
        <v>0</v>
      </c>
      <c r="G90">
        <v>0</v>
      </c>
      <c r="H90">
        <v>0</v>
      </c>
      <c r="I90" s="18">
        <v>0</v>
      </c>
      <c r="J90">
        <v>0</v>
      </c>
      <c r="L90">
        <v>1</v>
      </c>
      <c r="M90" s="1">
        <f t="shared" si="15"/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/>
      <c r="T90" s="2"/>
      <c r="U90" s="2"/>
      <c r="V90" s="4">
        <f t="shared" si="22"/>
        <v>0</v>
      </c>
      <c r="W90" s="7">
        <f t="shared" si="23"/>
        <v>1</v>
      </c>
      <c r="X90" s="7">
        <f t="shared" si="24"/>
        <v>0</v>
      </c>
      <c r="Y90" s="5">
        <f t="shared" si="16"/>
        <v>0</v>
      </c>
      <c r="Z90" s="5">
        <f t="shared" si="17"/>
        <v>0</v>
      </c>
      <c r="AA90" s="5">
        <f t="shared" si="18"/>
        <v>0</v>
      </c>
      <c r="AB90" s="7">
        <f t="shared" si="25"/>
        <v>0</v>
      </c>
      <c r="AC90" s="11">
        <f t="shared" si="19"/>
        <v>0</v>
      </c>
      <c r="AD90" s="7">
        <f t="shared" si="20"/>
        <v>0</v>
      </c>
      <c r="AE90" s="7">
        <f t="shared" si="21"/>
        <v>0</v>
      </c>
    </row>
    <row r="91" spans="1:31">
      <c r="A91" t="s">
        <v>1403</v>
      </c>
      <c r="B91" t="s">
        <v>1994</v>
      </c>
      <c r="C91" t="s">
        <v>1995</v>
      </c>
      <c r="D91">
        <v>279</v>
      </c>
      <c r="E91">
        <v>127.5</v>
      </c>
      <c r="F91">
        <v>0</v>
      </c>
      <c r="G91">
        <v>0</v>
      </c>
      <c r="H91">
        <v>0</v>
      </c>
      <c r="I91" s="18">
        <v>0</v>
      </c>
      <c r="J91">
        <v>0</v>
      </c>
      <c r="L91">
        <v>1</v>
      </c>
      <c r="M91" s="1">
        <f t="shared" si="15"/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/>
      <c r="T91" s="2"/>
      <c r="U91" s="2"/>
      <c r="V91" s="4">
        <f t="shared" si="22"/>
        <v>1</v>
      </c>
      <c r="W91" s="7">
        <f t="shared" si="23"/>
        <v>0</v>
      </c>
      <c r="X91" s="7">
        <f t="shared" si="24"/>
        <v>0</v>
      </c>
      <c r="Y91" s="5">
        <f t="shared" si="16"/>
        <v>0</v>
      </c>
      <c r="Z91" s="5">
        <f t="shared" si="17"/>
        <v>0</v>
      </c>
      <c r="AA91" s="5">
        <f t="shared" si="18"/>
        <v>0</v>
      </c>
      <c r="AB91" s="7">
        <f t="shared" si="25"/>
        <v>0</v>
      </c>
      <c r="AC91" s="11">
        <f t="shared" si="19"/>
        <v>0</v>
      </c>
      <c r="AD91" s="7">
        <f t="shared" si="20"/>
        <v>0</v>
      </c>
      <c r="AE91" s="7">
        <f t="shared" si="21"/>
        <v>0</v>
      </c>
    </row>
    <row r="92" spans="1:31">
      <c r="A92" t="s">
        <v>1404</v>
      </c>
      <c r="B92" t="s">
        <v>1994</v>
      </c>
      <c r="C92" t="s">
        <v>1995</v>
      </c>
      <c r="D92">
        <v>188</v>
      </c>
      <c r="E92">
        <v>243</v>
      </c>
      <c r="F92">
        <v>0</v>
      </c>
      <c r="G92">
        <v>0</v>
      </c>
      <c r="H92">
        <v>0</v>
      </c>
      <c r="I92" s="18">
        <v>0</v>
      </c>
      <c r="J92">
        <v>0</v>
      </c>
      <c r="L92">
        <v>2</v>
      </c>
      <c r="M92" s="1">
        <f t="shared" si="15"/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/>
      <c r="T92" s="2"/>
      <c r="U92" s="2"/>
      <c r="V92" s="4">
        <f t="shared" si="22"/>
        <v>0</v>
      </c>
      <c r="W92" s="7">
        <f t="shared" si="23"/>
        <v>0</v>
      </c>
      <c r="X92" s="7">
        <f t="shared" si="24"/>
        <v>0</v>
      </c>
      <c r="Y92" s="5">
        <f t="shared" si="16"/>
        <v>1</v>
      </c>
      <c r="Z92" s="5">
        <f t="shared" si="17"/>
        <v>0</v>
      </c>
      <c r="AA92" s="5">
        <f t="shared" si="18"/>
        <v>0</v>
      </c>
      <c r="AB92" s="7">
        <f t="shared" si="25"/>
        <v>0</v>
      </c>
      <c r="AC92" s="11">
        <f t="shared" si="19"/>
        <v>0</v>
      </c>
      <c r="AD92" s="7">
        <f t="shared" si="20"/>
        <v>0</v>
      </c>
      <c r="AE92" s="7">
        <f t="shared" si="21"/>
        <v>0</v>
      </c>
    </row>
    <row r="93" spans="1:31">
      <c r="A93" t="s">
        <v>1405</v>
      </c>
      <c r="B93" t="s">
        <v>1994</v>
      </c>
      <c r="C93" t="s">
        <v>1995</v>
      </c>
      <c r="D93">
        <v>198</v>
      </c>
      <c r="E93">
        <v>293.5</v>
      </c>
      <c r="F93">
        <v>0</v>
      </c>
      <c r="G93">
        <v>0</v>
      </c>
      <c r="H93">
        <v>0</v>
      </c>
      <c r="I93" s="18">
        <v>0</v>
      </c>
      <c r="J93">
        <v>0</v>
      </c>
      <c r="L93">
        <v>1</v>
      </c>
      <c r="M93" s="1">
        <f t="shared" si="15"/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/>
      <c r="T93" s="2"/>
      <c r="U93" s="2"/>
      <c r="V93" s="4">
        <f t="shared" si="22"/>
        <v>1</v>
      </c>
      <c r="W93" s="7">
        <f t="shared" si="23"/>
        <v>0</v>
      </c>
      <c r="X93" s="7">
        <f t="shared" si="24"/>
        <v>0</v>
      </c>
      <c r="Y93" s="5">
        <f t="shared" si="16"/>
        <v>0</v>
      </c>
      <c r="Z93" s="5">
        <f t="shared" si="17"/>
        <v>0</v>
      </c>
      <c r="AA93" s="5">
        <f t="shared" si="18"/>
        <v>0</v>
      </c>
      <c r="AB93" s="7">
        <f t="shared" si="25"/>
        <v>0</v>
      </c>
      <c r="AC93" s="11">
        <f t="shared" si="19"/>
        <v>0</v>
      </c>
      <c r="AD93" s="7">
        <f t="shared" si="20"/>
        <v>0</v>
      </c>
      <c r="AE93" s="7">
        <f t="shared" si="21"/>
        <v>0</v>
      </c>
    </row>
    <row r="94" spans="1:31">
      <c r="A94" t="s">
        <v>1406</v>
      </c>
      <c r="B94" t="s">
        <v>1994</v>
      </c>
      <c r="C94" t="s">
        <v>1995</v>
      </c>
      <c r="D94">
        <v>204.5</v>
      </c>
      <c r="E94">
        <v>371.5</v>
      </c>
      <c r="F94">
        <v>1575.24</v>
      </c>
      <c r="G94">
        <v>4</v>
      </c>
      <c r="H94">
        <v>4</v>
      </c>
      <c r="I94" s="18">
        <v>0</v>
      </c>
      <c r="J94">
        <v>4</v>
      </c>
      <c r="L94">
        <v>1</v>
      </c>
      <c r="M94" s="1">
        <f t="shared" si="15"/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/>
      <c r="T94" s="2"/>
      <c r="U94" s="2"/>
      <c r="V94" s="4">
        <f t="shared" si="22"/>
        <v>0</v>
      </c>
      <c r="W94" s="7">
        <f t="shared" si="23"/>
        <v>0</v>
      </c>
      <c r="X94" s="7">
        <f t="shared" si="24"/>
        <v>1</v>
      </c>
      <c r="Y94" s="5">
        <f t="shared" si="16"/>
        <v>0</v>
      </c>
      <c r="Z94" s="5">
        <f t="shared" si="17"/>
        <v>0</v>
      </c>
      <c r="AA94" s="5">
        <f t="shared" si="18"/>
        <v>0</v>
      </c>
      <c r="AB94" s="7">
        <f t="shared" si="25"/>
        <v>0</v>
      </c>
      <c r="AC94" s="11">
        <f t="shared" si="19"/>
        <v>0</v>
      </c>
      <c r="AD94" s="7">
        <f t="shared" si="20"/>
        <v>0</v>
      </c>
      <c r="AE94" s="7">
        <f t="shared" si="21"/>
        <v>0</v>
      </c>
    </row>
    <row r="95" spans="1:31">
      <c r="A95" t="s">
        <v>1407</v>
      </c>
      <c r="B95" t="s">
        <v>1994</v>
      </c>
      <c r="C95" t="s">
        <v>1995</v>
      </c>
      <c r="D95">
        <v>102</v>
      </c>
      <c r="E95">
        <v>426</v>
      </c>
      <c r="F95">
        <v>216.77799999999999</v>
      </c>
      <c r="G95">
        <v>1</v>
      </c>
      <c r="H95">
        <v>0</v>
      </c>
      <c r="I95" s="18">
        <v>0</v>
      </c>
      <c r="J95">
        <v>0</v>
      </c>
      <c r="L95">
        <v>2</v>
      </c>
      <c r="M95" s="1">
        <f t="shared" si="15"/>
        <v>1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/>
      <c r="T95" s="2"/>
      <c r="U95" s="2"/>
      <c r="V95" s="4">
        <f t="shared" si="22"/>
        <v>0</v>
      </c>
      <c r="W95" s="7">
        <f t="shared" si="23"/>
        <v>0</v>
      </c>
      <c r="X95" s="7">
        <f t="shared" si="24"/>
        <v>0</v>
      </c>
      <c r="Y95" s="5">
        <f t="shared" si="16"/>
        <v>1</v>
      </c>
      <c r="Z95" s="5">
        <f t="shared" si="17"/>
        <v>0</v>
      </c>
      <c r="AA95" s="5">
        <f t="shared" si="18"/>
        <v>0</v>
      </c>
      <c r="AB95" s="7">
        <f t="shared" si="25"/>
        <v>0</v>
      </c>
      <c r="AC95" s="11">
        <f t="shared" si="19"/>
        <v>0</v>
      </c>
      <c r="AD95" s="7">
        <f t="shared" si="20"/>
        <v>0</v>
      </c>
      <c r="AE95" s="7">
        <f t="shared" si="21"/>
        <v>0</v>
      </c>
    </row>
    <row r="96" spans="1:31">
      <c r="A96" t="s">
        <v>1408</v>
      </c>
      <c r="B96" t="s">
        <v>1994</v>
      </c>
      <c r="C96" t="s">
        <v>1995</v>
      </c>
      <c r="D96">
        <v>280</v>
      </c>
      <c r="E96">
        <v>436.5</v>
      </c>
      <c r="F96">
        <v>0</v>
      </c>
      <c r="G96">
        <v>0</v>
      </c>
      <c r="H96">
        <v>0</v>
      </c>
      <c r="I96" s="18">
        <v>0</v>
      </c>
      <c r="J96">
        <v>0</v>
      </c>
      <c r="L96">
        <v>1</v>
      </c>
      <c r="M96" s="1">
        <f t="shared" si="15"/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/>
      <c r="T96" s="2"/>
      <c r="U96" s="2"/>
      <c r="V96" s="4">
        <f t="shared" si="22"/>
        <v>1</v>
      </c>
      <c r="W96" s="7">
        <f t="shared" si="23"/>
        <v>0</v>
      </c>
      <c r="X96" s="7">
        <f t="shared" si="24"/>
        <v>0</v>
      </c>
      <c r="Y96" s="5">
        <f t="shared" si="16"/>
        <v>0</v>
      </c>
      <c r="Z96" s="5">
        <f t="shared" si="17"/>
        <v>0</v>
      </c>
      <c r="AA96" s="5">
        <f t="shared" si="18"/>
        <v>0</v>
      </c>
      <c r="AB96" s="7">
        <f t="shared" si="25"/>
        <v>0</v>
      </c>
      <c r="AC96" s="11">
        <f t="shared" si="19"/>
        <v>0</v>
      </c>
      <c r="AD96" s="7">
        <f t="shared" si="20"/>
        <v>0</v>
      </c>
      <c r="AE96" s="7">
        <f t="shared" si="21"/>
        <v>0</v>
      </c>
    </row>
    <row r="97" spans="1:31">
      <c r="A97" t="s">
        <v>1409</v>
      </c>
      <c r="B97" t="s">
        <v>1994</v>
      </c>
      <c r="C97" t="s">
        <v>1995</v>
      </c>
      <c r="D97">
        <v>391</v>
      </c>
      <c r="E97">
        <v>397.5</v>
      </c>
      <c r="F97">
        <v>0</v>
      </c>
      <c r="G97">
        <v>0</v>
      </c>
      <c r="H97">
        <v>0</v>
      </c>
      <c r="I97" s="18">
        <v>0</v>
      </c>
      <c r="J97">
        <v>0</v>
      </c>
      <c r="L97">
        <v>2</v>
      </c>
      <c r="M97" s="1">
        <f t="shared" si="15"/>
        <v>1</v>
      </c>
      <c r="N97" s="2">
        <v>1</v>
      </c>
      <c r="O97" s="2">
        <v>0</v>
      </c>
      <c r="P97" s="2">
        <v>0</v>
      </c>
      <c r="Q97" s="2">
        <v>0</v>
      </c>
      <c r="R97" s="2">
        <v>1</v>
      </c>
      <c r="S97" s="2"/>
      <c r="T97" s="2"/>
      <c r="U97" s="2"/>
      <c r="V97" s="4">
        <f t="shared" si="22"/>
        <v>0</v>
      </c>
      <c r="W97" s="7">
        <f t="shared" si="23"/>
        <v>0</v>
      </c>
      <c r="X97" s="7">
        <f t="shared" si="24"/>
        <v>0</v>
      </c>
      <c r="Y97" s="5">
        <f t="shared" si="16"/>
        <v>1</v>
      </c>
      <c r="Z97" s="5">
        <f t="shared" si="17"/>
        <v>0</v>
      </c>
      <c r="AA97" s="5">
        <f t="shared" si="18"/>
        <v>0</v>
      </c>
      <c r="AB97" s="7">
        <f t="shared" si="25"/>
        <v>0</v>
      </c>
      <c r="AC97" s="11">
        <f t="shared" si="19"/>
        <v>0</v>
      </c>
      <c r="AD97" s="7">
        <f t="shared" si="20"/>
        <v>0</v>
      </c>
      <c r="AE97" s="7">
        <f t="shared" si="21"/>
        <v>0</v>
      </c>
    </row>
    <row r="98" spans="1:31">
      <c r="A98" t="s">
        <v>1410</v>
      </c>
      <c r="B98" t="s">
        <v>1994</v>
      </c>
      <c r="C98" t="s">
        <v>1995</v>
      </c>
      <c r="D98">
        <v>358.5</v>
      </c>
      <c r="E98">
        <v>481.5</v>
      </c>
      <c r="F98">
        <v>0</v>
      </c>
      <c r="G98">
        <v>0</v>
      </c>
      <c r="H98">
        <v>0</v>
      </c>
      <c r="I98" s="18">
        <v>0</v>
      </c>
      <c r="J98">
        <v>0</v>
      </c>
      <c r="L98">
        <v>1</v>
      </c>
      <c r="M98" s="1">
        <f t="shared" si="15"/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/>
      <c r="T98" s="2"/>
      <c r="U98" s="2"/>
      <c r="V98" s="4">
        <f t="shared" si="22"/>
        <v>0</v>
      </c>
      <c r="W98" s="7">
        <f t="shared" si="23"/>
        <v>0</v>
      </c>
      <c r="X98" s="7">
        <f t="shared" si="24"/>
        <v>1</v>
      </c>
      <c r="Y98" s="5">
        <f t="shared" si="16"/>
        <v>0</v>
      </c>
      <c r="Z98" s="5">
        <f t="shared" si="17"/>
        <v>0</v>
      </c>
      <c r="AA98" s="5">
        <f t="shared" si="18"/>
        <v>0</v>
      </c>
      <c r="AB98" s="7">
        <f t="shared" si="25"/>
        <v>0</v>
      </c>
      <c r="AC98" s="11">
        <f t="shared" si="19"/>
        <v>0</v>
      </c>
      <c r="AD98" s="7">
        <f t="shared" si="20"/>
        <v>0</v>
      </c>
      <c r="AE98" s="7">
        <f t="shared" si="21"/>
        <v>0</v>
      </c>
    </row>
    <row r="99" spans="1:31">
      <c r="A99" t="s">
        <v>1411</v>
      </c>
      <c r="B99" t="s">
        <v>1994</v>
      </c>
      <c r="C99" t="s">
        <v>1995</v>
      </c>
      <c r="D99">
        <v>496.5</v>
      </c>
      <c r="E99">
        <v>431</v>
      </c>
      <c r="F99">
        <v>6972.7089999999998</v>
      </c>
      <c r="G99">
        <v>17</v>
      </c>
      <c r="H99">
        <v>18</v>
      </c>
      <c r="I99" s="18">
        <v>0</v>
      </c>
      <c r="J99">
        <v>18</v>
      </c>
      <c r="L99">
        <v>1</v>
      </c>
      <c r="M99" s="1">
        <f t="shared" si="15"/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/>
      <c r="T99" s="2"/>
      <c r="U99" s="2"/>
      <c r="V99" s="4">
        <f t="shared" si="22"/>
        <v>0</v>
      </c>
      <c r="W99" s="7">
        <f t="shared" si="23"/>
        <v>0</v>
      </c>
      <c r="X99" s="7">
        <f t="shared" si="24"/>
        <v>1</v>
      </c>
      <c r="Y99" s="5">
        <f t="shared" si="16"/>
        <v>0</v>
      </c>
      <c r="Z99" s="5">
        <f t="shared" si="17"/>
        <v>0</v>
      </c>
      <c r="AA99" s="5">
        <f t="shared" si="18"/>
        <v>0</v>
      </c>
      <c r="AB99" s="7">
        <f t="shared" si="25"/>
        <v>0</v>
      </c>
      <c r="AC99" s="11">
        <f t="shared" si="19"/>
        <v>0</v>
      </c>
      <c r="AD99" s="7">
        <f t="shared" si="20"/>
        <v>0</v>
      </c>
      <c r="AE99" s="7">
        <f t="shared" si="21"/>
        <v>0</v>
      </c>
    </row>
    <row r="100" spans="1:31">
      <c r="A100" t="s">
        <v>1412</v>
      </c>
      <c r="B100" t="s">
        <v>1994</v>
      </c>
      <c r="C100" t="s">
        <v>1995</v>
      </c>
      <c r="D100">
        <v>573.5</v>
      </c>
      <c r="E100">
        <v>443</v>
      </c>
      <c r="F100">
        <v>345.077</v>
      </c>
      <c r="G100">
        <v>1</v>
      </c>
      <c r="H100">
        <v>1</v>
      </c>
      <c r="I100" s="18">
        <v>0</v>
      </c>
      <c r="J100">
        <v>1</v>
      </c>
      <c r="L100">
        <v>1</v>
      </c>
      <c r="M100" s="1">
        <f t="shared" si="15"/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/>
      <c r="T100" s="2"/>
      <c r="U100" s="2"/>
      <c r="V100" s="4">
        <f t="shared" si="22"/>
        <v>0</v>
      </c>
      <c r="W100" s="7">
        <f t="shared" si="23"/>
        <v>1</v>
      </c>
      <c r="X100" s="7">
        <f t="shared" si="24"/>
        <v>0</v>
      </c>
      <c r="Y100" s="5">
        <f t="shared" si="16"/>
        <v>0</v>
      </c>
      <c r="Z100" s="5">
        <f t="shared" si="17"/>
        <v>0</v>
      </c>
      <c r="AA100" s="5">
        <f t="shared" si="18"/>
        <v>0</v>
      </c>
      <c r="AB100" s="7">
        <f t="shared" si="25"/>
        <v>0</v>
      </c>
      <c r="AC100" s="11">
        <f t="shared" si="19"/>
        <v>0</v>
      </c>
      <c r="AD100" s="7">
        <f t="shared" si="20"/>
        <v>0</v>
      </c>
      <c r="AE100" s="7">
        <f t="shared" si="21"/>
        <v>0</v>
      </c>
    </row>
    <row r="101" spans="1:31">
      <c r="A101" t="s">
        <v>1413</v>
      </c>
      <c r="B101" t="s">
        <v>1994</v>
      </c>
      <c r="C101" t="s">
        <v>1995</v>
      </c>
      <c r="D101">
        <v>640.5</v>
      </c>
      <c r="E101">
        <v>457</v>
      </c>
      <c r="F101">
        <v>0</v>
      </c>
      <c r="G101">
        <v>0</v>
      </c>
      <c r="H101">
        <v>0</v>
      </c>
      <c r="I101" s="18">
        <v>0</v>
      </c>
      <c r="J101">
        <v>0</v>
      </c>
      <c r="L101">
        <v>1</v>
      </c>
      <c r="M101" s="1">
        <f t="shared" si="15"/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/>
      <c r="T101" s="2"/>
      <c r="U101" s="2"/>
      <c r="V101" s="4">
        <f t="shared" si="22"/>
        <v>1</v>
      </c>
      <c r="W101" s="7">
        <f t="shared" si="23"/>
        <v>0</v>
      </c>
      <c r="X101" s="7">
        <f t="shared" si="24"/>
        <v>0</v>
      </c>
      <c r="Y101" s="5">
        <f t="shared" si="16"/>
        <v>0</v>
      </c>
      <c r="Z101" s="5">
        <f t="shared" si="17"/>
        <v>0</v>
      </c>
      <c r="AA101" s="5">
        <f t="shared" si="18"/>
        <v>0</v>
      </c>
      <c r="AB101" s="7">
        <f t="shared" si="25"/>
        <v>0</v>
      </c>
      <c r="AC101" s="11">
        <f t="shared" si="19"/>
        <v>0</v>
      </c>
      <c r="AD101" s="7">
        <f t="shared" si="20"/>
        <v>0</v>
      </c>
      <c r="AE101" s="7">
        <f t="shared" si="21"/>
        <v>0</v>
      </c>
    </row>
    <row r="102" spans="1:31" s="5" customFormat="1">
      <c r="A102" s="5" t="s">
        <v>1414</v>
      </c>
      <c r="B102" s="5" t="s">
        <v>1996</v>
      </c>
      <c r="C102" s="5" t="s">
        <v>1997</v>
      </c>
      <c r="D102" s="5">
        <v>310</v>
      </c>
      <c r="E102" s="5">
        <v>350</v>
      </c>
      <c r="F102" s="5">
        <v>1616.558</v>
      </c>
      <c r="G102" s="5">
        <v>4</v>
      </c>
      <c r="H102" s="5">
        <v>4</v>
      </c>
      <c r="I102" s="18">
        <v>0</v>
      </c>
      <c r="J102" s="5">
        <v>4</v>
      </c>
      <c r="L102" s="5">
        <v>1</v>
      </c>
      <c r="M102" s="1">
        <f t="shared" si="15"/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/>
      <c r="T102" s="1"/>
      <c r="U102" s="1"/>
      <c r="V102" s="6">
        <f t="shared" si="22"/>
        <v>0</v>
      </c>
      <c r="W102" s="5">
        <f t="shared" si="23"/>
        <v>0</v>
      </c>
      <c r="X102" s="5">
        <f t="shared" si="24"/>
        <v>1</v>
      </c>
      <c r="Y102" s="5">
        <f t="shared" si="16"/>
        <v>0</v>
      </c>
      <c r="Z102" s="5">
        <f t="shared" si="17"/>
        <v>0</v>
      </c>
      <c r="AA102" s="5">
        <f t="shared" si="18"/>
        <v>0</v>
      </c>
      <c r="AB102" s="5">
        <f t="shared" si="25"/>
        <v>0</v>
      </c>
      <c r="AC102" s="5">
        <f t="shared" si="19"/>
        <v>0</v>
      </c>
      <c r="AD102" s="5">
        <f t="shared" si="20"/>
        <v>0</v>
      </c>
      <c r="AE102" s="5">
        <f t="shared" si="21"/>
        <v>0</v>
      </c>
    </row>
    <row r="103" spans="1:31">
      <c r="A103" t="s">
        <v>1415</v>
      </c>
      <c r="B103" t="s">
        <v>1996</v>
      </c>
      <c r="C103" t="s">
        <v>1997</v>
      </c>
      <c r="D103">
        <v>354</v>
      </c>
      <c r="E103">
        <v>409.5</v>
      </c>
      <c r="F103">
        <v>357.74799999999999</v>
      </c>
      <c r="G103">
        <v>1</v>
      </c>
      <c r="H103">
        <v>1</v>
      </c>
      <c r="I103" s="18">
        <v>0</v>
      </c>
      <c r="J103">
        <v>1</v>
      </c>
      <c r="L103">
        <v>1</v>
      </c>
      <c r="M103" s="1">
        <f t="shared" si="15"/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/>
      <c r="T103" s="2"/>
      <c r="U103" s="2"/>
      <c r="V103" s="4">
        <f t="shared" si="22"/>
        <v>1</v>
      </c>
      <c r="W103" s="7">
        <f t="shared" si="23"/>
        <v>0</v>
      </c>
      <c r="X103" s="7">
        <f t="shared" si="24"/>
        <v>0</v>
      </c>
      <c r="Y103" s="5">
        <f t="shared" si="16"/>
        <v>0</v>
      </c>
      <c r="Z103" s="5">
        <f t="shared" si="17"/>
        <v>0</v>
      </c>
      <c r="AA103" s="5">
        <f t="shared" si="18"/>
        <v>0</v>
      </c>
      <c r="AB103" s="7">
        <f t="shared" si="25"/>
        <v>0</v>
      </c>
      <c r="AC103" s="11">
        <f t="shared" si="19"/>
        <v>0</v>
      </c>
      <c r="AD103" s="7">
        <f t="shared" si="20"/>
        <v>0</v>
      </c>
      <c r="AE103" s="7">
        <f t="shared" si="21"/>
        <v>0</v>
      </c>
    </row>
    <row r="104" spans="1:31">
      <c r="A104" t="s">
        <v>1416</v>
      </c>
      <c r="B104" t="s">
        <v>1996</v>
      </c>
      <c r="C104" t="s">
        <v>1997</v>
      </c>
      <c r="D104">
        <v>198</v>
      </c>
      <c r="E104">
        <v>425.5</v>
      </c>
      <c r="F104">
        <v>9454.7780000000002</v>
      </c>
      <c r="G104">
        <v>14</v>
      </c>
      <c r="H104">
        <v>21</v>
      </c>
      <c r="I104" s="18">
        <v>0</v>
      </c>
      <c r="J104">
        <v>21</v>
      </c>
      <c r="L104">
        <v>1</v>
      </c>
      <c r="M104" s="1">
        <f t="shared" si="15"/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/>
      <c r="T104" s="2"/>
      <c r="U104" s="2"/>
      <c r="V104" s="4">
        <f t="shared" si="22"/>
        <v>0</v>
      </c>
      <c r="W104" s="7">
        <f t="shared" si="23"/>
        <v>0</v>
      </c>
      <c r="X104" s="7">
        <f t="shared" si="24"/>
        <v>1</v>
      </c>
      <c r="Y104" s="5">
        <f t="shared" si="16"/>
        <v>0</v>
      </c>
      <c r="Z104" s="5">
        <f t="shared" si="17"/>
        <v>0</v>
      </c>
      <c r="AA104" s="5">
        <f t="shared" si="18"/>
        <v>0</v>
      </c>
      <c r="AB104" s="7">
        <f t="shared" si="25"/>
        <v>0</v>
      </c>
      <c r="AC104" s="11">
        <f t="shared" si="19"/>
        <v>0</v>
      </c>
      <c r="AD104" s="7">
        <f t="shared" si="20"/>
        <v>0</v>
      </c>
      <c r="AE104" s="7">
        <f t="shared" si="21"/>
        <v>0</v>
      </c>
    </row>
    <row r="105" spans="1:31">
      <c r="A105" t="s">
        <v>1417</v>
      </c>
      <c r="B105" t="s">
        <v>1996</v>
      </c>
      <c r="C105" t="s">
        <v>1997</v>
      </c>
      <c r="D105">
        <v>475</v>
      </c>
      <c r="E105">
        <v>320.5</v>
      </c>
      <c r="F105">
        <v>0</v>
      </c>
      <c r="G105">
        <v>0</v>
      </c>
      <c r="H105">
        <v>0</v>
      </c>
      <c r="I105" s="18">
        <v>0</v>
      </c>
      <c r="J105">
        <v>0</v>
      </c>
      <c r="L105">
        <v>2</v>
      </c>
      <c r="M105" s="1">
        <f t="shared" si="15"/>
        <v>1</v>
      </c>
      <c r="N105" s="2">
        <v>0</v>
      </c>
      <c r="O105" s="2">
        <v>1</v>
      </c>
      <c r="P105" s="2">
        <v>0</v>
      </c>
      <c r="Q105" s="2">
        <v>1</v>
      </c>
      <c r="R105" s="2">
        <v>1</v>
      </c>
      <c r="S105" s="2"/>
      <c r="T105" s="2"/>
      <c r="U105" s="2"/>
      <c r="V105" s="4">
        <f t="shared" si="22"/>
        <v>0</v>
      </c>
      <c r="W105" s="7">
        <f t="shared" si="23"/>
        <v>0</v>
      </c>
      <c r="X105" s="7">
        <f t="shared" si="24"/>
        <v>0</v>
      </c>
      <c r="Y105" s="5">
        <f t="shared" si="16"/>
        <v>0</v>
      </c>
      <c r="Z105" s="5">
        <f t="shared" si="17"/>
        <v>0</v>
      </c>
      <c r="AA105" s="5">
        <f t="shared" si="18"/>
        <v>1</v>
      </c>
      <c r="AB105" s="7">
        <f t="shared" si="25"/>
        <v>0</v>
      </c>
      <c r="AC105" s="11">
        <f t="shared" si="19"/>
        <v>0</v>
      </c>
      <c r="AD105" s="7">
        <f t="shared" si="20"/>
        <v>0</v>
      </c>
      <c r="AE105" s="7">
        <f t="shared" si="21"/>
        <v>0</v>
      </c>
    </row>
    <row r="106" spans="1:31">
      <c r="A106" t="s">
        <v>1418</v>
      </c>
      <c r="B106" t="s">
        <v>1996</v>
      </c>
      <c r="C106" t="s">
        <v>1997</v>
      </c>
      <c r="D106">
        <v>482.5</v>
      </c>
      <c r="E106">
        <v>234</v>
      </c>
      <c r="F106">
        <v>7457.7780000000002</v>
      </c>
      <c r="G106">
        <v>13</v>
      </c>
      <c r="H106">
        <v>17</v>
      </c>
      <c r="I106" s="18">
        <v>1</v>
      </c>
      <c r="J106">
        <v>12</v>
      </c>
      <c r="L106">
        <v>1</v>
      </c>
      <c r="M106" s="1">
        <f t="shared" si="15"/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/>
      <c r="T106" s="2"/>
      <c r="U106" s="2"/>
      <c r="V106" s="4">
        <f t="shared" si="22"/>
        <v>0</v>
      </c>
      <c r="W106" s="7">
        <f t="shared" si="23"/>
        <v>1</v>
      </c>
      <c r="X106" s="7">
        <f t="shared" si="24"/>
        <v>0</v>
      </c>
      <c r="Y106" s="5">
        <f t="shared" si="16"/>
        <v>0</v>
      </c>
      <c r="Z106" s="5">
        <f t="shared" si="17"/>
        <v>0</v>
      </c>
      <c r="AA106" s="5">
        <f t="shared" si="18"/>
        <v>0</v>
      </c>
      <c r="AB106" s="7">
        <f t="shared" si="25"/>
        <v>0</v>
      </c>
      <c r="AC106" s="11">
        <f t="shared" si="19"/>
        <v>0</v>
      </c>
      <c r="AD106" s="7">
        <f t="shared" si="20"/>
        <v>0</v>
      </c>
      <c r="AE106" s="7">
        <f t="shared" si="21"/>
        <v>0</v>
      </c>
    </row>
    <row r="107" spans="1:31">
      <c r="A107" t="s">
        <v>1419</v>
      </c>
      <c r="B107" t="s">
        <v>1996</v>
      </c>
      <c r="C107" t="s">
        <v>1997</v>
      </c>
      <c r="D107">
        <v>569</v>
      </c>
      <c r="E107">
        <v>226</v>
      </c>
      <c r="F107">
        <v>0</v>
      </c>
      <c r="G107">
        <v>0</v>
      </c>
      <c r="H107">
        <v>0</v>
      </c>
      <c r="I107" s="18">
        <v>0</v>
      </c>
      <c r="J107">
        <v>0</v>
      </c>
      <c r="L107">
        <v>1</v>
      </c>
      <c r="M107" s="1">
        <f t="shared" si="15"/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/>
      <c r="T107" s="2"/>
      <c r="U107" s="2"/>
      <c r="V107" s="4">
        <f t="shared" si="22"/>
        <v>1</v>
      </c>
      <c r="W107" s="7">
        <f t="shared" si="23"/>
        <v>0</v>
      </c>
      <c r="X107" s="7">
        <f t="shared" si="24"/>
        <v>0</v>
      </c>
      <c r="Y107" s="5">
        <f t="shared" si="16"/>
        <v>0</v>
      </c>
      <c r="Z107" s="5">
        <f t="shared" si="17"/>
        <v>0</v>
      </c>
      <c r="AA107" s="5">
        <f t="shared" si="18"/>
        <v>0</v>
      </c>
      <c r="AB107" s="7">
        <f t="shared" si="25"/>
        <v>0</v>
      </c>
      <c r="AC107" s="11">
        <f t="shared" si="19"/>
        <v>0</v>
      </c>
      <c r="AD107" s="7">
        <f t="shared" si="20"/>
        <v>0</v>
      </c>
      <c r="AE107" s="7">
        <f t="shared" si="21"/>
        <v>0</v>
      </c>
    </row>
    <row r="108" spans="1:31">
      <c r="A108" t="s">
        <v>1420</v>
      </c>
      <c r="B108" t="s">
        <v>1996</v>
      </c>
      <c r="C108" t="s">
        <v>1997</v>
      </c>
      <c r="D108">
        <v>572.5</v>
      </c>
      <c r="E108">
        <v>343.5</v>
      </c>
      <c r="F108">
        <v>723.99800000000005</v>
      </c>
      <c r="G108">
        <v>1</v>
      </c>
      <c r="H108">
        <v>2</v>
      </c>
      <c r="I108" s="18">
        <v>0</v>
      </c>
      <c r="J108">
        <v>2</v>
      </c>
      <c r="L108">
        <v>2</v>
      </c>
      <c r="M108" s="1">
        <f t="shared" si="15"/>
        <v>1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/>
      <c r="T108" s="2"/>
      <c r="U108" s="2"/>
      <c r="V108" s="4">
        <f t="shared" si="22"/>
        <v>0</v>
      </c>
      <c r="W108" s="7">
        <f t="shared" si="23"/>
        <v>0</v>
      </c>
      <c r="X108" s="7">
        <f t="shared" si="24"/>
        <v>0</v>
      </c>
      <c r="Y108" s="5">
        <f t="shared" si="16"/>
        <v>0</v>
      </c>
      <c r="Z108" s="5">
        <f t="shared" si="17"/>
        <v>0</v>
      </c>
      <c r="AA108" s="5">
        <f t="shared" si="18"/>
        <v>0</v>
      </c>
      <c r="AB108" s="7">
        <f t="shared" si="25"/>
        <v>0</v>
      </c>
      <c r="AC108" s="11">
        <f t="shared" si="19"/>
        <v>1</v>
      </c>
      <c r="AD108" s="7">
        <f t="shared" si="20"/>
        <v>0</v>
      </c>
      <c r="AE108" s="7">
        <f t="shared" si="21"/>
        <v>0</v>
      </c>
    </row>
    <row r="109" spans="1:31">
      <c r="A109" t="s">
        <v>1421</v>
      </c>
      <c r="B109" t="s">
        <v>1996</v>
      </c>
      <c r="C109" t="s">
        <v>1997</v>
      </c>
      <c r="D109">
        <v>394</v>
      </c>
      <c r="E109">
        <v>184.5</v>
      </c>
      <c r="F109">
        <v>0</v>
      </c>
      <c r="G109">
        <v>0</v>
      </c>
      <c r="H109">
        <v>0</v>
      </c>
      <c r="I109" s="18">
        <v>0</v>
      </c>
      <c r="J109">
        <v>0</v>
      </c>
      <c r="L109">
        <v>1</v>
      </c>
      <c r="M109" s="1">
        <f t="shared" si="15"/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/>
      <c r="T109" s="2"/>
      <c r="U109" s="2"/>
      <c r="V109" s="4">
        <f t="shared" si="22"/>
        <v>1</v>
      </c>
      <c r="W109" s="7">
        <f t="shared" si="23"/>
        <v>0</v>
      </c>
      <c r="X109" s="7">
        <f t="shared" si="24"/>
        <v>0</v>
      </c>
      <c r="Y109" s="5">
        <f t="shared" si="16"/>
        <v>0</v>
      </c>
      <c r="Z109" s="5">
        <f t="shared" si="17"/>
        <v>0</v>
      </c>
      <c r="AA109" s="5">
        <f t="shared" si="18"/>
        <v>0</v>
      </c>
      <c r="AB109" s="7">
        <f t="shared" si="25"/>
        <v>0</v>
      </c>
      <c r="AC109" s="11">
        <f t="shared" si="19"/>
        <v>0</v>
      </c>
      <c r="AD109" s="7">
        <f t="shared" si="20"/>
        <v>0</v>
      </c>
      <c r="AE109" s="7">
        <f t="shared" si="21"/>
        <v>0</v>
      </c>
    </row>
    <row r="110" spans="1:31">
      <c r="A110" t="s">
        <v>1422</v>
      </c>
      <c r="B110" t="s">
        <v>1996</v>
      </c>
      <c r="C110" t="s">
        <v>1997</v>
      </c>
      <c r="D110">
        <v>509.5</v>
      </c>
      <c r="E110">
        <v>94</v>
      </c>
      <c r="F110">
        <v>0</v>
      </c>
      <c r="G110">
        <v>0</v>
      </c>
      <c r="H110">
        <v>0</v>
      </c>
      <c r="I110" s="18">
        <v>0</v>
      </c>
      <c r="J110">
        <v>0</v>
      </c>
      <c r="L110">
        <v>1</v>
      </c>
      <c r="M110" s="1">
        <f t="shared" si="15"/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/>
      <c r="T110" s="2"/>
      <c r="U110" s="2"/>
      <c r="V110" s="4">
        <f t="shared" si="22"/>
        <v>1</v>
      </c>
      <c r="W110" s="7">
        <f t="shared" si="23"/>
        <v>0</v>
      </c>
      <c r="X110" s="7">
        <f t="shared" si="24"/>
        <v>0</v>
      </c>
      <c r="Y110" s="5">
        <f t="shared" si="16"/>
        <v>0</v>
      </c>
      <c r="Z110" s="5">
        <f t="shared" si="17"/>
        <v>0</v>
      </c>
      <c r="AA110" s="5">
        <f t="shared" si="18"/>
        <v>0</v>
      </c>
      <c r="AB110" s="7">
        <f t="shared" si="25"/>
        <v>0</v>
      </c>
      <c r="AC110" s="11">
        <f t="shared" si="19"/>
        <v>0</v>
      </c>
      <c r="AD110" s="7">
        <f t="shared" si="20"/>
        <v>0</v>
      </c>
      <c r="AE110" s="7">
        <f t="shared" si="21"/>
        <v>0</v>
      </c>
    </row>
    <row r="111" spans="1:31">
      <c r="A111" t="s">
        <v>1423</v>
      </c>
      <c r="B111" t="s">
        <v>1996</v>
      </c>
      <c r="C111" t="s">
        <v>1997</v>
      </c>
      <c r="D111">
        <v>305.5</v>
      </c>
      <c r="E111">
        <v>125.5</v>
      </c>
      <c r="F111">
        <v>0</v>
      </c>
      <c r="G111">
        <v>0</v>
      </c>
      <c r="H111">
        <v>0</v>
      </c>
      <c r="I111" s="18">
        <v>0</v>
      </c>
      <c r="J111">
        <v>0</v>
      </c>
      <c r="L111">
        <v>1</v>
      </c>
      <c r="M111" s="1">
        <f t="shared" si="15"/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/>
      <c r="T111" s="2"/>
      <c r="U111" s="2"/>
      <c r="V111" s="4">
        <f t="shared" si="22"/>
        <v>1</v>
      </c>
      <c r="W111" s="7">
        <f t="shared" si="23"/>
        <v>0</v>
      </c>
      <c r="X111" s="7">
        <f t="shared" si="24"/>
        <v>0</v>
      </c>
      <c r="Y111" s="5">
        <f t="shared" si="16"/>
        <v>0</v>
      </c>
      <c r="Z111" s="5">
        <f t="shared" si="17"/>
        <v>0</v>
      </c>
      <c r="AA111" s="5">
        <f t="shared" si="18"/>
        <v>0</v>
      </c>
      <c r="AB111" s="7">
        <f t="shared" si="25"/>
        <v>0</v>
      </c>
      <c r="AC111" s="11">
        <f t="shared" si="19"/>
        <v>0</v>
      </c>
      <c r="AD111" s="7">
        <f t="shared" si="20"/>
        <v>0</v>
      </c>
      <c r="AE111" s="7">
        <f t="shared" si="21"/>
        <v>0</v>
      </c>
    </row>
    <row r="112" spans="1:31">
      <c r="A112" t="s">
        <v>1424</v>
      </c>
      <c r="B112" t="s">
        <v>1996</v>
      </c>
      <c r="C112" t="s">
        <v>1997</v>
      </c>
      <c r="D112">
        <v>165</v>
      </c>
      <c r="E112">
        <v>154.5</v>
      </c>
      <c r="F112">
        <v>221.11500000000001</v>
      </c>
      <c r="G112">
        <v>1</v>
      </c>
      <c r="H112">
        <v>1</v>
      </c>
      <c r="I112" s="18">
        <v>0</v>
      </c>
      <c r="J112">
        <v>1</v>
      </c>
      <c r="L112">
        <v>2</v>
      </c>
      <c r="M112" s="1">
        <f t="shared" si="15"/>
        <v>1</v>
      </c>
      <c r="N112" s="2">
        <v>0</v>
      </c>
      <c r="O112" s="2">
        <v>1</v>
      </c>
      <c r="P112" s="2">
        <v>0</v>
      </c>
      <c r="Q112" s="2">
        <v>1</v>
      </c>
      <c r="R112" s="2">
        <v>1</v>
      </c>
      <c r="S112" s="2"/>
      <c r="T112" s="2"/>
      <c r="U112" s="2"/>
      <c r="V112" s="4">
        <f t="shared" si="22"/>
        <v>0</v>
      </c>
      <c r="W112" s="7">
        <f t="shared" si="23"/>
        <v>0</v>
      </c>
      <c r="X112" s="7">
        <f t="shared" si="24"/>
        <v>0</v>
      </c>
      <c r="Y112" s="5">
        <f t="shared" si="16"/>
        <v>0</v>
      </c>
      <c r="Z112" s="5">
        <f t="shared" si="17"/>
        <v>0</v>
      </c>
      <c r="AA112" s="5">
        <f t="shared" si="18"/>
        <v>1</v>
      </c>
      <c r="AB112" s="7">
        <f t="shared" si="25"/>
        <v>0</v>
      </c>
      <c r="AC112" s="11">
        <f t="shared" si="19"/>
        <v>0</v>
      </c>
      <c r="AD112" s="7">
        <f t="shared" si="20"/>
        <v>0</v>
      </c>
      <c r="AE112" s="7">
        <f t="shared" si="21"/>
        <v>0</v>
      </c>
    </row>
    <row r="113" spans="1:31">
      <c r="A113" t="s">
        <v>1425</v>
      </c>
      <c r="B113" t="s">
        <v>1996</v>
      </c>
      <c r="C113" t="s">
        <v>1997</v>
      </c>
      <c r="D113">
        <v>204.5</v>
      </c>
      <c r="E113">
        <v>237.5</v>
      </c>
      <c r="F113">
        <v>832.51800000000003</v>
      </c>
      <c r="G113">
        <v>2</v>
      </c>
      <c r="H113">
        <v>2</v>
      </c>
      <c r="I113" s="18">
        <v>0</v>
      </c>
      <c r="J113">
        <v>2</v>
      </c>
      <c r="L113">
        <v>1</v>
      </c>
      <c r="M113" s="1">
        <f t="shared" si="15"/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/>
      <c r="T113" s="2"/>
      <c r="U113" s="2"/>
      <c r="V113" s="4">
        <f t="shared" si="22"/>
        <v>0</v>
      </c>
      <c r="W113" s="7">
        <f t="shared" si="23"/>
        <v>1</v>
      </c>
      <c r="X113" s="7">
        <f t="shared" si="24"/>
        <v>0</v>
      </c>
      <c r="Y113" s="5">
        <f t="shared" si="16"/>
        <v>0</v>
      </c>
      <c r="Z113" s="5">
        <f t="shared" si="17"/>
        <v>0</v>
      </c>
      <c r="AA113" s="5">
        <f t="shared" si="18"/>
        <v>0</v>
      </c>
      <c r="AB113" s="7">
        <f t="shared" si="25"/>
        <v>0</v>
      </c>
      <c r="AC113" s="11">
        <f t="shared" si="19"/>
        <v>0</v>
      </c>
      <c r="AD113" s="7">
        <f t="shared" si="20"/>
        <v>0</v>
      </c>
      <c r="AE113" s="7">
        <f t="shared" si="21"/>
        <v>0</v>
      </c>
    </row>
    <row r="114" spans="1:31">
      <c r="A114" t="s">
        <v>1426</v>
      </c>
      <c r="B114" t="s">
        <v>1996</v>
      </c>
      <c r="C114" t="s">
        <v>1997</v>
      </c>
      <c r="D114">
        <v>231</v>
      </c>
      <c r="E114">
        <v>144</v>
      </c>
      <c r="F114">
        <v>0</v>
      </c>
      <c r="G114">
        <v>0</v>
      </c>
      <c r="H114">
        <v>0</v>
      </c>
      <c r="I114" s="18">
        <v>0</v>
      </c>
      <c r="J114">
        <v>0</v>
      </c>
      <c r="L114">
        <v>1</v>
      </c>
      <c r="M114" s="1">
        <f t="shared" si="15"/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/>
      <c r="T114" s="2"/>
      <c r="U114" s="2"/>
      <c r="V114" s="4">
        <f t="shared" si="22"/>
        <v>1</v>
      </c>
      <c r="W114" s="7">
        <f t="shared" si="23"/>
        <v>0</v>
      </c>
      <c r="X114" s="7">
        <f t="shared" si="24"/>
        <v>0</v>
      </c>
      <c r="Y114" s="5">
        <f t="shared" si="16"/>
        <v>0</v>
      </c>
      <c r="Z114" s="5">
        <f t="shared" si="17"/>
        <v>0</v>
      </c>
      <c r="AA114" s="5">
        <f t="shared" si="18"/>
        <v>0</v>
      </c>
      <c r="AB114" s="7">
        <f t="shared" si="25"/>
        <v>0</v>
      </c>
      <c r="AC114" s="11">
        <f t="shared" si="19"/>
        <v>0</v>
      </c>
      <c r="AD114" s="7">
        <f t="shared" si="20"/>
        <v>0</v>
      </c>
      <c r="AE114" s="7">
        <f t="shared" si="21"/>
        <v>0</v>
      </c>
    </row>
    <row r="115" spans="1:31" s="5" customFormat="1">
      <c r="A115" s="5" t="s">
        <v>1427</v>
      </c>
      <c r="B115" s="5" t="s">
        <v>1998</v>
      </c>
      <c r="C115" s="5" t="s">
        <v>1999</v>
      </c>
      <c r="D115" s="5">
        <v>322</v>
      </c>
      <c r="E115" s="5">
        <v>173</v>
      </c>
      <c r="F115" s="5">
        <v>1638.1869999999999</v>
      </c>
      <c r="G115" s="5">
        <v>4</v>
      </c>
      <c r="H115" s="5">
        <v>4</v>
      </c>
      <c r="I115" s="18">
        <v>0</v>
      </c>
      <c r="J115" s="5">
        <v>4</v>
      </c>
      <c r="L115" s="5">
        <v>2</v>
      </c>
      <c r="M115" s="1">
        <f t="shared" si="15"/>
        <v>1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/>
      <c r="T115" s="1"/>
      <c r="U115" s="1"/>
      <c r="V115" s="6">
        <f t="shared" si="22"/>
        <v>0</v>
      </c>
      <c r="W115" s="5">
        <f t="shared" si="23"/>
        <v>0</v>
      </c>
      <c r="X115" s="5">
        <f t="shared" si="24"/>
        <v>0</v>
      </c>
      <c r="Y115" s="5">
        <f t="shared" si="16"/>
        <v>0</v>
      </c>
      <c r="Z115" s="5">
        <f t="shared" si="17"/>
        <v>0</v>
      </c>
      <c r="AA115" s="5">
        <f t="shared" si="18"/>
        <v>0</v>
      </c>
      <c r="AB115" s="5">
        <f t="shared" si="25"/>
        <v>1</v>
      </c>
      <c r="AC115" s="5">
        <f t="shared" si="19"/>
        <v>0</v>
      </c>
      <c r="AD115" s="5">
        <f t="shared" si="20"/>
        <v>0</v>
      </c>
      <c r="AE115" s="5">
        <f t="shared" si="21"/>
        <v>0</v>
      </c>
    </row>
    <row r="116" spans="1:31" s="7" customFormat="1">
      <c r="A116" s="7" t="s">
        <v>1428</v>
      </c>
      <c r="B116" s="7" t="s">
        <v>1998</v>
      </c>
      <c r="C116" s="7" t="s">
        <v>1999</v>
      </c>
      <c r="D116" s="7">
        <v>133.5</v>
      </c>
      <c r="E116" s="7">
        <v>222</v>
      </c>
      <c r="F116" s="7">
        <v>13070.151</v>
      </c>
      <c r="G116" s="7">
        <v>22</v>
      </c>
      <c r="H116" s="7">
        <v>29</v>
      </c>
      <c r="I116" s="18">
        <v>1</v>
      </c>
      <c r="J116" s="7">
        <v>22</v>
      </c>
      <c r="L116" s="7">
        <v>1</v>
      </c>
      <c r="M116" s="1">
        <f t="shared" si="15"/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/>
      <c r="T116" s="2"/>
      <c r="U116" s="2"/>
      <c r="V116" s="4">
        <f t="shared" si="22"/>
        <v>0</v>
      </c>
      <c r="W116" s="7">
        <f t="shared" si="23"/>
        <v>0</v>
      </c>
      <c r="X116" s="7">
        <f t="shared" si="24"/>
        <v>1</v>
      </c>
      <c r="Y116" s="5">
        <f t="shared" si="16"/>
        <v>0</v>
      </c>
      <c r="Z116" s="5">
        <f t="shared" si="17"/>
        <v>0</v>
      </c>
      <c r="AA116" s="5">
        <f t="shared" si="18"/>
        <v>0</v>
      </c>
      <c r="AB116" s="7">
        <f t="shared" si="25"/>
        <v>0</v>
      </c>
      <c r="AC116" s="7">
        <f t="shared" si="19"/>
        <v>0</v>
      </c>
      <c r="AD116" s="7">
        <f t="shared" si="20"/>
        <v>0</v>
      </c>
      <c r="AE116" s="7">
        <f t="shared" si="21"/>
        <v>0</v>
      </c>
    </row>
    <row r="117" spans="1:31">
      <c r="A117" t="s">
        <v>1429</v>
      </c>
      <c r="B117" t="s">
        <v>1998</v>
      </c>
      <c r="C117" t="s">
        <v>1999</v>
      </c>
      <c r="D117">
        <v>149</v>
      </c>
      <c r="E117">
        <v>307.5</v>
      </c>
      <c r="F117">
        <v>5852.8620000000001</v>
      </c>
      <c r="G117">
        <v>12</v>
      </c>
      <c r="H117">
        <v>12</v>
      </c>
      <c r="I117" s="18">
        <v>0</v>
      </c>
      <c r="J117">
        <v>12</v>
      </c>
      <c r="L117">
        <v>1</v>
      </c>
      <c r="M117" s="1">
        <f t="shared" si="15"/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/>
      <c r="T117" s="2"/>
      <c r="U117" s="2"/>
      <c r="V117" s="4">
        <f t="shared" si="22"/>
        <v>0</v>
      </c>
      <c r="W117" s="7">
        <f t="shared" si="23"/>
        <v>1</v>
      </c>
      <c r="X117" s="7">
        <f t="shared" si="24"/>
        <v>0</v>
      </c>
      <c r="Y117" s="5">
        <f t="shared" si="16"/>
        <v>0</v>
      </c>
      <c r="Z117" s="5">
        <f t="shared" si="17"/>
        <v>0</v>
      </c>
      <c r="AA117" s="5">
        <f t="shared" si="18"/>
        <v>0</v>
      </c>
      <c r="AB117" s="7">
        <f t="shared" si="25"/>
        <v>0</v>
      </c>
      <c r="AC117" s="11">
        <f t="shared" si="19"/>
        <v>0</v>
      </c>
      <c r="AD117" s="7">
        <f t="shared" si="20"/>
        <v>0</v>
      </c>
      <c r="AE117" s="7">
        <f t="shared" si="21"/>
        <v>0</v>
      </c>
    </row>
    <row r="118" spans="1:31">
      <c r="A118" t="s">
        <v>1430</v>
      </c>
      <c r="B118" t="s">
        <v>1998</v>
      </c>
      <c r="C118" t="s">
        <v>1999</v>
      </c>
      <c r="D118">
        <v>64</v>
      </c>
      <c r="E118">
        <v>259.5</v>
      </c>
      <c r="F118">
        <v>0</v>
      </c>
      <c r="G118">
        <v>0</v>
      </c>
      <c r="H118">
        <v>0</v>
      </c>
      <c r="I118" s="18">
        <v>0</v>
      </c>
      <c r="J118">
        <v>0</v>
      </c>
      <c r="L118">
        <v>2</v>
      </c>
      <c r="M118" s="1">
        <f t="shared" si="15"/>
        <v>1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/>
      <c r="T118" s="2"/>
      <c r="U118" s="2"/>
      <c r="V118" s="4">
        <f t="shared" si="22"/>
        <v>0</v>
      </c>
      <c r="W118" s="7">
        <f t="shared" si="23"/>
        <v>0</v>
      </c>
      <c r="X118" s="7">
        <f t="shared" si="24"/>
        <v>0</v>
      </c>
      <c r="Y118" s="5">
        <f t="shared" si="16"/>
        <v>1</v>
      </c>
      <c r="Z118" s="5">
        <f t="shared" si="17"/>
        <v>0</v>
      </c>
      <c r="AA118" s="5">
        <f t="shared" si="18"/>
        <v>0</v>
      </c>
      <c r="AB118" s="7">
        <f t="shared" si="25"/>
        <v>0</v>
      </c>
      <c r="AC118" s="11">
        <f t="shared" si="19"/>
        <v>0</v>
      </c>
      <c r="AD118" s="7">
        <f t="shared" si="20"/>
        <v>0</v>
      </c>
      <c r="AE118" s="7">
        <f t="shared" si="21"/>
        <v>0</v>
      </c>
    </row>
    <row r="119" spans="1:31">
      <c r="A119" t="s">
        <v>1431</v>
      </c>
      <c r="B119" t="s">
        <v>1998</v>
      </c>
      <c r="C119" t="s">
        <v>1999</v>
      </c>
      <c r="D119">
        <v>297</v>
      </c>
      <c r="E119">
        <v>299.5</v>
      </c>
      <c r="F119">
        <v>475.12</v>
      </c>
      <c r="G119">
        <v>1</v>
      </c>
      <c r="H119">
        <v>1</v>
      </c>
      <c r="I119" s="18">
        <v>0</v>
      </c>
      <c r="J119">
        <v>1</v>
      </c>
      <c r="L119">
        <v>2</v>
      </c>
      <c r="M119" s="1">
        <f t="shared" si="15"/>
        <v>1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/>
      <c r="T119" s="2"/>
      <c r="U119" s="2"/>
      <c r="V119" s="4">
        <f t="shared" si="22"/>
        <v>0</v>
      </c>
      <c r="W119" s="7">
        <f t="shared" si="23"/>
        <v>0</v>
      </c>
      <c r="X119" s="7">
        <f t="shared" si="24"/>
        <v>0</v>
      </c>
      <c r="Y119" s="5">
        <f t="shared" si="16"/>
        <v>1</v>
      </c>
      <c r="Z119" s="5">
        <f t="shared" si="17"/>
        <v>0</v>
      </c>
      <c r="AA119" s="5">
        <f t="shared" si="18"/>
        <v>0</v>
      </c>
      <c r="AB119" s="7">
        <f t="shared" si="25"/>
        <v>0</v>
      </c>
      <c r="AC119" s="11">
        <f t="shared" si="19"/>
        <v>0</v>
      </c>
      <c r="AD119" s="7">
        <f t="shared" si="20"/>
        <v>0</v>
      </c>
      <c r="AE119" s="7">
        <f t="shared" si="21"/>
        <v>0</v>
      </c>
    </row>
    <row r="120" spans="1:31">
      <c r="A120" t="s">
        <v>1432</v>
      </c>
      <c r="B120" t="s">
        <v>1998</v>
      </c>
      <c r="C120" t="s">
        <v>1999</v>
      </c>
      <c r="D120">
        <v>179</v>
      </c>
      <c r="E120">
        <v>101.5</v>
      </c>
      <c r="F120">
        <v>0</v>
      </c>
      <c r="G120">
        <v>0</v>
      </c>
      <c r="H120">
        <v>0</v>
      </c>
      <c r="I120" s="18">
        <v>0</v>
      </c>
      <c r="J120">
        <v>0</v>
      </c>
      <c r="L120">
        <v>2</v>
      </c>
      <c r="M120" s="1">
        <f t="shared" si="15"/>
        <v>1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/>
      <c r="T120" s="2"/>
      <c r="U120" s="2"/>
      <c r="V120" s="4">
        <f t="shared" si="22"/>
        <v>0</v>
      </c>
      <c r="W120" s="7">
        <f t="shared" si="23"/>
        <v>0</v>
      </c>
      <c r="X120" s="7">
        <f t="shared" si="24"/>
        <v>0</v>
      </c>
      <c r="Y120" s="5">
        <f t="shared" si="16"/>
        <v>1</v>
      </c>
      <c r="Z120" s="5">
        <f t="shared" si="17"/>
        <v>0</v>
      </c>
      <c r="AA120" s="5">
        <f t="shared" si="18"/>
        <v>0</v>
      </c>
      <c r="AB120" s="7">
        <f t="shared" si="25"/>
        <v>0</v>
      </c>
      <c r="AC120" s="11">
        <f t="shared" si="19"/>
        <v>0</v>
      </c>
      <c r="AD120" s="7">
        <f t="shared" si="20"/>
        <v>0</v>
      </c>
      <c r="AE120" s="7">
        <f t="shared" si="21"/>
        <v>0</v>
      </c>
    </row>
    <row r="121" spans="1:31">
      <c r="A121" t="s">
        <v>1433</v>
      </c>
      <c r="B121" t="s">
        <v>1998</v>
      </c>
      <c r="C121" t="s">
        <v>1999</v>
      </c>
      <c r="D121">
        <v>394</v>
      </c>
      <c r="E121">
        <v>344</v>
      </c>
      <c r="F121">
        <v>0</v>
      </c>
      <c r="G121">
        <v>0</v>
      </c>
      <c r="H121">
        <v>0</v>
      </c>
      <c r="I121" s="18">
        <v>0</v>
      </c>
      <c r="J121">
        <v>0</v>
      </c>
      <c r="L121">
        <v>2</v>
      </c>
      <c r="M121" s="1">
        <f t="shared" si="15"/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/>
      <c r="T121" s="2"/>
      <c r="U121" s="2"/>
      <c r="V121" s="4">
        <f t="shared" si="22"/>
        <v>0</v>
      </c>
      <c r="W121" s="7">
        <f t="shared" si="23"/>
        <v>0</v>
      </c>
      <c r="X121" s="7">
        <f t="shared" si="24"/>
        <v>0</v>
      </c>
      <c r="Y121" s="5">
        <f t="shared" si="16"/>
        <v>1</v>
      </c>
      <c r="Z121" s="5">
        <f t="shared" si="17"/>
        <v>0</v>
      </c>
      <c r="AA121" s="5">
        <f t="shared" si="18"/>
        <v>0</v>
      </c>
      <c r="AB121" s="7">
        <f t="shared" si="25"/>
        <v>0</v>
      </c>
      <c r="AC121" s="11">
        <f t="shared" si="19"/>
        <v>0</v>
      </c>
      <c r="AD121" s="7">
        <f t="shared" si="20"/>
        <v>0</v>
      </c>
      <c r="AE121" s="7">
        <f t="shared" si="21"/>
        <v>0</v>
      </c>
    </row>
    <row r="122" spans="1:31">
      <c r="A122" t="s">
        <v>1434</v>
      </c>
      <c r="B122" t="s">
        <v>1998</v>
      </c>
      <c r="C122" t="s">
        <v>1999</v>
      </c>
      <c r="D122">
        <v>478.5</v>
      </c>
      <c r="E122">
        <v>366</v>
      </c>
      <c r="F122">
        <v>194.59299999999999</v>
      </c>
      <c r="G122">
        <v>1</v>
      </c>
      <c r="H122">
        <v>0</v>
      </c>
      <c r="I122" s="18">
        <v>0</v>
      </c>
      <c r="J122">
        <v>0</v>
      </c>
      <c r="L122">
        <v>1</v>
      </c>
      <c r="M122" s="1">
        <f t="shared" si="15"/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/>
      <c r="T122" s="2"/>
      <c r="U122" s="2"/>
      <c r="V122" s="4">
        <f t="shared" si="22"/>
        <v>1</v>
      </c>
      <c r="W122" s="7">
        <f t="shared" si="23"/>
        <v>0</v>
      </c>
      <c r="X122" s="7">
        <f t="shared" si="24"/>
        <v>0</v>
      </c>
      <c r="Y122" s="5">
        <f t="shared" si="16"/>
        <v>0</v>
      </c>
      <c r="Z122" s="5">
        <f t="shared" si="17"/>
        <v>0</v>
      </c>
      <c r="AA122" s="5">
        <f t="shared" si="18"/>
        <v>0</v>
      </c>
      <c r="AB122" s="7">
        <f t="shared" si="25"/>
        <v>0</v>
      </c>
      <c r="AC122" s="11">
        <f t="shared" si="19"/>
        <v>0</v>
      </c>
      <c r="AD122" s="7">
        <f t="shared" si="20"/>
        <v>0</v>
      </c>
      <c r="AE122" s="7">
        <f t="shared" si="21"/>
        <v>0</v>
      </c>
    </row>
    <row r="123" spans="1:31">
      <c r="A123" t="s">
        <v>1435</v>
      </c>
      <c r="B123" t="s">
        <v>1998</v>
      </c>
      <c r="C123" t="s">
        <v>1999</v>
      </c>
      <c r="D123">
        <v>535</v>
      </c>
      <c r="E123">
        <v>448.5</v>
      </c>
      <c r="F123">
        <v>4184.0870000000004</v>
      </c>
      <c r="G123">
        <v>11</v>
      </c>
      <c r="H123">
        <v>10</v>
      </c>
      <c r="I123" s="18">
        <v>0</v>
      </c>
      <c r="J123">
        <v>10</v>
      </c>
      <c r="L123">
        <v>1</v>
      </c>
      <c r="M123" s="1">
        <f t="shared" si="15"/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/>
      <c r="T123" s="2"/>
      <c r="U123" s="2"/>
      <c r="V123" s="4">
        <f t="shared" si="22"/>
        <v>0</v>
      </c>
      <c r="W123" s="7">
        <f t="shared" si="23"/>
        <v>1</v>
      </c>
      <c r="X123" s="7">
        <f t="shared" si="24"/>
        <v>0</v>
      </c>
      <c r="Y123" s="5">
        <f t="shared" si="16"/>
        <v>0</v>
      </c>
      <c r="Z123" s="5">
        <f t="shared" si="17"/>
        <v>0</v>
      </c>
      <c r="AA123" s="5">
        <f t="shared" si="18"/>
        <v>0</v>
      </c>
      <c r="AB123" s="7">
        <f t="shared" si="25"/>
        <v>0</v>
      </c>
      <c r="AC123" s="11">
        <f t="shared" si="19"/>
        <v>0</v>
      </c>
      <c r="AD123" s="7">
        <f t="shared" si="20"/>
        <v>0</v>
      </c>
      <c r="AE123" s="7">
        <f t="shared" si="21"/>
        <v>0</v>
      </c>
    </row>
    <row r="124" spans="1:31" s="5" customFormat="1">
      <c r="A124" s="5" t="s">
        <v>1436</v>
      </c>
      <c r="B124" s="5" t="s">
        <v>2000</v>
      </c>
      <c r="C124" s="5" t="s">
        <v>2001</v>
      </c>
      <c r="D124" s="5">
        <v>148</v>
      </c>
      <c r="E124" s="5">
        <v>74</v>
      </c>
      <c r="F124" s="5">
        <v>0</v>
      </c>
      <c r="G124" s="5">
        <v>0</v>
      </c>
      <c r="H124" s="5">
        <v>0</v>
      </c>
      <c r="I124" s="18">
        <v>0</v>
      </c>
      <c r="J124" s="5">
        <v>0</v>
      </c>
      <c r="L124" s="5">
        <v>1</v>
      </c>
      <c r="M124" s="1">
        <f t="shared" si="15"/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/>
      <c r="T124" s="1"/>
      <c r="U124" s="1"/>
      <c r="V124" s="6">
        <f t="shared" si="22"/>
        <v>1</v>
      </c>
      <c r="W124" s="5">
        <f t="shared" si="23"/>
        <v>0</v>
      </c>
      <c r="X124" s="5">
        <f t="shared" si="24"/>
        <v>0</v>
      </c>
      <c r="Y124" s="5">
        <f t="shared" si="16"/>
        <v>0</v>
      </c>
      <c r="Z124" s="5">
        <f t="shared" si="17"/>
        <v>0</v>
      </c>
      <c r="AA124" s="5">
        <f t="shared" si="18"/>
        <v>0</v>
      </c>
      <c r="AB124" s="5">
        <f t="shared" si="25"/>
        <v>0</v>
      </c>
      <c r="AC124" s="5">
        <f t="shared" si="19"/>
        <v>0</v>
      </c>
      <c r="AD124" s="5">
        <f t="shared" si="20"/>
        <v>0</v>
      </c>
      <c r="AE124" s="5">
        <f t="shared" si="21"/>
        <v>0</v>
      </c>
    </row>
    <row r="125" spans="1:31">
      <c r="A125" t="s">
        <v>1437</v>
      </c>
      <c r="B125" t="s">
        <v>2000</v>
      </c>
      <c r="C125" t="s">
        <v>2001</v>
      </c>
      <c r="D125">
        <v>66</v>
      </c>
      <c r="E125">
        <v>223</v>
      </c>
      <c r="F125">
        <v>3527.0309999999999</v>
      </c>
      <c r="G125">
        <v>8</v>
      </c>
      <c r="H125">
        <v>10</v>
      </c>
      <c r="I125" s="18">
        <v>1</v>
      </c>
      <c r="J125">
        <v>7</v>
      </c>
      <c r="L125">
        <v>1</v>
      </c>
      <c r="M125" s="1">
        <f t="shared" si="15"/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/>
      <c r="T125" s="2"/>
      <c r="U125" s="2"/>
      <c r="V125" s="4">
        <f t="shared" si="22"/>
        <v>0</v>
      </c>
      <c r="W125" s="7">
        <f t="shared" si="23"/>
        <v>1</v>
      </c>
      <c r="X125" s="7">
        <f t="shared" si="24"/>
        <v>0</v>
      </c>
      <c r="Y125" s="5">
        <f t="shared" si="16"/>
        <v>0</v>
      </c>
      <c r="Z125" s="5">
        <f t="shared" si="17"/>
        <v>0</v>
      </c>
      <c r="AA125" s="5">
        <f t="shared" si="18"/>
        <v>0</v>
      </c>
      <c r="AB125" s="7">
        <f t="shared" si="25"/>
        <v>0</v>
      </c>
      <c r="AC125" s="11">
        <f t="shared" si="19"/>
        <v>0</v>
      </c>
      <c r="AD125" s="7">
        <f t="shared" si="20"/>
        <v>0</v>
      </c>
      <c r="AE125" s="7">
        <f t="shared" si="21"/>
        <v>0</v>
      </c>
    </row>
    <row r="126" spans="1:31">
      <c r="A126" t="s">
        <v>1438</v>
      </c>
      <c r="B126" t="s">
        <v>2000</v>
      </c>
      <c r="C126" t="s">
        <v>2001</v>
      </c>
      <c r="D126">
        <v>309.5</v>
      </c>
      <c r="E126">
        <v>86.5</v>
      </c>
      <c r="F126">
        <v>246.72800000000001</v>
      </c>
      <c r="G126">
        <v>1</v>
      </c>
      <c r="H126">
        <v>1</v>
      </c>
      <c r="I126" s="18">
        <v>0</v>
      </c>
      <c r="J126">
        <v>1</v>
      </c>
      <c r="L126">
        <v>1</v>
      </c>
      <c r="M126" s="1">
        <f t="shared" si="15"/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/>
      <c r="T126" s="2"/>
      <c r="U126" s="2"/>
      <c r="V126" s="4">
        <f t="shared" si="22"/>
        <v>1</v>
      </c>
      <c r="W126" s="7">
        <f t="shared" si="23"/>
        <v>0</v>
      </c>
      <c r="X126" s="7">
        <f t="shared" si="24"/>
        <v>0</v>
      </c>
      <c r="Y126" s="5">
        <f t="shared" si="16"/>
        <v>0</v>
      </c>
      <c r="Z126" s="5">
        <f t="shared" si="17"/>
        <v>0</v>
      </c>
      <c r="AA126" s="5">
        <f t="shared" si="18"/>
        <v>0</v>
      </c>
      <c r="AB126" s="7">
        <f t="shared" si="25"/>
        <v>0</v>
      </c>
      <c r="AC126" s="11">
        <f t="shared" si="19"/>
        <v>0</v>
      </c>
      <c r="AD126" s="7">
        <f t="shared" si="20"/>
        <v>0</v>
      </c>
      <c r="AE126" s="7">
        <f t="shared" si="21"/>
        <v>0</v>
      </c>
    </row>
    <row r="127" spans="1:31">
      <c r="A127" t="s">
        <v>1439</v>
      </c>
      <c r="B127" t="s">
        <v>2000</v>
      </c>
      <c r="C127" t="s">
        <v>2001</v>
      </c>
      <c r="D127">
        <v>271</v>
      </c>
      <c r="E127">
        <v>277</v>
      </c>
      <c r="F127">
        <v>7664.94</v>
      </c>
      <c r="G127">
        <v>15</v>
      </c>
      <c r="H127">
        <v>17</v>
      </c>
      <c r="I127" s="18">
        <v>1</v>
      </c>
      <c r="J127">
        <v>12</v>
      </c>
      <c r="L127">
        <v>1</v>
      </c>
      <c r="M127" s="1">
        <f t="shared" si="15"/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/>
      <c r="T127" s="2"/>
      <c r="U127" s="2"/>
      <c r="V127" s="4">
        <f t="shared" si="22"/>
        <v>0</v>
      </c>
      <c r="W127" s="7">
        <f t="shared" si="23"/>
        <v>1</v>
      </c>
      <c r="X127" s="7">
        <f t="shared" si="24"/>
        <v>0</v>
      </c>
      <c r="Y127" s="5">
        <f t="shared" si="16"/>
        <v>0</v>
      </c>
      <c r="Z127" s="5">
        <f t="shared" si="17"/>
        <v>0</v>
      </c>
      <c r="AA127" s="5">
        <f t="shared" si="18"/>
        <v>0</v>
      </c>
      <c r="AB127" s="7">
        <f t="shared" si="25"/>
        <v>0</v>
      </c>
      <c r="AC127" s="11">
        <f t="shared" si="19"/>
        <v>0</v>
      </c>
      <c r="AD127" s="7">
        <f t="shared" si="20"/>
        <v>0</v>
      </c>
      <c r="AE127" s="7">
        <f t="shared" si="21"/>
        <v>0</v>
      </c>
    </row>
    <row r="128" spans="1:31">
      <c r="A128" t="s">
        <v>1440</v>
      </c>
      <c r="B128" t="s">
        <v>2000</v>
      </c>
      <c r="C128" t="s">
        <v>2001</v>
      </c>
      <c r="D128">
        <v>276.5</v>
      </c>
      <c r="E128">
        <v>200</v>
      </c>
      <c r="F128">
        <v>0</v>
      </c>
      <c r="G128">
        <v>0</v>
      </c>
      <c r="H128">
        <v>0</v>
      </c>
      <c r="I128" s="18">
        <v>0</v>
      </c>
      <c r="J128">
        <v>0</v>
      </c>
      <c r="L128">
        <v>1</v>
      </c>
      <c r="M128" s="1">
        <f t="shared" si="15"/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/>
      <c r="T128" s="2"/>
      <c r="U128" s="2"/>
      <c r="V128" s="4">
        <f t="shared" si="22"/>
        <v>1</v>
      </c>
      <c r="W128" s="7">
        <f t="shared" si="23"/>
        <v>0</v>
      </c>
      <c r="X128" s="7">
        <f t="shared" si="24"/>
        <v>0</v>
      </c>
      <c r="Y128" s="5">
        <f t="shared" si="16"/>
        <v>0</v>
      </c>
      <c r="Z128" s="5">
        <f t="shared" si="17"/>
        <v>0</v>
      </c>
      <c r="AA128" s="5">
        <f t="shared" si="18"/>
        <v>0</v>
      </c>
      <c r="AB128" s="7">
        <f t="shared" si="25"/>
        <v>0</v>
      </c>
      <c r="AC128" s="11">
        <f t="shared" si="19"/>
        <v>0</v>
      </c>
      <c r="AD128" s="7">
        <f t="shared" si="20"/>
        <v>0</v>
      </c>
      <c r="AE128" s="7">
        <f t="shared" si="21"/>
        <v>0</v>
      </c>
    </row>
    <row r="129" spans="1:31">
      <c r="A129" t="s">
        <v>1441</v>
      </c>
      <c r="B129" t="s">
        <v>2000</v>
      </c>
      <c r="C129" t="s">
        <v>2001</v>
      </c>
      <c r="D129">
        <v>165.5</v>
      </c>
      <c r="E129">
        <v>377</v>
      </c>
      <c r="F129">
        <v>0</v>
      </c>
      <c r="G129">
        <v>0</v>
      </c>
      <c r="H129">
        <v>0</v>
      </c>
      <c r="I129" s="18">
        <v>0</v>
      </c>
      <c r="J129">
        <v>0</v>
      </c>
      <c r="L129">
        <v>1</v>
      </c>
      <c r="M129" s="1">
        <f t="shared" si="15"/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/>
      <c r="T129" s="2"/>
      <c r="U129" s="2"/>
      <c r="V129" s="4">
        <f t="shared" si="22"/>
        <v>1</v>
      </c>
      <c r="W129" s="7">
        <f t="shared" si="23"/>
        <v>0</v>
      </c>
      <c r="X129" s="7">
        <f t="shared" si="24"/>
        <v>0</v>
      </c>
      <c r="Y129" s="5">
        <f t="shared" si="16"/>
        <v>0</v>
      </c>
      <c r="Z129" s="5">
        <f t="shared" si="17"/>
        <v>0</v>
      </c>
      <c r="AA129" s="5">
        <f t="shared" si="18"/>
        <v>0</v>
      </c>
      <c r="AB129" s="7">
        <f t="shared" si="25"/>
        <v>0</v>
      </c>
      <c r="AC129" s="11">
        <f t="shared" si="19"/>
        <v>0</v>
      </c>
      <c r="AD129" s="7">
        <f t="shared" si="20"/>
        <v>0</v>
      </c>
      <c r="AE129" s="7">
        <f t="shared" si="21"/>
        <v>0</v>
      </c>
    </row>
    <row r="130" spans="1:31">
      <c r="A130" t="s">
        <v>1442</v>
      </c>
      <c r="B130" t="s">
        <v>2000</v>
      </c>
      <c r="C130" t="s">
        <v>2001</v>
      </c>
      <c r="D130">
        <v>350</v>
      </c>
      <c r="E130">
        <v>454.5</v>
      </c>
      <c r="F130">
        <v>8298.1990000000005</v>
      </c>
      <c r="G130">
        <v>19</v>
      </c>
      <c r="H130">
        <v>21</v>
      </c>
      <c r="I130" s="18">
        <v>0</v>
      </c>
      <c r="J130">
        <v>21</v>
      </c>
      <c r="L130">
        <v>1</v>
      </c>
      <c r="M130" s="1">
        <f t="shared" si="15"/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/>
      <c r="T130" s="2"/>
      <c r="U130" s="2"/>
      <c r="V130" s="4">
        <f t="shared" si="22"/>
        <v>0</v>
      </c>
      <c r="W130" s="7">
        <f t="shared" si="23"/>
        <v>1</v>
      </c>
      <c r="X130" s="7">
        <f t="shared" si="24"/>
        <v>0</v>
      </c>
      <c r="Y130" s="5">
        <f t="shared" si="16"/>
        <v>0</v>
      </c>
      <c r="Z130" s="5">
        <f t="shared" si="17"/>
        <v>0</v>
      </c>
      <c r="AA130" s="5">
        <f t="shared" si="18"/>
        <v>0</v>
      </c>
      <c r="AB130" s="7">
        <f t="shared" si="25"/>
        <v>0</v>
      </c>
      <c r="AC130" s="11">
        <f t="shared" si="19"/>
        <v>0</v>
      </c>
      <c r="AD130" s="7">
        <f t="shared" si="20"/>
        <v>0</v>
      </c>
      <c r="AE130" s="7">
        <f t="shared" si="21"/>
        <v>0</v>
      </c>
    </row>
    <row r="131" spans="1:31">
      <c r="A131" t="s">
        <v>1443</v>
      </c>
      <c r="B131" t="s">
        <v>2000</v>
      </c>
      <c r="C131" t="s">
        <v>2001</v>
      </c>
      <c r="D131">
        <v>346.5</v>
      </c>
      <c r="E131">
        <v>197.5</v>
      </c>
      <c r="F131">
        <v>735.803</v>
      </c>
      <c r="G131">
        <v>1</v>
      </c>
      <c r="H131">
        <v>2</v>
      </c>
      <c r="I131" s="18">
        <v>0</v>
      </c>
      <c r="J131">
        <v>2</v>
      </c>
      <c r="L131">
        <v>2</v>
      </c>
      <c r="M131" s="1">
        <f t="shared" ref="M131:M194" si="26">L131-1</f>
        <v>1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/>
      <c r="T131" s="2"/>
      <c r="U131" s="2"/>
      <c r="V131" s="4">
        <f t="shared" si="22"/>
        <v>0</v>
      </c>
      <c r="W131" s="7">
        <f t="shared" si="23"/>
        <v>0</v>
      </c>
      <c r="X131" s="7">
        <f t="shared" si="24"/>
        <v>0</v>
      </c>
      <c r="Y131" s="5">
        <f t="shared" ref="Y131:Y194" si="27">IF((M131=1)*AND(OR(N131=0,N131=1))*AND(O131=0)*AND(R131=1)*AND(S131=0)*AND(Q131=0)*AND(OR(T131=0,T131=1)),1,0)</f>
        <v>1</v>
      </c>
      <c r="Z131" s="5">
        <f t="shared" ref="Z131:Z194" si="28">IF((M131=1)*AND(N131=1)*AND(O131=0)*AND(R131=1)*AND(S131=1)*AND(T131=1),1,0)</f>
        <v>0</v>
      </c>
      <c r="AA131" s="5">
        <f t="shared" ref="AA131:AA194" si="29">IF((R131=1)*AND(Q131=1)*AND(O131=1)*AND(P131=0)*AND(N131=0),1,0)</f>
        <v>0</v>
      </c>
      <c r="AB131" s="7">
        <f t="shared" si="25"/>
        <v>0</v>
      </c>
      <c r="AC131" s="11">
        <f t="shared" ref="AC131:AC194" si="30">IF((R131=0)*AND(M131=1),1,0)</f>
        <v>0</v>
      </c>
      <c r="AD131" s="7">
        <f t="shared" ref="AD131:AD194" si="31">IF((V131+W131+X131+Y131+Z131+AA131+AB131+AC131)=0,1,0)</f>
        <v>0</v>
      </c>
      <c r="AE131" s="7">
        <f t="shared" ref="AE131:AE194" si="32">IF(SUM(V131:AD131)&gt;1,1,0)</f>
        <v>0</v>
      </c>
    </row>
    <row r="132" spans="1:31">
      <c r="A132" t="s">
        <v>1444</v>
      </c>
      <c r="B132" t="s">
        <v>2000</v>
      </c>
      <c r="C132" t="s">
        <v>2001</v>
      </c>
      <c r="D132">
        <v>420.5</v>
      </c>
      <c r="E132">
        <v>215.5</v>
      </c>
      <c r="F132">
        <v>2031.597</v>
      </c>
      <c r="G132">
        <v>6</v>
      </c>
      <c r="H132">
        <v>4</v>
      </c>
      <c r="I132" s="18">
        <v>0</v>
      </c>
      <c r="J132">
        <v>4</v>
      </c>
      <c r="L132">
        <v>1</v>
      </c>
      <c r="M132" s="1">
        <f t="shared" si="26"/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/>
      <c r="T132" s="2"/>
      <c r="U132" s="2"/>
      <c r="V132" s="4">
        <f t="shared" si="22"/>
        <v>0</v>
      </c>
      <c r="W132" s="7">
        <f t="shared" si="23"/>
        <v>0</v>
      </c>
      <c r="X132" s="7">
        <f t="shared" si="24"/>
        <v>1</v>
      </c>
      <c r="Y132" s="5">
        <f t="shared" si="27"/>
        <v>0</v>
      </c>
      <c r="Z132" s="5">
        <f t="shared" si="28"/>
        <v>0</v>
      </c>
      <c r="AA132" s="5">
        <f t="shared" si="29"/>
        <v>0</v>
      </c>
      <c r="AB132" s="7">
        <f t="shared" si="25"/>
        <v>0</v>
      </c>
      <c r="AC132" s="11">
        <f t="shared" si="30"/>
        <v>0</v>
      </c>
      <c r="AD132" s="7">
        <f t="shared" si="31"/>
        <v>0</v>
      </c>
      <c r="AE132" s="7">
        <f t="shared" si="32"/>
        <v>0</v>
      </c>
    </row>
    <row r="133" spans="1:31">
      <c r="A133" t="s">
        <v>1445</v>
      </c>
      <c r="B133" t="s">
        <v>2000</v>
      </c>
      <c r="C133" t="s">
        <v>2001</v>
      </c>
      <c r="D133">
        <v>531.5</v>
      </c>
      <c r="E133">
        <v>194</v>
      </c>
      <c r="F133">
        <v>0</v>
      </c>
      <c r="G133">
        <v>0</v>
      </c>
      <c r="H133">
        <v>0</v>
      </c>
      <c r="I133" s="18">
        <v>0</v>
      </c>
      <c r="J133">
        <v>0</v>
      </c>
      <c r="L133">
        <v>1</v>
      </c>
      <c r="M133" s="1">
        <f t="shared" si="26"/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/>
      <c r="T133" s="2"/>
      <c r="U133" s="2"/>
      <c r="V133" s="4">
        <f t="shared" si="22"/>
        <v>0</v>
      </c>
      <c r="W133" s="7">
        <f t="shared" si="23"/>
        <v>0</v>
      </c>
      <c r="X133" s="7">
        <f t="shared" si="24"/>
        <v>1</v>
      </c>
      <c r="Y133" s="5">
        <f t="shared" si="27"/>
        <v>0</v>
      </c>
      <c r="Z133" s="5">
        <f t="shared" si="28"/>
        <v>0</v>
      </c>
      <c r="AA133" s="5">
        <f t="shared" si="29"/>
        <v>0</v>
      </c>
      <c r="AB133" s="7">
        <f t="shared" si="25"/>
        <v>0</v>
      </c>
      <c r="AC133" s="11">
        <f t="shared" si="30"/>
        <v>0</v>
      </c>
      <c r="AD133" s="7">
        <f t="shared" si="31"/>
        <v>0</v>
      </c>
      <c r="AE133" s="7">
        <f t="shared" si="32"/>
        <v>0</v>
      </c>
    </row>
    <row r="134" spans="1:31">
      <c r="A134" t="s">
        <v>1446</v>
      </c>
      <c r="B134" t="s">
        <v>2000</v>
      </c>
      <c r="C134" t="s">
        <v>2001</v>
      </c>
      <c r="D134">
        <v>574</v>
      </c>
      <c r="E134">
        <v>270.5</v>
      </c>
      <c r="F134">
        <v>5169.0789999999997</v>
      </c>
      <c r="G134">
        <v>13</v>
      </c>
      <c r="H134">
        <v>13</v>
      </c>
      <c r="I134" s="18">
        <v>0</v>
      </c>
      <c r="J134">
        <v>13</v>
      </c>
      <c r="L134">
        <v>1</v>
      </c>
      <c r="M134" s="1">
        <f t="shared" si="26"/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/>
      <c r="T134" s="2"/>
      <c r="U134" s="2"/>
      <c r="V134" s="4">
        <f t="shared" si="22"/>
        <v>0</v>
      </c>
      <c r="W134" s="7">
        <f t="shared" si="23"/>
        <v>0</v>
      </c>
      <c r="X134" s="7">
        <f t="shared" si="24"/>
        <v>1</v>
      </c>
      <c r="Y134" s="5">
        <f t="shared" si="27"/>
        <v>0</v>
      </c>
      <c r="Z134" s="5">
        <f t="shared" si="28"/>
        <v>0</v>
      </c>
      <c r="AA134" s="5">
        <f t="shared" si="29"/>
        <v>0</v>
      </c>
      <c r="AB134" s="7">
        <f t="shared" si="25"/>
        <v>0</v>
      </c>
      <c r="AC134" s="11">
        <f t="shared" si="30"/>
        <v>0</v>
      </c>
      <c r="AD134" s="7">
        <f t="shared" si="31"/>
        <v>0</v>
      </c>
      <c r="AE134" s="7">
        <f t="shared" si="32"/>
        <v>0</v>
      </c>
    </row>
    <row r="135" spans="1:31">
      <c r="A135" t="s">
        <v>1447</v>
      </c>
      <c r="B135" t="s">
        <v>2000</v>
      </c>
      <c r="C135" t="s">
        <v>2001</v>
      </c>
      <c r="D135">
        <v>588</v>
      </c>
      <c r="E135">
        <v>61</v>
      </c>
      <c r="F135">
        <v>0</v>
      </c>
      <c r="G135">
        <v>0</v>
      </c>
      <c r="H135">
        <v>0</v>
      </c>
      <c r="I135" s="18">
        <v>0</v>
      </c>
      <c r="J135">
        <v>0</v>
      </c>
      <c r="L135">
        <v>1</v>
      </c>
      <c r="M135" s="1">
        <f t="shared" si="26"/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/>
      <c r="T135" s="2"/>
      <c r="U135" s="2"/>
      <c r="V135" s="4">
        <f t="shared" si="22"/>
        <v>0</v>
      </c>
      <c r="W135" s="7">
        <f t="shared" si="23"/>
        <v>0</v>
      </c>
      <c r="X135" s="7">
        <f t="shared" si="24"/>
        <v>1</v>
      </c>
      <c r="Y135" s="5">
        <f t="shared" si="27"/>
        <v>0</v>
      </c>
      <c r="Z135" s="5">
        <f t="shared" si="28"/>
        <v>0</v>
      </c>
      <c r="AA135" s="5">
        <f t="shared" si="29"/>
        <v>0</v>
      </c>
      <c r="AB135" s="7">
        <f t="shared" si="25"/>
        <v>0</v>
      </c>
      <c r="AC135" s="11">
        <f t="shared" si="30"/>
        <v>0</v>
      </c>
      <c r="AD135" s="7">
        <f t="shared" si="31"/>
        <v>0</v>
      </c>
      <c r="AE135" s="7">
        <f t="shared" si="32"/>
        <v>0</v>
      </c>
    </row>
    <row r="136" spans="1:31">
      <c r="A136" t="s">
        <v>1448</v>
      </c>
      <c r="B136" t="s">
        <v>2000</v>
      </c>
      <c r="C136" t="s">
        <v>2001</v>
      </c>
      <c r="D136">
        <v>552</v>
      </c>
      <c r="E136">
        <v>404</v>
      </c>
      <c r="F136">
        <v>1292.1569999999999</v>
      </c>
      <c r="G136">
        <v>3</v>
      </c>
      <c r="H136">
        <v>3</v>
      </c>
      <c r="I136" s="18">
        <v>0</v>
      </c>
      <c r="J136">
        <v>3</v>
      </c>
      <c r="L136">
        <v>1</v>
      </c>
      <c r="M136" s="1">
        <f t="shared" si="26"/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/>
      <c r="T136" s="2"/>
      <c r="U136" s="2"/>
      <c r="V136" s="4">
        <f t="shared" si="22"/>
        <v>1</v>
      </c>
      <c r="W136" s="7">
        <f t="shared" si="23"/>
        <v>0</v>
      </c>
      <c r="X136" s="7">
        <f t="shared" si="24"/>
        <v>0</v>
      </c>
      <c r="Y136" s="5">
        <f>IF((M136=1)*AND(OR(N136=0,N136=1))*AND(O136=0)*AND(R136=1)*AND(S136=0)*AND(Q136=0)*AND(OR(T136=0,T136=1)),1,0)</f>
        <v>0</v>
      </c>
      <c r="Z136" s="5">
        <f t="shared" si="28"/>
        <v>0</v>
      </c>
      <c r="AA136" s="5">
        <f t="shared" si="29"/>
        <v>0</v>
      </c>
      <c r="AB136" s="7">
        <f t="shared" si="25"/>
        <v>0</v>
      </c>
      <c r="AC136" s="11">
        <f t="shared" si="30"/>
        <v>0</v>
      </c>
      <c r="AD136" s="7">
        <f t="shared" si="31"/>
        <v>0</v>
      </c>
      <c r="AE136" s="7">
        <f t="shared" si="32"/>
        <v>0</v>
      </c>
    </row>
    <row r="137" spans="1:31" s="5" customFormat="1">
      <c r="A137" s="5" t="s">
        <v>1449</v>
      </c>
      <c r="B137" s="5" t="s">
        <v>2002</v>
      </c>
      <c r="C137" s="5" t="s">
        <v>2003</v>
      </c>
      <c r="D137" s="5">
        <v>370.5</v>
      </c>
      <c r="E137" s="5">
        <v>414.5</v>
      </c>
      <c r="F137" s="5">
        <v>525.53</v>
      </c>
      <c r="G137" s="5">
        <v>1</v>
      </c>
      <c r="H137" s="5">
        <v>1</v>
      </c>
      <c r="I137" s="18">
        <v>0</v>
      </c>
      <c r="J137" s="5">
        <v>1</v>
      </c>
      <c r="L137" s="5">
        <v>2</v>
      </c>
      <c r="M137" s="1">
        <f t="shared" si="26"/>
        <v>1</v>
      </c>
      <c r="N137" s="1">
        <v>1</v>
      </c>
      <c r="O137" s="1">
        <v>0</v>
      </c>
      <c r="P137" s="1">
        <v>0</v>
      </c>
      <c r="Q137" s="1">
        <v>0</v>
      </c>
      <c r="R137" s="1">
        <v>1</v>
      </c>
      <c r="S137" s="1"/>
      <c r="T137" s="1"/>
      <c r="U137" s="1"/>
      <c r="V137" s="6">
        <f t="shared" si="22"/>
        <v>0</v>
      </c>
      <c r="W137" s="5">
        <f t="shared" si="23"/>
        <v>0</v>
      </c>
      <c r="X137" s="5">
        <f t="shared" si="24"/>
        <v>0</v>
      </c>
      <c r="Y137" s="5">
        <f t="shared" si="27"/>
        <v>1</v>
      </c>
      <c r="Z137" s="5">
        <f t="shared" si="28"/>
        <v>0</v>
      </c>
      <c r="AA137" s="5">
        <f t="shared" si="29"/>
        <v>0</v>
      </c>
      <c r="AB137" s="5">
        <f t="shared" si="25"/>
        <v>0</v>
      </c>
      <c r="AC137" s="5">
        <f t="shared" si="30"/>
        <v>0</v>
      </c>
      <c r="AD137" s="5">
        <f t="shared" si="31"/>
        <v>0</v>
      </c>
      <c r="AE137" s="5">
        <f t="shared" si="32"/>
        <v>0</v>
      </c>
    </row>
    <row r="138" spans="1:31">
      <c r="A138" t="s">
        <v>1450</v>
      </c>
      <c r="B138" t="s">
        <v>2002</v>
      </c>
      <c r="C138" t="s">
        <v>2003</v>
      </c>
      <c r="D138">
        <v>454.5</v>
      </c>
      <c r="E138">
        <v>404</v>
      </c>
      <c r="F138">
        <v>0</v>
      </c>
      <c r="G138">
        <v>0</v>
      </c>
      <c r="H138">
        <v>0</v>
      </c>
      <c r="I138" s="18">
        <v>0</v>
      </c>
      <c r="J138">
        <v>0</v>
      </c>
      <c r="L138">
        <v>1</v>
      </c>
      <c r="M138" s="1">
        <f t="shared" si="26"/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/>
      <c r="T138" s="2"/>
      <c r="U138" s="2"/>
      <c r="V138" s="4">
        <f t="shared" si="22"/>
        <v>1</v>
      </c>
      <c r="W138" s="7">
        <f t="shared" si="23"/>
        <v>0</v>
      </c>
      <c r="X138" s="7">
        <f t="shared" si="24"/>
        <v>0</v>
      </c>
      <c r="Y138" s="5">
        <f t="shared" si="27"/>
        <v>0</v>
      </c>
      <c r="Z138" s="5">
        <f t="shared" si="28"/>
        <v>0</v>
      </c>
      <c r="AA138" s="5">
        <f t="shared" si="29"/>
        <v>0</v>
      </c>
      <c r="AB138" s="7">
        <f t="shared" si="25"/>
        <v>0</v>
      </c>
      <c r="AC138" s="11">
        <f t="shared" si="30"/>
        <v>0</v>
      </c>
      <c r="AD138" s="7">
        <f t="shared" si="31"/>
        <v>0</v>
      </c>
      <c r="AE138" s="7">
        <f t="shared" si="32"/>
        <v>0</v>
      </c>
    </row>
    <row r="139" spans="1:31">
      <c r="A139" t="s">
        <v>1451</v>
      </c>
      <c r="B139" t="s">
        <v>2002</v>
      </c>
      <c r="C139" t="s">
        <v>2003</v>
      </c>
      <c r="D139">
        <v>364</v>
      </c>
      <c r="E139">
        <v>338</v>
      </c>
      <c r="F139">
        <v>0</v>
      </c>
      <c r="G139">
        <v>0</v>
      </c>
      <c r="H139">
        <v>0</v>
      </c>
      <c r="I139" s="18">
        <v>0</v>
      </c>
      <c r="J139">
        <v>0</v>
      </c>
      <c r="L139">
        <v>1</v>
      </c>
      <c r="M139" s="1">
        <f t="shared" si="26"/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/>
      <c r="T139" s="2"/>
      <c r="U139" s="2"/>
      <c r="V139" s="4">
        <f t="shared" si="22"/>
        <v>1</v>
      </c>
      <c r="W139" s="7">
        <f t="shared" si="23"/>
        <v>0</v>
      </c>
      <c r="X139" s="7">
        <f t="shared" si="24"/>
        <v>0</v>
      </c>
      <c r="Y139" s="5">
        <f t="shared" si="27"/>
        <v>0</v>
      </c>
      <c r="Z139" s="5">
        <f t="shared" si="28"/>
        <v>0</v>
      </c>
      <c r="AA139" s="5">
        <f t="shared" si="29"/>
        <v>0</v>
      </c>
      <c r="AB139" s="7">
        <f t="shared" si="25"/>
        <v>0</v>
      </c>
      <c r="AC139" s="11">
        <f t="shared" si="30"/>
        <v>0</v>
      </c>
      <c r="AD139" s="7">
        <f t="shared" si="31"/>
        <v>0</v>
      </c>
      <c r="AE139" s="7">
        <f t="shared" si="32"/>
        <v>0</v>
      </c>
    </row>
    <row r="140" spans="1:31">
      <c r="A140" t="s">
        <v>1452</v>
      </c>
      <c r="B140" t="s">
        <v>2002</v>
      </c>
      <c r="C140" t="s">
        <v>2003</v>
      </c>
      <c r="D140">
        <v>301.5</v>
      </c>
      <c r="E140">
        <v>201</v>
      </c>
      <c r="F140">
        <v>0</v>
      </c>
      <c r="G140">
        <v>0</v>
      </c>
      <c r="H140">
        <v>0</v>
      </c>
      <c r="I140" s="18">
        <v>0</v>
      </c>
      <c r="J140">
        <v>0</v>
      </c>
      <c r="L140">
        <v>1</v>
      </c>
      <c r="M140" s="1">
        <f t="shared" si="26"/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/>
      <c r="T140" s="2"/>
      <c r="U140" s="2"/>
      <c r="V140" s="4">
        <f t="shared" si="22"/>
        <v>1</v>
      </c>
      <c r="W140" s="7">
        <f t="shared" si="23"/>
        <v>0</v>
      </c>
      <c r="X140" s="7">
        <f t="shared" si="24"/>
        <v>0</v>
      </c>
      <c r="Y140" s="5">
        <f t="shared" si="27"/>
        <v>0</v>
      </c>
      <c r="Z140" s="5">
        <f t="shared" si="28"/>
        <v>0</v>
      </c>
      <c r="AA140" s="5">
        <f t="shared" si="29"/>
        <v>0</v>
      </c>
      <c r="AB140" s="7">
        <f t="shared" si="25"/>
        <v>0</v>
      </c>
      <c r="AC140" s="11">
        <f t="shared" si="30"/>
        <v>0</v>
      </c>
      <c r="AD140" s="7">
        <f t="shared" si="31"/>
        <v>0</v>
      </c>
      <c r="AE140" s="7">
        <f t="shared" si="32"/>
        <v>0</v>
      </c>
    </row>
    <row r="141" spans="1:31">
      <c r="A141" t="s">
        <v>1453</v>
      </c>
      <c r="B141" t="s">
        <v>2002</v>
      </c>
      <c r="C141" t="s">
        <v>2003</v>
      </c>
      <c r="D141">
        <v>102.5</v>
      </c>
      <c r="E141">
        <v>59</v>
      </c>
      <c r="F141">
        <v>1637.4829999999999</v>
      </c>
      <c r="G141">
        <v>4</v>
      </c>
      <c r="H141">
        <v>4</v>
      </c>
      <c r="I141" s="18">
        <v>0</v>
      </c>
      <c r="J141">
        <v>4</v>
      </c>
      <c r="L141">
        <v>1</v>
      </c>
      <c r="M141" s="1">
        <f t="shared" si="26"/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/>
      <c r="T141" s="2"/>
      <c r="U141" s="2"/>
      <c r="V141" s="4">
        <f t="shared" si="22"/>
        <v>1</v>
      </c>
      <c r="W141" s="7">
        <f t="shared" si="23"/>
        <v>0</v>
      </c>
      <c r="X141" s="7">
        <f t="shared" si="24"/>
        <v>0</v>
      </c>
      <c r="Y141" s="5">
        <f t="shared" si="27"/>
        <v>0</v>
      </c>
      <c r="Z141" s="5">
        <f t="shared" si="28"/>
        <v>0</v>
      </c>
      <c r="AA141" s="5">
        <f t="shared" si="29"/>
        <v>0</v>
      </c>
      <c r="AB141" s="7">
        <f t="shared" si="25"/>
        <v>0</v>
      </c>
      <c r="AC141" s="11">
        <f t="shared" si="30"/>
        <v>0</v>
      </c>
      <c r="AD141" s="7">
        <f t="shared" si="31"/>
        <v>0</v>
      </c>
      <c r="AE141" s="7">
        <f t="shared" si="32"/>
        <v>0</v>
      </c>
    </row>
    <row r="142" spans="1:31">
      <c r="A142" t="s">
        <v>1454</v>
      </c>
      <c r="B142" t="s">
        <v>2002</v>
      </c>
      <c r="C142" t="s">
        <v>2003</v>
      </c>
      <c r="D142">
        <v>55</v>
      </c>
      <c r="E142">
        <v>308.5</v>
      </c>
      <c r="F142">
        <v>11231.429</v>
      </c>
      <c r="G142">
        <v>16</v>
      </c>
      <c r="H142">
        <v>26</v>
      </c>
      <c r="I142" s="18">
        <v>3</v>
      </c>
      <c r="J142">
        <v>16</v>
      </c>
      <c r="L142">
        <v>1</v>
      </c>
      <c r="M142" s="1">
        <f t="shared" si="26"/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/>
      <c r="T142" s="2"/>
      <c r="U142" s="2"/>
      <c r="V142" s="4">
        <f t="shared" si="22"/>
        <v>0</v>
      </c>
      <c r="W142" s="7">
        <f t="shared" si="23"/>
        <v>1</v>
      </c>
      <c r="X142" s="7">
        <f t="shared" si="24"/>
        <v>0</v>
      </c>
      <c r="Y142" s="5">
        <f t="shared" si="27"/>
        <v>0</v>
      </c>
      <c r="Z142" s="5">
        <f t="shared" si="28"/>
        <v>0</v>
      </c>
      <c r="AA142" s="5">
        <f t="shared" si="29"/>
        <v>0</v>
      </c>
      <c r="AB142" s="7">
        <f t="shared" si="25"/>
        <v>0</v>
      </c>
      <c r="AC142" s="11">
        <f t="shared" si="30"/>
        <v>0</v>
      </c>
      <c r="AD142" s="7">
        <f t="shared" si="31"/>
        <v>0</v>
      </c>
      <c r="AE142" s="7">
        <f t="shared" si="32"/>
        <v>0</v>
      </c>
    </row>
    <row r="143" spans="1:31">
      <c r="A143" t="s">
        <v>1455</v>
      </c>
      <c r="B143" t="s">
        <v>2002</v>
      </c>
      <c r="C143" t="s">
        <v>2003</v>
      </c>
      <c r="D143">
        <v>180</v>
      </c>
      <c r="E143">
        <v>339</v>
      </c>
      <c r="F143">
        <v>0</v>
      </c>
      <c r="G143">
        <v>0</v>
      </c>
      <c r="H143">
        <v>0</v>
      </c>
      <c r="I143" s="18">
        <v>0</v>
      </c>
      <c r="J143">
        <v>0</v>
      </c>
      <c r="L143">
        <v>1</v>
      </c>
      <c r="M143" s="1">
        <f t="shared" si="26"/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/>
      <c r="T143" s="2"/>
      <c r="U143" s="2"/>
      <c r="V143" s="4">
        <f t="shared" si="22"/>
        <v>0</v>
      </c>
      <c r="W143" s="7">
        <f t="shared" si="23"/>
        <v>1</v>
      </c>
      <c r="X143" s="7">
        <f t="shared" si="24"/>
        <v>0</v>
      </c>
      <c r="Y143" s="5">
        <f t="shared" si="27"/>
        <v>0</v>
      </c>
      <c r="Z143" s="5">
        <f t="shared" si="28"/>
        <v>0</v>
      </c>
      <c r="AA143" s="5">
        <f t="shared" si="29"/>
        <v>0</v>
      </c>
      <c r="AB143" s="7">
        <f t="shared" si="25"/>
        <v>0</v>
      </c>
      <c r="AC143" s="11">
        <f t="shared" si="30"/>
        <v>0</v>
      </c>
      <c r="AD143" s="7">
        <f t="shared" si="31"/>
        <v>0</v>
      </c>
      <c r="AE143" s="7">
        <f t="shared" si="32"/>
        <v>0</v>
      </c>
    </row>
    <row r="144" spans="1:31">
      <c r="A144" t="s">
        <v>1456</v>
      </c>
      <c r="B144" t="s">
        <v>2002</v>
      </c>
      <c r="C144" t="s">
        <v>2003</v>
      </c>
      <c r="D144">
        <v>261</v>
      </c>
      <c r="E144">
        <v>337.5</v>
      </c>
      <c r="F144">
        <v>6913.5940000000001</v>
      </c>
      <c r="G144">
        <v>14</v>
      </c>
      <c r="H144">
        <v>17</v>
      </c>
      <c r="I144" s="18">
        <v>1</v>
      </c>
      <c r="J144">
        <v>13</v>
      </c>
      <c r="L144">
        <v>1</v>
      </c>
      <c r="M144" s="1">
        <f t="shared" si="26"/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/>
      <c r="T144" s="2"/>
      <c r="U144" s="2" t="s">
        <v>1560</v>
      </c>
      <c r="V144" s="4">
        <f t="shared" si="22"/>
        <v>0</v>
      </c>
      <c r="W144" s="7">
        <f t="shared" si="23"/>
        <v>1</v>
      </c>
      <c r="X144" s="7">
        <f t="shared" si="24"/>
        <v>0</v>
      </c>
      <c r="Y144" s="5">
        <f t="shared" si="27"/>
        <v>0</v>
      </c>
      <c r="Z144" s="5">
        <f t="shared" si="28"/>
        <v>0</v>
      </c>
      <c r="AA144" s="5">
        <f t="shared" si="29"/>
        <v>0</v>
      </c>
      <c r="AB144" s="7">
        <f t="shared" si="25"/>
        <v>0</v>
      </c>
      <c r="AC144" s="11">
        <f t="shared" si="30"/>
        <v>0</v>
      </c>
      <c r="AD144" s="7">
        <f t="shared" si="31"/>
        <v>0</v>
      </c>
      <c r="AE144" s="7">
        <f t="shared" si="32"/>
        <v>0</v>
      </c>
    </row>
    <row r="145" spans="1:31">
      <c r="A145" t="s">
        <v>1457</v>
      </c>
      <c r="B145" t="s">
        <v>2002</v>
      </c>
      <c r="C145" t="s">
        <v>2003</v>
      </c>
      <c r="D145">
        <v>243.5</v>
      </c>
      <c r="E145">
        <v>416.5</v>
      </c>
      <c r="F145">
        <v>14365.781000000001</v>
      </c>
      <c r="G145">
        <v>21</v>
      </c>
      <c r="H145">
        <v>32</v>
      </c>
      <c r="I145" s="18">
        <v>1</v>
      </c>
      <c r="J145">
        <v>26</v>
      </c>
      <c r="L145">
        <v>1</v>
      </c>
      <c r="M145" s="1">
        <f t="shared" si="26"/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/>
      <c r="T145" s="2"/>
      <c r="U145" s="2" t="s">
        <v>1560</v>
      </c>
      <c r="V145" s="4">
        <f t="shared" si="22"/>
        <v>0</v>
      </c>
      <c r="W145" s="7">
        <f t="shared" si="23"/>
        <v>1</v>
      </c>
      <c r="X145" s="7">
        <f t="shared" si="24"/>
        <v>0</v>
      </c>
      <c r="Y145" s="5">
        <f t="shared" si="27"/>
        <v>0</v>
      </c>
      <c r="Z145" s="5">
        <f t="shared" si="28"/>
        <v>0</v>
      </c>
      <c r="AA145" s="5">
        <f t="shared" si="29"/>
        <v>0</v>
      </c>
      <c r="AB145" s="7">
        <f t="shared" si="25"/>
        <v>0</v>
      </c>
      <c r="AC145" s="11">
        <f t="shared" si="30"/>
        <v>0</v>
      </c>
      <c r="AD145" s="7">
        <f t="shared" si="31"/>
        <v>0</v>
      </c>
      <c r="AE145" s="7">
        <f t="shared" si="32"/>
        <v>0</v>
      </c>
    </row>
    <row r="146" spans="1:31">
      <c r="A146" t="s">
        <v>1458</v>
      </c>
      <c r="B146" t="s">
        <v>2002</v>
      </c>
      <c r="C146" t="s">
        <v>2003</v>
      </c>
      <c r="D146">
        <v>175.5</v>
      </c>
      <c r="E146">
        <v>439</v>
      </c>
      <c r="F146">
        <v>0</v>
      </c>
      <c r="G146">
        <v>0</v>
      </c>
      <c r="H146">
        <v>0</v>
      </c>
      <c r="I146" s="18">
        <v>0</v>
      </c>
      <c r="J146">
        <v>0</v>
      </c>
      <c r="L146">
        <v>1</v>
      </c>
      <c r="M146" s="1">
        <f t="shared" si="26"/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/>
      <c r="T146" s="2"/>
      <c r="U146" s="2"/>
      <c r="V146" s="4">
        <f t="shared" si="22"/>
        <v>1</v>
      </c>
      <c r="W146" s="7">
        <f t="shared" si="23"/>
        <v>0</v>
      </c>
      <c r="X146" s="7">
        <f t="shared" si="24"/>
        <v>0</v>
      </c>
      <c r="Y146" s="5">
        <f t="shared" si="27"/>
        <v>0</v>
      </c>
      <c r="Z146" s="5">
        <f t="shared" si="28"/>
        <v>0</v>
      </c>
      <c r="AA146" s="5">
        <f t="shared" si="29"/>
        <v>0</v>
      </c>
      <c r="AB146" s="7">
        <f t="shared" si="25"/>
        <v>0</v>
      </c>
      <c r="AC146" s="11">
        <f t="shared" si="30"/>
        <v>0</v>
      </c>
      <c r="AD146" s="7">
        <f t="shared" si="31"/>
        <v>0</v>
      </c>
      <c r="AE146" s="7">
        <f t="shared" si="32"/>
        <v>0</v>
      </c>
    </row>
    <row r="147" spans="1:31">
      <c r="A147" t="s">
        <v>1459</v>
      </c>
      <c r="B147" t="s">
        <v>2002</v>
      </c>
      <c r="C147" t="s">
        <v>2003</v>
      </c>
      <c r="D147">
        <v>526.5</v>
      </c>
      <c r="E147">
        <v>392</v>
      </c>
      <c r="F147">
        <v>6761.26</v>
      </c>
      <c r="G147">
        <v>10</v>
      </c>
      <c r="H147">
        <v>16</v>
      </c>
      <c r="I147" s="18">
        <v>1</v>
      </c>
      <c r="J147">
        <v>9</v>
      </c>
      <c r="L147">
        <v>1</v>
      </c>
      <c r="M147" s="1">
        <f t="shared" si="26"/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/>
      <c r="T147" s="2"/>
      <c r="U147" s="2"/>
      <c r="V147" s="4">
        <f t="shared" si="22"/>
        <v>0</v>
      </c>
      <c r="W147" s="7">
        <f t="shared" si="23"/>
        <v>1</v>
      </c>
      <c r="X147" s="7">
        <f t="shared" si="24"/>
        <v>0</v>
      </c>
      <c r="Y147" s="5">
        <f t="shared" si="27"/>
        <v>0</v>
      </c>
      <c r="Z147" s="5">
        <f t="shared" si="28"/>
        <v>0</v>
      </c>
      <c r="AA147" s="5">
        <f t="shared" si="29"/>
        <v>0</v>
      </c>
      <c r="AB147" s="7">
        <f t="shared" si="25"/>
        <v>0</v>
      </c>
      <c r="AC147" s="11">
        <f t="shared" si="30"/>
        <v>0</v>
      </c>
      <c r="AD147" s="7">
        <f t="shared" si="31"/>
        <v>0</v>
      </c>
      <c r="AE147" s="7">
        <f t="shared" si="32"/>
        <v>0</v>
      </c>
    </row>
    <row r="148" spans="1:31">
      <c r="A148" t="s">
        <v>1460</v>
      </c>
      <c r="B148" t="s">
        <v>2002</v>
      </c>
      <c r="C148" t="s">
        <v>2003</v>
      </c>
      <c r="D148">
        <v>611.5</v>
      </c>
      <c r="E148">
        <v>202.5</v>
      </c>
      <c r="F148">
        <v>4653.116</v>
      </c>
      <c r="G148">
        <v>11</v>
      </c>
      <c r="H148">
        <v>12</v>
      </c>
      <c r="I148" s="18">
        <v>0</v>
      </c>
      <c r="J148">
        <v>12</v>
      </c>
      <c r="L148">
        <v>1</v>
      </c>
      <c r="M148" s="1">
        <f t="shared" si="26"/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/>
      <c r="T148" s="2"/>
      <c r="U148" s="2"/>
      <c r="V148" s="4">
        <f t="shared" si="22"/>
        <v>0</v>
      </c>
      <c r="W148" s="7">
        <f t="shared" si="23"/>
        <v>1</v>
      </c>
      <c r="X148" s="7">
        <f t="shared" si="24"/>
        <v>0</v>
      </c>
      <c r="Y148" s="5">
        <f t="shared" si="27"/>
        <v>0</v>
      </c>
      <c r="Z148" s="5">
        <f t="shared" si="28"/>
        <v>0</v>
      </c>
      <c r="AA148" s="5">
        <f t="shared" si="29"/>
        <v>0</v>
      </c>
      <c r="AB148" s="7">
        <f t="shared" si="25"/>
        <v>0</v>
      </c>
      <c r="AC148" s="11">
        <f t="shared" si="30"/>
        <v>0</v>
      </c>
      <c r="AD148" s="7">
        <f t="shared" si="31"/>
        <v>0</v>
      </c>
      <c r="AE148" s="7">
        <f t="shared" si="32"/>
        <v>0</v>
      </c>
    </row>
    <row r="149" spans="1:31">
      <c r="A149" t="s">
        <v>1461</v>
      </c>
      <c r="B149" t="s">
        <v>2002</v>
      </c>
      <c r="C149" t="s">
        <v>2003</v>
      </c>
      <c r="D149">
        <v>556</v>
      </c>
      <c r="E149">
        <v>471.5</v>
      </c>
      <c r="F149">
        <v>8804.6039999999994</v>
      </c>
      <c r="G149">
        <v>13</v>
      </c>
      <c r="H149">
        <v>20</v>
      </c>
      <c r="I149" s="18">
        <v>2</v>
      </c>
      <c r="J149">
        <v>13</v>
      </c>
      <c r="L149">
        <v>1</v>
      </c>
      <c r="M149" s="1">
        <f t="shared" si="26"/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/>
      <c r="V149" s="4">
        <f t="shared" si="22"/>
        <v>0</v>
      </c>
      <c r="W149" s="7">
        <f t="shared" si="23"/>
        <v>1</v>
      </c>
      <c r="X149" s="7">
        <f t="shared" si="24"/>
        <v>0</v>
      </c>
      <c r="Y149" s="5">
        <f t="shared" si="27"/>
        <v>0</v>
      </c>
      <c r="Z149" s="5">
        <f t="shared" si="28"/>
        <v>0</v>
      </c>
      <c r="AA149" s="5">
        <f t="shared" si="29"/>
        <v>0</v>
      </c>
      <c r="AB149" s="7">
        <f t="shared" si="25"/>
        <v>0</v>
      </c>
      <c r="AC149" s="11">
        <f t="shared" si="30"/>
        <v>0</v>
      </c>
      <c r="AD149" s="7">
        <f t="shared" si="31"/>
        <v>0</v>
      </c>
      <c r="AE149" s="7">
        <f t="shared" si="32"/>
        <v>0</v>
      </c>
    </row>
    <row r="150" spans="1:31" s="5" customFormat="1">
      <c r="A150" s="5" t="s">
        <v>1462</v>
      </c>
      <c r="B150" s="5" t="s">
        <v>2004</v>
      </c>
      <c r="C150" s="5" t="s">
        <v>2005</v>
      </c>
      <c r="D150" s="5">
        <v>478.5</v>
      </c>
      <c r="E150" s="5">
        <v>125</v>
      </c>
      <c r="F150" s="5">
        <v>0</v>
      </c>
      <c r="G150" s="5">
        <v>0</v>
      </c>
      <c r="H150" s="5">
        <v>0</v>
      </c>
      <c r="I150" s="18">
        <v>0</v>
      </c>
      <c r="J150" s="5">
        <v>0</v>
      </c>
      <c r="L150" s="5">
        <v>2</v>
      </c>
      <c r="M150" s="1">
        <f t="shared" si="26"/>
        <v>1</v>
      </c>
      <c r="N150" s="1">
        <v>0</v>
      </c>
      <c r="O150" s="1">
        <v>1</v>
      </c>
      <c r="P150" s="1">
        <v>0</v>
      </c>
      <c r="Q150" s="1">
        <v>1</v>
      </c>
      <c r="R150" s="1">
        <v>1</v>
      </c>
      <c r="S150" s="1"/>
      <c r="T150" s="1"/>
      <c r="U150" s="1"/>
      <c r="V150" s="6">
        <f t="shared" si="22"/>
        <v>0</v>
      </c>
      <c r="W150" s="5">
        <f t="shared" si="23"/>
        <v>0</v>
      </c>
      <c r="X150" s="5">
        <f t="shared" si="24"/>
        <v>0</v>
      </c>
      <c r="Y150" s="5">
        <f t="shared" si="27"/>
        <v>0</v>
      </c>
      <c r="Z150" s="5">
        <f t="shared" si="28"/>
        <v>0</v>
      </c>
      <c r="AA150" s="5">
        <f t="shared" si="29"/>
        <v>1</v>
      </c>
      <c r="AB150" s="5">
        <f t="shared" si="25"/>
        <v>0</v>
      </c>
      <c r="AC150" s="5">
        <f t="shared" si="30"/>
        <v>0</v>
      </c>
      <c r="AD150" s="5">
        <f t="shared" si="31"/>
        <v>0</v>
      </c>
      <c r="AE150" s="5">
        <f t="shared" si="32"/>
        <v>0</v>
      </c>
    </row>
    <row r="151" spans="1:31">
      <c r="A151" t="s">
        <v>1463</v>
      </c>
      <c r="B151" t="s">
        <v>2004</v>
      </c>
      <c r="C151" t="s">
        <v>2005</v>
      </c>
      <c r="D151">
        <v>360</v>
      </c>
      <c r="E151">
        <v>87.5</v>
      </c>
      <c r="F151">
        <v>398.423</v>
      </c>
      <c r="G151">
        <v>1</v>
      </c>
      <c r="H151">
        <v>1</v>
      </c>
      <c r="I151" s="18">
        <v>0</v>
      </c>
      <c r="J151">
        <v>1</v>
      </c>
      <c r="L151">
        <v>1</v>
      </c>
      <c r="M151" s="1">
        <f t="shared" si="26"/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/>
      <c r="T151" s="2"/>
      <c r="U151" s="2"/>
      <c r="V151" s="4">
        <f t="shared" ref="V151:V214" si="33">IF((M151=0)*AND(R151=0)*AND(P151=1)*AND(Q151=0),1,0)</f>
        <v>0</v>
      </c>
      <c r="W151" s="7">
        <f t="shared" ref="W151:W214" si="34">IF((M151=0)*AND(R151=0)*AND(P151=0)*AND(Q151=0),1,0)</f>
        <v>1</v>
      </c>
      <c r="X151" s="7">
        <f t="shared" ref="X151:X214" si="35">IF((R151=1)*AND(M151=0)*AND(Q151=0),1,0)</f>
        <v>0</v>
      </c>
      <c r="Y151" s="5">
        <f t="shared" si="27"/>
        <v>0</v>
      </c>
      <c r="Z151" s="5">
        <f t="shared" si="28"/>
        <v>0</v>
      </c>
      <c r="AA151" s="5">
        <f t="shared" si="29"/>
        <v>0</v>
      </c>
      <c r="AB151" s="7">
        <f t="shared" ref="AB151:AB214" si="36">IF((R151=1)*AND(Q151=1)*AND(O151=1)*AND(P151=1),1,0)</f>
        <v>0</v>
      </c>
      <c r="AC151" s="11">
        <f t="shared" si="30"/>
        <v>0</v>
      </c>
      <c r="AD151" s="7">
        <f t="shared" si="31"/>
        <v>0</v>
      </c>
      <c r="AE151" s="7">
        <f t="shared" si="32"/>
        <v>0</v>
      </c>
    </row>
    <row r="152" spans="1:31">
      <c r="A152" t="s">
        <v>1464</v>
      </c>
      <c r="B152" t="s">
        <v>2004</v>
      </c>
      <c r="C152" t="s">
        <v>2005</v>
      </c>
      <c r="D152">
        <v>483.5</v>
      </c>
      <c r="E152">
        <v>60</v>
      </c>
      <c r="F152">
        <v>4203.55</v>
      </c>
      <c r="G152">
        <v>7</v>
      </c>
      <c r="H152">
        <v>10</v>
      </c>
      <c r="I152" s="18">
        <v>1</v>
      </c>
      <c r="J152">
        <v>6</v>
      </c>
      <c r="L152">
        <v>1</v>
      </c>
      <c r="M152" s="1">
        <f t="shared" si="26"/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/>
      <c r="T152" s="2"/>
      <c r="U152" s="2"/>
      <c r="V152" s="4">
        <f t="shared" si="33"/>
        <v>0</v>
      </c>
      <c r="W152" s="7">
        <f t="shared" si="34"/>
        <v>1</v>
      </c>
      <c r="X152" s="7">
        <f t="shared" si="35"/>
        <v>0</v>
      </c>
      <c r="Y152" s="5">
        <f t="shared" si="27"/>
        <v>0</v>
      </c>
      <c r="Z152" s="5">
        <f t="shared" si="28"/>
        <v>0</v>
      </c>
      <c r="AA152" s="5">
        <f t="shared" si="29"/>
        <v>0</v>
      </c>
      <c r="AB152" s="7">
        <f t="shared" si="36"/>
        <v>0</v>
      </c>
      <c r="AC152" s="11">
        <f t="shared" si="30"/>
        <v>0</v>
      </c>
      <c r="AD152" s="7">
        <f t="shared" si="31"/>
        <v>0</v>
      </c>
      <c r="AE152" s="7">
        <f t="shared" si="32"/>
        <v>0</v>
      </c>
    </row>
    <row r="153" spans="1:31">
      <c r="A153" t="s">
        <v>1465</v>
      </c>
      <c r="B153" t="s">
        <v>2004</v>
      </c>
      <c r="C153" t="s">
        <v>2005</v>
      </c>
      <c r="D153">
        <v>417.5</v>
      </c>
      <c r="E153">
        <v>52</v>
      </c>
      <c r="F153">
        <v>0</v>
      </c>
      <c r="G153">
        <v>0</v>
      </c>
      <c r="H153">
        <v>0</v>
      </c>
      <c r="I153" s="18">
        <v>0</v>
      </c>
      <c r="J153">
        <v>0</v>
      </c>
      <c r="L153">
        <v>1</v>
      </c>
      <c r="M153" s="1">
        <f t="shared" si="26"/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/>
      <c r="T153" s="2"/>
      <c r="U153" s="2"/>
      <c r="V153" s="4">
        <f t="shared" si="33"/>
        <v>1</v>
      </c>
      <c r="W153" s="7">
        <f t="shared" si="34"/>
        <v>0</v>
      </c>
      <c r="X153" s="7">
        <f t="shared" si="35"/>
        <v>0</v>
      </c>
      <c r="Y153" s="5">
        <f t="shared" si="27"/>
        <v>0</v>
      </c>
      <c r="Z153" s="5">
        <f t="shared" si="28"/>
        <v>0</v>
      </c>
      <c r="AA153" s="5">
        <f t="shared" si="29"/>
        <v>0</v>
      </c>
      <c r="AB153" s="7">
        <f t="shared" si="36"/>
        <v>0</v>
      </c>
      <c r="AC153" s="11">
        <f t="shared" si="30"/>
        <v>0</v>
      </c>
      <c r="AD153" s="7">
        <f t="shared" si="31"/>
        <v>0</v>
      </c>
      <c r="AE153" s="7">
        <f t="shared" si="32"/>
        <v>0</v>
      </c>
    </row>
    <row r="154" spans="1:31">
      <c r="A154" t="s">
        <v>1466</v>
      </c>
      <c r="B154" t="s">
        <v>2004</v>
      </c>
      <c r="C154" t="s">
        <v>2005</v>
      </c>
      <c r="D154">
        <v>124</v>
      </c>
      <c r="E154">
        <v>211.5</v>
      </c>
      <c r="F154">
        <v>7621.1549999999997</v>
      </c>
      <c r="G154">
        <v>18</v>
      </c>
      <c r="H154">
        <v>18</v>
      </c>
      <c r="I154" s="18">
        <v>1</v>
      </c>
      <c r="J154">
        <v>15</v>
      </c>
      <c r="L154">
        <v>1</v>
      </c>
      <c r="M154" s="1">
        <f t="shared" si="26"/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/>
      <c r="T154" s="2"/>
      <c r="U154" s="2"/>
      <c r="V154" s="4">
        <f t="shared" si="33"/>
        <v>0</v>
      </c>
      <c r="W154" s="7">
        <f t="shared" si="34"/>
        <v>1</v>
      </c>
      <c r="X154" s="7">
        <f t="shared" si="35"/>
        <v>0</v>
      </c>
      <c r="Y154" s="5">
        <f t="shared" si="27"/>
        <v>0</v>
      </c>
      <c r="Z154" s="5">
        <f t="shared" si="28"/>
        <v>0</v>
      </c>
      <c r="AA154" s="5">
        <f t="shared" si="29"/>
        <v>0</v>
      </c>
      <c r="AB154" s="7">
        <f t="shared" si="36"/>
        <v>0</v>
      </c>
      <c r="AC154" s="11">
        <f t="shared" si="30"/>
        <v>0</v>
      </c>
      <c r="AD154" s="7">
        <f t="shared" si="31"/>
        <v>0</v>
      </c>
      <c r="AE154" s="7">
        <f t="shared" si="32"/>
        <v>0</v>
      </c>
    </row>
    <row r="155" spans="1:31">
      <c r="A155" t="s">
        <v>1467</v>
      </c>
      <c r="B155" t="s">
        <v>2004</v>
      </c>
      <c r="C155" t="s">
        <v>2005</v>
      </c>
      <c r="D155">
        <v>55</v>
      </c>
      <c r="E155">
        <v>169</v>
      </c>
      <c r="F155">
        <v>0</v>
      </c>
      <c r="G155">
        <v>0</v>
      </c>
      <c r="H155">
        <v>0</v>
      </c>
      <c r="I155" s="18">
        <v>0</v>
      </c>
      <c r="J155">
        <v>0</v>
      </c>
      <c r="L155">
        <v>1</v>
      </c>
      <c r="M155" s="1">
        <f t="shared" si="26"/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/>
      <c r="T155" s="2"/>
      <c r="U155" s="2"/>
      <c r="V155" s="4">
        <f t="shared" si="33"/>
        <v>1</v>
      </c>
      <c r="W155" s="7">
        <f t="shared" si="34"/>
        <v>0</v>
      </c>
      <c r="X155" s="7">
        <f t="shared" si="35"/>
        <v>0</v>
      </c>
      <c r="Y155" s="5">
        <f t="shared" si="27"/>
        <v>0</v>
      </c>
      <c r="Z155" s="5">
        <f t="shared" si="28"/>
        <v>0</v>
      </c>
      <c r="AA155" s="5">
        <f t="shared" si="29"/>
        <v>0</v>
      </c>
      <c r="AB155" s="7">
        <f t="shared" si="36"/>
        <v>0</v>
      </c>
      <c r="AC155" s="11">
        <f t="shared" si="30"/>
        <v>0</v>
      </c>
      <c r="AD155" s="7">
        <f t="shared" si="31"/>
        <v>0</v>
      </c>
      <c r="AE155" s="7">
        <f t="shared" si="32"/>
        <v>0</v>
      </c>
    </row>
    <row r="156" spans="1:31">
      <c r="A156" t="s">
        <v>1468</v>
      </c>
      <c r="B156" t="s">
        <v>2004</v>
      </c>
      <c r="C156" t="s">
        <v>2005</v>
      </c>
      <c r="D156">
        <v>177</v>
      </c>
      <c r="E156">
        <v>46.5</v>
      </c>
      <c r="F156">
        <v>0</v>
      </c>
      <c r="G156">
        <v>0</v>
      </c>
      <c r="H156">
        <v>0</v>
      </c>
      <c r="I156" s="18">
        <v>0</v>
      </c>
      <c r="J156">
        <v>0</v>
      </c>
      <c r="L156">
        <v>1</v>
      </c>
      <c r="M156" s="1">
        <f t="shared" si="26"/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/>
      <c r="T156" s="2"/>
      <c r="U156" s="2"/>
      <c r="V156" s="4">
        <f t="shared" si="33"/>
        <v>1</v>
      </c>
      <c r="W156" s="7">
        <f t="shared" si="34"/>
        <v>0</v>
      </c>
      <c r="X156" s="7">
        <f t="shared" si="35"/>
        <v>0</v>
      </c>
      <c r="Y156" s="5">
        <f t="shared" si="27"/>
        <v>0</v>
      </c>
      <c r="Z156" s="5">
        <f t="shared" si="28"/>
        <v>0</v>
      </c>
      <c r="AA156" s="5">
        <f t="shared" si="29"/>
        <v>0</v>
      </c>
      <c r="AB156" s="7">
        <f t="shared" si="36"/>
        <v>0</v>
      </c>
      <c r="AC156" s="11">
        <f t="shared" si="30"/>
        <v>0</v>
      </c>
      <c r="AD156" s="7">
        <f t="shared" si="31"/>
        <v>0</v>
      </c>
      <c r="AE156" s="7">
        <f t="shared" si="32"/>
        <v>0</v>
      </c>
    </row>
    <row r="157" spans="1:31">
      <c r="A157" t="s">
        <v>1469</v>
      </c>
      <c r="B157" t="s">
        <v>2004</v>
      </c>
      <c r="C157" t="s">
        <v>2005</v>
      </c>
      <c r="D157">
        <v>192.5</v>
      </c>
      <c r="E157">
        <v>339</v>
      </c>
      <c r="F157">
        <v>0</v>
      </c>
      <c r="G157">
        <v>0</v>
      </c>
      <c r="H157">
        <v>0</v>
      </c>
      <c r="I157" s="18">
        <v>0</v>
      </c>
      <c r="J157">
        <v>0</v>
      </c>
      <c r="L157">
        <v>1</v>
      </c>
      <c r="M157" s="1">
        <f t="shared" si="26"/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/>
      <c r="T157" s="2"/>
      <c r="U157" s="2"/>
      <c r="V157" s="4">
        <f t="shared" si="33"/>
        <v>1</v>
      </c>
      <c r="W157" s="7">
        <f t="shared" si="34"/>
        <v>0</v>
      </c>
      <c r="X157" s="7">
        <f t="shared" si="35"/>
        <v>0</v>
      </c>
      <c r="Y157" s="5">
        <f t="shared" si="27"/>
        <v>0</v>
      </c>
      <c r="Z157" s="5">
        <f t="shared" si="28"/>
        <v>0</v>
      </c>
      <c r="AA157" s="5">
        <f t="shared" si="29"/>
        <v>0</v>
      </c>
      <c r="AB157" s="7">
        <f t="shared" si="36"/>
        <v>0</v>
      </c>
      <c r="AC157" s="11">
        <f t="shared" si="30"/>
        <v>0</v>
      </c>
      <c r="AD157" s="7">
        <f t="shared" si="31"/>
        <v>0</v>
      </c>
      <c r="AE157" s="7">
        <f t="shared" si="32"/>
        <v>0</v>
      </c>
    </row>
    <row r="158" spans="1:31">
      <c r="A158" t="s">
        <v>1470</v>
      </c>
      <c r="B158" t="s">
        <v>2004</v>
      </c>
      <c r="C158" t="s">
        <v>2005</v>
      </c>
      <c r="D158">
        <v>228.5</v>
      </c>
      <c r="E158">
        <v>392.5</v>
      </c>
      <c r="F158">
        <v>6817.0110000000004</v>
      </c>
      <c r="G158">
        <v>11</v>
      </c>
      <c r="H158">
        <v>16</v>
      </c>
      <c r="I158" s="18">
        <v>1</v>
      </c>
      <c r="J158">
        <v>10</v>
      </c>
      <c r="L158">
        <v>2</v>
      </c>
      <c r="M158" s="1">
        <f t="shared" si="26"/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/>
      <c r="T158" s="2"/>
      <c r="U158" s="2"/>
      <c r="V158" s="4">
        <f t="shared" si="33"/>
        <v>0</v>
      </c>
      <c r="W158" s="7">
        <f t="shared" si="34"/>
        <v>0</v>
      </c>
      <c r="X158" s="7">
        <f t="shared" si="35"/>
        <v>0</v>
      </c>
      <c r="Y158" s="5">
        <f t="shared" si="27"/>
        <v>0</v>
      </c>
      <c r="Z158" s="5">
        <f t="shared" si="28"/>
        <v>0</v>
      </c>
      <c r="AA158" s="5">
        <f t="shared" si="29"/>
        <v>0</v>
      </c>
      <c r="AB158" s="7">
        <f t="shared" si="36"/>
        <v>0</v>
      </c>
      <c r="AC158" s="11">
        <f t="shared" si="30"/>
        <v>1</v>
      </c>
      <c r="AD158" s="7">
        <f t="shared" si="31"/>
        <v>0</v>
      </c>
      <c r="AE158" s="7">
        <f t="shared" si="32"/>
        <v>0</v>
      </c>
    </row>
    <row r="159" spans="1:31">
      <c r="A159" t="s">
        <v>1471</v>
      </c>
      <c r="B159" t="s">
        <v>2004</v>
      </c>
      <c r="C159" t="s">
        <v>2005</v>
      </c>
      <c r="D159">
        <v>301</v>
      </c>
      <c r="E159">
        <v>380.5</v>
      </c>
      <c r="F159">
        <v>0</v>
      </c>
      <c r="G159">
        <v>0</v>
      </c>
      <c r="H159">
        <v>0</v>
      </c>
      <c r="I159" s="18">
        <v>0</v>
      </c>
      <c r="J159">
        <v>0</v>
      </c>
      <c r="L159">
        <v>1</v>
      </c>
      <c r="M159" s="1">
        <f t="shared" si="26"/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/>
      <c r="T159" s="2"/>
      <c r="U159" s="2"/>
      <c r="V159" s="4">
        <f t="shared" si="33"/>
        <v>1</v>
      </c>
      <c r="W159" s="7">
        <f t="shared" si="34"/>
        <v>0</v>
      </c>
      <c r="X159" s="7">
        <f t="shared" si="35"/>
        <v>0</v>
      </c>
      <c r="Y159" s="5">
        <f t="shared" si="27"/>
        <v>0</v>
      </c>
      <c r="Z159" s="5">
        <f t="shared" si="28"/>
        <v>0</v>
      </c>
      <c r="AA159" s="5">
        <f t="shared" si="29"/>
        <v>0</v>
      </c>
      <c r="AB159" s="7">
        <f t="shared" si="36"/>
        <v>0</v>
      </c>
      <c r="AC159" s="11">
        <f t="shared" si="30"/>
        <v>0</v>
      </c>
      <c r="AD159" s="7">
        <f t="shared" si="31"/>
        <v>0</v>
      </c>
      <c r="AE159" s="7">
        <f t="shared" si="32"/>
        <v>0</v>
      </c>
    </row>
    <row r="160" spans="1:31">
      <c r="A160" t="s">
        <v>1472</v>
      </c>
      <c r="B160" t="s">
        <v>2004</v>
      </c>
      <c r="C160" t="s">
        <v>2005</v>
      </c>
      <c r="D160">
        <v>408.5</v>
      </c>
      <c r="E160">
        <v>394.5</v>
      </c>
      <c r="F160">
        <v>8052.57</v>
      </c>
      <c r="G160">
        <v>16</v>
      </c>
      <c r="H160">
        <v>20</v>
      </c>
      <c r="I160" s="18">
        <v>1</v>
      </c>
      <c r="J160">
        <v>16</v>
      </c>
      <c r="L160">
        <v>1</v>
      </c>
      <c r="M160" s="1">
        <f t="shared" si="26"/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/>
      <c r="T160" s="2"/>
      <c r="U160" s="2"/>
      <c r="V160" s="4">
        <f t="shared" si="33"/>
        <v>0</v>
      </c>
      <c r="W160" s="7">
        <f t="shared" si="34"/>
        <v>1</v>
      </c>
      <c r="X160" s="7">
        <f t="shared" si="35"/>
        <v>0</v>
      </c>
      <c r="Y160" s="5">
        <f t="shared" si="27"/>
        <v>0</v>
      </c>
      <c r="Z160" s="5">
        <f t="shared" si="28"/>
        <v>0</v>
      </c>
      <c r="AA160" s="5">
        <f t="shared" si="29"/>
        <v>0</v>
      </c>
      <c r="AB160" s="7">
        <f t="shared" si="36"/>
        <v>0</v>
      </c>
      <c r="AC160" s="11">
        <f t="shared" si="30"/>
        <v>0</v>
      </c>
      <c r="AD160" s="7">
        <f t="shared" si="31"/>
        <v>0</v>
      </c>
      <c r="AE160" s="7">
        <f t="shared" si="32"/>
        <v>0</v>
      </c>
    </row>
    <row r="161" spans="1:31">
      <c r="A161" t="s">
        <v>1473</v>
      </c>
      <c r="B161" t="s">
        <v>2004</v>
      </c>
      <c r="C161" t="s">
        <v>2005</v>
      </c>
      <c r="D161">
        <v>452</v>
      </c>
      <c r="E161">
        <v>360.5</v>
      </c>
      <c r="F161">
        <v>198.917</v>
      </c>
      <c r="G161">
        <v>1</v>
      </c>
      <c r="H161">
        <v>0</v>
      </c>
      <c r="I161" s="18">
        <v>0</v>
      </c>
      <c r="J161">
        <v>0</v>
      </c>
      <c r="L161">
        <v>1</v>
      </c>
      <c r="M161" s="1">
        <f t="shared" si="26"/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/>
      <c r="T161" s="2"/>
      <c r="U161" s="2"/>
      <c r="V161" s="4">
        <f t="shared" si="33"/>
        <v>1</v>
      </c>
      <c r="W161" s="7">
        <f t="shared" si="34"/>
        <v>0</v>
      </c>
      <c r="X161" s="7">
        <f t="shared" si="35"/>
        <v>0</v>
      </c>
      <c r="Y161" s="5">
        <f t="shared" si="27"/>
        <v>0</v>
      </c>
      <c r="Z161" s="5">
        <f t="shared" si="28"/>
        <v>0</v>
      </c>
      <c r="AA161" s="5">
        <f t="shared" si="29"/>
        <v>0</v>
      </c>
      <c r="AB161" s="7">
        <f t="shared" si="36"/>
        <v>0</v>
      </c>
      <c r="AC161" s="11">
        <f t="shared" si="30"/>
        <v>0</v>
      </c>
      <c r="AD161" s="7">
        <f t="shared" si="31"/>
        <v>0</v>
      </c>
      <c r="AE161" s="7">
        <f t="shared" si="32"/>
        <v>0</v>
      </c>
    </row>
    <row r="162" spans="1:31">
      <c r="A162" t="s">
        <v>1474</v>
      </c>
      <c r="B162" t="s">
        <v>2004</v>
      </c>
      <c r="C162" t="s">
        <v>2005</v>
      </c>
      <c r="D162">
        <v>518.5</v>
      </c>
      <c r="E162">
        <v>366</v>
      </c>
      <c r="F162">
        <v>516.13300000000004</v>
      </c>
      <c r="G162">
        <v>1</v>
      </c>
      <c r="H162">
        <v>1</v>
      </c>
      <c r="I162" s="18">
        <v>0</v>
      </c>
      <c r="J162">
        <v>1</v>
      </c>
      <c r="L162">
        <v>1</v>
      </c>
      <c r="M162" s="1">
        <f t="shared" si="26"/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/>
      <c r="T162" s="2"/>
      <c r="U162" s="2"/>
      <c r="V162" s="4">
        <f t="shared" si="33"/>
        <v>0</v>
      </c>
      <c r="W162" s="7">
        <f t="shared" si="34"/>
        <v>0</v>
      </c>
      <c r="X162" s="7">
        <f t="shared" si="35"/>
        <v>1</v>
      </c>
      <c r="Y162" s="5">
        <f t="shared" si="27"/>
        <v>0</v>
      </c>
      <c r="Z162" s="5">
        <f t="shared" si="28"/>
        <v>0</v>
      </c>
      <c r="AA162" s="5">
        <f t="shared" si="29"/>
        <v>0</v>
      </c>
      <c r="AB162" s="7">
        <f t="shared" si="36"/>
        <v>0</v>
      </c>
      <c r="AC162" s="11">
        <f t="shared" si="30"/>
        <v>0</v>
      </c>
      <c r="AD162" s="7">
        <f t="shared" si="31"/>
        <v>0</v>
      </c>
      <c r="AE162" s="7">
        <f t="shared" si="32"/>
        <v>0</v>
      </c>
    </row>
    <row r="163" spans="1:31">
      <c r="A163" t="s">
        <v>1475</v>
      </c>
      <c r="B163" t="s">
        <v>2004</v>
      </c>
      <c r="C163" t="s">
        <v>2005</v>
      </c>
      <c r="D163">
        <v>497.5</v>
      </c>
      <c r="E163">
        <v>466</v>
      </c>
      <c r="F163">
        <v>0</v>
      </c>
      <c r="G163">
        <v>0</v>
      </c>
      <c r="H163">
        <v>0</v>
      </c>
      <c r="I163" s="18">
        <v>0</v>
      </c>
      <c r="J163">
        <v>0</v>
      </c>
      <c r="L163">
        <v>1</v>
      </c>
      <c r="M163" s="1">
        <f t="shared" si="26"/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/>
      <c r="T163" s="2"/>
      <c r="U163" s="2"/>
      <c r="V163" s="4">
        <f t="shared" si="33"/>
        <v>0</v>
      </c>
      <c r="W163" s="7">
        <f t="shared" si="34"/>
        <v>1</v>
      </c>
      <c r="X163" s="7">
        <f t="shared" si="35"/>
        <v>0</v>
      </c>
      <c r="Y163" s="5">
        <f t="shared" si="27"/>
        <v>0</v>
      </c>
      <c r="Z163" s="5">
        <f t="shared" si="28"/>
        <v>0</v>
      </c>
      <c r="AA163" s="5">
        <f t="shared" si="29"/>
        <v>0</v>
      </c>
      <c r="AB163" s="7">
        <f t="shared" si="36"/>
        <v>0</v>
      </c>
      <c r="AC163" s="11">
        <f t="shared" si="30"/>
        <v>0</v>
      </c>
      <c r="AD163" s="7">
        <f t="shared" si="31"/>
        <v>0</v>
      </c>
      <c r="AE163" s="7">
        <f t="shared" si="32"/>
        <v>0</v>
      </c>
    </row>
    <row r="164" spans="1:31" s="5" customFormat="1">
      <c r="A164" s="5" t="s">
        <v>1476</v>
      </c>
      <c r="B164" s="5" t="s">
        <v>2006</v>
      </c>
      <c r="C164" s="5" t="s">
        <v>2007</v>
      </c>
      <c r="D164" s="5">
        <v>502</v>
      </c>
      <c r="E164" s="5">
        <v>336</v>
      </c>
      <c r="F164" s="5">
        <v>209.07499999999999</v>
      </c>
      <c r="G164" s="5">
        <v>1</v>
      </c>
      <c r="H164" s="5">
        <v>0</v>
      </c>
      <c r="I164" s="18">
        <v>0</v>
      </c>
      <c r="J164" s="5">
        <v>0</v>
      </c>
      <c r="L164" s="5">
        <v>1</v>
      </c>
      <c r="M164" s="1">
        <f t="shared" si="26"/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/>
      <c r="T164" s="1"/>
      <c r="U164" s="1"/>
      <c r="V164" s="6">
        <f t="shared" si="33"/>
        <v>1</v>
      </c>
      <c r="W164" s="5">
        <f t="shared" si="34"/>
        <v>0</v>
      </c>
      <c r="X164" s="5">
        <f t="shared" si="35"/>
        <v>0</v>
      </c>
      <c r="Y164" s="5">
        <f t="shared" si="27"/>
        <v>0</v>
      </c>
      <c r="Z164" s="5">
        <f t="shared" si="28"/>
        <v>0</v>
      </c>
      <c r="AA164" s="5">
        <f t="shared" si="29"/>
        <v>0</v>
      </c>
      <c r="AB164" s="5">
        <f t="shared" si="36"/>
        <v>0</v>
      </c>
      <c r="AC164" s="5">
        <f t="shared" si="30"/>
        <v>0</v>
      </c>
      <c r="AD164" s="5">
        <f t="shared" si="31"/>
        <v>0</v>
      </c>
      <c r="AE164" s="5">
        <f t="shared" si="32"/>
        <v>0</v>
      </c>
    </row>
    <row r="165" spans="1:31">
      <c r="A165" t="s">
        <v>1477</v>
      </c>
      <c r="B165" t="s">
        <v>2006</v>
      </c>
      <c r="C165" t="s">
        <v>2007</v>
      </c>
      <c r="D165">
        <v>416.5</v>
      </c>
      <c r="E165">
        <v>78</v>
      </c>
      <c r="F165">
        <v>171.59200000000001</v>
      </c>
      <c r="G165">
        <v>1</v>
      </c>
      <c r="H165">
        <v>0</v>
      </c>
      <c r="I165" s="18">
        <v>0</v>
      </c>
      <c r="J165">
        <v>0</v>
      </c>
      <c r="L165">
        <v>2</v>
      </c>
      <c r="M165" s="1">
        <f t="shared" si="26"/>
        <v>1</v>
      </c>
      <c r="N165" s="2">
        <v>0</v>
      </c>
      <c r="O165" s="2">
        <v>1</v>
      </c>
      <c r="P165" s="2">
        <v>1</v>
      </c>
      <c r="Q165" s="2">
        <v>1</v>
      </c>
      <c r="R165" s="2">
        <v>1</v>
      </c>
      <c r="S165" s="2"/>
      <c r="T165" s="2"/>
      <c r="U165" s="2"/>
      <c r="V165" s="4">
        <f t="shared" si="33"/>
        <v>0</v>
      </c>
      <c r="W165" s="7">
        <f t="shared" si="34"/>
        <v>0</v>
      </c>
      <c r="X165" s="7">
        <f t="shared" si="35"/>
        <v>0</v>
      </c>
      <c r="Y165" s="5">
        <f t="shared" si="27"/>
        <v>0</v>
      </c>
      <c r="Z165" s="5">
        <f t="shared" si="28"/>
        <v>0</v>
      </c>
      <c r="AA165" s="5">
        <f t="shared" si="29"/>
        <v>0</v>
      </c>
      <c r="AB165" s="7">
        <f t="shared" si="36"/>
        <v>1</v>
      </c>
      <c r="AC165" s="11">
        <f t="shared" si="30"/>
        <v>0</v>
      </c>
      <c r="AD165" s="7">
        <f t="shared" si="31"/>
        <v>0</v>
      </c>
      <c r="AE165" s="7">
        <f t="shared" si="32"/>
        <v>0</v>
      </c>
    </row>
    <row r="166" spans="1:31">
      <c r="A166" t="s">
        <v>1478</v>
      </c>
      <c r="B166" t="s">
        <v>2006</v>
      </c>
      <c r="C166" t="s">
        <v>2007</v>
      </c>
      <c r="D166">
        <v>232</v>
      </c>
      <c r="E166">
        <v>193</v>
      </c>
      <c r="F166">
        <v>0</v>
      </c>
      <c r="G166">
        <v>0</v>
      </c>
      <c r="H166">
        <v>0</v>
      </c>
      <c r="I166" s="18">
        <v>0</v>
      </c>
      <c r="J166">
        <v>0</v>
      </c>
      <c r="L166">
        <v>1</v>
      </c>
      <c r="M166" s="1">
        <f t="shared" si="26"/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/>
      <c r="T166" s="2"/>
      <c r="U166" s="2"/>
      <c r="V166" s="4">
        <f t="shared" si="33"/>
        <v>1</v>
      </c>
      <c r="W166" s="7">
        <f t="shared" si="34"/>
        <v>0</v>
      </c>
      <c r="X166" s="7">
        <f t="shared" si="35"/>
        <v>0</v>
      </c>
      <c r="Y166" s="5">
        <f t="shared" si="27"/>
        <v>0</v>
      </c>
      <c r="Z166" s="5">
        <f t="shared" si="28"/>
        <v>0</v>
      </c>
      <c r="AA166" s="5">
        <f t="shared" si="29"/>
        <v>0</v>
      </c>
      <c r="AB166" s="7">
        <f t="shared" si="36"/>
        <v>0</v>
      </c>
      <c r="AC166" s="11">
        <f t="shared" si="30"/>
        <v>0</v>
      </c>
      <c r="AD166" s="7">
        <f t="shared" si="31"/>
        <v>0</v>
      </c>
      <c r="AE166" s="7">
        <f t="shared" si="32"/>
        <v>0</v>
      </c>
    </row>
    <row r="167" spans="1:31">
      <c r="A167" t="s">
        <v>1479</v>
      </c>
      <c r="B167" t="s">
        <v>2006</v>
      </c>
      <c r="C167" t="s">
        <v>2007</v>
      </c>
      <c r="D167">
        <v>39.5</v>
      </c>
      <c r="E167">
        <v>309.5</v>
      </c>
      <c r="F167">
        <v>7906.6940000000004</v>
      </c>
      <c r="G167">
        <v>12</v>
      </c>
      <c r="H167">
        <v>17</v>
      </c>
      <c r="I167" s="18">
        <v>1</v>
      </c>
      <c r="J167">
        <v>12</v>
      </c>
      <c r="L167">
        <v>1</v>
      </c>
      <c r="M167" s="1">
        <f t="shared" si="26"/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/>
      <c r="T167" s="2"/>
      <c r="U167" s="2"/>
      <c r="V167" s="4">
        <f t="shared" si="33"/>
        <v>0</v>
      </c>
      <c r="W167" s="7">
        <f t="shared" si="34"/>
        <v>1</v>
      </c>
      <c r="X167" s="7">
        <f t="shared" si="35"/>
        <v>0</v>
      </c>
      <c r="Y167" s="5">
        <f t="shared" si="27"/>
        <v>0</v>
      </c>
      <c r="Z167" s="5">
        <f t="shared" si="28"/>
        <v>0</v>
      </c>
      <c r="AA167" s="5">
        <f t="shared" si="29"/>
        <v>0</v>
      </c>
      <c r="AB167" s="7">
        <f t="shared" si="36"/>
        <v>0</v>
      </c>
      <c r="AC167" s="11">
        <f t="shared" si="30"/>
        <v>0</v>
      </c>
      <c r="AD167" s="7">
        <f t="shared" si="31"/>
        <v>0</v>
      </c>
      <c r="AE167" s="7">
        <f t="shared" si="32"/>
        <v>0</v>
      </c>
    </row>
    <row r="168" spans="1:31">
      <c r="A168" t="s">
        <v>1480</v>
      </c>
      <c r="B168" t="s">
        <v>2006</v>
      </c>
      <c r="C168" t="s">
        <v>2007</v>
      </c>
      <c r="D168">
        <v>158</v>
      </c>
      <c r="E168">
        <v>336.5</v>
      </c>
      <c r="F168">
        <v>254.33699999999999</v>
      </c>
      <c r="G168">
        <v>1</v>
      </c>
      <c r="H168">
        <v>1</v>
      </c>
      <c r="I168" s="18">
        <v>0</v>
      </c>
      <c r="J168">
        <v>1</v>
      </c>
      <c r="L168">
        <v>1</v>
      </c>
      <c r="M168" s="1">
        <f t="shared" si="26"/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/>
      <c r="T168" s="2"/>
      <c r="U168" s="2"/>
      <c r="V168" s="4">
        <f t="shared" si="33"/>
        <v>1</v>
      </c>
      <c r="W168" s="7">
        <f t="shared" si="34"/>
        <v>0</v>
      </c>
      <c r="X168" s="7">
        <f t="shared" si="35"/>
        <v>0</v>
      </c>
      <c r="Y168" s="5">
        <f t="shared" si="27"/>
        <v>0</v>
      </c>
      <c r="Z168" s="5">
        <f t="shared" si="28"/>
        <v>0</v>
      </c>
      <c r="AA168" s="5">
        <f t="shared" si="29"/>
        <v>0</v>
      </c>
      <c r="AB168" s="7">
        <f t="shared" si="36"/>
        <v>0</v>
      </c>
      <c r="AC168" s="11">
        <f t="shared" si="30"/>
        <v>0</v>
      </c>
      <c r="AD168" s="7">
        <f t="shared" si="31"/>
        <v>0</v>
      </c>
      <c r="AE168" s="7">
        <f t="shared" si="32"/>
        <v>0</v>
      </c>
    </row>
    <row r="169" spans="1:31">
      <c r="A169" t="s">
        <v>1481</v>
      </c>
      <c r="B169" t="s">
        <v>2006</v>
      </c>
      <c r="C169" t="s">
        <v>2007</v>
      </c>
      <c r="D169">
        <v>241.5</v>
      </c>
      <c r="E169">
        <v>372</v>
      </c>
      <c r="F169">
        <v>8104.1589999999997</v>
      </c>
      <c r="G169">
        <v>17</v>
      </c>
      <c r="H169">
        <v>18</v>
      </c>
      <c r="I169" s="18">
        <v>0</v>
      </c>
      <c r="J169">
        <v>18</v>
      </c>
      <c r="L169">
        <v>1</v>
      </c>
      <c r="M169" s="1">
        <f t="shared" si="26"/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/>
      <c r="T169" s="2"/>
      <c r="U169" s="2"/>
      <c r="V169" s="4">
        <f t="shared" si="33"/>
        <v>0</v>
      </c>
      <c r="W169" s="7">
        <f t="shared" si="34"/>
        <v>1</v>
      </c>
      <c r="X169" s="7">
        <f t="shared" si="35"/>
        <v>0</v>
      </c>
      <c r="Y169" s="5">
        <f t="shared" si="27"/>
        <v>0</v>
      </c>
      <c r="Z169" s="5">
        <f t="shared" si="28"/>
        <v>0</v>
      </c>
      <c r="AA169" s="5">
        <f t="shared" si="29"/>
        <v>0</v>
      </c>
      <c r="AB169" s="7">
        <f t="shared" si="36"/>
        <v>0</v>
      </c>
      <c r="AC169" s="11">
        <f t="shared" si="30"/>
        <v>0</v>
      </c>
      <c r="AD169" s="7">
        <f t="shared" si="31"/>
        <v>0</v>
      </c>
      <c r="AE169" s="7">
        <f t="shared" si="32"/>
        <v>0</v>
      </c>
    </row>
    <row r="170" spans="1:31">
      <c r="A170" t="s">
        <v>1482</v>
      </c>
      <c r="B170" t="s">
        <v>2006</v>
      </c>
      <c r="C170" t="s">
        <v>2007</v>
      </c>
      <c r="D170">
        <v>394.5</v>
      </c>
      <c r="E170">
        <v>451</v>
      </c>
      <c r="F170">
        <v>0</v>
      </c>
      <c r="G170">
        <v>0</v>
      </c>
      <c r="H170">
        <v>0</v>
      </c>
      <c r="I170" s="18">
        <v>0</v>
      </c>
      <c r="J170">
        <v>0</v>
      </c>
      <c r="L170">
        <v>1</v>
      </c>
      <c r="M170" s="1">
        <f t="shared" si="26"/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/>
      <c r="T170" s="2"/>
      <c r="U170" s="2"/>
      <c r="V170" s="4">
        <f t="shared" si="33"/>
        <v>1</v>
      </c>
      <c r="W170" s="7">
        <f t="shared" si="34"/>
        <v>0</v>
      </c>
      <c r="X170" s="7">
        <f t="shared" si="35"/>
        <v>0</v>
      </c>
      <c r="Y170" s="5">
        <f t="shared" si="27"/>
        <v>0</v>
      </c>
      <c r="Z170" s="5">
        <f t="shared" si="28"/>
        <v>0</v>
      </c>
      <c r="AA170" s="5">
        <f t="shared" si="29"/>
        <v>0</v>
      </c>
      <c r="AB170" s="7">
        <f t="shared" si="36"/>
        <v>0</v>
      </c>
      <c r="AC170" s="11">
        <f t="shared" si="30"/>
        <v>0</v>
      </c>
      <c r="AD170" s="7">
        <f t="shared" si="31"/>
        <v>0</v>
      </c>
      <c r="AE170" s="7">
        <f t="shared" si="32"/>
        <v>0</v>
      </c>
    </row>
    <row r="171" spans="1:31">
      <c r="A171" t="s">
        <v>1483</v>
      </c>
      <c r="B171" t="s">
        <v>2006</v>
      </c>
      <c r="C171" t="s">
        <v>2007</v>
      </c>
      <c r="D171">
        <v>442.5</v>
      </c>
      <c r="E171">
        <v>375</v>
      </c>
      <c r="F171">
        <v>5341.0839999999998</v>
      </c>
      <c r="G171">
        <v>13</v>
      </c>
      <c r="H171">
        <v>13</v>
      </c>
      <c r="I171" s="18">
        <v>0</v>
      </c>
      <c r="J171">
        <v>13</v>
      </c>
      <c r="L171">
        <v>1</v>
      </c>
      <c r="M171" s="1">
        <f t="shared" si="26"/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/>
      <c r="T171" s="2"/>
      <c r="U171" s="2"/>
      <c r="V171" s="4">
        <f t="shared" si="33"/>
        <v>0</v>
      </c>
      <c r="W171" s="7">
        <f t="shared" si="34"/>
        <v>1</v>
      </c>
      <c r="X171" s="7">
        <f t="shared" si="35"/>
        <v>0</v>
      </c>
      <c r="Y171" s="5">
        <f t="shared" si="27"/>
        <v>0</v>
      </c>
      <c r="Z171" s="5">
        <f t="shared" si="28"/>
        <v>0</v>
      </c>
      <c r="AA171" s="5">
        <f t="shared" si="29"/>
        <v>0</v>
      </c>
      <c r="AB171" s="7">
        <f t="shared" si="36"/>
        <v>0</v>
      </c>
      <c r="AC171" s="11">
        <f t="shared" si="30"/>
        <v>0</v>
      </c>
      <c r="AD171" s="7">
        <f t="shared" si="31"/>
        <v>0</v>
      </c>
      <c r="AE171" s="7">
        <f t="shared" si="32"/>
        <v>0</v>
      </c>
    </row>
    <row r="172" spans="1:31">
      <c r="A172" t="s">
        <v>1484</v>
      </c>
      <c r="B172" t="s">
        <v>2006</v>
      </c>
      <c r="C172" t="s">
        <v>2007</v>
      </c>
      <c r="D172">
        <v>479</v>
      </c>
      <c r="E172">
        <v>421.5</v>
      </c>
      <c r="F172">
        <v>8679.5390000000007</v>
      </c>
      <c r="G172">
        <v>19</v>
      </c>
      <c r="H172">
        <v>18</v>
      </c>
      <c r="I172" s="18">
        <v>1</v>
      </c>
      <c r="J172">
        <v>15</v>
      </c>
      <c r="L172">
        <v>1</v>
      </c>
      <c r="M172" s="1">
        <f t="shared" si="26"/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/>
      <c r="T172" s="2"/>
      <c r="U172" s="2"/>
      <c r="V172" s="4">
        <f t="shared" si="33"/>
        <v>0</v>
      </c>
      <c r="W172" s="7">
        <f t="shared" si="34"/>
        <v>1</v>
      </c>
      <c r="X172" s="7">
        <f t="shared" si="35"/>
        <v>0</v>
      </c>
      <c r="Y172" s="5">
        <f t="shared" si="27"/>
        <v>0</v>
      </c>
      <c r="Z172" s="5">
        <f t="shared" si="28"/>
        <v>0</v>
      </c>
      <c r="AA172" s="5">
        <f t="shared" si="29"/>
        <v>0</v>
      </c>
      <c r="AB172" s="7">
        <f t="shared" si="36"/>
        <v>0</v>
      </c>
      <c r="AC172" s="11">
        <f t="shared" si="30"/>
        <v>0</v>
      </c>
      <c r="AD172" s="7">
        <f t="shared" si="31"/>
        <v>0</v>
      </c>
      <c r="AE172" s="7">
        <f t="shared" si="32"/>
        <v>0</v>
      </c>
    </row>
    <row r="173" spans="1:31">
      <c r="A173" t="s">
        <v>1485</v>
      </c>
      <c r="B173" t="s">
        <v>2006</v>
      </c>
      <c r="C173" t="s">
        <v>2007</v>
      </c>
      <c r="D173">
        <v>641</v>
      </c>
      <c r="E173">
        <v>182</v>
      </c>
      <c r="F173">
        <v>769.95299999999997</v>
      </c>
      <c r="G173">
        <v>1</v>
      </c>
      <c r="H173">
        <v>2</v>
      </c>
      <c r="I173" s="18">
        <v>0</v>
      </c>
      <c r="J173">
        <v>2</v>
      </c>
      <c r="L173">
        <v>1</v>
      </c>
      <c r="M173" s="1">
        <f t="shared" si="26"/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/>
      <c r="T173" s="2"/>
      <c r="U173" s="2"/>
      <c r="V173" s="4">
        <f t="shared" si="33"/>
        <v>0</v>
      </c>
      <c r="W173" s="7">
        <f t="shared" si="34"/>
        <v>1</v>
      </c>
      <c r="X173" s="7">
        <f t="shared" si="35"/>
        <v>0</v>
      </c>
      <c r="Y173" s="5">
        <f t="shared" si="27"/>
        <v>0</v>
      </c>
      <c r="Z173" s="5">
        <f t="shared" si="28"/>
        <v>0</v>
      </c>
      <c r="AA173" s="5">
        <f t="shared" si="29"/>
        <v>0</v>
      </c>
      <c r="AB173" s="7">
        <f t="shared" si="36"/>
        <v>0</v>
      </c>
      <c r="AC173" s="11">
        <f t="shared" si="30"/>
        <v>0</v>
      </c>
      <c r="AD173" s="7">
        <f t="shared" si="31"/>
        <v>0</v>
      </c>
      <c r="AE173" s="7">
        <f t="shared" si="32"/>
        <v>0</v>
      </c>
    </row>
    <row r="174" spans="1:31" s="5" customFormat="1">
      <c r="A174" s="5" t="s">
        <v>1486</v>
      </c>
      <c r="B174" s="5" t="s">
        <v>2008</v>
      </c>
      <c r="C174" s="5" t="s">
        <v>2009</v>
      </c>
      <c r="D174" s="5">
        <v>596.5</v>
      </c>
      <c r="E174" s="5">
        <v>433.5</v>
      </c>
      <c r="F174" s="5">
        <v>1979.48</v>
      </c>
      <c r="G174" s="5">
        <v>5</v>
      </c>
      <c r="H174" s="5">
        <v>6</v>
      </c>
      <c r="I174" s="18">
        <v>0</v>
      </c>
      <c r="J174" s="5">
        <v>6</v>
      </c>
      <c r="L174" s="5">
        <v>1</v>
      </c>
      <c r="M174" s="1">
        <f t="shared" si="26"/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/>
      <c r="T174" s="1"/>
      <c r="U174" s="1"/>
      <c r="V174" s="6">
        <f t="shared" si="33"/>
        <v>0</v>
      </c>
      <c r="W174" s="5">
        <f t="shared" si="34"/>
        <v>1</v>
      </c>
      <c r="X174" s="5">
        <f t="shared" si="35"/>
        <v>0</v>
      </c>
      <c r="Y174" s="5">
        <f t="shared" si="27"/>
        <v>0</v>
      </c>
      <c r="Z174" s="5">
        <f t="shared" si="28"/>
        <v>0</v>
      </c>
      <c r="AA174" s="5">
        <f t="shared" si="29"/>
        <v>0</v>
      </c>
      <c r="AB174" s="5">
        <f t="shared" si="36"/>
        <v>0</v>
      </c>
      <c r="AC174" s="5">
        <f t="shared" si="30"/>
        <v>0</v>
      </c>
      <c r="AD174" s="5">
        <f t="shared" si="31"/>
        <v>0</v>
      </c>
      <c r="AE174" s="5">
        <f t="shared" si="32"/>
        <v>0</v>
      </c>
    </row>
    <row r="175" spans="1:31">
      <c r="A175" t="s">
        <v>1487</v>
      </c>
      <c r="B175" t="s">
        <v>2008</v>
      </c>
      <c r="C175" t="s">
        <v>2009</v>
      </c>
      <c r="D175">
        <v>609.5</v>
      </c>
      <c r="E175">
        <v>297</v>
      </c>
      <c r="F175">
        <v>339.411</v>
      </c>
      <c r="G175">
        <v>1</v>
      </c>
      <c r="H175">
        <v>1</v>
      </c>
      <c r="I175" s="18">
        <v>0</v>
      </c>
      <c r="J175">
        <v>1</v>
      </c>
      <c r="L175">
        <v>1</v>
      </c>
      <c r="M175" s="1">
        <f t="shared" si="26"/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/>
      <c r="T175" s="2"/>
      <c r="U175" s="2"/>
      <c r="V175" s="4">
        <f t="shared" si="33"/>
        <v>0</v>
      </c>
      <c r="W175" s="7">
        <f t="shared" si="34"/>
        <v>0</v>
      </c>
      <c r="X175" s="7">
        <f t="shared" si="35"/>
        <v>1</v>
      </c>
      <c r="Y175" s="5">
        <f t="shared" si="27"/>
        <v>0</v>
      </c>
      <c r="Z175" s="5">
        <f t="shared" si="28"/>
        <v>0</v>
      </c>
      <c r="AA175" s="5">
        <f t="shared" si="29"/>
        <v>0</v>
      </c>
      <c r="AB175" s="7">
        <f t="shared" si="36"/>
        <v>0</v>
      </c>
      <c r="AC175" s="11">
        <f t="shared" si="30"/>
        <v>0</v>
      </c>
      <c r="AD175" s="7">
        <f t="shared" si="31"/>
        <v>0</v>
      </c>
      <c r="AE175" s="7">
        <f t="shared" si="32"/>
        <v>0</v>
      </c>
    </row>
    <row r="176" spans="1:31">
      <c r="A176" t="s">
        <v>1488</v>
      </c>
      <c r="B176" t="s">
        <v>2008</v>
      </c>
      <c r="C176" t="s">
        <v>2009</v>
      </c>
      <c r="D176">
        <v>422.5</v>
      </c>
      <c r="E176">
        <v>419.5</v>
      </c>
      <c r="F176">
        <v>0</v>
      </c>
      <c r="G176">
        <v>0</v>
      </c>
      <c r="H176">
        <v>0</v>
      </c>
      <c r="I176" s="18">
        <v>0</v>
      </c>
      <c r="J176">
        <v>0</v>
      </c>
      <c r="L176">
        <v>2</v>
      </c>
      <c r="M176" s="1">
        <f t="shared" si="26"/>
        <v>1</v>
      </c>
      <c r="N176" s="2">
        <v>0</v>
      </c>
      <c r="O176" s="2">
        <v>1</v>
      </c>
      <c r="P176" s="2">
        <v>0</v>
      </c>
      <c r="Q176" s="2">
        <v>1</v>
      </c>
      <c r="R176" s="2">
        <v>1</v>
      </c>
      <c r="S176" s="2"/>
      <c r="T176" s="2"/>
      <c r="U176" s="2"/>
      <c r="V176" s="4">
        <f t="shared" si="33"/>
        <v>0</v>
      </c>
      <c r="W176" s="7">
        <f t="shared" si="34"/>
        <v>0</v>
      </c>
      <c r="X176" s="7">
        <f t="shared" si="35"/>
        <v>0</v>
      </c>
      <c r="Y176" s="5">
        <f t="shared" si="27"/>
        <v>0</v>
      </c>
      <c r="Z176" s="5">
        <f t="shared" si="28"/>
        <v>0</v>
      </c>
      <c r="AA176" s="5">
        <f t="shared" si="29"/>
        <v>1</v>
      </c>
      <c r="AB176" s="7">
        <f t="shared" si="36"/>
        <v>0</v>
      </c>
      <c r="AC176" s="11">
        <f t="shared" si="30"/>
        <v>0</v>
      </c>
      <c r="AD176" s="7">
        <f t="shared" si="31"/>
        <v>0</v>
      </c>
      <c r="AE176" s="7">
        <f t="shared" si="32"/>
        <v>0</v>
      </c>
    </row>
    <row r="177" spans="1:31">
      <c r="A177" t="s">
        <v>1489</v>
      </c>
      <c r="B177" t="s">
        <v>2008</v>
      </c>
      <c r="C177" t="s">
        <v>2009</v>
      </c>
      <c r="D177">
        <v>332</v>
      </c>
      <c r="E177">
        <v>329.5</v>
      </c>
      <c r="F177">
        <v>4951.3220000000001</v>
      </c>
      <c r="G177">
        <v>11</v>
      </c>
      <c r="H177">
        <v>11</v>
      </c>
      <c r="I177" s="18">
        <v>1</v>
      </c>
      <c r="J177">
        <v>8</v>
      </c>
      <c r="L177">
        <v>1</v>
      </c>
      <c r="M177" s="1">
        <f t="shared" si="26"/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/>
      <c r="T177" s="2"/>
      <c r="U177" s="2"/>
      <c r="V177" s="4">
        <f t="shared" si="33"/>
        <v>0</v>
      </c>
      <c r="W177" s="7">
        <f t="shared" si="34"/>
        <v>1</v>
      </c>
      <c r="X177" s="7">
        <f t="shared" si="35"/>
        <v>0</v>
      </c>
      <c r="Y177" s="5">
        <f t="shared" si="27"/>
        <v>0</v>
      </c>
      <c r="Z177" s="5">
        <f t="shared" si="28"/>
        <v>0</v>
      </c>
      <c r="AA177" s="5">
        <f t="shared" si="29"/>
        <v>0</v>
      </c>
      <c r="AB177" s="7">
        <f t="shared" si="36"/>
        <v>0</v>
      </c>
      <c r="AC177" s="11">
        <f t="shared" si="30"/>
        <v>0</v>
      </c>
      <c r="AD177" s="7">
        <f t="shared" si="31"/>
        <v>0</v>
      </c>
      <c r="AE177" s="7">
        <f t="shared" si="32"/>
        <v>0</v>
      </c>
    </row>
    <row r="178" spans="1:31">
      <c r="A178" t="s">
        <v>1490</v>
      </c>
      <c r="B178" t="s">
        <v>2008</v>
      </c>
      <c r="C178" t="s">
        <v>2009</v>
      </c>
      <c r="D178">
        <v>242</v>
      </c>
      <c r="E178">
        <v>134.5</v>
      </c>
      <c r="F178">
        <v>8163.2169999999996</v>
      </c>
      <c r="G178">
        <v>17</v>
      </c>
      <c r="H178">
        <v>20</v>
      </c>
      <c r="I178" s="18">
        <v>1</v>
      </c>
      <c r="J178">
        <v>15</v>
      </c>
      <c r="L178">
        <v>1</v>
      </c>
      <c r="M178" s="1">
        <f t="shared" si="26"/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/>
      <c r="T178" s="2"/>
      <c r="U178" s="2"/>
      <c r="V178" s="4">
        <f t="shared" si="33"/>
        <v>0</v>
      </c>
      <c r="W178" s="7">
        <f t="shared" si="34"/>
        <v>1</v>
      </c>
      <c r="X178" s="7">
        <f t="shared" si="35"/>
        <v>0</v>
      </c>
      <c r="Y178" s="5">
        <f t="shared" si="27"/>
        <v>0</v>
      </c>
      <c r="Z178" s="5">
        <f t="shared" si="28"/>
        <v>0</v>
      </c>
      <c r="AA178" s="5">
        <f t="shared" si="29"/>
        <v>0</v>
      </c>
      <c r="AB178" s="7">
        <f t="shared" si="36"/>
        <v>0</v>
      </c>
      <c r="AC178" s="11">
        <f t="shared" si="30"/>
        <v>0</v>
      </c>
      <c r="AD178" s="7">
        <f t="shared" si="31"/>
        <v>0</v>
      </c>
      <c r="AE178" s="7">
        <f t="shared" si="32"/>
        <v>0</v>
      </c>
    </row>
    <row r="179" spans="1:31">
      <c r="A179" t="s">
        <v>1491</v>
      </c>
      <c r="B179" t="s">
        <v>2008</v>
      </c>
      <c r="C179" t="s">
        <v>2009</v>
      </c>
      <c r="D179">
        <v>225</v>
      </c>
      <c r="E179">
        <v>253.5</v>
      </c>
      <c r="F179">
        <v>0</v>
      </c>
      <c r="G179">
        <v>0</v>
      </c>
      <c r="H179">
        <v>0</v>
      </c>
      <c r="I179" s="18">
        <v>0</v>
      </c>
      <c r="J179">
        <v>0</v>
      </c>
      <c r="L179">
        <v>1</v>
      </c>
      <c r="M179" s="1">
        <f t="shared" si="26"/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/>
      <c r="T179" s="2"/>
      <c r="U179" s="2"/>
      <c r="V179" s="4">
        <f t="shared" si="33"/>
        <v>0</v>
      </c>
      <c r="W179" s="7">
        <f t="shared" si="34"/>
        <v>1</v>
      </c>
      <c r="X179" s="7">
        <f t="shared" si="35"/>
        <v>0</v>
      </c>
      <c r="Y179" s="5">
        <f t="shared" si="27"/>
        <v>0</v>
      </c>
      <c r="Z179" s="5">
        <f t="shared" si="28"/>
        <v>0</v>
      </c>
      <c r="AA179" s="5">
        <f t="shared" si="29"/>
        <v>0</v>
      </c>
      <c r="AB179" s="7">
        <f t="shared" si="36"/>
        <v>0</v>
      </c>
      <c r="AC179" s="11">
        <f t="shared" si="30"/>
        <v>0</v>
      </c>
      <c r="AD179" s="7">
        <f t="shared" si="31"/>
        <v>0</v>
      </c>
      <c r="AE179" s="7">
        <f t="shared" si="32"/>
        <v>0</v>
      </c>
    </row>
    <row r="180" spans="1:31">
      <c r="A180" t="s">
        <v>1492</v>
      </c>
      <c r="B180" t="s">
        <v>2008</v>
      </c>
      <c r="C180" t="s">
        <v>2009</v>
      </c>
      <c r="D180">
        <v>283</v>
      </c>
      <c r="E180">
        <v>453</v>
      </c>
      <c r="F180">
        <v>0</v>
      </c>
      <c r="G180">
        <v>0</v>
      </c>
      <c r="H180">
        <v>0</v>
      </c>
      <c r="I180" s="18">
        <v>0</v>
      </c>
      <c r="J180">
        <v>0</v>
      </c>
      <c r="L180">
        <v>1</v>
      </c>
      <c r="M180" s="1">
        <f t="shared" si="26"/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/>
      <c r="T180" s="2"/>
      <c r="U180" s="2"/>
      <c r="V180" s="4">
        <f t="shared" si="33"/>
        <v>1</v>
      </c>
      <c r="W180" s="7">
        <f t="shared" si="34"/>
        <v>0</v>
      </c>
      <c r="X180" s="7">
        <f t="shared" si="35"/>
        <v>0</v>
      </c>
      <c r="Y180" s="5">
        <f t="shared" si="27"/>
        <v>0</v>
      </c>
      <c r="Z180" s="5">
        <f t="shared" si="28"/>
        <v>0</v>
      </c>
      <c r="AA180" s="5">
        <f t="shared" si="29"/>
        <v>0</v>
      </c>
      <c r="AB180" s="7">
        <f t="shared" si="36"/>
        <v>0</v>
      </c>
      <c r="AC180" s="11">
        <f t="shared" si="30"/>
        <v>0</v>
      </c>
      <c r="AD180" s="7">
        <f t="shared" si="31"/>
        <v>0</v>
      </c>
      <c r="AE180" s="7">
        <f t="shared" si="32"/>
        <v>0</v>
      </c>
    </row>
    <row r="181" spans="1:31">
      <c r="A181" t="s">
        <v>1493</v>
      </c>
      <c r="B181" t="s">
        <v>2008</v>
      </c>
      <c r="C181" t="s">
        <v>2009</v>
      </c>
      <c r="D181">
        <v>168.5</v>
      </c>
      <c r="E181">
        <v>464.5</v>
      </c>
      <c r="F181">
        <v>3801.6289999999999</v>
      </c>
      <c r="G181">
        <v>10</v>
      </c>
      <c r="H181">
        <v>9</v>
      </c>
      <c r="I181" s="18">
        <v>0</v>
      </c>
      <c r="J181">
        <v>9</v>
      </c>
      <c r="L181">
        <v>1</v>
      </c>
      <c r="M181" s="1">
        <f t="shared" si="26"/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/>
      <c r="T181" s="2"/>
      <c r="U181" s="2"/>
      <c r="V181" s="4">
        <f t="shared" si="33"/>
        <v>0</v>
      </c>
      <c r="W181" s="7">
        <f t="shared" si="34"/>
        <v>0</v>
      </c>
      <c r="X181" s="7">
        <f t="shared" si="35"/>
        <v>1</v>
      </c>
      <c r="Y181" s="5">
        <f t="shared" si="27"/>
        <v>0</v>
      </c>
      <c r="Z181" s="5">
        <f t="shared" si="28"/>
        <v>0</v>
      </c>
      <c r="AA181" s="5">
        <f t="shared" si="29"/>
        <v>0</v>
      </c>
      <c r="AB181" s="7">
        <f t="shared" si="36"/>
        <v>0</v>
      </c>
      <c r="AC181" s="11">
        <f t="shared" si="30"/>
        <v>0</v>
      </c>
      <c r="AD181" s="7">
        <f t="shared" si="31"/>
        <v>0</v>
      </c>
      <c r="AE181" s="7">
        <f t="shared" si="32"/>
        <v>0</v>
      </c>
    </row>
    <row r="182" spans="1:31">
      <c r="A182" t="s">
        <v>1494</v>
      </c>
      <c r="B182" t="s">
        <v>2008</v>
      </c>
      <c r="C182" t="s">
        <v>2009</v>
      </c>
      <c r="D182">
        <v>186.5</v>
      </c>
      <c r="E182">
        <v>358.5</v>
      </c>
      <c r="F182">
        <v>4074.9569999999999</v>
      </c>
      <c r="G182">
        <v>9</v>
      </c>
      <c r="H182">
        <v>10</v>
      </c>
      <c r="I182" s="18">
        <v>0</v>
      </c>
      <c r="J182">
        <v>10</v>
      </c>
      <c r="L182">
        <v>2</v>
      </c>
      <c r="M182" s="1">
        <f t="shared" si="26"/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/>
      <c r="T182" s="2"/>
      <c r="U182" s="2"/>
      <c r="V182" s="4">
        <f t="shared" si="33"/>
        <v>0</v>
      </c>
      <c r="W182" s="7">
        <f t="shared" si="34"/>
        <v>0</v>
      </c>
      <c r="X182" s="7">
        <f t="shared" si="35"/>
        <v>0</v>
      </c>
      <c r="Y182" s="5">
        <f t="shared" si="27"/>
        <v>0</v>
      </c>
      <c r="Z182" s="5">
        <f t="shared" si="28"/>
        <v>0</v>
      </c>
      <c r="AA182" s="5">
        <f t="shared" si="29"/>
        <v>0</v>
      </c>
      <c r="AB182" s="7">
        <f t="shared" si="36"/>
        <v>0</v>
      </c>
      <c r="AC182" s="11">
        <f t="shared" si="30"/>
        <v>1</v>
      </c>
      <c r="AD182" s="7">
        <f t="shared" si="31"/>
        <v>0</v>
      </c>
      <c r="AE182" s="7">
        <f t="shared" si="32"/>
        <v>0</v>
      </c>
    </row>
    <row r="183" spans="1:31">
      <c r="A183" t="s">
        <v>1495</v>
      </c>
      <c r="B183" t="s">
        <v>2008</v>
      </c>
      <c r="C183" t="s">
        <v>2009</v>
      </c>
      <c r="D183">
        <v>451</v>
      </c>
      <c r="E183">
        <v>322</v>
      </c>
      <c r="F183">
        <v>0</v>
      </c>
      <c r="G183">
        <v>0</v>
      </c>
      <c r="H183">
        <v>0</v>
      </c>
      <c r="I183" s="18">
        <v>0</v>
      </c>
      <c r="J183">
        <v>0</v>
      </c>
      <c r="L183">
        <v>1</v>
      </c>
      <c r="M183" s="1">
        <f t="shared" si="26"/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/>
      <c r="T183" s="2"/>
      <c r="U183" s="2"/>
      <c r="V183" s="4">
        <f t="shared" si="33"/>
        <v>1</v>
      </c>
      <c r="W183" s="7">
        <f t="shared" si="34"/>
        <v>0</v>
      </c>
      <c r="X183" s="7">
        <f t="shared" si="35"/>
        <v>0</v>
      </c>
      <c r="Y183" s="5">
        <f t="shared" si="27"/>
        <v>0</v>
      </c>
      <c r="Z183" s="5">
        <f t="shared" si="28"/>
        <v>0</v>
      </c>
      <c r="AA183" s="5">
        <f t="shared" si="29"/>
        <v>0</v>
      </c>
      <c r="AB183" s="7">
        <f t="shared" si="36"/>
        <v>0</v>
      </c>
      <c r="AC183" s="11">
        <f t="shared" si="30"/>
        <v>0</v>
      </c>
      <c r="AD183" s="7">
        <f t="shared" si="31"/>
        <v>0</v>
      </c>
      <c r="AE183" s="7">
        <f t="shared" si="32"/>
        <v>0</v>
      </c>
    </row>
    <row r="184" spans="1:31">
      <c r="A184" t="s">
        <v>1496</v>
      </c>
      <c r="B184" t="s">
        <v>2008</v>
      </c>
      <c r="C184" t="s">
        <v>2009</v>
      </c>
      <c r="D184">
        <v>420.5</v>
      </c>
      <c r="E184">
        <v>286</v>
      </c>
      <c r="F184">
        <v>592.06500000000005</v>
      </c>
      <c r="G184">
        <v>1</v>
      </c>
      <c r="H184">
        <v>1</v>
      </c>
      <c r="I184" s="18">
        <v>0</v>
      </c>
      <c r="J184">
        <v>1</v>
      </c>
      <c r="L184">
        <v>1</v>
      </c>
      <c r="M184" s="1">
        <f t="shared" si="26"/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/>
      <c r="T184" s="2"/>
      <c r="U184" s="2"/>
      <c r="V184" s="4">
        <f t="shared" si="33"/>
        <v>1</v>
      </c>
      <c r="W184" s="7">
        <f t="shared" si="34"/>
        <v>0</v>
      </c>
      <c r="X184" s="7">
        <f t="shared" si="35"/>
        <v>0</v>
      </c>
      <c r="Y184" s="5">
        <f t="shared" si="27"/>
        <v>0</v>
      </c>
      <c r="Z184" s="5">
        <f t="shared" si="28"/>
        <v>0</v>
      </c>
      <c r="AA184" s="5">
        <f t="shared" si="29"/>
        <v>0</v>
      </c>
      <c r="AB184" s="7">
        <f t="shared" si="36"/>
        <v>0</v>
      </c>
      <c r="AC184" s="11">
        <f t="shared" si="30"/>
        <v>0</v>
      </c>
      <c r="AD184" s="7">
        <f t="shared" si="31"/>
        <v>0</v>
      </c>
      <c r="AE184" s="7">
        <f t="shared" si="32"/>
        <v>0</v>
      </c>
    </row>
    <row r="185" spans="1:31">
      <c r="A185" t="s">
        <v>1497</v>
      </c>
      <c r="B185" t="s">
        <v>2008</v>
      </c>
      <c r="C185" t="s">
        <v>2009</v>
      </c>
      <c r="D185">
        <v>364</v>
      </c>
      <c r="E185">
        <v>223</v>
      </c>
      <c r="F185">
        <v>4120.0680000000002</v>
      </c>
      <c r="G185">
        <v>10</v>
      </c>
      <c r="H185">
        <v>10</v>
      </c>
      <c r="I185" s="18">
        <v>0</v>
      </c>
      <c r="J185">
        <v>10</v>
      </c>
      <c r="L185">
        <v>1</v>
      </c>
      <c r="M185" s="1">
        <f t="shared" si="26"/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/>
      <c r="T185" s="2"/>
      <c r="U185" s="2" t="s">
        <v>1560</v>
      </c>
      <c r="V185" s="4">
        <f t="shared" si="33"/>
        <v>0</v>
      </c>
      <c r="W185" s="7">
        <f t="shared" si="34"/>
        <v>1</v>
      </c>
      <c r="X185" s="7">
        <f t="shared" si="35"/>
        <v>0</v>
      </c>
      <c r="Y185" s="5">
        <f t="shared" si="27"/>
        <v>0</v>
      </c>
      <c r="Z185" s="5">
        <f t="shared" si="28"/>
        <v>0</v>
      </c>
      <c r="AA185" s="5">
        <f t="shared" si="29"/>
        <v>0</v>
      </c>
      <c r="AB185" s="7">
        <f t="shared" si="36"/>
        <v>0</v>
      </c>
      <c r="AC185" s="11">
        <f t="shared" si="30"/>
        <v>0</v>
      </c>
      <c r="AD185" s="7">
        <f t="shared" si="31"/>
        <v>0</v>
      </c>
      <c r="AE185" s="7">
        <f t="shared" si="32"/>
        <v>0</v>
      </c>
    </row>
    <row r="186" spans="1:31">
      <c r="A186" t="s">
        <v>1498</v>
      </c>
      <c r="B186" t="s">
        <v>2008</v>
      </c>
      <c r="C186" t="s">
        <v>2009</v>
      </c>
      <c r="D186">
        <v>438.5</v>
      </c>
      <c r="E186">
        <v>218.5</v>
      </c>
      <c r="F186">
        <v>1127.5309999999999</v>
      </c>
      <c r="G186">
        <v>3</v>
      </c>
      <c r="H186">
        <v>3</v>
      </c>
      <c r="I186" s="18">
        <v>0</v>
      </c>
      <c r="J186">
        <v>3</v>
      </c>
      <c r="L186">
        <v>1</v>
      </c>
      <c r="M186" s="1">
        <f t="shared" si="26"/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/>
      <c r="T186" s="2"/>
      <c r="U186" s="2" t="s">
        <v>1560</v>
      </c>
      <c r="V186" s="4">
        <f t="shared" si="33"/>
        <v>0</v>
      </c>
      <c r="W186" s="7">
        <f t="shared" si="34"/>
        <v>1</v>
      </c>
      <c r="X186" s="7">
        <f t="shared" si="35"/>
        <v>0</v>
      </c>
      <c r="Y186" s="5">
        <f t="shared" si="27"/>
        <v>0</v>
      </c>
      <c r="Z186" s="5">
        <f t="shared" si="28"/>
        <v>0</v>
      </c>
      <c r="AA186" s="5">
        <f t="shared" si="29"/>
        <v>0</v>
      </c>
      <c r="AB186" s="7">
        <f t="shared" si="36"/>
        <v>0</v>
      </c>
      <c r="AC186" s="11">
        <f t="shared" si="30"/>
        <v>0</v>
      </c>
      <c r="AD186" s="7">
        <f t="shared" si="31"/>
        <v>0</v>
      </c>
      <c r="AE186" s="7">
        <f t="shared" si="32"/>
        <v>0</v>
      </c>
    </row>
    <row r="187" spans="1:31">
      <c r="A187" t="s">
        <v>1499</v>
      </c>
      <c r="B187" t="s">
        <v>2008</v>
      </c>
      <c r="C187" t="s">
        <v>2009</v>
      </c>
      <c r="D187">
        <v>489</v>
      </c>
      <c r="E187">
        <v>145</v>
      </c>
      <c r="F187">
        <v>0</v>
      </c>
      <c r="G187">
        <v>0</v>
      </c>
      <c r="H187">
        <v>0</v>
      </c>
      <c r="I187" s="18">
        <v>0</v>
      </c>
      <c r="J187">
        <v>0</v>
      </c>
      <c r="L187">
        <v>1</v>
      </c>
      <c r="M187" s="1">
        <f t="shared" si="26"/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/>
      <c r="T187" s="2"/>
      <c r="U187" s="2"/>
      <c r="V187" s="4">
        <f t="shared" si="33"/>
        <v>0</v>
      </c>
      <c r="W187" s="7">
        <f t="shared" si="34"/>
        <v>1</v>
      </c>
      <c r="X187" s="7">
        <f t="shared" si="35"/>
        <v>0</v>
      </c>
      <c r="Y187" s="5">
        <f t="shared" si="27"/>
        <v>0</v>
      </c>
      <c r="Z187" s="5">
        <f t="shared" si="28"/>
        <v>0</v>
      </c>
      <c r="AA187" s="5">
        <f t="shared" si="29"/>
        <v>0</v>
      </c>
      <c r="AB187" s="7">
        <f t="shared" si="36"/>
        <v>0</v>
      </c>
      <c r="AC187" s="11">
        <f t="shared" si="30"/>
        <v>0</v>
      </c>
      <c r="AD187" s="7">
        <f t="shared" si="31"/>
        <v>0</v>
      </c>
      <c r="AE187" s="7">
        <f t="shared" si="32"/>
        <v>0</v>
      </c>
    </row>
    <row r="188" spans="1:31">
      <c r="A188" t="s">
        <v>1500</v>
      </c>
      <c r="B188" t="s">
        <v>2008</v>
      </c>
      <c r="C188" t="s">
        <v>2009</v>
      </c>
      <c r="D188">
        <v>508.5</v>
      </c>
      <c r="E188">
        <v>79</v>
      </c>
      <c r="F188">
        <v>1002.298</v>
      </c>
      <c r="G188">
        <v>4</v>
      </c>
      <c r="H188">
        <v>3</v>
      </c>
      <c r="I188" s="18">
        <v>0</v>
      </c>
      <c r="J188">
        <v>3</v>
      </c>
      <c r="L188">
        <v>1</v>
      </c>
      <c r="M188" s="1">
        <f t="shared" si="26"/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/>
      <c r="T188" s="2"/>
      <c r="U188" s="2"/>
      <c r="V188" s="4">
        <f t="shared" si="33"/>
        <v>0</v>
      </c>
      <c r="W188" s="7">
        <f t="shared" si="34"/>
        <v>1</v>
      </c>
      <c r="X188" s="7">
        <f t="shared" si="35"/>
        <v>0</v>
      </c>
      <c r="Y188" s="5">
        <f t="shared" si="27"/>
        <v>0</v>
      </c>
      <c r="Z188" s="5">
        <f t="shared" si="28"/>
        <v>0</v>
      </c>
      <c r="AA188" s="5">
        <f t="shared" si="29"/>
        <v>0</v>
      </c>
      <c r="AB188" s="7">
        <f t="shared" si="36"/>
        <v>0</v>
      </c>
      <c r="AC188" s="11">
        <f t="shared" si="30"/>
        <v>0</v>
      </c>
      <c r="AD188" s="7">
        <f t="shared" si="31"/>
        <v>0</v>
      </c>
      <c r="AE188" s="7">
        <f t="shared" si="32"/>
        <v>0</v>
      </c>
    </row>
    <row r="189" spans="1:31">
      <c r="A189" t="s">
        <v>1501</v>
      </c>
      <c r="B189" t="s">
        <v>2008</v>
      </c>
      <c r="C189" t="s">
        <v>2009</v>
      </c>
      <c r="D189">
        <v>541</v>
      </c>
      <c r="E189">
        <v>28.5</v>
      </c>
      <c r="F189">
        <v>3746.81</v>
      </c>
      <c r="G189">
        <v>6</v>
      </c>
      <c r="H189">
        <v>9</v>
      </c>
      <c r="I189" s="18">
        <v>1</v>
      </c>
      <c r="J189">
        <v>5</v>
      </c>
      <c r="L189">
        <v>1</v>
      </c>
      <c r="M189" s="1">
        <f t="shared" si="26"/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/>
      <c r="T189" s="2"/>
      <c r="U189" s="2"/>
      <c r="V189" s="4">
        <f t="shared" si="33"/>
        <v>0</v>
      </c>
      <c r="W189" s="7">
        <f t="shared" si="34"/>
        <v>1</v>
      </c>
      <c r="X189" s="7">
        <f t="shared" si="35"/>
        <v>0</v>
      </c>
      <c r="Y189" s="5">
        <f t="shared" si="27"/>
        <v>0</v>
      </c>
      <c r="Z189" s="5">
        <f t="shared" si="28"/>
        <v>0</v>
      </c>
      <c r="AA189" s="5">
        <f t="shared" si="29"/>
        <v>0</v>
      </c>
      <c r="AB189" s="7">
        <f t="shared" si="36"/>
        <v>0</v>
      </c>
      <c r="AC189" s="11">
        <f t="shared" si="30"/>
        <v>0</v>
      </c>
      <c r="AD189" s="7">
        <f t="shared" si="31"/>
        <v>0</v>
      </c>
      <c r="AE189" s="7">
        <f t="shared" si="32"/>
        <v>0</v>
      </c>
    </row>
    <row r="190" spans="1:31" s="5" customFormat="1">
      <c r="A190" s="5" t="s">
        <v>1502</v>
      </c>
      <c r="B190" s="5" t="s">
        <v>2010</v>
      </c>
      <c r="C190" s="5" t="s">
        <v>2011</v>
      </c>
      <c r="D190" s="5">
        <v>295</v>
      </c>
      <c r="E190" s="5">
        <v>327</v>
      </c>
      <c r="F190" s="5">
        <v>473.57499999999999</v>
      </c>
      <c r="G190" s="5">
        <v>1</v>
      </c>
      <c r="H190" s="5">
        <v>1</v>
      </c>
      <c r="I190" s="18">
        <v>0</v>
      </c>
      <c r="J190" s="5">
        <v>1</v>
      </c>
      <c r="L190" s="5">
        <v>2</v>
      </c>
      <c r="M190" s="1">
        <f>L190-1</f>
        <v>1</v>
      </c>
      <c r="N190" s="1">
        <v>0</v>
      </c>
      <c r="O190" s="1">
        <v>1</v>
      </c>
      <c r="P190" s="1">
        <v>0</v>
      </c>
      <c r="Q190" s="1">
        <v>1</v>
      </c>
      <c r="R190" s="1">
        <v>1</v>
      </c>
      <c r="S190" s="1"/>
      <c r="T190" s="1"/>
      <c r="U190" s="1"/>
      <c r="V190" s="6">
        <f t="shared" si="33"/>
        <v>0</v>
      </c>
      <c r="W190" s="5">
        <f t="shared" si="34"/>
        <v>0</v>
      </c>
      <c r="X190" s="5">
        <f t="shared" si="35"/>
        <v>0</v>
      </c>
      <c r="Y190" s="5">
        <f t="shared" si="27"/>
        <v>0</v>
      </c>
      <c r="Z190" s="5">
        <f t="shared" si="28"/>
        <v>0</v>
      </c>
      <c r="AA190" s="5">
        <f t="shared" si="29"/>
        <v>1</v>
      </c>
      <c r="AB190" s="5">
        <f t="shared" si="36"/>
        <v>0</v>
      </c>
      <c r="AC190" s="5">
        <f t="shared" si="30"/>
        <v>0</v>
      </c>
      <c r="AD190" s="5">
        <f t="shared" si="31"/>
        <v>0</v>
      </c>
      <c r="AE190" s="5">
        <f t="shared" si="32"/>
        <v>0</v>
      </c>
    </row>
    <row r="191" spans="1:31">
      <c r="A191" t="s">
        <v>1503</v>
      </c>
      <c r="B191" t="s">
        <v>2010</v>
      </c>
      <c r="C191" t="s">
        <v>2011</v>
      </c>
      <c r="D191">
        <v>471</v>
      </c>
      <c r="E191">
        <v>309</v>
      </c>
      <c r="F191">
        <v>0</v>
      </c>
      <c r="G191">
        <v>0</v>
      </c>
      <c r="H191">
        <v>0</v>
      </c>
      <c r="I191" s="18">
        <v>0</v>
      </c>
      <c r="J191">
        <v>0</v>
      </c>
      <c r="L191">
        <v>1</v>
      </c>
      <c r="M191" s="1">
        <f t="shared" si="26"/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/>
      <c r="T191" s="2"/>
      <c r="U191" s="2"/>
      <c r="V191" s="4">
        <f t="shared" si="33"/>
        <v>1</v>
      </c>
      <c r="W191" s="7">
        <f t="shared" si="34"/>
        <v>0</v>
      </c>
      <c r="X191" s="7">
        <f t="shared" si="35"/>
        <v>0</v>
      </c>
      <c r="Y191" s="5">
        <f t="shared" si="27"/>
        <v>0</v>
      </c>
      <c r="Z191" s="5">
        <f t="shared" si="28"/>
        <v>0</v>
      </c>
      <c r="AA191" s="5">
        <f t="shared" si="29"/>
        <v>0</v>
      </c>
      <c r="AB191" s="7">
        <f t="shared" si="36"/>
        <v>0</v>
      </c>
      <c r="AC191" s="11">
        <f t="shared" si="30"/>
        <v>0</v>
      </c>
      <c r="AD191" s="7">
        <f t="shared" si="31"/>
        <v>0</v>
      </c>
      <c r="AE191" s="7">
        <f t="shared" si="32"/>
        <v>0</v>
      </c>
    </row>
    <row r="192" spans="1:31">
      <c r="A192" t="s">
        <v>1504</v>
      </c>
      <c r="B192" t="s">
        <v>2010</v>
      </c>
      <c r="C192" t="s">
        <v>2011</v>
      </c>
      <c r="D192">
        <v>421</v>
      </c>
      <c r="E192">
        <v>453.5</v>
      </c>
      <c r="F192">
        <v>7628.4040000000005</v>
      </c>
      <c r="G192">
        <v>11</v>
      </c>
      <c r="H192">
        <v>15</v>
      </c>
      <c r="I192" s="18">
        <v>1</v>
      </c>
      <c r="J192">
        <v>11</v>
      </c>
      <c r="L192">
        <v>1</v>
      </c>
      <c r="M192" s="1">
        <f t="shared" si="26"/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/>
      <c r="T192" s="2"/>
      <c r="U192" s="2"/>
      <c r="V192" s="4">
        <f t="shared" si="33"/>
        <v>0</v>
      </c>
      <c r="W192" s="7">
        <f t="shared" si="34"/>
        <v>0</v>
      </c>
      <c r="X192" s="7">
        <f t="shared" si="35"/>
        <v>1</v>
      </c>
      <c r="Y192" s="5">
        <f t="shared" si="27"/>
        <v>0</v>
      </c>
      <c r="Z192" s="5">
        <f t="shared" si="28"/>
        <v>0</v>
      </c>
      <c r="AA192" s="5">
        <f t="shared" si="29"/>
        <v>0</v>
      </c>
      <c r="AB192" s="7">
        <f t="shared" si="36"/>
        <v>0</v>
      </c>
      <c r="AC192" s="11">
        <f t="shared" si="30"/>
        <v>0</v>
      </c>
      <c r="AD192" s="7">
        <f t="shared" si="31"/>
        <v>0</v>
      </c>
      <c r="AE192" s="7">
        <f t="shared" si="32"/>
        <v>0</v>
      </c>
    </row>
    <row r="193" spans="1:31">
      <c r="A193" t="s">
        <v>1505</v>
      </c>
      <c r="B193" t="s">
        <v>2010</v>
      </c>
      <c r="C193" t="s">
        <v>2011</v>
      </c>
      <c r="D193">
        <v>124.5</v>
      </c>
      <c r="E193">
        <v>416.5</v>
      </c>
      <c r="F193">
        <v>2926.0369999999998</v>
      </c>
      <c r="G193">
        <v>4</v>
      </c>
      <c r="H193">
        <v>7</v>
      </c>
      <c r="I193" s="18">
        <v>1</v>
      </c>
      <c r="J193">
        <v>3</v>
      </c>
      <c r="L193">
        <v>1</v>
      </c>
      <c r="M193" s="1">
        <f t="shared" si="26"/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/>
      <c r="T193" s="2"/>
      <c r="U193" s="2"/>
      <c r="V193" s="4">
        <f t="shared" si="33"/>
        <v>1</v>
      </c>
      <c r="W193" s="7">
        <f t="shared" si="34"/>
        <v>0</v>
      </c>
      <c r="X193" s="7">
        <f t="shared" si="35"/>
        <v>0</v>
      </c>
      <c r="Y193" s="5">
        <f t="shared" si="27"/>
        <v>0</v>
      </c>
      <c r="Z193" s="5">
        <f t="shared" si="28"/>
        <v>0</v>
      </c>
      <c r="AA193" s="5">
        <f t="shared" si="29"/>
        <v>0</v>
      </c>
      <c r="AB193" s="7">
        <f t="shared" si="36"/>
        <v>0</v>
      </c>
      <c r="AC193" s="11">
        <f t="shared" si="30"/>
        <v>0</v>
      </c>
      <c r="AD193" s="7">
        <f t="shared" si="31"/>
        <v>0</v>
      </c>
      <c r="AE193" s="7">
        <f t="shared" si="32"/>
        <v>0</v>
      </c>
    </row>
    <row r="194" spans="1:31">
      <c r="A194" t="s">
        <v>1506</v>
      </c>
      <c r="B194" t="s">
        <v>2010</v>
      </c>
      <c r="C194" t="s">
        <v>2011</v>
      </c>
      <c r="D194">
        <v>80</v>
      </c>
      <c r="E194">
        <v>481.5</v>
      </c>
      <c r="F194">
        <v>3360.2570000000001</v>
      </c>
      <c r="G194">
        <v>5</v>
      </c>
      <c r="H194">
        <v>7</v>
      </c>
      <c r="I194" s="18">
        <v>0</v>
      </c>
      <c r="J194">
        <v>7</v>
      </c>
      <c r="L194">
        <v>1</v>
      </c>
      <c r="M194" s="1">
        <f t="shared" si="26"/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/>
      <c r="T194" s="2"/>
      <c r="U194" s="2"/>
      <c r="V194" s="4">
        <f t="shared" si="33"/>
        <v>0</v>
      </c>
      <c r="W194" s="7">
        <f t="shared" si="34"/>
        <v>1</v>
      </c>
      <c r="X194" s="7">
        <f t="shared" si="35"/>
        <v>0</v>
      </c>
      <c r="Y194" s="5">
        <f t="shared" si="27"/>
        <v>0</v>
      </c>
      <c r="Z194" s="5">
        <f t="shared" si="28"/>
        <v>0</v>
      </c>
      <c r="AA194" s="5">
        <f t="shared" si="29"/>
        <v>0</v>
      </c>
      <c r="AB194" s="7">
        <f t="shared" si="36"/>
        <v>0</v>
      </c>
      <c r="AC194" s="11">
        <f t="shared" si="30"/>
        <v>0</v>
      </c>
      <c r="AD194" s="7">
        <f t="shared" si="31"/>
        <v>0</v>
      </c>
      <c r="AE194" s="7">
        <f t="shared" si="32"/>
        <v>0</v>
      </c>
    </row>
    <row r="195" spans="1:31">
      <c r="A195" t="s">
        <v>1507</v>
      </c>
      <c r="B195" t="s">
        <v>2010</v>
      </c>
      <c r="C195" t="s">
        <v>2011</v>
      </c>
      <c r="D195">
        <v>48</v>
      </c>
      <c r="E195">
        <v>400</v>
      </c>
      <c r="F195">
        <v>3077.3989999999999</v>
      </c>
      <c r="G195">
        <v>5</v>
      </c>
      <c r="H195">
        <v>7</v>
      </c>
      <c r="I195" s="18">
        <v>1</v>
      </c>
      <c r="J195">
        <v>4</v>
      </c>
      <c r="L195">
        <v>1</v>
      </c>
      <c r="M195" s="1">
        <f t="shared" ref="M195:M233" si="37">L195-1</f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/>
      <c r="T195" s="2"/>
      <c r="U195" s="2"/>
      <c r="V195" s="4">
        <f t="shared" si="33"/>
        <v>0</v>
      </c>
      <c r="W195" s="7">
        <f t="shared" si="34"/>
        <v>0</v>
      </c>
      <c r="X195" s="7">
        <f t="shared" si="35"/>
        <v>1</v>
      </c>
      <c r="Y195" s="5">
        <f t="shared" ref="Y195:Y258" si="38">IF((M195=1)*AND(OR(N195=0,N195=1))*AND(O195=0)*AND(R195=1)*AND(S195=0)*AND(Q195=0)*AND(OR(T195=0,T195=1)),1,0)</f>
        <v>0</v>
      </c>
      <c r="Z195" s="5">
        <f t="shared" ref="Z195:Z258" si="39">IF((M195=1)*AND(N195=1)*AND(O195=0)*AND(R195=1)*AND(S195=1)*AND(T195=1),1,0)</f>
        <v>0</v>
      </c>
      <c r="AA195" s="5">
        <f t="shared" ref="AA195:AA258" si="40">IF((R195=1)*AND(Q195=1)*AND(O195=1)*AND(P195=0)*AND(N195=0),1,0)</f>
        <v>0</v>
      </c>
      <c r="AB195" s="7">
        <f t="shared" si="36"/>
        <v>0</v>
      </c>
      <c r="AC195" s="11">
        <f t="shared" ref="AC195:AC233" si="41">IF((R195=0)*AND(M195=1),1,0)</f>
        <v>0</v>
      </c>
      <c r="AD195" s="7">
        <f t="shared" ref="AD195:AD233" si="42">IF((V195+W195+X195+Y195+Z195+AA195+AB195+AC195)=0,1,0)</f>
        <v>0</v>
      </c>
      <c r="AE195" s="7">
        <f t="shared" ref="AE195:AE233" si="43">IF(SUM(V195:AD195)&gt;1,1,0)</f>
        <v>0</v>
      </c>
    </row>
    <row r="196" spans="1:31">
      <c r="A196" t="s">
        <v>1508</v>
      </c>
      <c r="B196" t="s">
        <v>2010</v>
      </c>
      <c r="C196" t="s">
        <v>2011</v>
      </c>
      <c r="D196">
        <v>47.5</v>
      </c>
      <c r="E196">
        <v>245</v>
      </c>
      <c r="F196">
        <v>0</v>
      </c>
      <c r="G196">
        <v>0</v>
      </c>
      <c r="H196">
        <v>0</v>
      </c>
      <c r="I196" s="18">
        <v>0</v>
      </c>
      <c r="J196">
        <v>0</v>
      </c>
      <c r="L196">
        <v>1</v>
      </c>
      <c r="M196" s="1">
        <f t="shared" si="37"/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/>
      <c r="T196" s="2"/>
      <c r="U196" s="2"/>
      <c r="V196" s="4">
        <f t="shared" si="33"/>
        <v>1</v>
      </c>
      <c r="W196" s="7">
        <f t="shared" si="34"/>
        <v>0</v>
      </c>
      <c r="X196" s="7">
        <f t="shared" si="35"/>
        <v>0</v>
      </c>
      <c r="Y196" s="5">
        <f t="shared" si="38"/>
        <v>0</v>
      </c>
      <c r="Z196" s="5">
        <f t="shared" si="39"/>
        <v>0</v>
      </c>
      <c r="AA196" s="5">
        <f t="shared" si="40"/>
        <v>0</v>
      </c>
      <c r="AB196" s="7">
        <f t="shared" si="36"/>
        <v>0</v>
      </c>
      <c r="AC196" s="11">
        <f t="shared" si="41"/>
        <v>0</v>
      </c>
      <c r="AD196" s="7">
        <f t="shared" si="42"/>
        <v>0</v>
      </c>
      <c r="AE196" s="7">
        <f t="shared" si="43"/>
        <v>0</v>
      </c>
    </row>
    <row r="197" spans="1:31">
      <c r="A197" t="s">
        <v>1509</v>
      </c>
      <c r="B197" t="s">
        <v>2010</v>
      </c>
      <c r="C197" t="s">
        <v>2011</v>
      </c>
      <c r="D197">
        <v>84.5</v>
      </c>
      <c r="E197">
        <v>110.5</v>
      </c>
      <c r="F197">
        <v>0</v>
      </c>
      <c r="G197">
        <v>0</v>
      </c>
      <c r="H197">
        <v>0</v>
      </c>
      <c r="I197" s="18">
        <v>0</v>
      </c>
      <c r="J197">
        <v>0</v>
      </c>
      <c r="L197">
        <v>1</v>
      </c>
      <c r="M197" s="1">
        <f t="shared" si="37"/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/>
      <c r="T197" s="2"/>
      <c r="U197" s="2"/>
      <c r="V197" s="4">
        <f t="shared" si="33"/>
        <v>1</v>
      </c>
      <c r="W197" s="7">
        <f t="shared" si="34"/>
        <v>0</v>
      </c>
      <c r="X197" s="7">
        <f t="shared" si="35"/>
        <v>0</v>
      </c>
      <c r="Y197" s="5">
        <f t="shared" si="38"/>
        <v>0</v>
      </c>
      <c r="Z197" s="5">
        <f t="shared" si="39"/>
        <v>0</v>
      </c>
      <c r="AA197" s="5">
        <f t="shared" si="40"/>
        <v>0</v>
      </c>
      <c r="AB197" s="7">
        <f t="shared" si="36"/>
        <v>0</v>
      </c>
      <c r="AC197" s="11">
        <f t="shared" si="41"/>
        <v>0</v>
      </c>
      <c r="AD197" s="7">
        <f t="shared" si="42"/>
        <v>0</v>
      </c>
      <c r="AE197" s="7">
        <f t="shared" si="43"/>
        <v>0</v>
      </c>
    </row>
    <row r="198" spans="1:31">
      <c r="A198" t="s">
        <v>1510</v>
      </c>
      <c r="B198" t="s">
        <v>2010</v>
      </c>
      <c r="C198" t="s">
        <v>2011</v>
      </c>
      <c r="D198">
        <v>583.5</v>
      </c>
      <c r="E198">
        <v>268.5</v>
      </c>
      <c r="F198">
        <v>7354.9870000000001</v>
      </c>
      <c r="G198">
        <v>12</v>
      </c>
      <c r="H198">
        <v>18</v>
      </c>
      <c r="I198" s="18">
        <v>1</v>
      </c>
      <c r="J198">
        <v>13</v>
      </c>
      <c r="L198">
        <v>1</v>
      </c>
      <c r="M198" s="1">
        <f t="shared" si="37"/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/>
      <c r="T198" s="2"/>
      <c r="U198" s="2"/>
      <c r="V198" s="4">
        <f t="shared" si="33"/>
        <v>0</v>
      </c>
      <c r="W198" s="7">
        <f t="shared" si="34"/>
        <v>1</v>
      </c>
      <c r="X198" s="7">
        <f t="shared" si="35"/>
        <v>0</v>
      </c>
      <c r="Y198" s="5">
        <f t="shared" si="38"/>
        <v>0</v>
      </c>
      <c r="Z198" s="5">
        <f t="shared" si="39"/>
        <v>0</v>
      </c>
      <c r="AA198" s="5">
        <f t="shared" si="40"/>
        <v>0</v>
      </c>
      <c r="AB198" s="7">
        <f t="shared" si="36"/>
        <v>0</v>
      </c>
      <c r="AC198" s="11">
        <f t="shared" si="41"/>
        <v>0</v>
      </c>
      <c r="AD198" s="7">
        <f t="shared" si="42"/>
        <v>0</v>
      </c>
      <c r="AE198" s="7">
        <f t="shared" si="43"/>
        <v>0</v>
      </c>
    </row>
    <row r="199" spans="1:31">
      <c r="A199" t="s">
        <v>1511</v>
      </c>
      <c r="B199" t="s">
        <v>2010</v>
      </c>
      <c r="C199" t="s">
        <v>2011</v>
      </c>
      <c r="D199">
        <v>491</v>
      </c>
      <c r="E199">
        <v>160</v>
      </c>
      <c r="F199">
        <v>2420.1849999999999</v>
      </c>
      <c r="G199">
        <v>4</v>
      </c>
      <c r="H199">
        <v>6</v>
      </c>
      <c r="I199" s="18">
        <v>0</v>
      </c>
      <c r="J199">
        <v>6</v>
      </c>
      <c r="L199">
        <v>1</v>
      </c>
      <c r="M199" s="1">
        <f t="shared" si="37"/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/>
      <c r="T199" s="2"/>
      <c r="U199" s="2"/>
      <c r="V199" s="4">
        <f t="shared" si="33"/>
        <v>1</v>
      </c>
      <c r="W199" s="7">
        <f t="shared" si="34"/>
        <v>0</v>
      </c>
      <c r="X199" s="7">
        <f t="shared" si="35"/>
        <v>0</v>
      </c>
      <c r="Y199" s="5">
        <f t="shared" si="38"/>
        <v>0</v>
      </c>
      <c r="Z199" s="5">
        <f t="shared" si="39"/>
        <v>0</v>
      </c>
      <c r="AA199" s="5">
        <f t="shared" si="40"/>
        <v>0</v>
      </c>
      <c r="AB199" s="7">
        <f t="shared" si="36"/>
        <v>0</v>
      </c>
      <c r="AC199" s="11">
        <f t="shared" si="41"/>
        <v>0</v>
      </c>
      <c r="AD199" s="7">
        <f t="shared" si="42"/>
        <v>0</v>
      </c>
      <c r="AE199" s="7">
        <f t="shared" si="43"/>
        <v>0</v>
      </c>
    </row>
    <row r="200" spans="1:31">
      <c r="A200" t="s">
        <v>1512</v>
      </c>
      <c r="B200" t="s">
        <v>2010</v>
      </c>
      <c r="C200" t="s">
        <v>2011</v>
      </c>
      <c r="D200">
        <v>511.5</v>
      </c>
      <c r="E200">
        <v>250.5</v>
      </c>
      <c r="F200">
        <v>4408.7470000000003</v>
      </c>
      <c r="G200">
        <v>6</v>
      </c>
      <c r="H200">
        <v>10</v>
      </c>
      <c r="I200" s="18">
        <v>1</v>
      </c>
      <c r="J200">
        <v>5</v>
      </c>
      <c r="L200">
        <v>1</v>
      </c>
      <c r="M200" s="1">
        <f t="shared" si="37"/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/>
      <c r="T200" s="2"/>
      <c r="U200" s="2"/>
      <c r="V200" s="4">
        <f t="shared" si="33"/>
        <v>1</v>
      </c>
      <c r="W200" s="7">
        <f t="shared" si="34"/>
        <v>0</v>
      </c>
      <c r="X200" s="7">
        <f t="shared" si="35"/>
        <v>0</v>
      </c>
      <c r="Y200" s="5">
        <f t="shared" si="38"/>
        <v>0</v>
      </c>
      <c r="Z200" s="5">
        <f t="shared" si="39"/>
        <v>0</v>
      </c>
      <c r="AA200" s="5">
        <f t="shared" si="40"/>
        <v>0</v>
      </c>
      <c r="AB200" s="7">
        <f t="shared" si="36"/>
        <v>0</v>
      </c>
      <c r="AC200" s="11">
        <f t="shared" si="41"/>
        <v>0</v>
      </c>
      <c r="AD200" s="7">
        <f t="shared" si="42"/>
        <v>0</v>
      </c>
      <c r="AE200" s="7">
        <f t="shared" si="43"/>
        <v>0</v>
      </c>
    </row>
    <row r="201" spans="1:31">
      <c r="A201" t="s">
        <v>1513</v>
      </c>
      <c r="B201" t="s">
        <v>2010</v>
      </c>
      <c r="C201" t="s">
        <v>2011</v>
      </c>
      <c r="D201">
        <v>408</v>
      </c>
      <c r="E201">
        <v>43</v>
      </c>
      <c r="F201">
        <v>0</v>
      </c>
      <c r="G201">
        <v>0</v>
      </c>
      <c r="H201">
        <v>0</v>
      </c>
      <c r="I201" s="18">
        <v>0</v>
      </c>
      <c r="J201">
        <v>0</v>
      </c>
      <c r="L201">
        <v>1</v>
      </c>
      <c r="M201" s="1">
        <f t="shared" si="37"/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/>
      <c r="T201" s="2"/>
      <c r="U201" s="2"/>
      <c r="V201" s="4">
        <f t="shared" si="33"/>
        <v>0</v>
      </c>
      <c r="W201" s="7">
        <f t="shared" si="34"/>
        <v>0</v>
      </c>
      <c r="X201" s="7">
        <f t="shared" si="35"/>
        <v>1</v>
      </c>
      <c r="Y201" s="5">
        <f t="shared" si="38"/>
        <v>0</v>
      </c>
      <c r="Z201" s="5">
        <f t="shared" si="39"/>
        <v>0</v>
      </c>
      <c r="AA201" s="5">
        <f t="shared" si="40"/>
        <v>0</v>
      </c>
      <c r="AB201" s="7">
        <f t="shared" si="36"/>
        <v>0</v>
      </c>
      <c r="AC201" s="11">
        <f t="shared" si="41"/>
        <v>0</v>
      </c>
      <c r="AD201" s="7">
        <f t="shared" si="42"/>
        <v>0</v>
      </c>
      <c r="AE201" s="7">
        <f t="shared" si="43"/>
        <v>0</v>
      </c>
    </row>
    <row r="202" spans="1:31" s="5" customFormat="1">
      <c r="A202" s="5" t="s">
        <v>1514</v>
      </c>
      <c r="B202" s="5" t="s">
        <v>2012</v>
      </c>
      <c r="C202" s="5" t="s">
        <v>2013</v>
      </c>
      <c r="D202" s="5">
        <v>528.5</v>
      </c>
      <c r="E202" s="5">
        <v>326</v>
      </c>
      <c r="F202" s="5">
        <v>0</v>
      </c>
      <c r="G202" s="5">
        <v>0</v>
      </c>
      <c r="H202" s="5">
        <v>0</v>
      </c>
      <c r="I202" s="18">
        <v>0</v>
      </c>
      <c r="J202" s="5">
        <v>0</v>
      </c>
      <c r="L202" s="5">
        <v>1</v>
      </c>
      <c r="M202" s="1">
        <f t="shared" si="37"/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/>
      <c r="T202" s="1"/>
      <c r="U202" s="1"/>
      <c r="V202" s="6">
        <f t="shared" si="33"/>
        <v>0</v>
      </c>
      <c r="W202" s="5">
        <f t="shared" si="34"/>
        <v>1</v>
      </c>
      <c r="X202" s="5">
        <f t="shared" si="35"/>
        <v>0</v>
      </c>
      <c r="Y202" s="5">
        <f t="shared" si="38"/>
        <v>0</v>
      </c>
      <c r="Z202" s="5">
        <f t="shared" si="39"/>
        <v>0</v>
      </c>
      <c r="AA202" s="5">
        <f t="shared" si="40"/>
        <v>0</v>
      </c>
      <c r="AB202" s="5">
        <f t="shared" si="36"/>
        <v>0</v>
      </c>
      <c r="AC202" s="5">
        <f t="shared" si="41"/>
        <v>0</v>
      </c>
      <c r="AD202" s="5">
        <f t="shared" si="42"/>
        <v>0</v>
      </c>
      <c r="AE202" s="5">
        <f t="shared" si="43"/>
        <v>0</v>
      </c>
    </row>
    <row r="203" spans="1:31">
      <c r="A203" t="s">
        <v>1515</v>
      </c>
      <c r="B203" t="s">
        <v>2012</v>
      </c>
      <c r="C203" t="s">
        <v>2013</v>
      </c>
      <c r="D203">
        <v>426</v>
      </c>
      <c r="E203">
        <v>297.5</v>
      </c>
      <c r="F203">
        <v>0</v>
      </c>
      <c r="G203">
        <v>0</v>
      </c>
      <c r="H203">
        <v>0</v>
      </c>
      <c r="I203" s="18">
        <v>0</v>
      </c>
      <c r="J203">
        <v>0</v>
      </c>
      <c r="L203">
        <v>1</v>
      </c>
      <c r="M203" s="1">
        <f t="shared" si="37"/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/>
      <c r="T203" s="2"/>
      <c r="U203" s="2"/>
      <c r="V203" s="4">
        <f t="shared" si="33"/>
        <v>1</v>
      </c>
      <c r="W203" s="7">
        <f t="shared" si="34"/>
        <v>0</v>
      </c>
      <c r="X203" s="7">
        <f t="shared" si="35"/>
        <v>0</v>
      </c>
      <c r="Y203" s="5">
        <f t="shared" si="38"/>
        <v>0</v>
      </c>
      <c r="Z203" s="5">
        <f t="shared" si="39"/>
        <v>0</v>
      </c>
      <c r="AA203" s="5">
        <f t="shared" si="40"/>
        <v>0</v>
      </c>
      <c r="AB203" s="7">
        <f t="shared" si="36"/>
        <v>0</v>
      </c>
      <c r="AC203" s="11">
        <f t="shared" si="41"/>
        <v>0</v>
      </c>
      <c r="AD203" s="7">
        <f t="shared" si="42"/>
        <v>0</v>
      </c>
      <c r="AE203" s="7">
        <f t="shared" si="43"/>
        <v>0</v>
      </c>
    </row>
    <row r="204" spans="1:31">
      <c r="A204" t="s">
        <v>1516</v>
      </c>
      <c r="B204" t="s">
        <v>2012</v>
      </c>
      <c r="C204" t="s">
        <v>2013</v>
      </c>
      <c r="D204">
        <v>382</v>
      </c>
      <c r="E204">
        <v>211.5</v>
      </c>
      <c r="F204">
        <v>0</v>
      </c>
      <c r="G204">
        <v>0</v>
      </c>
      <c r="H204">
        <v>0</v>
      </c>
      <c r="I204" s="18">
        <v>0</v>
      </c>
      <c r="J204">
        <v>0</v>
      </c>
      <c r="L204">
        <v>2</v>
      </c>
      <c r="M204" s="1">
        <f t="shared" si="37"/>
        <v>1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/>
      <c r="T204" s="2"/>
      <c r="U204" s="2"/>
      <c r="V204" s="4">
        <f t="shared" si="33"/>
        <v>0</v>
      </c>
      <c r="W204" s="7">
        <f t="shared" si="34"/>
        <v>0</v>
      </c>
      <c r="X204" s="7">
        <f t="shared" si="35"/>
        <v>0</v>
      </c>
      <c r="Y204" s="5">
        <f t="shared" si="38"/>
        <v>1</v>
      </c>
      <c r="Z204" s="5">
        <f t="shared" si="39"/>
        <v>0</v>
      </c>
      <c r="AA204" s="5">
        <f t="shared" si="40"/>
        <v>0</v>
      </c>
      <c r="AB204" s="7">
        <f t="shared" si="36"/>
        <v>0</v>
      </c>
      <c r="AC204" s="11">
        <f t="shared" si="41"/>
        <v>0</v>
      </c>
      <c r="AD204" s="7">
        <f t="shared" si="42"/>
        <v>0</v>
      </c>
      <c r="AE204" s="7">
        <f t="shared" si="43"/>
        <v>0</v>
      </c>
    </row>
    <row r="205" spans="1:31">
      <c r="A205" t="s">
        <v>1517</v>
      </c>
      <c r="B205" t="s">
        <v>2012</v>
      </c>
      <c r="C205" t="s">
        <v>2013</v>
      </c>
      <c r="D205">
        <v>226.5</v>
      </c>
      <c r="E205">
        <v>95</v>
      </c>
      <c r="F205">
        <v>0</v>
      </c>
      <c r="G205">
        <v>0</v>
      </c>
      <c r="H205">
        <v>0</v>
      </c>
      <c r="I205" s="18">
        <v>0</v>
      </c>
      <c r="J205">
        <v>0</v>
      </c>
      <c r="L205">
        <v>1</v>
      </c>
      <c r="M205" s="1">
        <f t="shared" si="37"/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/>
      <c r="T205" s="2"/>
      <c r="U205" s="2"/>
      <c r="V205" s="4">
        <f t="shared" si="33"/>
        <v>0</v>
      </c>
      <c r="W205" s="7">
        <f t="shared" si="34"/>
        <v>0</v>
      </c>
      <c r="X205" s="7">
        <f t="shared" si="35"/>
        <v>1</v>
      </c>
      <c r="Y205" s="5">
        <f t="shared" si="38"/>
        <v>0</v>
      </c>
      <c r="Z205" s="5">
        <f t="shared" si="39"/>
        <v>0</v>
      </c>
      <c r="AA205" s="5">
        <f t="shared" si="40"/>
        <v>0</v>
      </c>
      <c r="AB205" s="7">
        <f t="shared" si="36"/>
        <v>0</v>
      </c>
      <c r="AC205" s="11">
        <f t="shared" si="41"/>
        <v>0</v>
      </c>
      <c r="AD205" s="7">
        <f t="shared" si="42"/>
        <v>0</v>
      </c>
      <c r="AE205" s="7">
        <f t="shared" si="43"/>
        <v>0</v>
      </c>
    </row>
    <row r="206" spans="1:31">
      <c r="A206" t="s">
        <v>1518</v>
      </c>
      <c r="B206" t="s">
        <v>2012</v>
      </c>
      <c r="C206" t="s">
        <v>2013</v>
      </c>
      <c r="D206">
        <v>251</v>
      </c>
      <c r="E206">
        <v>304</v>
      </c>
      <c r="F206">
        <v>0</v>
      </c>
      <c r="G206">
        <v>0</v>
      </c>
      <c r="H206">
        <v>0</v>
      </c>
      <c r="I206" s="18">
        <v>0</v>
      </c>
      <c r="J206">
        <v>0</v>
      </c>
      <c r="L206">
        <v>1</v>
      </c>
      <c r="M206" s="1">
        <f t="shared" si="37"/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/>
      <c r="T206" s="2"/>
      <c r="U206" s="2"/>
      <c r="V206" s="4">
        <f t="shared" si="33"/>
        <v>1</v>
      </c>
      <c r="W206" s="7">
        <f t="shared" si="34"/>
        <v>0</v>
      </c>
      <c r="X206" s="7">
        <f t="shared" si="35"/>
        <v>0</v>
      </c>
      <c r="Y206" s="5">
        <f t="shared" si="38"/>
        <v>0</v>
      </c>
      <c r="Z206" s="5">
        <f t="shared" si="39"/>
        <v>0</v>
      </c>
      <c r="AA206" s="5">
        <f t="shared" si="40"/>
        <v>0</v>
      </c>
      <c r="AB206" s="7">
        <f t="shared" si="36"/>
        <v>0</v>
      </c>
      <c r="AC206" s="11">
        <f t="shared" si="41"/>
        <v>0</v>
      </c>
      <c r="AD206" s="7">
        <f t="shared" si="42"/>
        <v>0</v>
      </c>
      <c r="AE206" s="7">
        <f t="shared" si="43"/>
        <v>0</v>
      </c>
    </row>
    <row r="207" spans="1:31">
      <c r="A207" t="s">
        <v>1519</v>
      </c>
      <c r="B207" t="s">
        <v>2012</v>
      </c>
      <c r="C207" t="s">
        <v>2013</v>
      </c>
      <c r="D207">
        <v>167.5</v>
      </c>
      <c r="E207">
        <v>252.5</v>
      </c>
      <c r="F207">
        <v>0</v>
      </c>
      <c r="G207">
        <v>0</v>
      </c>
      <c r="H207">
        <v>0</v>
      </c>
      <c r="I207" s="18">
        <v>0</v>
      </c>
      <c r="J207">
        <v>0</v>
      </c>
      <c r="L207">
        <v>1</v>
      </c>
      <c r="M207" s="1">
        <f t="shared" si="37"/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/>
      <c r="T207" s="2"/>
      <c r="U207" s="2"/>
      <c r="V207" s="4">
        <f t="shared" si="33"/>
        <v>1</v>
      </c>
      <c r="W207" s="7">
        <f t="shared" si="34"/>
        <v>0</v>
      </c>
      <c r="X207" s="7">
        <f t="shared" si="35"/>
        <v>0</v>
      </c>
      <c r="Y207" s="5">
        <f t="shared" si="38"/>
        <v>0</v>
      </c>
      <c r="Z207" s="5">
        <f t="shared" si="39"/>
        <v>0</v>
      </c>
      <c r="AA207" s="5">
        <f t="shared" si="40"/>
        <v>0</v>
      </c>
      <c r="AB207" s="7">
        <f t="shared" si="36"/>
        <v>0</v>
      </c>
      <c r="AC207" s="11">
        <f t="shared" si="41"/>
        <v>0</v>
      </c>
      <c r="AD207" s="7">
        <f t="shared" si="42"/>
        <v>0</v>
      </c>
      <c r="AE207" s="7">
        <f t="shared" si="43"/>
        <v>0</v>
      </c>
    </row>
    <row r="208" spans="1:31">
      <c r="A208" t="s">
        <v>1520</v>
      </c>
      <c r="B208" t="s">
        <v>2012</v>
      </c>
      <c r="C208" t="s">
        <v>2013</v>
      </c>
      <c r="D208">
        <v>93</v>
      </c>
      <c r="E208">
        <v>314.5</v>
      </c>
      <c r="F208">
        <v>0</v>
      </c>
      <c r="G208">
        <v>0</v>
      </c>
      <c r="H208">
        <v>0</v>
      </c>
      <c r="I208" s="18">
        <v>0</v>
      </c>
      <c r="J208">
        <v>0</v>
      </c>
      <c r="L208">
        <v>1</v>
      </c>
      <c r="M208" s="1">
        <f t="shared" si="37"/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/>
      <c r="T208" s="2"/>
      <c r="U208" s="2"/>
      <c r="V208" s="4">
        <f t="shared" si="33"/>
        <v>0</v>
      </c>
      <c r="W208" s="7">
        <f t="shared" si="34"/>
        <v>1</v>
      </c>
      <c r="X208" s="7">
        <f t="shared" si="35"/>
        <v>0</v>
      </c>
      <c r="Y208" s="5">
        <f t="shared" si="38"/>
        <v>0</v>
      </c>
      <c r="Z208" s="5">
        <f t="shared" si="39"/>
        <v>0</v>
      </c>
      <c r="AA208" s="5">
        <f t="shared" si="40"/>
        <v>0</v>
      </c>
      <c r="AB208" s="7">
        <f t="shared" si="36"/>
        <v>0</v>
      </c>
      <c r="AC208" s="11">
        <f t="shared" si="41"/>
        <v>0</v>
      </c>
      <c r="AD208" s="7">
        <f t="shared" si="42"/>
        <v>0</v>
      </c>
      <c r="AE208" s="7">
        <f t="shared" si="43"/>
        <v>0</v>
      </c>
    </row>
    <row r="209" spans="1:31">
      <c r="A209" t="s">
        <v>1521</v>
      </c>
      <c r="B209" t="s">
        <v>2012</v>
      </c>
      <c r="C209" t="s">
        <v>2013</v>
      </c>
      <c r="D209">
        <v>110.5</v>
      </c>
      <c r="E209">
        <v>396.5</v>
      </c>
      <c r="F209">
        <v>0</v>
      </c>
      <c r="G209">
        <v>0</v>
      </c>
      <c r="H209">
        <v>0</v>
      </c>
      <c r="I209" s="18">
        <v>0</v>
      </c>
      <c r="J209">
        <v>0</v>
      </c>
      <c r="L209">
        <v>1</v>
      </c>
      <c r="M209" s="1">
        <f t="shared" si="37"/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/>
      <c r="T209" s="2"/>
      <c r="U209" s="2"/>
      <c r="V209" s="4">
        <f t="shared" si="33"/>
        <v>1</v>
      </c>
      <c r="W209" s="7">
        <f t="shared" si="34"/>
        <v>0</v>
      </c>
      <c r="X209" s="7">
        <f t="shared" si="35"/>
        <v>0</v>
      </c>
      <c r="Y209" s="5">
        <f t="shared" si="38"/>
        <v>0</v>
      </c>
      <c r="Z209" s="5">
        <f t="shared" si="39"/>
        <v>0</v>
      </c>
      <c r="AA209" s="5">
        <f t="shared" si="40"/>
        <v>0</v>
      </c>
      <c r="AB209" s="7">
        <f t="shared" si="36"/>
        <v>0</v>
      </c>
      <c r="AC209" s="11">
        <f t="shared" si="41"/>
        <v>0</v>
      </c>
      <c r="AD209" s="7">
        <f t="shared" si="42"/>
        <v>0</v>
      </c>
      <c r="AE209" s="7">
        <f t="shared" si="43"/>
        <v>0</v>
      </c>
    </row>
    <row r="210" spans="1:31">
      <c r="A210" t="s">
        <v>1522</v>
      </c>
      <c r="B210" t="s">
        <v>2012</v>
      </c>
      <c r="C210" t="s">
        <v>2013</v>
      </c>
      <c r="D210">
        <v>247.5</v>
      </c>
      <c r="E210">
        <v>465.5</v>
      </c>
      <c r="F210">
        <v>0</v>
      </c>
      <c r="G210">
        <v>0</v>
      </c>
      <c r="H210">
        <v>0</v>
      </c>
      <c r="I210" s="18">
        <v>0</v>
      </c>
      <c r="J210">
        <v>0</v>
      </c>
      <c r="L210">
        <v>1</v>
      </c>
      <c r="M210" s="1">
        <f t="shared" si="37"/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/>
      <c r="T210" s="2"/>
      <c r="U210" s="2"/>
      <c r="V210" s="4">
        <f t="shared" si="33"/>
        <v>1</v>
      </c>
      <c r="W210" s="7">
        <f t="shared" si="34"/>
        <v>0</v>
      </c>
      <c r="X210" s="7">
        <f t="shared" si="35"/>
        <v>0</v>
      </c>
      <c r="Y210" s="5">
        <f t="shared" si="38"/>
        <v>0</v>
      </c>
      <c r="Z210" s="5">
        <f t="shared" si="39"/>
        <v>0</v>
      </c>
      <c r="AA210" s="5">
        <f t="shared" si="40"/>
        <v>0</v>
      </c>
      <c r="AB210" s="7">
        <f t="shared" si="36"/>
        <v>0</v>
      </c>
      <c r="AC210" s="11">
        <f t="shared" si="41"/>
        <v>0</v>
      </c>
      <c r="AD210" s="7">
        <f t="shared" si="42"/>
        <v>0</v>
      </c>
      <c r="AE210" s="7">
        <f t="shared" si="43"/>
        <v>0</v>
      </c>
    </row>
    <row r="211" spans="1:31">
      <c r="A211" t="s">
        <v>1523</v>
      </c>
      <c r="B211" t="s">
        <v>2012</v>
      </c>
      <c r="C211" t="s">
        <v>2013</v>
      </c>
      <c r="D211">
        <v>398</v>
      </c>
      <c r="E211">
        <v>394.5</v>
      </c>
      <c r="F211">
        <v>0</v>
      </c>
      <c r="G211">
        <v>0</v>
      </c>
      <c r="H211">
        <v>0</v>
      </c>
      <c r="I211" s="18">
        <v>0</v>
      </c>
      <c r="J211">
        <v>0</v>
      </c>
      <c r="L211">
        <v>1</v>
      </c>
      <c r="M211" s="1">
        <f t="shared" si="37"/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/>
      <c r="T211" s="2"/>
      <c r="U211" s="2"/>
      <c r="V211" s="4">
        <f t="shared" si="33"/>
        <v>1</v>
      </c>
      <c r="W211" s="7">
        <f t="shared" si="34"/>
        <v>0</v>
      </c>
      <c r="X211" s="7">
        <f t="shared" si="35"/>
        <v>0</v>
      </c>
      <c r="Y211" s="5">
        <f t="shared" si="38"/>
        <v>0</v>
      </c>
      <c r="Z211" s="5">
        <f t="shared" si="39"/>
        <v>0</v>
      </c>
      <c r="AA211" s="5">
        <f t="shared" si="40"/>
        <v>0</v>
      </c>
      <c r="AB211" s="7">
        <f t="shared" si="36"/>
        <v>0</v>
      </c>
      <c r="AC211" s="11">
        <f t="shared" si="41"/>
        <v>0</v>
      </c>
      <c r="AD211" s="7">
        <f t="shared" si="42"/>
        <v>0</v>
      </c>
      <c r="AE211" s="7">
        <f t="shared" si="43"/>
        <v>0</v>
      </c>
    </row>
    <row r="212" spans="1:31">
      <c r="A212" t="s">
        <v>1524</v>
      </c>
      <c r="B212" t="s">
        <v>2012</v>
      </c>
      <c r="C212" t="s">
        <v>2013</v>
      </c>
      <c r="D212">
        <v>538.5</v>
      </c>
      <c r="E212">
        <v>141.5</v>
      </c>
      <c r="F212">
        <v>0</v>
      </c>
      <c r="G212">
        <v>0</v>
      </c>
      <c r="H212">
        <v>0</v>
      </c>
      <c r="I212" s="18">
        <v>0</v>
      </c>
      <c r="J212">
        <v>0</v>
      </c>
      <c r="L212">
        <v>1</v>
      </c>
      <c r="M212" s="1">
        <f t="shared" si="37"/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/>
      <c r="T212" s="2"/>
      <c r="U212" s="2"/>
      <c r="V212" s="4">
        <f t="shared" si="33"/>
        <v>1</v>
      </c>
      <c r="W212" s="7">
        <f t="shared" si="34"/>
        <v>0</v>
      </c>
      <c r="X212" s="7">
        <f t="shared" si="35"/>
        <v>0</v>
      </c>
      <c r="Y212" s="5">
        <f t="shared" si="38"/>
        <v>0</v>
      </c>
      <c r="Z212" s="5">
        <f t="shared" si="39"/>
        <v>0</v>
      </c>
      <c r="AA212" s="5">
        <f t="shared" si="40"/>
        <v>0</v>
      </c>
      <c r="AB212" s="7">
        <f t="shared" si="36"/>
        <v>0</v>
      </c>
      <c r="AC212" s="11">
        <f t="shared" si="41"/>
        <v>0</v>
      </c>
      <c r="AD212" s="7">
        <f t="shared" si="42"/>
        <v>0</v>
      </c>
      <c r="AE212" s="7">
        <f t="shared" si="43"/>
        <v>0</v>
      </c>
    </row>
    <row r="213" spans="1:31">
      <c r="A213" t="s">
        <v>1525</v>
      </c>
      <c r="B213" t="s">
        <v>2012</v>
      </c>
      <c r="C213" t="s">
        <v>2013</v>
      </c>
      <c r="D213">
        <v>556.5</v>
      </c>
      <c r="E213">
        <v>257</v>
      </c>
      <c r="F213">
        <v>0</v>
      </c>
      <c r="G213">
        <v>0</v>
      </c>
      <c r="H213">
        <v>0</v>
      </c>
      <c r="I213" s="18">
        <v>0</v>
      </c>
      <c r="J213">
        <v>0</v>
      </c>
      <c r="L213">
        <v>1</v>
      </c>
      <c r="M213" s="1">
        <f t="shared" si="37"/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/>
      <c r="T213" s="2"/>
      <c r="U213" s="2"/>
      <c r="V213" s="4">
        <f t="shared" si="33"/>
        <v>1</v>
      </c>
      <c r="W213" s="7">
        <f t="shared" si="34"/>
        <v>0</v>
      </c>
      <c r="X213" s="7">
        <f t="shared" si="35"/>
        <v>0</v>
      </c>
      <c r="Y213" s="5">
        <f t="shared" si="38"/>
        <v>0</v>
      </c>
      <c r="Z213" s="5">
        <f t="shared" si="39"/>
        <v>0</v>
      </c>
      <c r="AA213" s="5">
        <f t="shared" si="40"/>
        <v>0</v>
      </c>
      <c r="AB213" s="7">
        <f t="shared" si="36"/>
        <v>0</v>
      </c>
      <c r="AC213" s="11">
        <f t="shared" si="41"/>
        <v>0</v>
      </c>
      <c r="AD213" s="7">
        <f t="shared" si="42"/>
        <v>0</v>
      </c>
      <c r="AE213" s="7">
        <f t="shared" si="43"/>
        <v>0</v>
      </c>
    </row>
    <row r="214" spans="1:31">
      <c r="A214" t="s">
        <v>1526</v>
      </c>
      <c r="B214" t="s">
        <v>2012</v>
      </c>
      <c r="C214" t="s">
        <v>2013</v>
      </c>
      <c r="D214">
        <v>617</v>
      </c>
      <c r="E214">
        <v>355</v>
      </c>
      <c r="F214">
        <v>0</v>
      </c>
      <c r="G214">
        <v>0</v>
      </c>
      <c r="H214">
        <v>0</v>
      </c>
      <c r="I214" s="18">
        <v>0</v>
      </c>
      <c r="J214">
        <v>0</v>
      </c>
      <c r="L214">
        <v>2</v>
      </c>
      <c r="M214" s="1">
        <f t="shared" si="37"/>
        <v>1</v>
      </c>
      <c r="N214" s="2">
        <v>1</v>
      </c>
      <c r="O214" s="2">
        <v>0</v>
      </c>
      <c r="P214" s="2">
        <v>0</v>
      </c>
      <c r="Q214" s="2">
        <v>0</v>
      </c>
      <c r="R214" s="2">
        <v>1</v>
      </c>
      <c r="S214" s="2"/>
      <c r="T214" s="2"/>
      <c r="U214" s="2"/>
      <c r="V214" s="4">
        <f t="shared" si="33"/>
        <v>0</v>
      </c>
      <c r="W214" s="7">
        <f t="shared" si="34"/>
        <v>0</v>
      </c>
      <c r="X214" s="7">
        <f t="shared" si="35"/>
        <v>0</v>
      </c>
      <c r="Y214" s="5">
        <f t="shared" si="38"/>
        <v>1</v>
      </c>
      <c r="Z214" s="5">
        <f t="shared" si="39"/>
        <v>0</v>
      </c>
      <c r="AA214" s="5">
        <f t="shared" si="40"/>
        <v>0</v>
      </c>
      <c r="AB214" s="7">
        <f t="shared" si="36"/>
        <v>0</v>
      </c>
      <c r="AC214" s="11">
        <f t="shared" si="41"/>
        <v>0</v>
      </c>
      <c r="AD214" s="7">
        <f t="shared" si="42"/>
        <v>0</v>
      </c>
      <c r="AE214" s="7">
        <f t="shared" si="43"/>
        <v>0</v>
      </c>
    </row>
    <row r="215" spans="1:31">
      <c r="A215" t="s">
        <v>1527</v>
      </c>
      <c r="B215" t="s">
        <v>2012</v>
      </c>
      <c r="C215" t="s">
        <v>2013</v>
      </c>
      <c r="D215">
        <v>644.5</v>
      </c>
      <c r="E215">
        <v>437.5</v>
      </c>
      <c r="F215">
        <v>0</v>
      </c>
      <c r="G215">
        <v>0</v>
      </c>
      <c r="H215">
        <v>0</v>
      </c>
      <c r="I215" s="18">
        <v>0</v>
      </c>
      <c r="J215">
        <v>0</v>
      </c>
      <c r="L215">
        <v>1</v>
      </c>
      <c r="M215" s="1">
        <f t="shared" si="37"/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/>
      <c r="T215" s="2"/>
      <c r="U215" s="2"/>
      <c r="V215" s="4">
        <f t="shared" ref="V215:V233" si="44">IF((M215=0)*AND(R215=0)*AND(P215=1)*AND(Q215=0),1,0)</f>
        <v>0</v>
      </c>
      <c r="W215" s="7">
        <f t="shared" ref="W215:W233" si="45">IF((M215=0)*AND(R215=0)*AND(P215=0)*AND(Q215=0),1,0)</f>
        <v>0</v>
      </c>
      <c r="X215" s="7">
        <f t="shared" ref="X215:X233" si="46">IF((R215=1)*AND(M215=0)*AND(Q215=0),1,0)</f>
        <v>1</v>
      </c>
      <c r="Y215" s="5">
        <f t="shared" si="38"/>
        <v>0</v>
      </c>
      <c r="Z215" s="5">
        <f t="shared" si="39"/>
        <v>0</v>
      </c>
      <c r="AA215" s="5">
        <f t="shared" si="40"/>
        <v>0</v>
      </c>
      <c r="AB215" s="7">
        <f t="shared" ref="AB215:AB233" si="47">IF((R215=1)*AND(Q215=1)*AND(O215=1)*AND(P215=1),1,0)</f>
        <v>0</v>
      </c>
      <c r="AC215" s="11">
        <f t="shared" si="41"/>
        <v>0</v>
      </c>
      <c r="AD215" s="7">
        <f t="shared" si="42"/>
        <v>0</v>
      </c>
      <c r="AE215" s="7">
        <f t="shared" si="43"/>
        <v>0</v>
      </c>
    </row>
    <row r="216" spans="1:31" s="5" customFormat="1">
      <c r="A216" s="5" t="s">
        <v>1528</v>
      </c>
      <c r="B216" s="5" t="s">
        <v>2014</v>
      </c>
      <c r="C216" s="5" t="s">
        <v>2015</v>
      </c>
      <c r="D216" s="5">
        <v>298.5</v>
      </c>
      <c r="E216" s="5">
        <v>175</v>
      </c>
      <c r="F216" s="5">
        <v>6344.9679999999998</v>
      </c>
      <c r="G216" s="5">
        <v>9</v>
      </c>
      <c r="H216" s="5">
        <v>15</v>
      </c>
      <c r="I216" s="18">
        <v>1</v>
      </c>
      <c r="J216" s="5">
        <v>9</v>
      </c>
      <c r="L216" s="5">
        <v>1</v>
      </c>
      <c r="M216" s="1">
        <f t="shared" si="37"/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/>
      <c r="T216" s="1"/>
      <c r="U216" s="1"/>
      <c r="V216" s="6">
        <f t="shared" si="44"/>
        <v>0</v>
      </c>
      <c r="W216" s="5">
        <f t="shared" si="45"/>
        <v>0</v>
      </c>
      <c r="X216" s="5">
        <f t="shared" si="46"/>
        <v>1</v>
      </c>
      <c r="Y216" s="5">
        <f t="shared" si="38"/>
        <v>0</v>
      </c>
      <c r="Z216" s="5">
        <f t="shared" si="39"/>
        <v>0</v>
      </c>
      <c r="AA216" s="5">
        <f t="shared" si="40"/>
        <v>0</v>
      </c>
      <c r="AB216" s="5">
        <f t="shared" si="47"/>
        <v>0</v>
      </c>
      <c r="AC216" s="5">
        <f t="shared" si="41"/>
        <v>0</v>
      </c>
      <c r="AD216" s="5">
        <f t="shared" si="42"/>
        <v>0</v>
      </c>
      <c r="AE216" s="5">
        <f t="shared" si="43"/>
        <v>0</v>
      </c>
    </row>
    <row r="217" spans="1:31">
      <c r="A217" t="s">
        <v>1529</v>
      </c>
      <c r="B217" t="s">
        <v>2014</v>
      </c>
      <c r="C217" t="s">
        <v>2015</v>
      </c>
      <c r="D217">
        <v>386</v>
      </c>
      <c r="E217">
        <v>197</v>
      </c>
      <c r="F217">
        <v>3008.518</v>
      </c>
      <c r="G217">
        <v>1</v>
      </c>
      <c r="H217">
        <v>7</v>
      </c>
      <c r="I217" s="18">
        <v>1</v>
      </c>
      <c r="J217">
        <v>0</v>
      </c>
      <c r="L217">
        <v>1</v>
      </c>
      <c r="M217" s="1">
        <f t="shared" si="37"/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/>
      <c r="T217" s="2"/>
      <c r="U217" s="2"/>
      <c r="V217" s="4">
        <f t="shared" si="44"/>
        <v>1</v>
      </c>
      <c r="W217" s="7">
        <f t="shared" si="45"/>
        <v>0</v>
      </c>
      <c r="X217" s="7">
        <f t="shared" si="46"/>
        <v>0</v>
      </c>
      <c r="Y217" s="5">
        <f t="shared" si="38"/>
        <v>0</v>
      </c>
      <c r="Z217" s="5">
        <f t="shared" si="39"/>
        <v>0</v>
      </c>
      <c r="AA217" s="5">
        <f t="shared" si="40"/>
        <v>0</v>
      </c>
      <c r="AB217" s="7">
        <f t="shared" si="47"/>
        <v>0</v>
      </c>
      <c r="AC217" s="11">
        <f t="shared" si="41"/>
        <v>0</v>
      </c>
      <c r="AD217" s="7">
        <f t="shared" si="42"/>
        <v>0</v>
      </c>
      <c r="AE217" s="7">
        <f t="shared" si="43"/>
        <v>0</v>
      </c>
    </row>
    <row r="218" spans="1:31">
      <c r="A218" t="s">
        <v>1530</v>
      </c>
      <c r="B218" t="s">
        <v>2014</v>
      </c>
      <c r="C218" t="s">
        <v>2015</v>
      </c>
      <c r="D218">
        <v>218</v>
      </c>
      <c r="E218">
        <v>72.5</v>
      </c>
      <c r="F218">
        <v>0</v>
      </c>
      <c r="G218">
        <v>0</v>
      </c>
      <c r="H218">
        <v>0</v>
      </c>
      <c r="I218" s="18">
        <v>0</v>
      </c>
      <c r="J218">
        <v>0</v>
      </c>
      <c r="L218">
        <v>1</v>
      </c>
      <c r="M218" s="1">
        <f t="shared" si="37"/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/>
      <c r="T218" s="2"/>
      <c r="U218" s="2"/>
      <c r="V218" s="4">
        <f t="shared" si="44"/>
        <v>1</v>
      </c>
      <c r="W218" s="7">
        <f t="shared" si="45"/>
        <v>0</v>
      </c>
      <c r="X218" s="7">
        <f t="shared" si="46"/>
        <v>0</v>
      </c>
      <c r="Y218" s="5">
        <f t="shared" si="38"/>
        <v>0</v>
      </c>
      <c r="Z218" s="5">
        <f t="shared" si="39"/>
        <v>0</v>
      </c>
      <c r="AA218" s="5">
        <f t="shared" si="40"/>
        <v>0</v>
      </c>
      <c r="AB218" s="7">
        <f t="shared" si="47"/>
        <v>0</v>
      </c>
      <c r="AC218" s="11">
        <f t="shared" si="41"/>
        <v>0</v>
      </c>
      <c r="AD218" s="7">
        <f t="shared" si="42"/>
        <v>0</v>
      </c>
      <c r="AE218" s="7">
        <f t="shared" si="43"/>
        <v>0</v>
      </c>
    </row>
    <row r="219" spans="1:31">
      <c r="A219" t="s">
        <v>1531</v>
      </c>
      <c r="B219" t="s">
        <v>2014</v>
      </c>
      <c r="C219" t="s">
        <v>2015</v>
      </c>
      <c r="D219">
        <v>163.5</v>
      </c>
      <c r="E219">
        <v>126</v>
      </c>
      <c r="F219">
        <v>0</v>
      </c>
      <c r="G219">
        <v>0</v>
      </c>
      <c r="H219">
        <v>0</v>
      </c>
      <c r="I219" s="18">
        <v>0</v>
      </c>
      <c r="J219">
        <v>0</v>
      </c>
      <c r="L219">
        <v>1</v>
      </c>
      <c r="M219" s="1">
        <f t="shared" si="37"/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/>
      <c r="T219" s="2"/>
      <c r="U219" s="2"/>
      <c r="V219" s="4">
        <f t="shared" si="44"/>
        <v>1</v>
      </c>
      <c r="W219" s="7">
        <f t="shared" si="45"/>
        <v>0</v>
      </c>
      <c r="X219" s="7">
        <f t="shared" si="46"/>
        <v>0</v>
      </c>
      <c r="Y219" s="5">
        <f t="shared" si="38"/>
        <v>0</v>
      </c>
      <c r="Z219" s="5">
        <f t="shared" si="39"/>
        <v>0</v>
      </c>
      <c r="AA219" s="5">
        <f t="shared" si="40"/>
        <v>0</v>
      </c>
      <c r="AB219" s="7">
        <f t="shared" si="47"/>
        <v>0</v>
      </c>
      <c r="AC219" s="11">
        <f t="shared" si="41"/>
        <v>0</v>
      </c>
      <c r="AD219" s="7">
        <f t="shared" si="42"/>
        <v>0</v>
      </c>
      <c r="AE219" s="7">
        <f t="shared" si="43"/>
        <v>0</v>
      </c>
    </row>
    <row r="220" spans="1:31">
      <c r="A220" t="s">
        <v>1532</v>
      </c>
      <c r="B220" t="s">
        <v>2014</v>
      </c>
      <c r="C220" t="s">
        <v>2015</v>
      </c>
      <c r="D220">
        <v>59</v>
      </c>
      <c r="E220">
        <v>213</v>
      </c>
      <c r="F220">
        <v>3070.4740000000002</v>
      </c>
      <c r="G220">
        <v>2</v>
      </c>
      <c r="H220">
        <v>7</v>
      </c>
      <c r="I220" s="18">
        <v>1</v>
      </c>
      <c r="J220">
        <v>2</v>
      </c>
      <c r="L220">
        <v>1</v>
      </c>
      <c r="M220" s="1">
        <f t="shared" si="37"/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/>
      <c r="T220" s="2"/>
      <c r="U220" s="2"/>
      <c r="V220" s="4">
        <f t="shared" si="44"/>
        <v>1</v>
      </c>
      <c r="W220" s="7">
        <f t="shared" si="45"/>
        <v>0</v>
      </c>
      <c r="X220" s="7">
        <f t="shared" si="46"/>
        <v>0</v>
      </c>
      <c r="Y220" s="5">
        <f t="shared" si="38"/>
        <v>0</v>
      </c>
      <c r="Z220" s="5">
        <f t="shared" si="39"/>
        <v>0</v>
      </c>
      <c r="AA220" s="5">
        <f t="shared" si="40"/>
        <v>0</v>
      </c>
      <c r="AB220" s="7">
        <f t="shared" si="47"/>
        <v>0</v>
      </c>
      <c r="AC220" s="11">
        <f t="shared" si="41"/>
        <v>0</v>
      </c>
      <c r="AD220" s="7">
        <f t="shared" si="42"/>
        <v>0</v>
      </c>
      <c r="AE220" s="7">
        <f t="shared" si="43"/>
        <v>0</v>
      </c>
    </row>
    <row r="221" spans="1:31">
      <c r="A221" t="s">
        <v>1533</v>
      </c>
      <c r="B221" t="s">
        <v>2014</v>
      </c>
      <c r="C221" t="s">
        <v>2015</v>
      </c>
      <c r="D221">
        <v>138.5</v>
      </c>
      <c r="E221">
        <v>257</v>
      </c>
      <c r="F221">
        <v>0</v>
      </c>
      <c r="G221">
        <v>0</v>
      </c>
      <c r="H221">
        <v>0</v>
      </c>
      <c r="I221" s="18">
        <v>0</v>
      </c>
      <c r="J221">
        <v>0</v>
      </c>
      <c r="L221">
        <v>1</v>
      </c>
      <c r="M221" s="1">
        <f t="shared" si="37"/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/>
      <c r="T221" s="2"/>
      <c r="U221" s="2"/>
      <c r="V221" s="4">
        <f t="shared" si="44"/>
        <v>1</v>
      </c>
      <c r="W221" s="7">
        <f t="shared" si="45"/>
        <v>0</v>
      </c>
      <c r="X221" s="7">
        <f t="shared" si="46"/>
        <v>0</v>
      </c>
      <c r="Y221" s="5">
        <f t="shared" si="38"/>
        <v>0</v>
      </c>
      <c r="Z221" s="5">
        <f t="shared" si="39"/>
        <v>0</v>
      </c>
      <c r="AA221" s="5">
        <f t="shared" si="40"/>
        <v>0</v>
      </c>
      <c r="AB221" s="7">
        <f t="shared" si="47"/>
        <v>0</v>
      </c>
      <c r="AC221" s="11">
        <f t="shared" si="41"/>
        <v>0</v>
      </c>
      <c r="AD221" s="7">
        <f t="shared" si="42"/>
        <v>0</v>
      </c>
      <c r="AE221" s="7">
        <f t="shared" si="43"/>
        <v>0</v>
      </c>
    </row>
    <row r="222" spans="1:31">
      <c r="A222" t="s">
        <v>1534</v>
      </c>
      <c r="B222" t="s">
        <v>2014</v>
      </c>
      <c r="C222" t="s">
        <v>2015</v>
      </c>
      <c r="D222">
        <v>284</v>
      </c>
      <c r="E222">
        <v>301.5</v>
      </c>
      <c r="F222">
        <v>2277.7040000000002</v>
      </c>
      <c r="G222">
        <v>2</v>
      </c>
      <c r="H222">
        <v>5</v>
      </c>
      <c r="I222" s="18">
        <v>1</v>
      </c>
      <c r="J222">
        <v>1</v>
      </c>
      <c r="L222">
        <v>1</v>
      </c>
      <c r="M222" s="1">
        <f t="shared" si="37"/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/>
      <c r="T222" s="2"/>
      <c r="U222" s="2"/>
      <c r="V222" s="4">
        <f t="shared" si="44"/>
        <v>0</v>
      </c>
      <c r="W222" s="7">
        <f t="shared" si="45"/>
        <v>0</v>
      </c>
      <c r="X222" s="7">
        <f t="shared" si="46"/>
        <v>1</v>
      </c>
      <c r="Y222" s="5">
        <f t="shared" si="38"/>
        <v>0</v>
      </c>
      <c r="Z222" s="5">
        <f t="shared" si="39"/>
        <v>0</v>
      </c>
      <c r="AA222" s="5">
        <f t="shared" si="40"/>
        <v>0</v>
      </c>
      <c r="AB222" s="7">
        <f t="shared" si="47"/>
        <v>0</v>
      </c>
      <c r="AC222" s="11">
        <f t="shared" si="41"/>
        <v>0</v>
      </c>
      <c r="AD222" s="7">
        <f t="shared" si="42"/>
        <v>0</v>
      </c>
      <c r="AE222" s="7">
        <f t="shared" si="43"/>
        <v>0</v>
      </c>
    </row>
    <row r="223" spans="1:31">
      <c r="A223" t="s">
        <v>1535</v>
      </c>
      <c r="B223" t="s">
        <v>2014</v>
      </c>
      <c r="C223" t="s">
        <v>2015</v>
      </c>
      <c r="D223">
        <v>342.5</v>
      </c>
      <c r="E223">
        <v>405</v>
      </c>
      <c r="F223">
        <v>0</v>
      </c>
      <c r="G223">
        <v>0</v>
      </c>
      <c r="H223">
        <v>0</v>
      </c>
      <c r="I223" s="18">
        <v>0</v>
      </c>
      <c r="J223">
        <v>0</v>
      </c>
      <c r="L223">
        <v>2</v>
      </c>
      <c r="M223" s="1">
        <f t="shared" si="37"/>
        <v>1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/>
      <c r="T223" s="2"/>
      <c r="U223" s="2"/>
      <c r="V223" s="4">
        <f t="shared" si="44"/>
        <v>0</v>
      </c>
      <c r="W223" s="7">
        <f t="shared" si="45"/>
        <v>0</v>
      </c>
      <c r="X223" s="7">
        <f t="shared" si="46"/>
        <v>0</v>
      </c>
      <c r="Y223" s="5">
        <f>IF((M223=1)*AND(OR(N223=0,N223=1))*AND(O223=0)*AND(R223=1)*AND(S223=0)*AND(Q223=0)*AND(OR(T223=0,T223=1)),1,0)</f>
        <v>0</v>
      </c>
      <c r="Z223" s="5">
        <f t="shared" si="39"/>
        <v>0</v>
      </c>
      <c r="AA223" s="5">
        <f t="shared" si="40"/>
        <v>0</v>
      </c>
      <c r="AB223" s="7">
        <f t="shared" si="47"/>
        <v>0</v>
      </c>
      <c r="AC223" s="11">
        <f t="shared" si="41"/>
        <v>0</v>
      </c>
      <c r="AD223" s="7">
        <f>IF((V223+W223+X223+Y223+Z223+AA223+AB223+AC223)=0,1,0)</f>
        <v>1</v>
      </c>
      <c r="AE223" s="7">
        <f t="shared" si="43"/>
        <v>0</v>
      </c>
    </row>
    <row r="224" spans="1:31">
      <c r="A224" t="s">
        <v>1536</v>
      </c>
      <c r="B224" t="s">
        <v>2014</v>
      </c>
      <c r="C224" t="s">
        <v>2015</v>
      </c>
      <c r="D224">
        <v>177</v>
      </c>
      <c r="E224">
        <v>407</v>
      </c>
      <c r="F224">
        <v>0</v>
      </c>
      <c r="G224">
        <v>0</v>
      </c>
      <c r="H224">
        <v>0</v>
      </c>
      <c r="I224" s="18">
        <v>0</v>
      </c>
      <c r="J224">
        <v>0</v>
      </c>
      <c r="L224">
        <v>1</v>
      </c>
      <c r="M224" s="1">
        <f t="shared" si="37"/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/>
      <c r="T224" s="2"/>
      <c r="U224" s="2"/>
      <c r="V224" s="4">
        <f t="shared" si="44"/>
        <v>1</v>
      </c>
      <c r="W224" s="7">
        <f t="shared" si="45"/>
        <v>0</v>
      </c>
      <c r="X224" s="7">
        <f t="shared" si="46"/>
        <v>0</v>
      </c>
      <c r="Y224" s="5">
        <f t="shared" si="38"/>
        <v>0</v>
      </c>
      <c r="Z224" s="5">
        <f t="shared" si="39"/>
        <v>0</v>
      </c>
      <c r="AA224" s="5">
        <f t="shared" si="40"/>
        <v>0</v>
      </c>
      <c r="AB224" s="7">
        <f t="shared" si="47"/>
        <v>0</v>
      </c>
      <c r="AC224" s="11">
        <f t="shared" si="41"/>
        <v>0</v>
      </c>
      <c r="AD224" s="7">
        <f t="shared" si="42"/>
        <v>0</v>
      </c>
      <c r="AE224" s="7">
        <f t="shared" si="43"/>
        <v>0</v>
      </c>
    </row>
    <row r="225" spans="1:31">
      <c r="A225" t="s">
        <v>1537</v>
      </c>
      <c r="B225" t="s">
        <v>2014</v>
      </c>
      <c r="C225" t="s">
        <v>2015</v>
      </c>
      <c r="D225">
        <v>89</v>
      </c>
      <c r="E225">
        <v>412.5</v>
      </c>
      <c r="F225">
        <v>602.09299999999996</v>
      </c>
      <c r="G225">
        <v>1</v>
      </c>
      <c r="H225">
        <v>1</v>
      </c>
      <c r="I225" s="18">
        <v>0</v>
      </c>
      <c r="J225">
        <v>1</v>
      </c>
      <c r="L225">
        <v>1</v>
      </c>
      <c r="M225" s="1">
        <f t="shared" si="37"/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/>
      <c r="T225" s="2"/>
      <c r="U225" s="2"/>
      <c r="V225" s="4">
        <f t="shared" si="44"/>
        <v>0</v>
      </c>
      <c r="W225" s="7">
        <f t="shared" si="45"/>
        <v>0</v>
      </c>
      <c r="X225" s="7">
        <f t="shared" si="46"/>
        <v>1</v>
      </c>
      <c r="Y225" s="5">
        <f t="shared" si="38"/>
        <v>0</v>
      </c>
      <c r="Z225" s="5">
        <f t="shared" si="39"/>
        <v>0</v>
      </c>
      <c r="AA225" s="5">
        <f t="shared" si="40"/>
        <v>0</v>
      </c>
      <c r="AB225" s="7">
        <f t="shared" si="47"/>
        <v>0</v>
      </c>
      <c r="AC225" s="11">
        <f t="shared" si="41"/>
        <v>0</v>
      </c>
      <c r="AD225" s="7">
        <f t="shared" si="42"/>
        <v>0</v>
      </c>
      <c r="AE225" s="7">
        <f t="shared" si="43"/>
        <v>0</v>
      </c>
    </row>
    <row r="226" spans="1:31">
      <c r="A226" t="s">
        <v>1538</v>
      </c>
      <c r="B226" t="s">
        <v>2014</v>
      </c>
      <c r="C226" t="s">
        <v>2015</v>
      </c>
      <c r="D226">
        <v>430</v>
      </c>
      <c r="E226">
        <v>319</v>
      </c>
      <c r="F226">
        <v>0</v>
      </c>
      <c r="G226">
        <v>0</v>
      </c>
      <c r="H226">
        <v>0</v>
      </c>
      <c r="I226" s="18">
        <v>0</v>
      </c>
      <c r="J226">
        <v>0</v>
      </c>
      <c r="L226">
        <v>1</v>
      </c>
      <c r="M226" s="1">
        <f t="shared" si="37"/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/>
      <c r="T226" s="2"/>
      <c r="U226" s="2"/>
      <c r="V226" s="4">
        <f t="shared" si="44"/>
        <v>1</v>
      </c>
      <c r="W226" s="7">
        <f t="shared" si="45"/>
        <v>0</v>
      </c>
      <c r="X226" s="7">
        <f t="shared" si="46"/>
        <v>0</v>
      </c>
      <c r="Y226" s="5">
        <f t="shared" si="38"/>
        <v>0</v>
      </c>
      <c r="Z226" s="5">
        <f t="shared" si="39"/>
        <v>0</v>
      </c>
      <c r="AA226" s="5">
        <f t="shared" si="40"/>
        <v>0</v>
      </c>
      <c r="AB226" s="7">
        <f t="shared" si="47"/>
        <v>0</v>
      </c>
      <c r="AC226" s="11">
        <f t="shared" si="41"/>
        <v>0</v>
      </c>
      <c r="AD226" s="7">
        <f t="shared" si="42"/>
        <v>0</v>
      </c>
      <c r="AE226" s="7">
        <f t="shared" si="43"/>
        <v>0</v>
      </c>
    </row>
    <row r="227" spans="1:31">
      <c r="A227" t="s">
        <v>1539</v>
      </c>
      <c r="B227" t="s">
        <v>2014</v>
      </c>
      <c r="C227" t="s">
        <v>2015</v>
      </c>
      <c r="D227">
        <v>485</v>
      </c>
      <c r="E227">
        <v>345</v>
      </c>
      <c r="F227">
        <v>759.26099999999997</v>
      </c>
      <c r="G227">
        <v>1</v>
      </c>
      <c r="H227">
        <v>2</v>
      </c>
      <c r="I227" s="18">
        <v>0</v>
      </c>
      <c r="J227">
        <v>2</v>
      </c>
      <c r="L227">
        <v>2</v>
      </c>
      <c r="M227" s="1">
        <f t="shared" si="37"/>
        <v>1</v>
      </c>
      <c r="N227" s="2">
        <v>1</v>
      </c>
      <c r="O227" s="2">
        <v>0</v>
      </c>
      <c r="P227" s="2">
        <v>0</v>
      </c>
      <c r="Q227" s="2">
        <v>0</v>
      </c>
      <c r="R227" s="2">
        <v>1</v>
      </c>
      <c r="S227" s="2"/>
      <c r="T227" s="2"/>
      <c r="U227" s="2"/>
      <c r="V227" s="4">
        <f t="shared" si="44"/>
        <v>0</v>
      </c>
      <c r="W227" s="7">
        <f t="shared" si="45"/>
        <v>0</v>
      </c>
      <c r="X227" s="7">
        <f t="shared" si="46"/>
        <v>0</v>
      </c>
      <c r="Y227" s="5">
        <f t="shared" si="38"/>
        <v>1</v>
      </c>
      <c r="Z227" s="5">
        <f t="shared" si="39"/>
        <v>0</v>
      </c>
      <c r="AA227" s="5">
        <f t="shared" si="40"/>
        <v>0</v>
      </c>
      <c r="AB227" s="7">
        <f t="shared" si="47"/>
        <v>0</v>
      </c>
      <c r="AC227" s="11">
        <f t="shared" si="41"/>
        <v>0</v>
      </c>
      <c r="AD227" s="7">
        <f t="shared" si="42"/>
        <v>0</v>
      </c>
      <c r="AE227" s="7">
        <f t="shared" si="43"/>
        <v>0</v>
      </c>
    </row>
    <row r="228" spans="1:31">
      <c r="A228" t="s">
        <v>1540</v>
      </c>
      <c r="B228" t="s">
        <v>2014</v>
      </c>
      <c r="C228" t="s">
        <v>2015</v>
      </c>
      <c r="D228">
        <v>571</v>
      </c>
      <c r="E228">
        <v>386.5</v>
      </c>
      <c r="F228">
        <v>0</v>
      </c>
      <c r="G228">
        <v>0</v>
      </c>
      <c r="H228">
        <v>0</v>
      </c>
      <c r="I228" s="18">
        <v>0</v>
      </c>
      <c r="J228">
        <v>0</v>
      </c>
      <c r="L228">
        <v>1</v>
      </c>
      <c r="M228" s="1">
        <f t="shared" si="37"/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/>
      <c r="T228" s="2"/>
      <c r="U228" s="2"/>
      <c r="V228" s="4">
        <f t="shared" si="44"/>
        <v>1</v>
      </c>
      <c r="W228" s="7">
        <f t="shared" si="45"/>
        <v>0</v>
      </c>
      <c r="X228" s="7">
        <f t="shared" si="46"/>
        <v>0</v>
      </c>
      <c r="Y228" s="5">
        <f t="shared" si="38"/>
        <v>0</v>
      </c>
      <c r="Z228" s="5">
        <f t="shared" si="39"/>
        <v>0</v>
      </c>
      <c r="AA228" s="5">
        <f t="shared" si="40"/>
        <v>0</v>
      </c>
      <c r="AB228" s="7">
        <f t="shared" si="47"/>
        <v>0</v>
      </c>
      <c r="AC228" s="11">
        <f t="shared" si="41"/>
        <v>0</v>
      </c>
      <c r="AD228" s="7">
        <f t="shared" si="42"/>
        <v>0</v>
      </c>
      <c r="AE228" s="7">
        <f t="shared" si="43"/>
        <v>0</v>
      </c>
    </row>
    <row r="229" spans="1:31">
      <c r="A229" t="s">
        <v>1541</v>
      </c>
      <c r="B229" t="s">
        <v>2014</v>
      </c>
      <c r="C229" t="s">
        <v>2015</v>
      </c>
      <c r="D229">
        <v>578</v>
      </c>
      <c r="E229">
        <v>274.5</v>
      </c>
      <c r="F229">
        <v>0</v>
      </c>
      <c r="G229">
        <v>0</v>
      </c>
      <c r="H229">
        <v>0</v>
      </c>
      <c r="I229" s="18">
        <v>0</v>
      </c>
      <c r="J229">
        <v>0</v>
      </c>
      <c r="L229">
        <v>2</v>
      </c>
      <c r="M229" s="1">
        <f t="shared" si="37"/>
        <v>1</v>
      </c>
      <c r="N229" s="2">
        <v>1</v>
      </c>
      <c r="O229" s="2">
        <v>0</v>
      </c>
      <c r="P229" s="2">
        <v>0</v>
      </c>
      <c r="Q229" s="2">
        <v>0</v>
      </c>
      <c r="R229" s="2">
        <v>1</v>
      </c>
      <c r="S229" s="2"/>
      <c r="T229" s="2"/>
      <c r="U229" s="2"/>
      <c r="V229" s="4">
        <f t="shared" si="44"/>
        <v>0</v>
      </c>
      <c r="W229" s="7">
        <f t="shared" si="45"/>
        <v>0</v>
      </c>
      <c r="X229" s="7">
        <f t="shared" si="46"/>
        <v>0</v>
      </c>
      <c r="Y229" s="5">
        <f t="shared" si="38"/>
        <v>1</v>
      </c>
      <c r="Z229" s="5">
        <f t="shared" si="39"/>
        <v>0</v>
      </c>
      <c r="AA229" s="5">
        <f t="shared" si="40"/>
        <v>0</v>
      </c>
      <c r="AB229" s="7">
        <f t="shared" si="47"/>
        <v>0</v>
      </c>
      <c r="AC229" s="11">
        <f t="shared" si="41"/>
        <v>0</v>
      </c>
      <c r="AD229" s="7">
        <f t="shared" si="42"/>
        <v>0</v>
      </c>
      <c r="AE229" s="7">
        <f t="shared" si="43"/>
        <v>0</v>
      </c>
    </row>
    <row r="230" spans="1:31">
      <c r="A230" t="s">
        <v>1542</v>
      </c>
      <c r="B230" t="s">
        <v>2014</v>
      </c>
      <c r="C230" t="s">
        <v>2015</v>
      </c>
      <c r="D230">
        <v>576</v>
      </c>
      <c r="E230">
        <v>148</v>
      </c>
      <c r="F230">
        <v>2565.451</v>
      </c>
      <c r="G230">
        <v>5</v>
      </c>
      <c r="H230">
        <v>5</v>
      </c>
      <c r="I230" s="18">
        <v>0</v>
      </c>
      <c r="J230">
        <v>5</v>
      </c>
      <c r="L230">
        <v>1</v>
      </c>
      <c r="M230" s="1">
        <f t="shared" si="37"/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/>
      <c r="T230" s="2"/>
      <c r="U230" s="2"/>
      <c r="V230" s="4">
        <f t="shared" si="44"/>
        <v>0</v>
      </c>
      <c r="W230" s="7">
        <f t="shared" si="45"/>
        <v>0</v>
      </c>
      <c r="X230" s="7">
        <f t="shared" si="46"/>
        <v>1</v>
      </c>
      <c r="Y230" s="5">
        <f t="shared" si="38"/>
        <v>0</v>
      </c>
      <c r="Z230" s="5">
        <f t="shared" si="39"/>
        <v>0</v>
      </c>
      <c r="AA230" s="5">
        <f t="shared" si="40"/>
        <v>0</v>
      </c>
      <c r="AB230" s="7">
        <f t="shared" si="47"/>
        <v>0</v>
      </c>
      <c r="AC230" s="11">
        <f t="shared" si="41"/>
        <v>0</v>
      </c>
      <c r="AD230" s="7">
        <f t="shared" si="42"/>
        <v>0</v>
      </c>
      <c r="AE230" s="7">
        <f t="shared" si="43"/>
        <v>0</v>
      </c>
    </row>
    <row r="231" spans="1:31">
      <c r="A231" t="s">
        <v>1543</v>
      </c>
      <c r="B231" t="s">
        <v>2014</v>
      </c>
      <c r="C231" t="s">
        <v>2015</v>
      </c>
      <c r="D231">
        <v>585.5</v>
      </c>
      <c r="E231">
        <v>56.5</v>
      </c>
      <c r="F231">
        <v>4482.6419999999998</v>
      </c>
      <c r="G231">
        <v>9</v>
      </c>
      <c r="H231">
        <v>11</v>
      </c>
      <c r="I231" s="18">
        <v>0</v>
      </c>
      <c r="J231">
        <v>11</v>
      </c>
      <c r="L231">
        <v>1</v>
      </c>
      <c r="M231" s="1">
        <f t="shared" si="37"/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/>
      <c r="T231" s="2"/>
      <c r="U231" s="2"/>
      <c r="V231" s="4">
        <f t="shared" si="44"/>
        <v>0</v>
      </c>
      <c r="W231" s="7">
        <f t="shared" si="45"/>
        <v>1</v>
      </c>
      <c r="X231" s="7">
        <f t="shared" si="46"/>
        <v>0</v>
      </c>
      <c r="Y231" s="5">
        <f t="shared" si="38"/>
        <v>0</v>
      </c>
      <c r="Z231" s="5">
        <f t="shared" si="39"/>
        <v>0</v>
      </c>
      <c r="AA231" s="5">
        <f t="shared" si="40"/>
        <v>0</v>
      </c>
      <c r="AB231" s="7">
        <f t="shared" si="47"/>
        <v>0</v>
      </c>
      <c r="AC231" s="11">
        <f t="shared" si="41"/>
        <v>0</v>
      </c>
      <c r="AD231" s="7">
        <f t="shared" si="42"/>
        <v>0</v>
      </c>
      <c r="AE231" s="7">
        <f t="shared" si="43"/>
        <v>0</v>
      </c>
    </row>
    <row r="232" spans="1:31">
      <c r="A232" t="s">
        <v>1544</v>
      </c>
      <c r="B232" t="s">
        <v>2014</v>
      </c>
      <c r="C232" t="s">
        <v>2015</v>
      </c>
      <c r="D232">
        <v>662.5</v>
      </c>
      <c r="E232">
        <v>153.5</v>
      </c>
      <c r="F232">
        <v>0</v>
      </c>
      <c r="G232">
        <v>0</v>
      </c>
      <c r="H232">
        <v>0</v>
      </c>
      <c r="I232" s="18">
        <v>0</v>
      </c>
      <c r="J232">
        <v>0</v>
      </c>
      <c r="L232">
        <v>0</v>
      </c>
      <c r="M232" s="1">
        <f t="shared" si="37"/>
        <v>-1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/>
      <c r="T232" s="2"/>
      <c r="U232" s="2"/>
      <c r="V232" s="4">
        <f t="shared" si="44"/>
        <v>0</v>
      </c>
      <c r="W232" s="7">
        <f t="shared" si="45"/>
        <v>0</v>
      </c>
      <c r="X232" s="7">
        <f t="shared" si="46"/>
        <v>0</v>
      </c>
      <c r="Y232" s="5">
        <f t="shared" si="38"/>
        <v>0</v>
      </c>
      <c r="Z232" s="5">
        <f t="shared" si="39"/>
        <v>0</v>
      </c>
      <c r="AA232" s="5">
        <f t="shared" si="40"/>
        <v>0</v>
      </c>
      <c r="AB232" s="7">
        <f t="shared" si="47"/>
        <v>0</v>
      </c>
      <c r="AC232" s="11">
        <f t="shared" si="41"/>
        <v>0</v>
      </c>
      <c r="AD232" s="7">
        <f t="shared" si="42"/>
        <v>1</v>
      </c>
      <c r="AE232" s="7">
        <f t="shared" si="43"/>
        <v>0</v>
      </c>
    </row>
    <row r="233" spans="1:31">
      <c r="A233" t="s">
        <v>1545</v>
      </c>
      <c r="B233" t="s">
        <v>2014</v>
      </c>
      <c r="C233" t="s">
        <v>2015</v>
      </c>
      <c r="D233">
        <v>656</v>
      </c>
      <c r="E233">
        <v>221.5</v>
      </c>
      <c r="F233">
        <v>447.786</v>
      </c>
      <c r="G233">
        <v>1</v>
      </c>
      <c r="H233">
        <v>1</v>
      </c>
      <c r="I233" s="18">
        <v>0</v>
      </c>
      <c r="J233">
        <v>1</v>
      </c>
      <c r="L233">
        <v>1</v>
      </c>
      <c r="M233" s="1">
        <f t="shared" si="37"/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/>
      <c r="T233" s="2"/>
      <c r="U233" s="2"/>
      <c r="V233" s="4">
        <f t="shared" si="44"/>
        <v>1</v>
      </c>
      <c r="W233" s="7">
        <f t="shared" si="45"/>
        <v>0</v>
      </c>
      <c r="X233" s="7">
        <f t="shared" si="46"/>
        <v>0</v>
      </c>
      <c r="Y233" s="5">
        <f t="shared" si="38"/>
        <v>0</v>
      </c>
      <c r="Z233" s="5">
        <f t="shared" si="39"/>
        <v>0</v>
      </c>
      <c r="AA233" s="5">
        <f t="shared" si="40"/>
        <v>0</v>
      </c>
      <c r="AB233" s="7">
        <f t="shared" si="47"/>
        <v>0</v>
      </c>
      <c r="AC233" s="11">
        <f t="shared" si="41"/>
        <v>0</v>
      </c>
      <c r="AD233" s="7">
        <f t="shared" si="42"/>
        <v>0</v>
      </c>
      <c r="AE233" s="7">
        <f t="shared" si="43"/>
        <v>0</v>
      </c>
    </row>
    <row r="234" spans="1:31" s="5" customFormat="1">
      <c r="A234" s="5" t="s">
        <v>3231</v>
      </c>
      <c r="B234" s="5" t="s">
        <v>3378</v>
      </c>
      <c r="C234" s="5" t="s">
        <v>3379</v>
      </c>
      <c r="D234" s="5">
        <v>623</v>
      </c>
      <c r="E234" s="5">
        <v>122</v>
      </c>
      <c r="F234" s="5">
        <v>765.48699999999997</v>
      </c>
      <c r="G234" s="5">
        <v>1</v>
      </c>
      <c r="H234" s="5">
        <v>1</v>
      </c>
      <c r="I234" s="5">
        <v>0</v>
      </c>
      <c r="L234" s="5">
        <v>1</v>
      </c>
      <c r="M234" s="1">
        <f>L234-1</f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/>
      <c r="T234" s="1"/>
      <c r="U234" s="1"/>
      <c r="V234" s="6">
        <f>IF((M234=0)*AND(R234=0)*AND(P234=1)*AND(Q234=0),1,0)</f>
        <v>1</v>
      </c>
      <c r="W234" s="5">
        <f>IF((M234=0)*AND(R234=0)*AND(P234=0)*AND(Q234=0),1,0)</f>
        <v>0</v>
      </c>
      <c r="X234" s="5">
        <f>IF((R234=1)*AND(M234=0)*AND(Q234=0),1,0)</f>
        <v>0</v>
      </c>
      <c r="Y234" s="5">
        <f t="shared" si="38"/>
        <v>0</v>
      </c>
      <c r="Z234" s="5">
        <f t="shared" si="39"/>
        <v>0</v>
      </c>
      <c r="AA234" s="5">
        <f t="shared" si="40"/>
        <v>0</v>
      </c>
      <c r="AB234" s="5">
        <f>IF((R234=1)*AND(Q234=1)*AND(O234=1)*AND(P234=1),1,0)</f>
        <v>0</v>
      </c>
      <c r="AC234" s="5">
        <f>IF((R234=0)*AND(M234=1),1,0)</f>
        <v>0</v>
      </c>
      <c r="AD234" s="5">
        <f>IF((V234+W234+X234+Y234+Z234+AA234+AB234+AC234)=0,1,0)</f>
        <v>0</v>
      </c>
    </row>
    <row r="235" spans="1:31">
      <c r="A235" s="20" t="s">
        <v>3232</v>
      </c>
      <c r="B235" s="20" t="s">
        <v>3378</v>
      </c>
      <c r="C235" s="20" t="s">
        <v>3379</v>
      </c>
      <c r="D235" s="20">
        <v>489</v>
      </c>
      <c r="E235" s="20">
        <v>129</v>
      </c>
      <c r="F235" s="20">
        <v>1470.0540000000001</v>
      </c>
      <c r="G235" s="20">
        <v>2</v>
      </c>
      <c r="H235" s="20">
        <v>2</v>
      </c>
      <c r="I235" s="18">
        <v>0</v>
      </c>
      <c r="L235">
        <v>2</v>
      </c>
      <c r="M235" s="1">
        <f t="shared" ref="M235:M298" si="48">L235-1</f>
        <v>1</v>
      </c>
      <c r="N235" s="2">
        <v>1</v>
      </c>
      <c r="O235" s="2">
        <v>0</v>
      </c>
      <c r="P235" s="2">
        <v>0</v>
      </c>
      <c r="Q235" s="2">
        <v>0</v>
      </c>
      <c r="R235" s="2">
        <v>1</v>
      </c>
      <c r="S235" s="2"/>
      <c r="T235" s="2"/>
      <c r="U235" s="2"/>
      <c r="V235" s="4">
        <f t="shared" ref="V235:V253" si="49">IF((M235=0)*AND(R235=0)*AND(P235=1)*AND(Q235=0),1,0)</f>
        <v>0</v>
      </c>
      <c r="W235" s="7">
        <f t="shared" ref="W235:W253" si="50">IF((M235=0)*AND(R235=0)*AND(P235=0)*AND(Q235=0),1,0)</f>
        <v>0</v>
      </c>
      <c r="X235" s="7">
        <f t="shared" ref="X235:X253" si="51">IF((R235=1)*AND(M235=0)*AND(Q235=0),1,0)</f>
        <v>0</v>
      </c>
      <c r="Y235" s="5">
        <f t="shared" si="38"/>
        <v>1</v>
      </c>
      <c r="Z235" s="5">
        <f t="shared" si="39"/>
        <v>0</v>
      </c>
      <c r="AA235" s="5">
        <f t="shared" si="40"/>
        <v>0</v>
      </c>
      <c r="AB235" s="7">
        <f t="shared" ref="AB235:AB253" si="52">IF((R235=1)*AND(Q235=1)*AND(O235=1)*AND(P235=1),1,0)</f>
        <v>0</v>
      </c>
      <c r="AC235" s="11">
        <f t="shared" ref="AC235:AC298" si="53">IF((R235=0)*AND(M235=1),1,0)</f>
        <v>0</v>
      </c>
      <c r="AD235" s="7">
        <f t="shared" ref="AD235:AD298" si="54">IF((V235+W235+X235+Y235+Z235+AA235+AB235+AC235)=0,1,0)</f>
        <v>0</v>
      </c>
      <c r="AE235" s="7"/>
    </row>
    <row r="236" spans="1:31">
      <c r="A236" s="20" t="s">
        <v>3233</v>
      </c>
      <c r="B236" s="20" t="s">
        <v>3378</v>
      </c>
      <c r="C236" s="20" t="s">
        <v>3379</v>
      </c>
      <c r="D236" s="20">
        <v>484.5</v>
      </c>
      <c r="E236" s="20">
        <v>253.5</v>
      </c>
      <c r="F236" s="20">
        <v>607.46199999999999</v>
      </c>
      <c r="G236" s="20">
        <v>1</v>
      </c>
      <c r="H236" s="20">
        <v>1</v>
      </c>
      <c r="I236" s="18">
        <v>0</v>
      </c>
      <c r="L236">
        <v>2</v>
      </c>
      <c r="M236" s="1">
        <f t="shared" si="48"/>
        <v>1</v>
      </c>
      <c r="N236" s="2">
        <v>1</v>
      </c>
      <c r="O236" s="2">
        <v>0</v>
      </c>
      <c r="P236" s="2">
        <v>0</v>
      </c>
      <c r="Q236" s="2">
        <v>0</v>
      </c>
      <c r="R236" s="2">
        <v>1</v>
      </c>
      <c r="S236" s="2"/>
      <c r="T236" s="2"/>
      <c r="U236" s="2"/>
      <c r="V236" s="4">
        <f t="shared" si="49"/>
        <v>0</v>
      </c>
      <c r="W236" s="7">
        <f t="shared" si="50"/>
        <v>0</v>
      </c>
      <c r="X236" s="7">
        <f t="shared" si="51"/>
        <v>0</v>
      </c>
      <c r="Y236" s="5">
        <f t="shared" si="38"/>
        <v>1</v>
      </c>
      <c r="Z236" s="5">
        <f t="shared" si="39"/>
        <v>0</v>
      </c>
      <c r="AA236" s="5">
        <f t="shared" si="40"/>
        <v>0</v>
      </c>
      <c r="AB236" s="7">
        <f t="shared" si="52"/>
        <v>0</v>
      </c>
      <c r="AC236" s="11">
        <f t="shared" si="53"/>
        <v>0</v>
      </c>
      <c r="AD236" s="7">
        <f t="shared" si="54"/>
        <v>0</v>
      </c>
      <c r="AE236" s="4"/>
    </row>
    <row r="237" spans="1:31">
      <c r="A237" s="20" t="s">
        <v>3234</v>
      </c>
      <c r="B237" s="20" t="s">
        <v>3378</v>
      </c>
      <c r="C237" s="20" t="s">
        <v>3379</v>
      </c>
      <c r="D237" s="20">
        <v>413</v>
      </c>
      <c r="E237" s="20">
        <v>315</v>
      </c>
      <c r="F237" s="20">
        <v>748.91099999999994</v>
      </c>
      <c r="G237" s="20">
        <v>1</v>
      </c>
      <c r="H237" s="20">
        <v>1</v>
      </c>
      <c r="I237" s="18">
        <v>0</v>
      </c>
      <c r="L237">
        <v>2</v>
      </c>
      <c r="M237" s="1">
        <f t="shared" si="48"/>
        <v>1</v>
      </c>
      <c r="N237" s="2">
        <v>0</v>
      </c>
      <c r="O237" s="2">
        <v>1</v>
      </c>
      <c r="P237" s="2">
        <v>0</v>
      </c>
      <c r="Q237" s="2">
        <v>1</v>
      </c>
      <c r="R237" s="2">
        <v>1</v>
      </c>
      <c r="S237" s="2"/>
      <c r="T237" s="2"/>
      <c r="U237" s="2"/>
      <c r="V237" s="4">
        <f t="shared" si="49"/>
        <v>0</v>
      </c>
      <c r="W237" s="7">
        <f t="shared" si="50"/>
        <v>0</v>
      </c>
      <c r="X237" s="7">
        <f t="shared" si="51"/>
        <v>0</v>
      </c>
      <c r="Y237" s="5">
        <f t="shared" si="38"/>
        <v>0</v>
      </c>
      <c r="Z237" s="5">
        <f t="shared" si="39"/>
        <v>0</v>
      </c>
      <c r="AA237" s="5">
        <f t="shared" si="40"/>
        <v>1</v>
      </c>
      <c r="AB237" s="7">
        <f t="shared" si="52"/>
        <v>0</v>
      </c>
      <c r="AC237" s="11">
        <f t="shared" si="53"/>
        <v>0</v>
      </c>
      <c r="AD237" s="7">
        <f t="shared" si="54"/>
        <v>0</v>
      </c>
      <c r="AE237" s="4"/>
    </row>
    <row r="238" spans="1:31">
      <c r="A238" s="20" t="s">
        <v>3235</v>
      </c>
      <c r="B238" s="20" t="s">
        <v>3378</v>
      </c>
      <c r="C238" s="20" t="s">
        <v>3379</v>
      </c>
      <c r="D238" s="20">
        <v>318</v>
      </c>
      <c r="E238" s="20">
        <v>221</v>
      </c>
      <c r="F238" s="20">
        <v>0</v>
      </c>
      <c r="G238" s="20">
        <v>0</v>
      </c>
      <c r="H238" s="20">
        <v>0</v>
      </c>
      <c r="I238" s="18">
        <v>0</v>
      </c>
      <c r="L238">
        <v>1</v>
      </c>
      <c r="M238" s="1">
        <f t="shared" si="48"/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/>
      <c r="T238" s="2"/>
      <c r="U238" s="2"/>
      <c r="V238" s="4">
        <f t="shared" si="49"/>
        <v>1</v>
      </c>
      <c r="W238" s="7">
        <f t="shared" si="50"/>
        <v>0</v>
      </c>
      <c r="X238" s="7">
        <f t="shared" si="51"/>
        <v>0</v>
      </c>
      <c r="Y238" s="5">
        <f t="shared" si="38"/>
        <v>0</v>
      </c>
      <c r="Z238" s="5">
        <f t="shared" si="39"/>
        <v>0</v>
      </c>
      <c r="AA238" s="5">
        <f t="shared" si="40"/>
        <v>0</v>
      </c>
      <c r="AB238" s="7">
        <f t="shared" si="52"/>
        <v>0</v>
      </c>
      <c r="AC238" s="11">
        <f t="shared" si="53"/>
        <v>0</v>
      </c>
      <c r="AD238" s="7">
        <f t="shared" si="54"/>
        <v>0</v>
      </c>
      <c r="AE238" s="7"/>
    </row>
    <row r="239" spans="1:31">
      <c r="A239" s="20" t="s">
        <v>3236</v>
      </c>
      <c r="B239" s="20" t="s">
        <v>3378</v>
      </c>
      <c r="C239" s="20" t="s">
        <v>3379</v>
      </c>
      <c r="D239" s="20">
        <v>293</v>
      </c>
      <c r="E239" s="20">
        <v>284</v>
      </c>
      <c r="F239" s="20">
        <v>8635.3889999999992</v>
      </c>
      <c r="G239" s="20">
        <v>7</v>
      </c>
      <c r="H239" s="20">
        <v>10</v>
      </c>
      <c r="I239" s="18">
        <v>1</v>
      </c>
      <c r="L239">
        <v>1</v>
      </c>
      <c r="M239" s="1">
        <f t="shared" si="48"/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/>
      <c r="T239" s="2"/>
      <c r="U239" s="2"/>
      <c r="V239" s="4">
        <f t="shared" si="49"/>
        <v>0</v>
      </c>
      <c r="W239" s="7">
        <f t="shared" si="50"/>
        <v>1</v>
      </c>
      <c r="X239" s="7">
        <f t="shared" si="51"/>
        <v>0</v>
      </c>
      <c r="Y239" s="5">
        <f t="shared" si="38"/>
        <v>0</v>
      </c>
      <c r="Z239" s="5">
        <f t="shared" si="39"/>
        <v>0</v>
      </c>
      <c r="AA239" s="5">
        <f t="shared" si="40"/>
        <v>0</v>
      </c>
      <c r="AB239" s="7">
        <f t="shared" si="52"/>
        <v>0</v>
      </c>
      <c r="AC239" s="11">
        <f t="shared" si="53"/>
        <v>0</v>
      </c>
      <c r="AD239" s="7">
        <f t="shared" si="54"/>
        <v>0</v>
      </c>
      <c r="AE239" s="7"/>
    </row>
    <row r="240" spans="1:31">
      <c r="A240" s="20" t="s">
        <v>3237</v>
      </c>
      <c r="B240" s="20" t="s">
        <v>3378</v>
      </c>
      <c r="C240" s="20" t="s">
        <v>3379</v>
      </c>
      <c r="D240" s="20">
        <v>180.5</v>
      </c>
      <c r="E240" s="20">
        <v>335</v>
      </c>
      <c r="F240" s="20">
        <v>0</v>
      </c>
      <c r="G240" s="20">
        <v>0</v>
      </c>
      <c r="H240" s="20">
        <v>0</v>
      </c>
      <c r="I240" s="18">
        <v>0</v>
      </c>
      <c r="L240">
        <v>2</v>
      </c>
      <c r="M240" s="1">
        <f t="shared" si="48"/>
        <v>1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/>
      <c r="T240" s="2"/>
      <c r="U240" s="2"/>
      <c r="V240" s="4">
        <f t="shared" si="49"/>
        <v>0</v>
      </c>
      <c r="W240" s="7">
        <f t="shared" si="50"/>
        <v>0</v>
      </c>
      <c r="X240" s="7">
        <f t="shared" si="51"/>
        <v>0</v>
      </c>
      <c r="Y240" s="5">
        <f t="shared" si="38"/>
        <v>1</v>
      </c>
      <c r="Z240" s="5">
        <f t="shared" si="39"/>
        <v>0</v>
      </c>
      <c r="AA240" s="5">
        <f t="shared" si="40"/>
        <v>0</v>
      </c>
      <c r="AB240" s="7">
        <f t="shared" si="52"/>
        <v>0</v>
      </c>
      <c r="AC240" s="11">
        <f t="shared" si="53"/>
        <v>0</v>
      </c>
      <c r="AD240" s="7">
        <f t="shared" si="54"/>
        <v>0</v>
      </c>
    </row>
    <row r="241" spans="1:31">
      <c r="A241" s="20" t="s">
        <v>3238</v>
      </c>
      <c r="B241" s="20" t="s">
        <v>3378</v>
      </c>
      <c r="C241" s="20" t="s">
        <v>3379</v>
      </c>
      <c r="D241" s="20">
        <v>111</v>
      </c>
      <c r="E241" s="20">
        <v>309.5</v>
      </c>
      <c r="F241" s="20">
        <v>0</v>
      </c>
      <c r="G241" s="20">
        <v>0</v>
      </c>
      <c r="H241" s="20">
        <v>0</v>
      </c>
      <c r="I241" s="18">
        <v>0</v>
      </c>
      <c r="L241">
        <v>1</v>
      </c>
      <c r="M241" s="1">
        <f t="shared" si="48"/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/>
      <c r="T241" s="2"/>
      <c r="U241" s="2"/>
      <c r="V241" s="4">
        <f t="shared" si="49"/>
        <v>0</v>
      </c>
      <c r="W241" s="7">
        <f t="shared" si="50"/>
        <v>0</v>
      </c>
      <c r="X241" s="7">
        <f t="shared" si="51"/>
        <v>1</v>
      </c>
      <c r="Y241" s="5">
        <f t="shared" si="38"/>
        <v>0</v>
      </c>
      <c r="Z241" s="5">
        <f t="shared" si="39"/>
        <v>0</v>
      </c>
      <c r="AA241" s="5">
        <f t="shared" si="40"/>
        <v>0</v>
      </c>
      <c r="AB241" s="7">
        <f t="shared" si="52"/>
        <v>0</v>
      </c>
      <c r="AC241" s="11">
        <f t="shared" si="53"/>
        <v>0</v>
      </c>
      <c r="AD241" s="7">
        <f t="shared" si="54"/>
        <v>0</v>
      </c>
      <c r="AE241" s="7"/>
    </row>
    <row r="242" spans="1:31">
      <c r="A242" s="20" t="s">
        <v>3239</v>
      </c>
      <c r="B242" s="20" t="s">
        <v>3378</v>
      </c>
      <c r="C242" s="20" t="s">
        <v>3379</v>
      </c>
      <c r="D242" s="20">
        <v>82.5</v>
      </c>
      <c r="E242" s="20">
        <v>209.5</v>
      </c>
      <c r="F242" s="20">
        <v>0</v>
      </c>
      <c r="G242" s="20">
        <v>0</v>
      </c>
      <c r="H242" s="20">
        <v>0</v>
      </c>
      <c r="I242" s="18">
        <v>0</v>
      </c>
      <c r="L242">
        <v>2</v>
      </c>
      <c r="M242" s="1">
        <f t="shared" si="48"/>
        <v>1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/>
      <c r="T242" s="2"/>
      <c r="U242" s="2"/>
      <c r="V242" s="4">
        <f t="shared" si="49"/>
        <v>0</v>
      </c>
      <c r="W242" s="7">
        <f t="shared" si="50"/>
        <v>0</v>
      </c>
      <c r="X242" s="7">
        <f t="shared" si="51"/>
        <v>0</v>
      </c>
      <c r="Y242" s="5">
        <f t="shared" si="38"/>
        <v>1</v>
      </c>
      <c r="Z242" s="5">
        <f t="shared" si="39"/>
        <v>0</v>
      </c>
      <c r="AA242" s="5">
        <f t="shared" si="40"/>
        <v>0</v>
      </c>
      <c r="AB242" s="7">
        <f t="shared" si="52"/>
        <v>0</v>
      </c>
      <c r="AC242" s="11">
        <f t="shared" si="53"/>
        <v>0</v>
      </c>
      <c r="AD242" s="7">
        <f t="shared" si="54"/>
        <v>0</v>
      </c>
      <c r="AE242" s="4"/>
    </row>
    <row r="243" spans="1:31">
      <c r="A243" s="20" t="s">
        <v>3240</v>
      </c>
      <c r="B243" s="20" t="s">
        <v>3378</v>
      </c>
      <c r="C243" s="20" t="s">
        <v>3379</v>
      </c>
      <c r="D243" s="20">
        <v>172.5</v>
      </c>
      <c r="E243" s="20">
        <v>48.5</v>
      </c>
      <c r="F243" s="20">
        <v>0</v>
      </c>
      <c r="G243" s="20">
        <v>0</v>
      </c>
      <c r="H243" s="20">
        <v>0</v>
      </c>
      <c r="I243" s="18">
        <v>0</v>
      </c>
      <c r="L243">
        <v>2</v>
      </c>
      <c r="M243" s="1">
        <f t="shared" si="48"/>
        <v>1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/>
      <c r="T243" s="2"/>
      <c r="U243" s="2"/>
      <c r="V243" s="4">
        <f t="shared" si="49"/>
        <v>0</v>
      </c>
      <c r="W243" s="7">
        <f t="shared" si="50"/>
        <v>0</v>
      </c>
      <c r="X243" s="7">
        <f t="shared" si="51"/>
        <v>0</v>
      </c>
      <c r="Y243" s="5">
        <f t="shared" si="38"/>
        <v>1</v>
      </c>
      <c r="Z243" s="5">
        <f t="shared" si="39"/>
        <v>0</v>
      </c>
      <c r="AA243" s="5">
        <f t="shared" si="40"/>
        <v>0</v>
      </c>
      <c r="AB243" s="7">
        <f t="shared" si="52"/>
        <v>0</v>
      </c>
      <c r="AC243" s="11">
        <f t="shared" si="53"/>
        <v>0</v>
      </c>
      <c r="AD243" s="7">
        <f t="shared" si="54"/>
        <v>0</v>
      </c>
      <c r="AE243" s="4"/>
    </row>
    <row r="244" spans="1:31" s="5" customFormat="1">
      <c r="A244" s="5" t="s">
        <v>3241</v>
      </c>
      <c r="B244" s="5" t="s">
        <v>3380</v>
      </c>
      <c r="C244" s="5" t="s">
        <v>3381</v>
      </c>
      <c r="D244" s="5">
        <v>544</v>
      </c>
      <c r="E244" s="5">
        <v>68</v>
      </c>
      <c r="F244" s="5">
        <v>0</v>
      </c>
      <c r="G244" s="5">
        <v>0</v>
      </c>
      <c r="H244" s="5">
        <v>0</v>
      </c>
      <c r="I244" s="5">
        <v>0</v>
      </c>
      <c r="L244" s="5">
        <v>2</v>
      </c>
      <c r="M244" s="1">
        <f t="shared" si="48"/>
        <v>1</v>
      </c>
      <c r="N244" s="1">
        <v>0</v>
      </c>
      <c r="O244" s="1">
        <v>1</v>
      </c>
      <c r="P244" s="1">
        <v>1</v>
      </c>
      <c r="Q244" s="1">
        <v>1</v>
      </c>
      <c r="R244" s="1">
        <v>1</v>
      </c>
      <c r="S244" s="1"/>
      <c r="T244" s="1"/>
      <c r="U244" s="1"/>
      <c r="V244" s="6">
        <f t="shared" si="49"/>
        <v>0</v>
      </c>
      <c r="W244" s="5">
        <f t="shared" si="50"/>
        <v>0</v>
      </c>
      <c r="X244" s="5">
        <f t="shared" si="51"/>
        <v>0</v>
      </c>
      <c r="Y244" s="5">
        <f t="shared" si="38"/>
        <v>0</v>
      </c>
      <c r="Z244" s="5">
        <f t="shared" si="39"/>
        <v>0</v>
      </c>
      <c r="AA244" s="5">
        <f t="shared" si="40"/>
        <v>0</v>
      </c>
      <c r="AB244" s="5">
        <f t="shared" si="52"/>
        <v>1</v>
      </c>
      <c r="AC244" s="5">
        <f t="shared" si="53"/>
        <v>0</v>
      </c>
      <c r="AD244" s="5">
        <f t="shared" si="54"/>
        <v>0</v>
      </c>
      <c r="AE244" s="33"/>
    </row>
    <row r="245" spans="1:31">
      <c r="A245" s="20" t="s">
        <v>3242</v>
      </c>
      <c r="B245" s="20" t="s">
        <v>3380</v>
      </c>
      <c r="C245" s="20" t="s">
        <v>3381</v>
      </c>
      <c r="D245" s="20">
        <v>471</v>
      </c>
      <c r="E245" s="20">
        <v>164.5</v>
      </c>
      <c r="F245" s="20">
        <v>0</v>
      </c>
      <c r="G245" s="20">
        <v>0</v>
      </c>
      <c r="H245" s="20">
        <v>0</v>
      </c>
      <c r="I245" s="18">
        <v>0</v>
      </c>
      <c r="L245">
        <v>2</v>
      </c>
      <c r="M245" s="1">
        <f t="shared" si="48"/>
        <v>1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/>
      <c r="T245" s="2"/>
      <c r="U245" s="2"/>
      <c r="V245" s="4">
        <f t="shared" si="49"/>
        <v>0</v>
      </c>
      <c r="W245" s="7">
        <f t="shared" si="50"/>
        <v>0</v>
      </c>
      <c r="X245" s="7">
        <f t="shared" si="51"/>
        <v>0</v>
      </c>
      <c r="Y245" s="5">
        <f t="shared" si="38"/>
        <v>1</v>
      </c>
      <c r="Z245" s="5">
        <f t="shared" si="39"/>
        <v>0</v>
      </c>
      <c r="AA245" s="5">
        <f t="shared" si="40"/>
        <v>0</v>
      </c>
      <c r="AB245" s="7">
        <f t="shared" si="52"/>
        <v>0</v>
      </c>
      <c r="AC245" s="11">
        <f t="shared" si="53"/>
        <v>0</v>
      </c>
      <c r="AD245" s="7">
        <f t="shared" si="54"/>
        <v>0</v>
      </c>
      <c r="AE245" s="7"/>
    </row>
    <row r="246" spans="1:31">
      <c r="A246" s="20" t="s">
        <v>3243</v>
      </c>
      <c r="B246" s="20" t="s">
        <v>3380</v>
      </c>
      <c r="C246" s="20" t="s">
        <v>3381</v>
      </c>
      <c r="D246" s="20">
        <v>327</v>
      </c>
      <c r="E246" s="20">
        <v>237</v>
      </c>
      <c r="F246" s="20">
        <v>0</v>
      </c>
      <c r="G246" s="20">
        <v>0</v>
      </c>
      <c r="H246" s="20">
        <v>0</v>
      </c>
      <c r="I246" s="18">
        <v>0</v>
      </c>
      <c r="L246">
        <v>1</v>
      </c>
      <c r="M246" s="1">
        <f t="shared" si="48"/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/>
      <c r="T246" s="2"/>
      <c r="U246" s="2"/>
      <c r="V246" s="4">
        <f t="shared" si="49"/>
        <v>0</v>
      </c>
      <c r="W246" s="7">
        <f t="shared" si="50"/>
        <v>1</v>
      </c>
      <c r="X246" s="7">
        <f t="shared" si="51"/>
        <v>0</v>
      </c>
      <c r="Y246" s="5">
        <f t="shared" si="38"/>
        <v>0</v>
      </c>
      <c r="Z246" s="5">
        <f t="shared" si="39"/>
        <v>0</v>
      </c>
      <c r="AA246" s="5">
        <f t="shared" si="40"/>
        <v>0</v>
      </c>
      <c r="AB246" s="7">
        <f t="shared" si="52"/>
        <v>0</v>
      </c>
      <c r="AC246" s="11">
        <f t="shared" si="53"/>
        <v>0</v>
      </c>
      <c r="AD246" s="7">
        <f t="shared" si="54"/>
        <v>0</v>
      </c>
      <c r="AE246" s="7"/>
    </row>
    <row r="247" spans="1:31">
      <c r="A247" s="20" t="s">
        <v>3244</v>
      </c>
      <c r="B247" s="20" t="s">
        <v>3380</v>
      </c>
      <c r="C247" s="20" t="s">
        <v>3381</v>
      </c>
      <c r="D247" s="20">
        <v>366.5</v>
      </c>
      <c r="E247" s="20">
        <v>285.5</v>
      </c>
      <c r="F247" s="20">
        <v>0</v>
      </c>
      <c r="G247" s="20">
        <v>0</v>
      </c>
      <c r="H247" s="20">
        <v>0</v>
      </c>
      <c r="I247" s="18">
        <v>0</v>
      </c>
      <c r="L247">
        <v>1</v>
      </c>
      <c r="M247" s="1">
        <f t="shared" si="48"/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/>
      <c r="T247" s="2"/>
      <c r="U247" s="2"/>
      <c r="V247" s="4">
        <f t="shared" si="49"/>
        <v>1</v>
      </c>
      <c r="W247" s="7">
        <f t="shared" si="50"/>
        <v>0</v>
      </c>
      <c r="X247" s="7">
        <f t="shared" si="51"/>
        <v>0</v>
      </c>
      <c r="Y247" s="5">
        <f t="shared" si="38"/>
        <v>0</v>
      </c>
      <c r="Z247" s="5">
        <f t="shared" si="39"/>
        <v>0</v>
      </c>
      <c r="AA247" s="5">
        <f t="shared" si="40"/>
        <v>0</v>
      </c>
      <c r="AB247" s="7">
        <f t="shared" si="52"/>
        <v>0</v>
      </c>
      <c r="AC247" s="11">
        <f t="shared" si="53"/>
        <v>0</v>
      </c>
      <c r="AD247" s="7">
        <f t="shared" si="54"/>
        <v>0</v>
      </c>
      <c r="AE247" s="7"/>
    </row>
    <row r="248" spans="1:31">
      <c r="A248" s="20" t="s">
        <v>3245</v>
      </c>
      <c r="B248" s="20" t="s">
        <v>3380</v>
      </c>
      <c r="C248" s="20" t="s">
        <v>3381</v>
      </c>
      <c r="D248" s="20">
        <v>438</v>
      </c>
      <c r="E248" s="20">
        <v>339.5</v>
      </c>
      <c r="F248" s="20">
        <v>3698.2849999999999</v>
      </c>
      <c r="G248" s="20">
        <v>4</v>
      </c>
      <c r="H248" s="20">
        <v>5</v>
      </c>
      <c r="I248" s="18">
        <v>0</v>
      </c>
      <c r="L248">
        <v>1</v>
      </c>
      <c r="M248" s="1">
        <f t="shared" si="48"/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/>
      <c r="T248" s="2"/>
      <c r="U248" s="2"/>
      <c r="V248" s="4">
        <f t="shared" si="49"/>
        <v>0</v>
      </c>
      <c r="W248" s="7">
        <f t="shared" si="50"/>
        <v>1</v>
      </c>
      <c r="X248" s="7">
        <f t="shared" si="51"/>
        <v>0</v>
      </c>
      <c r="Y248" s="5">
        <f t="shared" si="38"/>
        <v>0</v>
      </c>
      <c r="Z248" s="5">
        <f t="shared" si="39"/>
        <v>0</v>
      </c>
      <c r="AA248" s="5">
        <f t="shared" si="40"/>
        <v>0</v>
      </c>
      <c r="AB248" s="7">
        <f t="shared" si="52"/>
        <v>0</v>
      </c>
      <c r="AC248" s="11">
        <f t="shared" si="53"/>
        <v>0</v>
      </c>
      <c r="AD248" s="7">
        <f t="shared" si="54"/>
        <v>0</v>
      </c>
      <c r="AE248" s="7"/>
    </row>
    <row r="249" spans="1:31">
      <c r="A249" s="20" t="s">
        <v>3246</v>
      </c>
      <c r="B249" s="20" t="s">
        <v>3380</v>
      </c>
      <c r="C249" s="20" t="s">
        <v>3381</v>
      </c>
      <c r="D249" s="20">
        <v>85.5</v>
      </c>
      <c r="E249" s="20">
        <v>134.5</v>
      </c>
      <c r="F249" s="20">
        <v>905.64200000000005</v>
      </c>
      <c r="G249" s="20">
        <v>1</v>
      </c>
      <c r="H249" s="20">
        <v>1</v>
      </c>
      <c r="I249" s="18">
        <v>0</v>
      </c>
      <c r="L249">
        <v>1</v>
      </c>
      <c r="M249" s="1">
        <f t="shared" si="48"/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/>
      <c r="T249" s="2"/>
      <c r="U249" s="2"/>
      <c r="V249" s="4">
        <f t="shared" si="49"/>
        <v>0</v>
      </c>
      <c r="W249" s="7">
        <f t="shared" si="50"/>
        <v>0</v>
      </c>
      <c r="X249" s="7">
        <f t="shared" si="51"/>
        <v>1</v>
      </c>
      <c r="Y249" s="5">
        <f t="shared" si="38"/>
        <v>0</v>
      </c>
      <c r="Z249" s="5">
        <f t="shared" si="39"/>
        <v>0</v>
      </c>
      <c r="AA249" s="5">
        <f t="shared" si="40"/>
        <v>0</v>
      </c>
      <c r="AB249" s="7">
        <f t="shared" si="52"/>
        <v>0</v>
      </c>
      <c r="AC249" s="11">
        <f t="shared" si="53"/>
        <v>0</v>
      </c>
      <c r="AD249" s="7">
        <f t="shared" si="54"/>
        <v>0</v>
      </c>
    </row>
    <row r="250" spans="1:31">
      <c r="A250" s="20" t="s">
        <v>3247</v>
      </c>
      <c r="B250" s="20" t="s">
        <v>3380</v>
      </c>
      <c r="C250" s="20" t="s">
        <v>3381</v>
      </c>
      <c r="D250" s="20">
        <v>73.5</v>
      </c>
      <c r="E250" s="20">
        <v>44.5</v>
      </c>
      <c r="F250" s="20">
        <v>0</v>
      </c>
      <c r="G250" s="20">
        <v>0</v>
      </c>
      <c r="H250" s="20">
        <v>0</v>
      </c>
      <c r="I250" s="18">
        <v>0</v>
      </c>
      <c r="L250">
        <v>1</v>
      </c>
      <c r="M250" s="1">
        <f t="shared" si="48"/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/>
      <c r="T250" s="2"/>
      <c r="U250" s="2"/>
      <c r="V250" s="4">
        <f t="shared" si="49"/>
        <v>1</v>
      </c>
      <c r="W250" s="7">
        <f t="shared" si="50"/>
        <v>0</v>
      </c>
      <c r="X250" s="7">
        <f t="shared" si="51"/>
        <v>0</v>
      </c>
      <c r="Y250" s="5">
        <f t="shared" si="38"/>
        <v>0</v>
      </c>
      <c r="Z250" s="5">
        <f t="shared" si="39"/>
        <v>0</v>
      </c>
      <c r="AA250" s="5">
        <f t="shared" si="40"/>
        <v>0</v>
      </c>
      <c r="AB250" s="7">
        <f t="shared" si="52"/>
        <v>0</v>
      </c>
      <c r="AC250" s="11">
        <f t="shared" si="53"/>
        <v>0</v>
      </c>
      <c r="AD250" s="7">
        <f t="shared" si="54"/>
        <v>0</v>
      </c>
    </row>
    <row r="251" spans="1:31">
      <c r="A251" s="20" t="s">
        <v>3248</v>
      </c>
      <c r="B251" s="20" t="s">
        <v>3380</v>
      </c>
      <c r="C251" s="20" t="s">
        <v>3381</v>
      </c>
      <c r="D251" s="20">
        <v>366.5</v>
      </c>
      <c r="E251" s="20">
        <v>184.5</v>
      </c>
      <c r="F251" s="20">
        <v>0</v>
      </c>
      <c r="G251" s="20">
        <v>0</v>
      </c>
      <c r="H251" s="20">
        <v>0</v>
      </c>
      <c r="I251" s="18">
        <v>0</v>
      </c>
      <c r="L251">
        <v>2</v>
      </c>
      <c r="M251" s="1">
        <f t="shared" si="48"/>
        <v>1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/>
      <c r="T251" s="2"/>
      <c r="U251" s="2"/>
      <c r="V251" s="4">
        <f t="shared" si="49"/>
        <v>0</v>
      </c>
      <c r="W251" s="7">
        <f t="shared" si="50"/>
        <v>0</v>
      </c>
      <c r="X251" s="7">
        <f t="shared" si="51"/>
        <v>0</v>
      </c>
      <c r="Y251" s="5">
        <f t="shared" si="38"/>
        <v>0</v>
      </c>
      <c r="Z251" s="5">
        <f t="shared" si="39"/>
        <v>0</v>
      </c>
      <c r="AA251" s="5">
        <f t="shared" si="40"/>
        <v>0</v>
      </c>
      <c r="AB251" s="7">
        <f t="shared" si="52"/>
        <v>0</v>
      </c>
      <c r="AC251" s="11">
        <f t="shared" si="53"/>
        <v>0</v>
      </c>
      <c r="AD251" s="7">
        <f t="shared" si="54"/>
        <v>1</v>
      </c>
    </row>
    <row r="252" spans="1:31" s="5" customFormat="1">
      <c r="A252" s="5" t="s">
        <v>3249</v>
      </c>
      <c r="B252" s="5" t="s">
        <v>3382</v>
      </c>
      <c r="C252" s="5" t="s">
        <v>3383</v>
      </c>
      <c r="D252" s="5">
        <v>495</v>
      </c>
      <c r="E252" s="5">
        <v>178.5</v>
      </c>
      <c r="F252" s="5">
        <v>0</v>
      </c>
      <c r="G252" s="5">
        <v>0</v>
      </c>
      <c r="H252" s="5">
        <v>0</v>
      </c>
      <c r="I252" s="5">
        <v>0</v>
      </c>
      <c r="L252" s="5">
        <v>2</v>
      </c>
      <c r="M252" s="1">
        <f t="shared" si="48"/>
        <v>1</v>
      </c>
      <c r="N252" s="1">
        <v>0</v>
      </c>
      <c r="O252" s="1">
        <v>1</v>
      </c>
      <c r="P252" s="1">
        <v>1</v>
      </c>
      <c r="Q252" s="1">
        <v>1</v>
      </c>
      <c r="R252" s="1">
        <v>1</v>
      </c>
      <c r="S252" s="1"/>
      <c r="T252" s="1"/>
      <c r="U252" s="1"/>
      <c r="V252" s="6">
        <f t="shared" si="49"/>
        <v>0</v>
      </c>
      <c r="W252" s="5">
        <f t="shared" si="50"/>
        <v>0</v>
      </c>
      <c r="X252" s="5">
        <f t="shared" si="51"/>
        <v>0</v>
      </c>
      <c r="Y252" s="5">
        <f t="shared" si="38"/>
        <v>0</v>
      </c>
      <c r="Z252" s="5">
        <f t="shared" si="39"/>
        <v>0</v>
      </c>
      <c r="AA252" s="5">
        <f t="shared" si="40"/>
        <v>0</v>
      </c>
      <c r="AB252" s="5">
        <f t="shared" si="52"/>
        <v>1</v>
      </c>
      <c r="AC252" s="5">
        <f t="shared" si="53"/>
        <v>0</v>
      </c>
      <c r="AD252" s="5">
        <f t="shared" si="54"/>
        <v>0</v>
      </c>
    </row>
    <row r="253" spans="1:31">
      <c r="A253" s="20" t="s">
        <v>3250</v>
      </c>
      <c r="B253" s="20" t="s">
        <v>3382</v>
      </c>
      <c r="C253" s="20" t="s">
        <v>3383</v>
      </c>
      <c r="D253" s="20">
        <v>360.5</v>
      </c>
      <c r="E253" s="20">
        <v>141</v>
      </c>
      <c r="F253" s="20">
        <v>0</v>
      </c>
      <c r="G253" s="20">
        <v>0</v>
      </c>
      <c r="H253" s="20">
        <v>0</v>
      </c>
      <c r="I253" s="18">
        <v>0</v>
      </c>
      <c r="L253">
        <v>2</v>
      </c>
      <c r="M253" s="1">
        <f t="shared" si="48"/>
        <v>1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/>
      <c r="T253" s="2"/>
      <c r="U253" s="2"/>
      <c r="V253" s="4">
        <f t="shared" si="49"/>
        <v>0</v>
      </c>
      <c r="W253" s="7">
        <f t="shared" si="50"/>
        <v>0</v>
      </c>
      <c r="X253" s="7">
        <f t="shared" si="51"/>
        <v>0</v>
      </c>
      <c r="Y253" s="5">
        <f t="shared" si="38"/>
        <v>1</v>
      </c>
      <c r="Z253" s="5">
        <f t="shared" si="39"/>
        <v>0</v>
      </c>
      <c r="AA253" s="5">
        <f t="shared" si="40"/>
        <v>0</v>
      </c>
      <c r="AB253" s="7">
        <f t="shared" si="52"/>
        <v>0</v>
      </c>
      <c r="AC253" s="11">
        <f t="shared" si="53"/>
        <v>0</v>
      </c>
      <c r="AD253" s="7">
        <f t="shared" si="54"/>
        <v>0</v>
      </c>
    </row>
    <row r="254" spans="1:31">
      <c r="A254" s="20" t="s">
        <v>3251</v>
      </c>
      <c r="B254" s="20" t="s">
        <v>3382</v>
      </c>
      <c r="C254" s="20" t="s">
        <v>3383</v>
      </c>
      <c r="D254" s="20">
        <v>330</v>
      </c>
      <c r="E254" s="20">
        <v>65</v>
      </c>
      <c r="F254" s="20">
        <v>0</v>
      </c>
      <c r="G254" s="20">
        <v>0</v>
      </c>
      <c r="H254" s="20">
        <v>0</v>
      </c>
      <c r="I254" s="18">
        <v>0</v>
      </c>
      <c r="L254">
        <v>2</v>
      </c>
      <c r="M254" s="1">
        <f t="shared" si="48"/>
        <v>1</v>
      </c>
      <c r="N254" s="2">
        <v>0</v>
      </c>
      <c r="O254" s="2">
        <v>1</v>
      </c>
      <c r="P254" s="2">
        <v>0</v>
      </c>
      <c r="Q254" s="2">
        <v>1</v>
      </c>
      <c r="R254" s="2">
        <v>1</v>
      </c>
      <c r="S254" s="2"/>
      <c r="T254" s="2"/>
      <c r="U254" s="2"/>
      <c r="V254" s="4">
        <f>IF((M254=0)*AND(R254=0)*AND(P254=1)*AND(Q254=0),1,0)</f>
        <v>0</v>
      </c>
      <c r="W254" s="7">
        <f>IF((M254=0)*AND(R254=0)*AND(P254=0)*AND(Q254=0),1,0)</f>
        <v>0</v>
      </c>
      <c r="X254" s="7">
        <f>IF((R254=1)*AND(M254=0)*AND(Q254=0),1,0)</f>
        <v>0</v>
      </c>
      <c r="Y254" s="5">
        <f t="shared" si="38"/>
        <v>0</v>
      </c>
      <c r="Z254" s="5">
        <f t="shared" si="39"/>
        <v>0</v>
      </c>
      <c r="AA254" s="5">
        <f t="shared" si="40"/>
        <v>1</v>
      </c>
      <c r="AB254" s="7">
        <f>IF((R254=1)*AND(Q254=1)*AND(O254=1)*AND(P254=1),1,0)</f>
        <v>0</v>
      </c>
      <c r="AC254" s="11">
        <f t="shared" si="53"/>
        <v>0</v>
      </c>
      <c r="AD254" s="7">
        <f t="shared" si="54"/>
        <v>0</v>
      </c>
    </row>
    <row r="255" spans="1:31">
      <c r="A255" s="20" t="s">
        <v>3252</v>
      </c>
      <c r="B255" s="20" t="s">
        <v>3382</v>
      </c>
      <c r="C255" s="20" t="s">
        <v>3383</v>
      </c>
      <c r="D255" s="20">
        <v>293</v>
      </c>
      <c r="E255" s="20">
        <v>130.5</v>
      </c>
      <c r="F255" s="20">
        <v>1873.9469999999999</v>
      </c>
      <c r="G255" s="20">
        <v>2</v>
      </c>
      <c r="H255" s="20">
        <v>3</v>
      </c>
      <c r="I255" s="18">
        <v>0</v>
      </c>
      <c r="L255">
        <v>1</v>
      </c>
      <c r="M255" s="1">
        <f t="shared" si="48"/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/>
      <c r="T255" s="2"/>
      <c r="U255" s="2"/>
      <c r="V255" s="4">
        <f t="shared" ref="V255:V318" si="55">IF((M255=0)*AND(R255=0)*AND(P255=1)*AND(Q255=0),1,0)</f>
        <v>0</v>
      </c>
      <c r="W255" s="7">
        <f t="shared" ref="W255:W318" si="56">IF((M255=0)*AND(R255=0)*AND(P255=0)*AND(Q255=0),1,0)</f>
        <v>0</v>
      </c>
      <c r="X255" s="7">
        <f t="shared" ref="X255:X318" si="57">IF((R255=1)*AND(M255=0)*AND(Q255=0),1,0)</f>
        <v>1</v>
      </c>
      <c r="Y255" s="5">
        <f t="shared" si="38"/>
        <v>0</v>
      </c>
      <c r="Z255" s="5">
        <f t="shared" si="39"/>
        <v>0</v>
      </c>
      <c r="AA255" s="5">
        <f t="shared" si="40"/>
        <v>0</v>
      </c>
      <c r="AB255" s="7">
        <f t="shared" ref="AB255:AB318" si="58">IF((R255=1)*AND(Q255=1)*AND(O255=1)*AND(P255=1),1,0)</f>
        <v>0</v>
      </c>
      <c r="AC255" s="11">
        <f t="shared" si="53"/>
        <v>0</v>
      </c>
      <c r="AD255" s="7">
        <f t="shared" si="54"/>
        <v>0</v>
      </c>
    </row>
    <row r="256" spans="1:31">
      <c r="A256" s="20" t="s">
        <v>3253</v>
      </c>
      <c r="B256" s="20" t="s">
        <v>3382</v>
      </c>
      <c r="C256" s="20" t="s">
        <v>3383</v>
      </c>
      <c r="D256" s="20">
        <v>603</v>
      </c>
      <c r="E256" s="20">
        <v>230</v>
      </c>
      <c r="F256" s="20">
        <v>0</v>
      </c>
      <c r="G256" s="20">
        <v>0</v>
      </c>
      <c r="H256" s="20">
        <v>0</v>
      </c>
      <c r="I256" s="18">
        <v>0</v>
      </c>
      <c r="L256">
        <v>1</v>
      </c>
      <c r="M256" s="1">
        <f t="shared" si="48"/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/>
      <c r="T256" s="2"/>
      <c r="U256" s="2"/>
      <c r="V256" s="4">
        <f t="shared" si="55"/>
        <v>1</v>
      </c>
      <c r="W256" s="7">
        <f t="shared" si="56"/>
        <v>0</v>
      </c>
      <c r="X256" s="7">
        <f t="shared" si="57"/>
        <v>0</v>
      </c>
      <c r="Y256" s="5">
        <f t="shared" si="38"/>
        <v>0</v>
      </c>
      <c r="Z256" s="5">
        <f t="shared" si="39"/>
        <v>0</v>
      </c>
      <c r="AA256" s="5">
        <f t="shared" si="40"/>
        <v>0</v>
      </c>
      <c r="AB256" s="7">
        <f t="shared" si="58"/>
        <v>0</v>
      </c>
      <c r="AC256" s="11">
        <f t="shared" si="53"/>
        <v>0</v>
      </c>
      <c r="AD256" s="7">
        <f t="shared" si="54"/>
        <v>0</v>
      </c>
    </row>
    <row r="257" spans="1:30">
      <c r="A257" s="20" t="s">
        <v>3254</v>
      </c>
      <c r="B257" s="20" t="s">
        <v>3382</v>
      </c>
      <c r="C257" s="20" t="s">
        <v>3383</v>
      </c>
      <c r="D257" s="20">
        <v>617</v>
      </c>
      <c r="E257" s="20">
        <v>398</v>
      </c>
      <c r="F257" s="20">
        <v>1204.6859999999999</v>
      </c>
      <c r="G257" s="20">
        <v>1</v>
      </c>
      <c r="H257" s="20">
        <v>2</v>
      </c>
      <c r="I257" s="18">
        <v>0</v>
      </c>
      <c r="L257">
        <v>2</v>
      </c>
      <c r="M257" s="1">
        <f t="shared" si="48"/>
        <v>1</v>
      </c>
      <c r="N257" s="2">
        <v>0</v>
      </c>
      <c r="O257" s="2">
        <v>1</v>
      </c>
      <c r="P257" s="2">
        <v>1</v>
      </c>
      <c r="Q257" s="2">
        <v>1</v>
      </c>
      <c r="R257" s="2">
        <v>1</v>
      </c>
      <c r="S257" s="2"/>
      <c r="T257" s="2"/>
      <c r="U257" s="2"/>
      <c r="V257" s="4">
        <f t="shared" si="55"/>
        <v>0</v>
      </c>
      <c r="W257" s="7">
        <f t="shared" si="56"/>
        <v>0</v>
      </c>
      <c r="X257" s="7">
        <f t="shared" si="57"/>
        <v>0</v>
      </c>
      <c r="Y257" s="5">
        <f t="shared" si="38"/>
        <v>0</v>
      </c>
      <c r="Z257" s="5">
        <f t="shared" si="39"/>
        <v>0</v>
      </c>
      <c r="AA257" s="5">
        <f t="shared" si="40"/>
        <v>0</v>
      </c>
      <c r="AB257" s="7">
        <f t="shared" si="58"/>
        <v>1</v>
      </c>
      <c r="AC257" s="11">
        <f t="shared" si="53"/>
        <v>0</v>
      </c>
      <c r="AD257" s="7">
        <f t="shared" si="54"/>
        <v>0</v>
      </c>
    </row>
    <row r="258" spans="1:30">
      <c r="A258" s="20" t="s">
        <v>3255</v>
      </c>
      <c r="B258" s="20" t="s">
        <v>3382</v>
      </c>
      <c r="C258" s="20" t="s">
        <v>3383</v>
      </c>
      <c r="D258" s="20">
        <v>111.5</v>
      </c>
      <c r="E258" s="20">
        <v>252.5</v>
      </c>
      <c r="F258" s="20">
        <v>0</v>
      </c>
      <c r="G258" s="20">
        <v>0</v>
      </c>
      <c r="H258" s="20">
        <v>0</v>
      </c>
      <c r="I258" s="18">
        <v>0</v>
      </c>
      <c r="L258">
        <v>1</v>
      </c>
      <c r="M258" s="1">
        <f t="shared" si="48"/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/>
      <c r="T258" s="2"/>
      <c r="U258" s="2"/>
      <c r="V258" s="4">
        <f t="shared" si="55"/>
        <v>1</v>
      </c>
      <c r="W258" s="7">
        <f t="shared" si="56"/>
        <v>0</v>
      </c>
      <c r="X258" s="7">
        <f t="shared" si="57"/>
        <v>0</v>
      </c>
      <c r="Y258" s="5">
        <f t="shared" si="38"/>
        <v>0</v>
      </c>
      <c r="Z258" s="5">
        <f t="shared" si="39"/>
        <v>0</v>
      </c>
      <c r="AA258" s="5">
        <f t="shared" si="40"/>
        <v>0</v>
      </c>
      <c r="AB258" s="7">
        <f t="shared" si="58"/>
        <v>0</v>
      </c>
      <c r="AC258" s="11">
        <f t="shared" si="53"/>
        <v>0</v>
      </c>
      <c r="AD258" s="7">
        <f t="shared" si="54"/>
        <v>0</v>
      </c>
    </row>
    <row r="259" spans="1:30">
      <c r="A259" s="20" t="s">
        <v>3256</v>
      </c>
      <c r="B259" s="20" t="s">
        <v>3382</v>
      </c>
      <c r="C259" s="20" t="s">
        <v>3383</v>
      </c>
      <c r="D259" s="20">
        <v>127</v>
      </c>
      <c r="E259" s="20">
        <v>388</v>
      </c>
      <c r="F259" s="20">
        <v>0</v>
      </c>
      <c r="G259" s="20">
        <v>0</v>
      </c>
      <c r="H259" s="20">
        <v>0</v>
      </c>
      <c r="I259" s="18">
        <v>0</v>
      </c>
      <c r="L259">
        <v>1</v>
      </c>
      <c r="M259" s="1">
        <f t="shared" si="48"/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/>
      <c r="T259" s="2"/>
      <c r="U259" s="2"/>
      <c r="V259" s="4">
        <f t="shared" si="55"/>
        <v>0</v>
      </c>
      <c r="W259" s="7">
        <f t="shared" si="56"/>
        <v>0</v>
      </c>
      <c r="X259" s="7">
        <f t="shared" si="57"/>
        <v>1</v>
      </c>
      <c r="Y259" s="5">
        <f t="shared" ref="Y259:Y322" si="59">IF((M259=1)*AND(OR(N259=0,N259=1))*AND(O259=0)*AND(R259=1)*AND(S259=0)*AND(Q259=0)*AND(OR(T259=0,T259=1)),1,0)</f>
        <v>0</v>
      </c>
      <c r="Z259" s="5">
        <f t="shared" ref="Z259:Z322" si="60">IF((M259=1)*AND(N259=1)*AND(O259=0)*AND(R259=1)*AND(S259=1)*AND(T259=1),1,0)</f>
        <v>0</v>
      </c>
      <c r="AA259" s="5">
        <f t="shared" ref="AA259:AA322" si="61">IF((R259=1)*AND(Q259=1)*AND(O259=1)*AND(P259=0)*AND(N259=0),1,0)</f>
        <v>0</v>
      </c>
      <c r="AB259" s="7">
        <f t="shared" si="58"/>
        <v>0</v>
      </c>
      <c r="AC259" s="11">
        <f t="shared" si="53"/>
        <v>0</v>
      </c>
      <c r="AD259" s="7">
        <f t="shared" si="54"/>
        <v>0</v>
      </c>
    </row>
    <row r="260" spans="1:30">
      <c r="A260" s="20" t="s">
        <v>3257</v>
      </c>
      <c r="B260" s="20" t="s">
        <v>3382</v>
      </c>
      <c r="C260" s="20" t="s">
        <v>3383</v>
      </c>
      <c r="D260" s="20">
        <v>387.5</v>
      </c>
      <c r="E260" s="20">
        <v>311</v>
      </c>
      <c r="F260" s="20">
        <v>0</v>
      </c>
      <c r="G260" s="20">
        <v>0</v>
      </c>
      <c r="H260" s="20">
        <v>0</v>
      </c>
      <c r="I260" s="18">
        <v>0</v>
      </c>
      <c r="L260">
        <v>2</v>
      </c>
      <c r="M260" s="1">
        <f t="shared" si="48"/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/>
      <c r="T260" s="2"/>
      <c r="U260" s="2"/>
      <c r="V260" s="4">
        <f t="shared" si="55"/>
        <v>0</v>
      </c>
      <c r="W260" s="7">
        <f t="shared" si="56"/>
        <v>0</v>
      </c>
      <c r="X260" s="7">
        <f t="shared" si="57"/>
        <v>0</v>
      </c>
      <c r="Y260" s="5">
        <f t="shared" si="59"/>
        <v>1</v>
      </c>
      <c r="Z260" s="5">
        <f t="shared" si="60"/>
        <v>0</v>
      </c>
      <c r="AA260" s="5">
        <f t="shared" si="61"/>
        <v>0</v>
      </c>
      <c r="AB260" s="7">
        <f t="shared" si="58"/>
        <v>0</v>
      </c>
      <c r="AC260" s="11">
        <f t="shared" si="53"/>
        <v>0</v>
      </c>
      <c r="AD260" s="7">
        <f t="shared" si="54"/>
        <v>0</v>
      </c>
    </row>
    <row r="261" spans="1:30" s="5" customFormat="1">
      <c r="A261" s="5" t="s">
        <v>3258</v>
      </c>
      <c r="B261" s="5" t="s">
        <v>3384</v>
      </c>
      <c r="C261" s="5" t="s">
        <v>3385</v>
      </c>
      <c r="D261" s="5">
        <v>449.5</v>
      </c>
      <c r="E261" s="5">
        <v>271</v>
      </c>
      <c r="F261" s="5">
        <v>1470.711</v>
      </c>
      <c r="G261" s="5">
        <v>1</v>
      </c>
      <c r="H261" s="5">
        <v>2</v>
      </c>
      <c r="I261" s="5">
        <v>0</v>
      </c>
      <c r="L261" s="5">
        <v>2</v>
      </c>
      <c r="M261" s="1">
        <f t="shared" si="48"/>
        <v>1</v>
      </c>
      <c r="N261" s="1">
        <v>0</v>
      </c>
      <c r="O261" s="1">
        <v>1</v>
      </c>
      <c r="P261" s="1">
        <v>1</v>
      </c>
      <c r="Q261" s="1">
        <v>1</v>
      </c>
      <c r="R261" s="1">
        <v>1</v>
      </c>
      <c r="S261" s="1"/>
      <c r="T261" s="1"/>
      <c r="U261" s="1"/>
      <c r="V261" s="6">
        <f t="shared" si="55"/>
        <v>0</v>
      </c>
      <c r="W261" s="5">
        <f t="shared" si="56"/>
        <v>0</v>
      </c>
      <c r="X261" s="5">
        <f t="shared" si="57"/>
        <v>0</v>
      </c>
      <c r="Y261" s="5">
        <f t="shared" si="59"/>
        <v>0</v>
      </c>
      <c r="Z261" s="5">
        <f t="shared" si="60"/>
        <v>0</v>
      </c>
      <c r="AA261" s="5">
        <f t="shared" si="61"/>
        <v>0</v>
      </c>
      <c r="AB261" s="5">
        <f t="shared" si="58"/>
        <v>1</v>
      </c>
      <c r="AC261" s="5">
        <f t="shared" si="53"/>
        <v>0</v>
      </c>
      <c r="AD261" s="5">
        <f t="shared" si="54"/>
        <v>0</v>
      </c>
    </row>
    <row r="262" spans="1:30">
      <c r="A262" s="20" t="s">
        <v>3259</v>
      </c>
      <c r="B262" s="20" t="s">
        <v>3384</v>
      </c>
      <c r="C262" s="20" t="s">
        <v>3385</v>
      </c>
      <c r="D262" s="20">
        <v>556.5</v>
      </c>
      <c r="E262" s="20">
        <v>130.5</v>
      </c>
      <c r="F262" s="20">
        <v>0</v>
      </c>
      <c r="G262" s="20">
        <v>0</v>
      </c>
      <c r="H262" s="20">
        <v>0</v>
      </c>
      <c r="I262" s="18">
        <v>0</v>
      </c>
      <c r="L262">
        <v>2</v>
      </c>
      <c r="M262" s="1">
        <f t="shared" si="48"/>
        <v>1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/>
      <c r="T262" s="2"/>
      <c r="U262" s="2"/>
      <c r="V262" s="4">
        <f t="shared" si="55"/>
        <v>0</v>
      </c>
      <c r="W262" s="7">
        <f t="shared" si="56"/>
        <v>0</v>
      </c>
      <c r="X262" s="7">
        <f t="shared" si="57"/>
        <v>0</v>
      </c>
      <c r="Y262" s="5">
        <f t="shared" si="59"/>
        <v>1</v>
      </c>
      <c r="Z262" s="5">
        <f t="shared" si="60"/>
        <v>0</v>
      </c>
      <c r="AA262" s="5">
        <f t="shared" si="61"/>
        <v>0</v>
      </c>
      <c r="AB262" s="7">
        <f t="shared" si="58"/>
        <v>0</v>
      </c>
      <c r="AC262" s="11">
        <f t="shared" si="53"/>
        <v>0</v>
      </c>
      <c r="AD262" s="7">
        <f t="shared" si="54"/>
        <v>0</v>
      </c>
    </row>
    <row r="263" spans="1:30">
      <c r="A263" s="20" t="s">
        <v>3260</v>
      </c>
      <c r="B263" s="20" t="s">
        <v>3384</v>
      </c>
      <c r="C263" s="20" t="s">
        <v>3385</v>
      </c>
      <c r="D263" s="20">
        <v>319</v>
      </c>
      <c r="E263" s="20">
        <v>138.5</v>
      </c>
      <c r="F263" s="20">
        <v>0</v>
      </c>
      <c r="G263" s="20">
        <v>0</v>
      </c>
      <c r="H263" s="20">
        <v>0</v>
      </c>
      <c r="I263" s="18">
        <v>0</v>
      </c>
      <c r="L263">
        <v>1</v>
      </c>
      <c r="M263" s="1">
        <f t="shared" si="48"/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/>
      <c r="T263" s="2"/>
      <c r="U263" s="2"/>
      <c r="V263" s="4">
        <f t="shared" si="55"/>
        <v>0</v>
      </c>
      <c r="W263" s="7">
        <f t="shared" si="56"/>
        <v>0</v>
      </c>
      <c r="X263" s="7">
        <f t="shared" si="57"/>
        <v>1</v>
      </c>
      <c r="Y263" s="5">
        <f t="shared" si="59"/>
        <v>0</v>
      </c>
      <c r="Z263" s="5">
        <f t="shared" si="60"/>
        <v>0</v>
      </c>
      <c r="AA263" s="5">
        <f t="shared" si="61"/>
        <v>0</v>
      </c>
      <c r="AB263" s="7">
        <f t="shared" si="58"/>
        <v>0</v>
      </c>
      <c r="AC263" s="11">
        <f t="shared" si="53"/>
        <v>0</v>
      </c>
      <c r="AD263" s="7">
        <f t="shared" si="54"/>
        <v>0</v>
      </c>
    </row>
    <row r="264" spans="1:30">
      <c r="A264" s="20" t="s">
        <v>3261</v>
      </c>
      <c r="B264" s="20" t="s">
        <v>3384</v>
      </c>
      <c r="C264" s="20" t="s">
        <v>3385</v>
      </c>
      <c r="D264" s="20">
        <v>286.5</v>
      </c>
      <c r="E264" s="20">
        <v>426.5</v>
      </c>
      <c r="F264" s="20">
        <v>0</v>
      </c>
      <c r="G264" s="20">
        <v>0</v>
      </c>
      <c r="H264" s="20">
        <v>0</v>
      </c>
      <c r="I264" s="18">
        <v>0</v>
      </c>
      <c r="L264">
        <v>1</v>
      </c>
      <c r="M264" s="1">
        <f t="shared" si="48"/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/>
      <c r="T264" s="2"/>
      <c r="U264" s="2"/>
      <c r="V264" s="4">
        <f t="shared" si="55"/>
        <v>0</v>
      </c>
      <c r="W264" s="7">
        <f t="shared" si="56"/>
        <v>0</v>
      </c>
      <c r="X264" s="7">
        <f t="shared" si="57"/>
        <v>1</v>
      </c>
      <c r="Y264" s="5">
        <f t="shared" si="59"/>
        <v>0</v>
      </c>
      <c r="Z264" s="5">
        <f t="shared" si="60"/>
        <v>0</v>
      </c>
      <c r="AA264" s="5">
        <f t="shared" si="61"/>
        <v>0</v>
      </c>
      <c r="AB264" s="7">
        <f t="shared" si="58"/>
        <v>0</v>
      </c>
      <c r="AC264" s="11">
        <f t="shared" si="53"/>
        <v>0</v>
      </c>
      <c r="AD264" s="7">
        <f t="shared" si="54"/>
        <v>0</v>
      </c>
    </row>
    <row r="265" spans="1:30">
      <c r="A265" s="20" t="s">
        <v>3262</v>
      </c>
      <c r="B265" s="20" t="s">
        <v>3384</v>
      </c>
      <c r="C265" s="20" t="s">
        <v>3385</v>
      </c>
      <c r="D265" s="20">
        <v>603.5</v>
      </c>
      <c r="E265" s="20">
        <v>408</v>
      </c>
      <c r="F265" s="20">
        <v>0</v>
      </c>
      <c r="G265" s="20">
        <v>0</v>
      </c>
      <c r="H265" s="20">
        <v>0</v>
      </c>
      <c r="I265" s="18">
        <v>0</v>
      </c>
      <c r="L265">
        <v>2</v>
      </c>
      <c r="M265" s="1">
        <f t="shared" si="48"/>
        <v>1</v>
      </c>
      <c r="N265" s="2">
        <v>0</v>
      </c>
      <c r="O265" s="2">
        <v>1</v>
      </c>
      <c r="P265" s="2">
        <v>0</v>
      </c>
      <c r="Q265" s="2">
        <v>1</v>
      </c>
      <c r="R265" s="2">
        <v>1</v>
      </c>
      <c r="S265" s="2"/>
      <c r="T265" s="2"/>
      <c r="U265" s="2"/>
      <c r="V265" s="4">
        <f t="shared" si="55"/>
        <v>0</v>
      </c>
      <c r="W265" s="7">
        <f t="shared" si="56"/>
        <v>0</v>
      </c>
      <c r="X265" s="7">
        <f t="shared" si="57"/>
        <v>0</v>
      </c>
      <c r="Y265" s="5">
        <f t="shared" si="59"/>
        <v>0</v>
      </c>
      <c r="Z265" s="5">
        <f t="shared" si="60"/>
        <v>0</v>
      </c>
      <c r="AA265" s="5">
        <f t="shared" si="61"/>
        <v>1</v>
      </c>
      <c r="AB265" s="7">
        <f t="shared" si="58"/>
        <v>0</v>
      </c>
      <c r="AC265" s="11">
        <f t="shared" si="53"/>
        <v>0</v>
      </c>
      <c r="AD265" s="7">
        <f t="shared" si="54"/>
        <v>0</v>
      </c>
    </row>
    <row r="266" spans="1:30" s="5" customFormat="1">
      <c r="A266" s="5" t="s">
        <v>3263</v>
      </c>
      <c r="B266" s="5" t="s">
        <v>3386</v>
      </c>
      <c r="C266" s="5" t="s">
        <v>3387</v>
      </c>
      <c r="D266" s="5">
        <v>131.5</v>
      </c>
      <c r="E266" s="5">
        <v>431</v>
      </c>
      <c r="F266" s="5">
        <v>1220.5840000000001</v>
      </c>
      <c r="G266" s="5">
        <v>1</v>
      </c>
      <c r="H266" s="5">
        <v>2</v>
      </c>
      <c r="I266" s="5">
        <v>0</v>
      </c>
      <c r="L266" s="5">
        <v>2</v>
      </c>
      <c r="M266" s="1">
        <f t="shared" si="48"/>
        <v>1</v>
      </c>
      <c r="N266" s="1">
        <v>0</v>
      </c>
      <c r="O266" s="1">
        <v>1</v>
      </c>
      <c r="P266" s="1">
        <v>1</v>
      </c>
      <c r="Q266" s="1">
        <v>1</v>
      </c>
      <c r="R266" s="1">
        <v>1</v>
      </c>
      <c r="S266" s="1"/>
      <c r="T266" s="1"/>
      <c r="U266" s="1"/>
      <c r="V266" s="6">
        <f t="shared" si="55"/>
        <v>0</v>
      </c>
      <c r="W266" s="5">
        <f t="shared" si="56"/>
        <v>0</v>
      </c>
      <c r="X266" s="5">
        <f t="shared" si="57"/>
        <v>0</v>
      </c>
      <c r="Y266" s="5">
        <f t="shared" si="59"/>
        <v>0</v>
      </c>
      <c r="Z266" s="5">
        <f t="shared" si="60"/>
        <v>0</v>
      </c>
      <c r="AA266" s="5">
        <f t="shared" si="61"/>
        <v>0</v>
      </c>
      <c r="AB266" s="5">
        <f t="shared" si="58"/>
        <v>1</v>
      </c>
      <c r="AC266" s="5">
        <f t="shared" si="53"/>
        <v>0</v>
      </c>
      <c r="AD266" s="5">
        <f t="shared" si="54"/>
        <v>0</v>
      </c>
    </row>
    <row r="267" spans="1:30">
      <c r="A267" s="20" t="s">
        <v>3264</v>
      </c>
      <c r="B267" s="20" t="s">
        <v>3386</v>
      </c>
      <c r="C267" s="20" t="s">
        <v>3387</v>
      </c>
      <c r="D267" s="20">
        <v>538</v>
      </c>
      <c r="E267" s="20">
        <v>399</v>
      </c>
      <c r="F267" s="20">
        <v>0</v>
      </c>
      <c r="G267" s="20">
        <v>0</v>
      </c>
      <c r="H267" s="20">
        <v>0</v>
      </c>
      <c r="I267" s="18">
        <v>0</v>
      </c>
      <c r="L267">
        <v>1</v>
      </c>
      <c r="M267" s="1">
        <f t="shared" si="48"/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/>
      <c r="T267" s="2"/>
      <c r="U267" s="2"/>
      <c r="V267" s="4">
        <f t="shared" si="55"/>
        <v>0</v>
      </c>
      <c r="W267" s="7">
        <f t="shared" si="56"/>
        <v>0</v>
      </c>
      <c r="X267" s="7">
        <f t="shared" si="57"/>
        <v>1</v>
      </c>
      <c r="Y267" s="5">
        <f t="shared" si="59"/>
        <v>0</v>
      </c>
      <c r="Z267" s="5">
        <f t="shared" si="60"/>
        <v>0</v>
      </c>
      <c r="AA267" s="5">
        <f t="shared" si="61"/>
        <v>0</v>
      </c>
      <c r="AB267" s="7">
        <f t="shared" si="58"/>
        <v>0</v>
      </c>
      <c r="AC267" s="11">
        <f t="shared" si="53"/>
        <v>0</v>
      </c>
      <c r="AD267" s="7">
        <f t="shared" si="54"/>
        <v>0</v>
      </c>
    </row>
    <row r="268" spans="1:30">
      <c r="A268" s="20" t="s">
        <v>3265</v>
      </c>
      <c r="B268" s="20" t="s">
        <v>3386</v>
      </c>
      <c r="C268" s="20" t="s">
        <v>3387</v>
      </c>
      <c r="D268" s="20">
        <v>464.5</v>
      </c>
      <c r="E268" s="20">
        <v>148.5</v>
      </c>
      <c r="F268" s="20">
        <v>968.45500000000004</v>
      </c>
      <c r="G268" s="20">
        <v>1</v>
      </c>
      <c r="H268" s="20">
        <v>1</v>
      </c>
      <c r="I268" s="18">
        <v>0</v>
      </c>
      <c r="L268">
        <v>2</v>
      </c>
      <c r="M268" s="1">
        <f t="shared" si="48"/>
        <v>1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/>
      <c r="T268" s="2"/>
      <c r="U268" s="2"/>
      <c r="V268" s="4">
        <f t="shared" si="55"/>
        <v>0</v>
      </c>
      <c r="W268" s="7">
        <f t="shared" si="56"/>
        <v>0</v>
      </c>
      <c r="X268" s="7">
        <f t="shared" si="57"/>
        <v>0</v>
      </c>
      <c r="Y268" s="5">
        <f t="shared" si="59"/>
        <v>1</v>
      </c>
      <c r="Z268" s="5">
        <f t="shared" si="60"/>
        <v>0</v>
      </c>
      <c r="AA268" s="5">
        <f t="shared" si="61"/>
        <v>0</v>
      </c>
      <c r="AB268" s="7">
        <f t="shared" si="58"/>
        <v>0</v>
      </c>
      <c r="AC268" s="11">
        <f t="shared" si="53"/>
        <v>0</v>
      </c>
      <c r="AD268" s="7">
        <f t="shared" si="54"/>
        <v>0</v>
      </c>
    </row>
    <row r="269" spans="1:30">
      <c r="A269" s="20" t="s">
        <v>3266</v>
      </c>
      <c r="B269" s="20" t="s">
        <v>3386</v>
      </c>
      <c r="C269" s="20" t="s">
        <v>3387</v>
      </c>
      <c r="D269" s="20">
        <v>303.5</v>
      </c>
      <c r="E269" s="20">
        <v>240.5</v>
      </c>
      <c r="F269" s="20">
        <v>0</v>
      </c>
      <c r="G269" s="20">
        <v>0</v>
      </c>
      <c r="H269" s="20">
        <v>0</v>
      </c>
      <c r="I269" s="18">
        <v>0</v>
      </c>
      <c r="L269">
        <v>2</v>
      </c>
      <c r="M269" s="1">
        <f t="shared" si="48"/>
        <v>1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/>
      <c r="T269" s="2"/>
      <c r="U269" s="2"/>
      <c r="V269" s="4">
        <f t="shared" si="55"/>
        <v>0</v>
      </c>
      <c r="W269" s="7">
        <f t="shared" si="56"/>
        <v>0</v>
      </c>
      <c r="X269" s="7">
        <f t="shared" si="57"/>
        <v>0</v>
      </c>
      <c r="Y269" s="5">
        <f t="shared" si="59"/>
        <v>1</v>
      </c>
      <c r="Z269" s="5">
        <f t="shared" si="60"/>
        <v>0</v>
      </c>
      <c r="AA269" s="5">
        <f t="shared" si="61"/>
        <v>0</v>
      </c>
      <c r="AB269" s="7">
        <f t="shared" si="58"/>
        <v>0</v>
      </c>
      <c r="AC269" s="11">
        <f t="shared" si="53"/>
        <v>0</v>
      </c>
      <c r="AD269" s="7">
        <f t="shared" si="54"/>
        <v>0</v>
      </c>
    </row>
    <row r="270" spans="1:30">
      <c r="A270" s="20" t="s">
        <v>3267</v>
      </c>
      <c r="B270" s="20" t="s">
        <v>3386</v>
      </c>
      <c r="C270" s="20" t="s">
        <v>3387</v>
      </c>
      <c r="D270" s="20">
        <v>219.5</v>
      </c>
      <c r="E270" s="20">
        <v>87.5</v>
      </c>
      <c r="F270" s="20">
        <v>0</v>
      </c>
      <c r="G270" s="20">
        <v>0</v>
      </c>
      <c r="H270" s="20">
        <v>0</v>
      </c>
      <c r="I270" s="18">
        <v>0</v>
      </c>
      <c r="L270">
        <v>2</v>
      </c>
      <c r="M270" s="1">
        <f t="shared" si="48"/>
        <v>1</v>
      </c>
      <c r="N270" s="2">
        <v>1</v>
      </c>
      <c r="O270" s="2">
        <v>0</v>
      </c>
      <c r="P270" s="2">
        <v>0</v>
      </c>
      <c r="Q270" s="2">
        <v>0</v>
      </c>
      <c r="R270" s="2">
        <v>1</v>
      </c>
      <c r="S270" s="2"/>
      <c r="T270" s="2"/>
      <c r="U270" s="2"/>
      <c r="V270" s="4">
        <f t="shared" si="55"/>
        <v>0</v>
      </c>
      <c r="W270" s="7">
        <f t="shared" si="56"/>
        <v>0</v>
      </c>
      <c r="X270" s="7">
        <f t="shared" si="57"/>
        <v>0</v>
      </c>
      <c r="Y270" s="5">
        <f t="shared" si="59"/>
        <v>1</v>
      </c>
      <c r="Z270" s="5">
        <f t="shared" si="60"/>
        <v>0</v>
      </c>
      <c r="AA270" s="5">
        <f t="shared" si="61"/>
        <v>0</v>
      </c>
      <c r="AB270" s="7">
        <f t="shared" si="58"/>
        <v>0</v>
      </c>
      <c r="AC270" s="11">
        <f t="shared" si="53"/>
        <v>0</v>
      </c>
      <c r="AD270" s="7">
        <f t="shared" si="54"/>
        <v>0</v>
      </c>
    </row>
    <row r="271" spans="1:30">
      <c r="A271" s="20" t="s">
        <v>3268</v>
      </c>
      <c r="B271" s="20" t="s">
        <v>3386</v>
      </c>
      <c r="C271" s="20" t="s">
        <v>3387</v>
      </c>
      <c r="D271" s="20">
        <v>148</v>
      </c>
      <c r="E271" s="20">
        <v>50.5</v>
      </c>
      <c r="F271" s="20">
        <v>0</v>
      </c>
      <c r="G271" s="20">
        <v>0</v>
      </c>
      <c r="H271" s="20">
        <v>0</v>
      </c>
      <c r="I271" s="18">
        <v>0</v>
      </c>
      <c r="L271">
        <v>2</v>
      </c>
      <c r="M271" s="1">
        <f t="shared" si="48"/>
        <v>1</v>
      </c>
      <c r="N271" s="2">
        <v>1</v>
      </c>
      <c r="O271" s="2">
        <v>0</v>
      </c>
      <c r="P271" s="2">
        <v>0</v>
      </c>
      <c r="Q271" s="2">
        <v>0</v>
      </c>
      <c r="R271" s="2">
        <v>1</v>
      </c>
      <c r="S271" s="2"/>
      <c r="T271" s="2"/>
      <c r="U271" s="2"/>
      <c r="V271" s="4">
        <f t="shared" si="55"/>
        <v>0</v>
      </c>
      <c r="W271" s="7">
        <f t="shared" si="56"/>
        <v>0</v>
      </c>
      <c r="X271" s="7">
        <f t="shared" si="57"/>
        <v>0</v>
      </c>
      <c r="Y271" s="5">
        <f t="shared" si="59"/>
        <v>1</v>
      </c>
      <c r="Z271" s="5">
        <f t="shared" si="60"/>
        <v>0</v>
      </c>
      <c r="AA271" s="5">
        <f t="shared" si="61"/>
        <v>0</v>
      </c>
      <c r="AB271" s="7">
        <f t="shared" si="58"/>
        <v>0</v>
      </c>
      <c r="AC271" s="11">
        <f t="shared" si="53"/>
        <v>0</v>
      </c>
      <c r="AD271" s="7">
        <f t="shared" si="54"/>
        <v>0</v>
      </c>
    </row>
    <row r="272" spans="1:30">
      <c r="A272" s="20" t="s">
        <v>3269</v>
      </c>
      <c r="B272" s="20" t="s">
        <v>3386</v>
      </c>
      <c r="C272" s="20" t="s">
        <v>3387</v>
      </c>
      <c r="D272" s="20">
        <v>377.5</v>
      </c>
      <c r="E272" s="20">
        <v>243</v>
      </c>
      <c r="F272" s="20">
        <v>7317.9769999999999</v>
      </c>
      <c r="G272" s="20">
        <v>5</v>
      </c>
      <c r="H272" s="20">
        <v>10</v>
      </c>
      <c r="I272" s="18">
        <v>2</v>
      </c>
      <c r="L272">
        <v>1</v>
      </c>
      <c r="M272" s="1">
        <f t="shared" si="48"/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/>
      <c r="T272" s="2"/>
      <c r="U272" s="2"/>
      <c r="V272" s="4">
        <f t="shared" si="55"/>
        <v>0</v>
      </c>
      <c r="W272" s="7">
        <f t="shared" si="56"/>
        <v>1</v>
      </c>
      <c r="X272" s="7">
        <f t="shared" si="57"/>
        <v>0</v>
      </c>
      <c r="Y272" s="5">
        <f t="shared" si="59"/>
        <v>0</v>
      </c>
      <c r="Z272" s="5">
        <f t="shared" si="60"/>
        <v>0</v>
      </c>
      <c r="AA272" s="5">
        <f t="shared" si="61"/>
        <v>0</v>
      </c>
      <c r="AB272" s="7">
        <f t="shared" si="58"/>
        <v>0</v>
      </c>
      <c r="AC272" s="11">
        <f t="shared" si="53"/>
        <v>0</v>
      </c>
      <c r="AD272" s="7">
        <f t="shared" si="54"/>
        <v>0</v>
      </c>
    </row>
    <row r="273" spans="1:30">
      <c r="A273" s="20" t="s">
        <v>3270</v>
      </c>
      <c r="B273" s="20" t="s">
        <v>3386</v>
      </c>
      <c r="C273" s="20" t="s">
        <v>3387</v>
      </c>
      <c r="D273" s="20">
        <v>416</v>
      </c>
      <c r="E273" s="20">
        <v>292</v>
      </c>
      <c r="F273" s="20">
        <v>1465.9290000000001</v>
      </c>
      <c r="G273" s="20">
        <v>1</v>
      </c>
      <c r="H273" s="20">
        <v>2</v>
      </c>
      <c r="I273" s="18">
        <v>0</v>
      </c>
      <c r="L273">
        <v>2</v>
      </c>
      <c r="M273" s="1">
        <f t="shared" si="48"/>
        <v>1</v>
      </c>
      <c r="N273" s="2">
        <v>1</v>
      </c>
      <c r="O273" s="2">
        <v>0</v>
      </c>
      <c r="P273" s="2">
        <v>0</v>
      </c>
      <c r="Q273" s="2">
        <v>0</v>
      </c>
      <c r="R273" s="2">
        <v>1</v>
      </c>
      <c r="S273" s="2"/>
      <c r="T273" s="2"/>
      <c r="U273" s="2"/>
      <c r="V273" s="4">
        <f t="shared" si="55"/>
        <v>0</v>
      </c>
      <c r="W273" s="7">
        <f t="shared" si="56"/>
        <v>0</v>
      </c>
      <c r="X273" s="7">
        <f t="shared" si="57"/>
        <v>0</v>
      </c>
      <c r="Y273" s="5">
        <f t="shared" si="59"/>
        <v>1</v>
      </c>
      <c r="Z273" s="5">
        <f t="shared" si="60"/>
        <v>0</v>
      </c>
      <c r="AA273" s="5">
        <f t="shared" si="61"/>
        <v>0</v>
      </c>
      <c r="AB273" s="7">
        <f t="shared" si="58"/>
        <v>0</v>
      </c>
      <c r="AC273" s="11">
        <f t="shared" si="53"/>
        <v>0</v>
      </c>
      <c r="AD273" s="7">
        <f t="shared" si="54"/>
        <v>0</v>
      </c>
    </row>
    <row r="274" spans="1:30">
      <c r="A274" s="20" t="s">
        <v>3271</v>
      </c>
      <c r="B274" s="20" t="s">
        <v>3386</v>
      </c>
      <c r="C274" s="20" t="s">
        <v>3387</v>
      </c>
      <c r="D274" s="20">
        <v>53.5</v>
      </c>
      <c r="E274" s="20">
        <v>370</v>
      </c>
      <c r="F274" s="20">
        <v>418.08</v>
      </c>
      <c r="G274" s="20">
        <v>1</v>
      </c>
      <c r="H274" s="20">
        <v>1</v>
      </c>
      <c r="I274" s="18">
        <v>0</v>
      </c>
      <c r="L274">
        <v>2</v>
      </c>
      <c r="M274" s="1">
        <f t="shared" si="48"/>
        <v>1</v>
      </c>
      <c r="N274" s="2">
        <v>1</v>
      </c>
      <c r="O274" s="2">
        <v>0</v>
      </c>
      <c r="P274" s="2">
        <v>0</v>
      </c>
      <c r="Q274" s="2">
        <v>0</v>
      </c>
      <c r="R274" s="2">
        <v>1</v>
      </c>
      <c r="S274" s="2"/>
      <c r="T274" s="2"/>
      <c r="U274" s="2"/>
      <c r="V274" s="4">
        <f t="shared" si="55"/>
        <v>0</v>
      </c>
      <c r="W274" s="7">
        <f t="shared" si="56"/>
        <v>0</v>
      </c>
      <c r="X274" s="7">
        <f t="shared" si="57"/>
        <v>0</v>
      </c>
      <c r="Y274" s="5">
        <f t="shared" si="59"/>
        <v>1</v>
      </c>
      <c r="Z274" s="5">
        <f t="shared" si="60"/>
        <v>0</v>
      </c>
      <c r="AA274" s="5">
        <f t="shared" si="61"/>
        <v>0</v>
      </c>
      <c r="AB274" s="7">
        <f t="shared" si="58"/>
        <v>0</v>
      </c>
      <c r="AC274" s="11">
        <f t="shared" si="53"/>
        <v>0</v>
      </c>
      <c r="AD274" s="7">
        <f t="shared" si="54"/>
        <v>0</v>
      </c>
    </row>
    <row r="275" spans="1:30" s="5" customFormat="1">
      <c r="A275" s="5" t="s">
        <v>3272</v>
      </c>
      <c r="B275" s="5" t="s">
        <v>3388</v>
      </c>
      <c r="C275" s="5" t="s">
        <v>3389</v>
      </c>
      <c r="D275" s="5">
        <v>395.5</v>
      </c>
      <c r="E275" s="5">
        <v>314</v>
      </c>
      <c r="F275" s="5">
        <v>2622.1909999999998</v>
      </c>
      <c r="G275" s="5">
        <v>3</v>
      </c>
      <c r="H275" s="5">
        <v>3</v>
      </c>
      <c r="I275" s="5">
        <v>0</v>
      </c>
      <c r="L275" s="5">
        <v>1</v>
      </c>
      <c r="M275" s="1">
        <f t="shared" si="48"/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/>
      <c r="T275" s="1"/>
      <c r="U275" s="1"/>
      <c r="V275" s="6">
        <f t="shared" si="55"/>
        <v>0</v>
      </c>
      <c r="W275" s="5">
        <f t="shared" si="56"/>
        <v>1</v>
      </c>
      <c r="X275" s="5">
        <f t="shared" si="57"/>
        <v>0</v>
      </c>
      <c r="Y275" s="5">
        <f t="shared" si="59"/>
        <v>0</v>
      </c>
      <c r="Z275" s="5">
        <f t="shared" si="60"/>
        <v>0</v>
      </c>
      <c r="AA275" s="5">
        <f t="shared" si="61"/>
        <v>0</v>
      </c>
      <c r="AB275" s="5">
        <f t="shared" si="58"/>
        <v>0</v>
      </c>
      <c r="AC275" s="5">
        <f t="shared" si="53"/>
        <v>0</v>
      </c>
      <c r="AD275" s="5">
        <f t="shared" si="54"/>
        <v>0</v>
      </c>
    </row>
    <row r="276" spans="1:30">
      <c r="A276" s="20" t="s">
        <v>3273</v>
      </c>
      <c r="B276" s="20" t="s">
        <v>3388</v>
      </c>
      <c r="C276" s="20" t="s">
        <v>3389</v>
      </c>
      <c r="D276" s="20">
        <v>479</v>
      </c>
      <c r="E276" s="20">
        <v>406.5</v>
      </c>
      <c r="F276" s="20">
        <v>0</v>
      </c>
      <c r="G276" s="20">
        <v>0</v>
      </c>
      <c r="H276" s="20">
        <v>0</v>
      </c>
      <c r="I276" s="18">
        <v>0</v>
      </c>
      <c r="L276">
        <v>1</v>
      </c>
      <c r="M276" s="1">
        <f t="shared" si="48"/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/>
      <c r="T276" s="2"/>
      <c r="U276" s="2"/>
      <c r="V276" s="4">
        <f t="shared" si="55"/>
        <v>0</v>
      </c>
      <c r="W276" s="7">
        <f t="shared" si="56"/>
        <v>0</v>
      </c>
      <c r="X276" s="7">
        <f t="shared" si="57"/>
        <v>1</v>
      </c>
      <c r="Y276" s="5">
        <f t="shared" si="59"/>
        <v>0</v>
      </c>
      <c r="Z276" s="5">
        <f t="shared" si="60"/>
        <v>0</v>
      </c>
      <c r="AA276" s="5">
        <f t="shared" si="61"/>
        <v>0</v>
      </c>
      <c r="AB276" s="7">
        <f t="shared" si="58"/>
        <v>0</v>
      </c>
      <c r="AC276" s="11">
        <f t="shared" si="53"/>
        <v>0</v>
      </c>
      <c r="AD276" s="7">
        <f t="shared" si="54"/>
        <v>0</v>
      </c>
    </row>
    <row r="277" spans="1:30">
      <c r="A277" s="20" t="s">
        <v>3274</v>
      </c>
      <c r="B277" s="20" t="s">
        <v>3388</v>
      </c>
      <c r="C277" s="20" t="s">
        <v>3389</v>
      </c>
      <c r="D277" s="20">
        <v>400</v>
      </c>
      <c r="E277" s="20">
        <v>412.5</v>
      </c>
      <c r="F277" s="20">
        <v>0</v>
      </c>
      <c r="G277" s="20">
        <v>0</v>
      </c>
      <c r="H277" s="20">
        <v>0</v>
      </c>
      <c r="I277" s="18">
        <v>0</v>
      </c>
      <c r="L277">
        <v>1</v>
      </c>
      <c r="M277" s="1">
        <f t="shared" si="48"/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/>
      <c r="T277" s="2"/>
      <c r="U277" s="2"/>
      <c r="V277" s="4">
        <f t="shared" si="55"/>
        <v>1</v>
      </c>
      <c r="W277" s="7">
        <f t="shared" si="56"/>
        <v>0</v>
      </c>
      <c r="X277" s="7">
        <f t="shared" si="57"/>
        <v>0</v>
      </c>
      <c r="Y277" s="5">
        <f t="shared" si="59"/>
        <v>0</v>
      </c>
      <c r="Z277" s="5">
        <f t="shared" si="60"/>
        <v>0</v>
      </c>
      <c r="AA277" s="5">
        <f t="shared" si="61"/>
        <v>0</v>
      </c>
      <c r="AB277" s="7">
        <f t="shared" si="58"/>
        <v>0</v>
      </c>
      <c r="AC277" s="11">
        <f t="shared" si="53"/>
        <v>0</v>
      </c>
      <c r="AD277" s="7">
        <f t="shared" si="54"/>
        <v>0</v>
      </c>
    </row>
    <row r="278" spans="1:30">
      <c r="A278" s="20" t="s">
        <v>3275</v>
      </c>
      <c r="B278" s="20" t="s">
        <v>3388</v>
      </c>
      <c r="C278" s="20" t="s">
        <v>3389</v>
      </c>
      <c r="D278" s="20">
        <v>90</v>
      </c>
      <c r="E278" s="20">
        <v>349</v>
      </c>
      <c r="F278" s="20">
        <v>17251.439999999999</v>
      </c>
      <c r="G278" s="20">
        <v>16</v>
      </c>
      <c r="H278" s="20">
        <v>24</v>
      </c>
      <c r="I278" s="18">
        <v>3</v>
      </c>
      <c r="L278">
        <v>1</v>
      </c>
      <c r="M278" s="1">
        <f t="shared" si="48"/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/>
      <c r="T278" s="2"/>
      <c r="U278" s="2"/>
      <c r="V278" s="4">
        <f t="shared" si="55"/>
        <v>1</v>
      </c>
      <c r="W278" s="7">
        <f t="shared" si="56"/>
        <v>0</v>
      </c>
      <c r="X278" s="7">
        <f t="shared" si="57"/>
        <v>0</v>
      </c>
      <c r="Y278" s="5">
        <f t="shared" si="59"/>
        <v>0</v>
      </c>
      <c r="Z278" s="5">
        <f t="shared" si="60"/>
        <v>0</v>
      </c>
      <c r="AA278" s="5">
        <f t="shared" si="61"/>
        <v>0</v>
      </c>
      <c r="AB278" s="7">
        <f t="shared" si="58"/>
        <v>0</v>
      </c>
      <c r="AC278" s="11">
        <f t="shared" si="53"/>
        <v>0</v>
      </c>
      <c r="AD278" s="7">
        <f t="shared" si="54"/>
        <v>0</v>
      </c>
    </row>
    <row r="279" spans="1:30">
      <c r="A279" s="20" t="s">
        <v>3276</v>
      </c>
      <c r="B279" s="20" t="s">
        <v>3388</v>
      </c>
      <c r="C279" s="20" t="s">
        <v>3389</v>
      </c>
      <c r="D279" s="20">
        <v>274</v>
      </c>
      <c r="E279" s="20">
        <v>162.5</v>
      </c>
      <c r="F279" s="20">
        <v>10097.337</v>
      </c>
      <c r="G279" s="20">
        <v>9</v>
      </c>
      <c r="H279" s="20">
        <v>14</v>
      </c>
      <c r="I279" s="18">
        <v>0</v>
      </c>
      <c r="L279">
        <v>1</v>
      </c>
      <c r="M279" s="1">
        <f t="shared" si="48"/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/>
      <c r="T279" s="2"/>
      <c r="U279" s="2"/>
      <c r="V279" s="4">
        <f t="shared" si="55"/>
        <v>0</v>
      </c>
      <c r="W279" s="7">
        <f t="shared" si="56"/>
        <v>1</v>
      </c>
      <c r="X279" s="7">
        <f t="shared" si="57"/>
        <v>0</v>
      </c>
      <c r="Y279" s="5">
        <f t="shared" si="59"/>
        <v>0</v>
      </c>
      <c r="Z279" s="5">
        <f t="shared" si="60"/>
        <v>0</v>
      </c>
      <c r="AA279" s="5">
        <f t="shared" si="61"/>
        <v>0</v>
      </c>
      <c r="AB279" s="7">
        <f t="shared" si="58"/>
        <v>0</v>
      </c>
      <c r="AC279" s="11">
        <f t="shared" si="53"/>
        <v>0</v>
      </c>
      <c r="AD279" s="7">
        <f t="shared" si="54"/>
        <v>0</v>
      </c>
    </row>
    <row r="280" spans="1:30">
      <c r="A280" s="20" t="s">
        <v>3277</v>
      </c>
      <c r="B280" s="20" t="s">
        <v>3388</v>
      </c>
      <c r="C280" s="20" t="s">
        <v>3389</v>
      </c>
      <c r="D280" s="20">
        <v>177</v>
      </c>
      <c r="E280" s="20">
        <v>271</v>
      </c>
      <c r="F280" s="20">
        <v>0</v>
      </c>
      <c r="G280" s="20">
        <v>0</v>
      </c>
      <c r="H280" s="20">
        <v>0</v>
      </c>
      <c r="I280" s="18">
        <v>0</v>
      </c>
      <c r="L280">
        <v>1</v>
      </c>
      <c r="M280" s="1">
        <f t="shared" si="48"/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/>
      <c r="T280" s="2"/>
      <c r="U280" s="2"/>
      <c r="V280" s="4">
        <f t="shared" si="55"/>
        <v>1</v>
      </c>
      <c r="W280" s="7">
        <f t="shared" si="56"/>
        <v>0</v>
      </c>
      <c r="X280" s="7">
        <f t="shared" si="57"/>
        <v>0</v>
      </c>
      <c r="Y280" s="5">
        <f t="shared" si="59"/>
        <v>0</v>
      </c>
      <c r="Z280" s="5">
        <f t="shared" si="60"/>
        <v>0</v>
      </c>
      <c r="AA280" s="5">
        <f t="shared" si="61"/>
        <v>0</v>
      </c>
      <c r="AB280" s="7">
        <f t="shared" si="58"/>
        <v>0</v>
      </c>
      <c r="AC280" s="11">
        <f t="shared" si="53"/>
        <v>0</v>
      </c>
      <c r="AD280" s="7">
        <f t="shared" si="54"/>
        <v>0</v>
      </c>
    </row>
    <row r="281" spans="1:30">
      <c r="A281" s="20" t="s">
        <v>3278</v>
      </c>
      <c r="B281" s="20" t="s">
        <v>3388</v>
      </c>
      <c r="C281" s="20" t="s">
        <v>3389</v>
      </c>
      <c r="D281" s="20">
        <v>229</v>
      </c>
      <c r="E281" s="20">
        <v>315.5</v>
      </c>
      <c r="F281" s="20">
        <v>0</v>
      </c>
      <c r="G281" s="20">
        <v>0</v>
      </c>
      <c r="H281" s="20">
        <v>0</v>
      </c>
      <c r="I281" s="18">
        <v>0</v>
      </c>
      <c r="L281">
        <v>1</v>
      </c>
      <c r="M281" s="1">
        <f t="shared" si="48"/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/>
      <c r="T281" s="2"/>
      <c r="U281" s="2"/>
      <c r="V281" s="4">
        <f t="shared" si="55"/>
        <v>1</v>
      </c>
      <c r="W281" s="7">
        <f t="shared" si="56"/>
        <v>0</v>
      </c>
      <c r="X281" s="7">
        <f t="shared" si="57"/>
        <v>0</v>
      </c>
      <c r="Y281" s="5">
        <f t="shared" si="59"/>
        <v>0</v>
      </c>
      <c r="Z281" s="5">
        <f t="shared" si="60"/>
        <v>0</v>
      </c>
      <c r="AA281" s="5">
        <f t="shared" si="61"/>
        <v>0</v>
      </c>
      <c r="AB281" s="7">
        <f t="shared" si="58"/>
        <v>0</v>
      </c>
      <c r="AC281" s="11">
        <f t="shared" si="53"/>
        <v>0</v>
      </c>
      <c r="AD281" s="7">
        <f t="shared" si="54"/>
        <v>0</v>
      </c>
    </row>
    <row r="282" spans="1:30">
      <c r="A282" s="20" t="s">
        <v>3279</v>
      </c>
      <c r="B282" s="20" t="s">
        <v>3388</v>
      </c>
      <c r="C282" s="20" t="s">
        <v>3389</v>
      </c>
      <c r="D282" s="20">
        <v>292</v>
      </c>
      <c r="E282" s="20">
        <v>345</v>
      </c>
      <c r="F282" s="20">
        <v>0</v>
      </c>
      <c r="G282" s="20">
        <v>0</v>
      </c>
      <c r="H282" s="20">
        <v>0</v>
      </c>
      <c r="I282" s="18">
        <v>0</v>
      </c>
      <c r="L282">
        <v>1</v>
      </c>
      <c r="M282" s="1">
        <f t="shared" si="48"/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/>
      <c r="T282" s="2"/>
      <c r="U282" s="2"/>
      <c r="V282" s="4">
        <f t="shared" si="55"/>
        <v>0</v>
      </c>
      <c r="W282" s="7">
        <f t="shared" si="56"/>
        <v>0</v>
      </c>
      <c r="X282" s="7">
        <f t="shared" si="57"/>
        <v>1</v>
      </c>
      <c r="Y282" s="5">
        <f t="shared" si="59"/>
        <v>0</v>
      </c>
      <c r="Z282" s="5">
        <f t="shared" si="60"/>
        <v>0</v>
      </c>
      <c r="AA282" s="5">
        <f t="shared" si="61"/>
        <v>0</v>
      </c>
      <c r="AB282" s="7">
        <f t="shared" si="58"/>
        <v>0</v>
      </c>
      <c r="AC282" s="11">
        <f t="shared" si="53"/>
        <v>0</v>
      </c>
      <c r="AD282" s="7">
        <f t="shared" si="54"/>
        <v>0</v>
      </c>
    </row>
    <row r="283" spans="1:30">
      <c r="A283" s="20" t="s">
        <v>3280</v>
      </c>
      <c r="B283" s="20" t="s">
        <v>3388</v>
      </c>
      <c r="C283" s="20" t="s">
        <v>3389</v>
      </c>
      <c r="D283" s="20">
        <v>322</v>
      </c>
      <c r="E283" s="20">
        <v>235</v>
      </c>
      <c r="F283" s="20">
        <v>0</v>
      </c>
      <c r="G283" s="20">
        <v>0</v>
      </c>
      <c r="H283" s="20">
        <v>0</v>
      </c>
      <c r="I283" s="18">
        <v>0</v>
      </c>
      <c r="L283">
        <v>2</v>
      </c>
      <c r="M283" s="1">
        <f t="shared" si="48"/>
        <v>1</v>
      </c>
      <c r="N283" s="2">
        <v>1</v>
      </c>
      <c r="O283" s="2">
        <v>0</v>
      </c>
      <c r="P283" s="2">
        <v>0</v>
      </c>
      <c r="Q283" s="2">
        <v>0</v>
      </c>
      <c r="R283" s="2">
        <v>1</v>
      </c>
      <c r="S283" s="2">
        <v>1</v>
      </c>
      <c r="T283" s="2">
        <v>1</v>
      </c>
      <c r="U283" s="2"/>
      <c r="V283" s="4">
        <f t="shared" si="55"/>
        <v>0</v>
      </c>
      <c r="W283" s="7">
        <f t="shared" si="56"/>
        <v>0</v>
      </c>
      <c r="X283" s="7">
        <f t="shared" si="57"/>
        <v>0</v>
      </c>
      <c r="Y283" s="5">
        <f t="shared" si="59"/>
        <v>0</v>
      </c>
      <c r="Z283" s="5">
        <f t="shared" si="60"/>
        <v>1</v>
      </c>
      <c r="AA283" s="5">
        <f t="shared" si="61"/>
        <v>0</v>
      </c>
      <c r="AB283" s="7">
        <f t="shared" si="58"/>
        <v>0</v>
      </c>
      <c r="AC283" s="11">
        <f t="shared" si="53"/>
        <v>0</v>
      </c>
      <c r="AD283" s="7">
        <f t="shared" si="54"/>
        <v>0</v>
      </c>
    </row>
    <row r="284" spans="1:30">
      <c r="A284" s="20" t="s">
        <v>3281</v>
      </c>
      <c r="B284" s="20" t="s">
        <v>3388</v>
      </c>
      <c r="C284" s="20" t="s">
        <v>3389</v>
      </c>
      <c r="D284" s="20">
        <v>405.5</v>
      </c>
      <c r="E284" s="20">
        <v>175</v>
      </c>
      <c r="F284" s="20">
        <v>0</v>
      </c>
      <c r="G284" s="20">
        <v>0</v>
      </c>
      <c r="H284" s="20">
        <v>0</v>
      </c>
      <c r="I284" s="18">
        <v>0</v>
      </c>
      <c r="L284">
        <v>2</v>
      </c>
      <c r="M284" s="1">
        <f t="shared" si="48"/>
        <v>1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1</v>
      </c>
      <c r="T284" s="2">
        <v>1</v>
      </c>
      <c r="U284" s="2"/>
      <c r="V284" s="4">
        <f t="shared" si="55"/>
        <v>0</v>
      </c>
      <c r="W284" s="7">
        <f t="shared" si="56"/>
        <v>0</v>
      </c>
      <c r="X284" s="7">
        <f t="shared" si="57"/>
        <v>0</v>
      </c>
      <c r="Y284" s="5">
        <f t="shared" si="59"/>
        <v>0</v>
      </c>
      <c r="Z284" s="5">
        <f t="shared" si="60"/>
        <v>0</v>
      </c>
      <c r="AA284" s="5">
        <f t="shared" si="61"/>
        <v>0</v>
      </c>
      <c r="AB284" s="7">
        <f t="shared" si="58"/>
        <v>0</v>
      </c>
      <c r="AC284" s="11">
        <f t="shared" si="53"/>
        <v>0</v>
      </c>
      <c r="AD284" s="7">
        <f t="shared" si="54"/>
        <v>1</v>
      </c>
    </row>
    <row r="285" spans="1:30">
      <c r="A285" s="20" t="s">
        <v>3282</v>
      </c>
      <c r="B285" s="20" t="s">
        <v>3388</v>
      </c>
      <c r="C285" s="20" t="s">
        <v>3389</v>
      </c>
      <c r="D285" s="20">
        <v>344.5</v>
      </c>
      <c r="E285" s="20">
        <v>132</v>
      </c>
      <c r="F285" s="20">
        <v>569.83699999999999</v>
      </c>
      <c r="G285" s="20">
        <v>1</v>
      </c>
      <c r="H285" s="20">
        <v>1</v>
      </c>
      <c r="I285" s="18">
        <v>0</v>
      </c>
      <c r="L285">
        <v>1</v>
      </c>
      <c r="M285" s="1">
        <f t="shared" si="48"/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/>
      <c r="T285" s="2"/>
      <c r="U285" s="2"/>
      <c r="V285" s="4">
        <f t="shared" si="55"/>
        <v>0</v>
      </c>
      <c r="W285" s="7">
        <f t="shared" si="56"/>
        <v>0</v>
      </c>
      <c r="X285" s="7">
        <f t="shared" si="57"/>
        <v>1</v>
      </c>
      <c r="Y285" s="5">
        <f t="shared" si="59"/>
        <v>0</v>
      </c>
      <c r="Z285" s="5">
        <f t="shared" si="60"/>
        <v>0</v>
      </c>
      <c r="AA285" s="5">
        <f t="shared" si="61"/>
        <v>0</v>
      </c>
      <c r="AB285" s="7">
        <f t="shared" si="58"/>
        <v>0</v>
      </c>
      <c r="AC285" s="11">
        <f t="shared" si="53"/>
        <v>0</v>
      </c>
      <c r="AD285" s="7">
        <f t="shared" si="54"/>
        <v>0</v>
      </c>
    </row>
    <row r="286" spans="1:30">
      <c r="A286" s="20" t="s">
        <v>3283</v>
      </c>
      <c r="B286" s="20" t="s">
        <v>3388</v>
      </c>
      <c r="C286" s="20" t="s">
        <v>3389</v>
      </c>
      <c r="D286" s="20">
        <v>496</v>
      </c>
      <c r="E286" s="20">
        <v>253.5</v>
      </c>
      <c r="F286" s="20">
        <v>1030.4829999999999</v>
      </c>
      <c r="G286" s="20">
        <v>1</v>
      </c>
      <c r="H286" s="20">
        <v>1</v>
      </c>
      <c r="I286" s="18">
        <v>0</v>
      </c>
      <c r="L286">
        <v>1</v>
      </c>
      <c r="M286" s="1">
        <f t="shared" si="48"/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/>
      <c r="T286" s="2"/>
      <c r="U286" s="2"/>
      <c r="V286" s="4">
        <f t="shared" si="55"/>
        <v>0</v>
      </c>
      <c r="W286" s="7">
        <f t="shared" si="56"/>
        <v>0</v>
      </c>
      <c r="X286" s="7">
        <f t="shared" si="57"/>
        <v>1</v>
      </c>
      <c r="Y286" s="5">
        <f t="shared" si="59"/>
        <v>0</v>
      </c>
      <c r="Z286" s="5">
        <f t="shared" si="60"/>
        <v>0</v>
      </c>
      <c r="AA286" s="5">
        <f t="shared" si="61"/>
        <v>0</v>
      </c>
      <c r="AB286" s="7">
        <f t="shared" si="58"/>
        <v>0</v>
      </c>
      <c r="AC286" s="11">
        <f t="shared" si="53"/>
        <v>0</v>
      </c>
      <c r="AD286" s="7">
        <f t="shared" si="54"/>
        <v>0</v>
      </c>
    </row>
    <row r="287" spans="1:30">
      <c r="A287" s="20" t="s">
        <v>3284</v>
      </c>
      <c r="B287" s="20" t="s">
        <v>3388</v>
      </c>
      <c r="C287" s="20" t="s">
        <v>3389</v>
      </c>
      <c r="D287" s="20">
        <v>553</v>
      </c>
      <c r="E287" s="20">
        <v>199.5</v>
      </c>
      <c r="F287" s="20">
        <v>0</v>
      </c>
      <c r="G287" s="20">
        <v>0</v>
      </c>
      <c r="H287" s="20">
        <v>0</v>
      </c>
      <c r="I287" s="18">
        <v>0</v>
      </c>
      <c r="L287">
        <v>2</v>
      </c>
      <c r="M287" s="1">
        <f t="shared" si="48"/>
        <v>1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/>
      <c r="T287" s="2"/>
      <c r="U287" s="2"/>
      <c r="V287" s="4">
        <f t="shared" si="55"/>
        <v>0</v>
      </c>
      <c r="W287" s="7">
        <f t="shared" si="56"/>
        <v>0</v>
      </c>
      <c r="X287" s="7">
        <f t="shared" si="57"/>
        <v>0</v>
      </c>
      <c r="Y287" s="5">
        <f t="shared" si="59"/>
        <v>1</v>
      </c>
      <c r="Z287" s="5">
        <f t="shared" si="60"/>
        <v>0</v>
      </c>
      <c r="AA287" s="5">
        <f t="shared" si="61"/>
        <v>0</v>
      </c>
      <c r="AB287" s="7">
        <f t="shared" si="58"/>
        <v>0</v>
      </c>
      <c r="AC287" s="11">
        <f t="shared" si="53"/>
        <v>0</v>
      </c>
      <c r="AD287" s="7">
        <f t="shared" si="54"/>
        <v>0</v>
      </c>
    </row>
    <row r="288" spans="1:30">
      <c r="A288" s="20" t="s">
        <v>3285</v>
      </c>
      <c r="B288" s="20" t="s">
        <v>3388</v>
      </c>
      <c r="C288" s="20" t="s">
        <v>3389</v>
      </c>
      <c r="D288" s="20">
        <v>496</v>
      </c>
      <c r="E288" s="20">
        <v>44</v>
      </c>
      <c r="F288" s="20">
        <v>0</v>
      </c>
      <c r="G288" s="20">
        <v>0</v>
      </c>
      <c r="H288" s="20">
        <v>0</v>
      </c>
      <c r="I288" s="18">
        <v>0</v>
      </c>
      <c r="L288">
        <v>1</v>
      </c>
      <c r="M288" s="1">
        <f t="shared" si="48"/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/>
      <c r="T288" s="2"/>
      <c r="U288" s="2"/>
      <c r="V288" s="4">
        <f t="shared" si="55"/>
        <v>0</v>
      </c>
      <c r="W288" s="7">
        <f t="shared" si="56"/>
        <v>1</v>
      </c>
      <c r="X288" s="7">
        <f t="shared" si="57"/>
        <v>0</v>
      </c>
      <c r="Y288" s="5">
        <f t="shared" si="59"/>
        <v>0</v>
      </c>
      <c r="Z288" s="5">
        <f t="shared" si="60"/>
        <v>0</v>
      </c>
      <c r="AA288" s="5">
        <f t="shared" si="61"/>
        <v>0</v>
      </c>
      <c r="AB288" s="7">
        <f t="shared" si="58"/>
        <v>0</v>
      </c>
      <c r="AC288" s="11">
        <f t="shared" si="53"/>
        <v>0</v>
      </c>
      <c r="AD288" s="7">
        <f t="shared" si="54"/>
        <v>0</v>
      </c>
    </row>
    <row r="289" spans="1:30">
      <c r="A289" s="20" t="s">
        <v>3286</v>
      </c>
      <c r="B289" s="20" t="s">
        <v>3388</v>
      </c>
      <c r="C289" s="20" t="s">
        <v>3389</v>
      </c>
      <c r="D289" s="20">
        <v>551.5</v>
      </c>
      <c r="E289" s="20">
        <v>119.5</v>
      </c>
      <c r="F289" s="20">
        <v>852.72699999999998</v>
      </c>
      <c r="G289" s="20">
        <v>1</v>
      </c>
      <c r="H289" s="20">
        <v>1</v>
      </c>
      <c r="I289" s="18">
        <v>0</v>
      </c>
      <c r="L289">
        <v>1</v>
      </c>
      <c r="M289" s="1">
        <f t="shared" si="48"/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/>
      <c r="T289" s="2"/>
      <c r="U289" s="2"/>
      <c r="V289" s="4">
        <f t="shared" si="55"/>
        <v>0</v>
      </c>
      <c r="W289" s="7">
        <f t="shared" si="56"/>
        <v>0</v>
      </c>
      <c r="X289" s="7">
        <f t="shared" si="57"/>
        <v>1</v>
      </c>
      <c r="Y289" s="5">
        <f t="shared" si="59"/>
        <v>0</v>
      </c>
      <c r="Z289" s="5">
        <f t="shared" si="60"/>
        <v>0</v>
      </c>
      <c r="AA289" s="5">
        <f t="shared" si="61"/>
        <v>0</v>
      </c>
      <c r="AB289" s="7">
        <f t="shared" si="58"/>
        <v>0</v>
      </c>
      <c r="AC289" s="11">
        <f t="shared" si="53"/>
        <v>0</v>
      </c>
      <c r="AD289" s="7">
        <f t="shared" si="54"/>
        <v>0</v>
      </c>
    </row>
    <row r="290" spans="1:30" s="5" customFormat="1">
      <c r="A290" s="5" t="s">
        <v>3287</v>
      </c>
      <c r="B290" s="5" t="s">
        <v>3390</v>
      </c>
      <c r="C290" s="5" t="s">
        <v>3391</v>
      </c>
      <c r="D290" s="5">
        <v>469.5</v>
      </c>
      <c r="E290" s="5">
        <v>247.5</v>
      </c>
      <c r="F290" s="5">
        <v>9004.7549999999992</v>
      </c>
      <c r="G290" s="5">
        <v>11</v>
      </c>
      <c r="H290" s="5">
        <v>14</v>
      </c>
      <c r="I290" s="5">
        <v>0</v>
      </c>
      <c r="L290" s="5">
        <v>1</v>
      </c>
      <c r="M290" s="1">
        <f t="shared" si="48"/>
        <v>0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/>
      <c r="T290" s="1"/>
      <c r="U290" s="1"/>
      <c r="V290" s="6">
        <f t="shared" si="55"/>
        <v>0</v>
      </c>
      <c r="W290" s="5">
        <f t="shared" si="56"/>
        <v>0</v>
      </c>
      <c r="X290" s="5">
        <f t="shared" si="57"/>
        <v>1</v>
      </c>
      <c r="Y290" s="5">
        <f t="shared" si="59"/>
        <v>0</v>
      </c>
      <c r="Z290" s="5">
        <f t="shared" si="60"/>
        <v>0</v>
      </c>
      <c r="AA290" s="5">
        <f t="shared" si="61"/>
        <v>0</v>
      </c>
      <c r="AB290" s="5">
        <f t="shared" si="58"/>
        <v>0</v>
      </c>
      <c r="AC290" s="5">
        <f t="shared" si="53"/>
        <v>0</v>
      </c>
      <c r="AD290" s="5">
        <f t="shared" si="54"/>
        <v>0</v>
      </c>
    </row>
    <row r="291" spans="1:30">
      <c r="A291" s="20" t="s">
        <v>3288</v>
      </c>
      <c r="B291" s="20" t="s">
        <v>3390</v>
      </c>
      <c r="C291" s="20" t="s">
        <v>3391</v>
      </c>
      <c r="D291" s="20">
        <v>563.5</v>
      </c>
      <c r="E291" s="20">
        <v>279</v>
      </c>
      <c r="F291" s="20">
        <v>19539.82</v>
      </c>
      <c r="G291" s="20">
        <v>21</v>
      </c>
      <c r="H291" s="20">
        <v>27</v>
      </c>
      <c r="I291" s="18">
        <v>2</v>
      </c>
      <c r="L291">
        <v>1</v>
      </c>
      <c r="M291" s="1">
        <f t="shared" si="48"/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/>
      <c r="T291" s="2"/>
      <c r="U291" s="2"/>
      <c r="V291" s="4">
        <f t="shared" si="55"/>
        <v>0</v>
      </c>
      <c r="W291" s="7">
        <f t="shared" si="56"/>
        <v>0</v>
      </c>
      <c r="X291" s="7">
        <f t="shared" si="57"/>
        <v>1</v>
      </c>
      <c r="Y291" s="5">
        <f t="shared" si="59"/>
        <v>0</v>
      </c>
      <c r="Z291" s="5">
        <f t="shared" si="60"/>
        <v>0</v>
      </c>
      <c r="AA291" s="5">
        <f t="shared" si="61"/>
        <v>0</v>
      </c>
      <c r="AB291" s="7">
        <f t="shared" si="58"/>
        <v>0</v>
      </c>
      <c r="AC291" s="11">
        <f t="shared" si="53"/>
        <v>0</v>
      </c>
      <c r="AD291" s="7">
        <f t="shared" si="54"/>
        <v>0</v>
      </c>
    </row>
    <row r="292" spans="1:30">
      <c r="A292" s="20" t="s">
        <v>3289</v>
      </c>
      <c r="B292" s="20" t="s">
        <v>3390</v>
      </c>
      <c r="C292" s="20" t="s">
        <v>3391</v>
      </c>
      <c r="D292" s="20">
        <v>575.5</v>
      </c>
      <c r="E292" s="20">
        <v>199.5</v>
      </c>
      <c r="F292" s="20">
        <v>7414.3320000000003</v>
      </c>
      <c r="G292" s="20">
        <v>11</v>
      </c>
      <c r="H292" s="20">
        <v>11</v>
      </c>
      <c r="I292" s="18">
        <v>0</v>
      </c>
      <c r="L292">
        <v>1</v>
      </c>
      <c r="M292" s="1">
        <f t="shared" si="48"/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/>
      <c r="T292" s="2"/>
      <c r="U292" s="2"/>
      <c r="V292" s="4">
        <f t="shared" si="55"/>
        <v>0</v>
      </c>
      <c r="W292" s="7">
        <f t="shared" si="56"/>
        <v>1</v>
      </c>
      <c r="X292" s="7">
        <f t="shared" si="57"/>
        <v>0</v>
      </c>
      <c r="Y292" s="5">
        <f t="shared" si="59"/>
        <v>0</v>
      </c>
      <c r="Z292" s="5">
        <f t="shared" si="60"/>
        <v>0</v>
      </c>
      <c r="AA292" s="5">
        <f t="shared" si="61"/>
        <v>0</v>
      </c>
      <c r="AB292" s="7">
        <f t="shared" si="58"/>
        <v>0</v>
      </c>
      <c r="AC292" s="11">
        <f t="shared" si="53"/>
        <v>0</v>
      </c>
      <c r="AD292" s="7">
        <f t="shared" si="54"/>
        <v>0</v>
      </c>
    </row>
    <row r="293" spans="1:30">
      <c r="A293" s="20" t="s">
        <v>3290</v>
      </c>
      <c r="B293" s="20" t="s">
        <v>3390</v>
      </c>
      <c r="C293" s="20" t="s">
        <v>3391</v>
      </c>
      <c r="D293" s="20">
        <v>391.5</v>
      </c>
      <c r="E293" s="20">
        <v>279.5</v>
      </c>
      <c r="F293" s="20">
        <v>0</v>
      </c>
      <c r="G293" s="20">
        <v>0</v>
      </c>
      <c r="H293" s="20">
        <v>0</v>
      </c>
      <c r="I293" s="18">
        <v>0</v>
      </c>
      <c r="L293">
        <v>1</v>
      </c>
      <c r="M293" s="1">
        <f t="shared" si="48"/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/>
      <c r="T293" s="2"/>
      <c r="U293" s="2"/>
      <c r="V293" s="4">
        <f t="shared" si="55"/>
        <v>0</v>
      </c>
      <c r="W293" s="7">
        <f t="shared" si="56"/>
        <v>0</v>
      </c>
      <c r="X293" s="7">
        <f t="shared" si="57"/>
        <v>1</v>
      </c>
      <c r="Y293" s="5">
        <f t="shared" si="59"/>
        <v>0</v>
      </c>
      <c r="Z293" s="5">
        <f t="shared" si="60"/>
        <v>0</v>
      </c>
      <c r="AA293" s="5">
        <f t="shared" si="61"/>
        <v>0</v>
      </c>
      <c r="AB293" s="7">
        <f t="shared" si="58"/>
        <v>0</v>
      </c>
      <c r="AC293" s="11">
        <f t="shared" si="53"/>
        <v>0</v>
      </c>
      <c r="AD293" s="7">
        <f t="shared" si="54"/>
        <v>0</v>
      </c>
    </row>
    <row r="294" spans="1:30">
      <c r="A294" s="20" t="s">
        <v>3291</v>
      </c>
      <c r="B294" s="20" t="s">
        <v>3390</v>
      </c>
      <c r="C294" s="20" t="s">
        <v>3391</v>
      </c>
      <c r="D294" s="20">
        <v>326.5</v>
      </c>
      <c r="E294" s="20">
        <v>430</v>
      </c>
      <c r="F294" s="20">
        <v>0</v>
      </c>
      <c r="G294" s="20">
        <v>0</v>
      </c>
      <c r="H294" s="20">
        <v>0</v>
      </c>
      <c r="I294" s="18">
        <v>0</v>
      </c>
      <c r="L294">
        <v>2</v>
      </c>
      <c r="M294" s="1">
        <f t="shared" si="48"/>
        <v>1</v>
      </c>
      <c r="N294" s="2">
        <v>1</v>
      </c>
      <c r="O294" s="2">
        <v>0</v>
      </c>
      <c r="P294" s="2">
        <v>0</v>
      </c>
      <c r="Q294" s="2">
        <v>0</v>
      </c>
      <c r="R294" s="2">
        <v>1</v>
      </c>
      <c r="S294" s="2">
        <v>1</v>
      </c>
      <c r="T294" s="2">
        <v>1</v>
      </c>
      <c r="U294" s="2"/>
      <c r="V294" s="4">
        <f t="shared" si="55"/>
        <v>0</v>
      </c>
      <c r="W294" s="7">
        <f t="shared" si="56"/>
        <v>0</v>
      </c>
      <c r="X294" s="7">
        <f t="shared" si="57"/>
        <v>0</v>
      </c>
      <c r="Y294" s="5">
        <f t="shared" si="59"/>
        <v>0</v>
      </c>
      <c r="Z294" s="5">
        <f t="shared" si="60"/>
        <v>1</v>
      </c>
      <c r="AA294" s="5">
        <f t="shared" si="61"/>
        <v>0</v>
      </c>
      <c r="AB294" s="7">
        <f t="shared" si="58"/>
        <v>0</v>
      </c>
      <c r="AC294" s="11">
        <f t="shared" si="53"/>
        <v>0</v>
      </c>
      <c r="AD294" s="7">
        <f t="shared" si="54"/>
        <v>0</v>
      </c>
    </row>
    <row r="295" spans="1:30">
      <c r="A295" s="20" t="s">
        <v>3292</v>
      </c>
      <c r="B295" s="20" t="s">
        <v>3390</v>
      </c>
      <c r="C295" s="20" t="s">
        <v>3391</v>
      </c>
      <c r="D295" s="20">
        <v>650</v>
      </c>
      <c r="E295" s="20">
        <v>430.5</v>
      </c>
      <c r="F295" s="20">
        <v>0</v>
      </c>
      <c r="G295" s="20">
        <v>0</v>
      </c>
      <c r="H295" s="20">
        <v>0</v>
      </c>
      <c r="I295" s="18">
        <v>0</v>
      </c>
      <c r="L295">
        <v>2</v>
      </c>
      <c r="M295" s="1">
        <f t="shared" si="48"/>
        <v>1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/>
      <c r="T295" s="2"/>
      <c r="U295" s="2"/>
      <c r="V295" s="4">
        <f t="shared" si="55"/>
        <v>0</v>
      </c>
      <c r="W295" s="7">
        <f t="shared" si="56"/>
        <v>0</v>
      </c>
      <c r="X295" s="7">
        <f t="shared" si="57"/>
        <v>0</v>
      </c>
      <c r="Y295" s="5">
        <f t="shared" si="59"/>
        <v>1</v>
      </c>
      <c r="Z295" s="5">
        <f t="shared" si="60"/>
        <v>0</v>
      </c>
      <c r="AA295" s="5">
        <f t="shared" si="61"/>
        <v>0</v>
      </c>
      <c r="AB295" s="7">
        <f t="shared" si="58"/>
        <v>0</v>
      </c>
      <c r="AC295" s="11">
        <f t="shared" si="53"/>
        <v>0</v>
      </c>
      <c r="AD295" s="7">
        <f t="shared" si="54"/>
        <v>0</v>
      </c>
    </row>
    <row r="296" spans="1:30">
      <c r="A296" s="20" t="s">
        <v>3293</v>
      </c>
      <c r="B296" s="20" t="s">
        <v>3390</v>
      </c>
      <c r="C296" s="20" t="s">
        <v>3391</v>
      </c>
      <c r="D296" s="20">
        <v>639</v>
      </c>
      <c r="E296" s="20">
        <v>298</v>
      </c>
      <c r="F296" s="20">
        <v>0</v>
      </c>
      <c r="G296" s="20">
        <v>0</v>
      </c>
      <c r="H296" s="20">
        <v>0</v>
      </c>
      <c r="I296" s="18">
        <v>0</v>
      </c>
      <c r="L296">
        <v>1</v>
      </c>
      <c r="M296" s="1">
        <f t="shared" si="48"/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/>
      <c r="T296" s="2"/>
      <c r="U296" s="2"/>
      <c r="V296" s="4">
        <f t="shared" si="55"/>
        <v>0</v>
      </c>
      <c r="W296" s="7">
        <f t="shared" si="56"/>
        <v>0</v>
      </c>
      <c r="X296" s="7">
        <f t="shared" si="57"/>
        <v>1</v>
      </c>
      <c r="Y296" s="5">
        <f t="shared" si="59"/>
        <v>0</v>
      </c>
      <c r="Z296" s="5">
        <f t="shared" si="60"/>
        <v>0</v>
      </c>
      <c r="AA296" s="5">
        <f t="shared" si="61"/>
        <v>0</v>
      </c>
      <c r="AB296" s="7">
        <f t="shared" si="58"/>
        <v>0</v>
      </c>
      <c r="AC296" s="11">
        <f t="shared" si="53"/>
        <v>0</v>
      </c>
      <c r="AD296" s="7">
        <f t="shared" si="54"/>
        <v>0</v>
      </c>
    </row>
    <row r="297" spans="1:30" s="5" customFormat="1">
      <c r="A297" s="5" t="s">
        <v>3294</v>
      </c>
      <c r="B297" s="5" t="s">
        <v>3392</v>
      </c>
      <c r="C297" s="5" t="s">
        <v>3393</v>
      </c>
      <c r="D297" s="5">
        <v>495.5</v>
      </c>
      <c r="E297" s="5">
        <v>174</v>
      </c>
      <c r="F297" s="5">
        <v>1990.441</v>
      </c>
      <c r="G297" s="5">
        <v>2</v>
      </c>
      <c r="H297" s="5">
        <v>3</v>
      </c>
      <c r="I297" s="5">
        <v>0</v>
      </c>
      <c r="L297" s="5">
        <v>1</v>
      </c>
      <c r="M297" s="1">
        <f t="shared" si="48"/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/>
      <c r="T297" s="1"/>
      <c r="U297" s="1"/>
      <c r="V297" s="6">
        <f t="shared" si="55"/>
        <v>0</v>
      </c>
      <c r="W297" s="5">
        <f t="shared" si="56"/>
        <v>0</v>
      </c>
      <c r="X297" s="5">
        <f t="shared" si="57"/>
        <v>1</v>
      </c>
      <c r="Y297" s="5">
        <f t="shared" si="59"/>
        <v>0</v>
      </c>
      <c r="Z297" s="5">
        <f t="shared" si="60"/>
        <v>0</v>
      </c>
      <c r="AA297" s="5">
        <f t="shared" si="61"/>
        <v>0</v>
      </c>
      <c r="AB297" s="5">
        <f t="shared" si="58"/>
        <v>0</v>
      </c>
      <c r="AC297" s="5">
        <f t="shared" si="53"/>
        <v>0</v>
      </c>
      <c r="AD297" s="5">
        <f t="shared" si="54"/>
        <v>0</v>
      </c>
    </row>
    <row r="298" spans="1:30">
      <c r="A298" s="20" t="s">
        <v>3295</v>
      </c>
      <c r="B298" s="20" t="s">
        <v>3392</v>
      </c>
      <c r="C298" s="20" t="s">
        <v>3393</v>
      </c>
      <c r="D298" s="20">
        <v>207.5</v>
      </c>
      <c r="E298" s="20">
        <v>298.5</v>
      </c>
      <c r="F298" s="20">
        <v>3826.1439999999998</v>
      </c>
      <c r="G298" s="20">
        <v>2</v>
      </c>
      <c r="H298" s="20">
        <v>5</v>
      </c>
      <c r="I298" s="18">
        <v>1</v>
      </c>
      <c r="L298">
        <v>1</v>
      </c>
      <c r="M298" s="1">
        <f t="shared" si="48"/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/>
      <c r="T298" s="2"/>
      <c r="U298" s="2"/>
      <c r="V298" s="4">
        <f t="shared" si="55"/>
        <v>0</v>
      </c>
      <c r="W298" s="7">
        <f t="shared" si="56"/>
        <v>0</v>
      </c>
      <c r="X298" s="7">
        <f t="shared" si="57"/>
        <v>1</v>
      </c>
      <c r="Y298" s="5">
        <f t="shared" si="59"/>
        <v>0</v>
      </c>
      <c r="Z298" s="5">
        <f t="shared" si="60"/>
        <v>0</v>
      </c>
      <c r="AA298" s="5">
        <f t="shared" si="61"/>
        <v>0</v>
      </c>
      <c r="AB298" s="7">
        <f t="shared" si="58"/>
        <v>0</v>
      </c>
      <c r="AC298" s="11">
        <f t="shared" si="53"/>
        <v>0</v>
      </c>
      <c r="AD298" s="7">
        <f t="shared" si="54"/>
        <v>0</v>
      </c>
    </row>
    <row r="299" spans="1:30">
      <c r="A299" s="20" t="s">
        <v>3296</v>
      </c>
      <c r="B299" s="20" t="s">
        <v>3392</v>
      </c>
      <c r="C299" s="20" t="s">
        <v>3393</v>
      </c>
      <c r="D299" s="20">
        <v>409</v>
      </c>
      <c r="E299" s="20">
        <v>447</v>
      </c>
      <c r="F299" s="20">
        <v>990.68</v>
      </c>
      <c r="G299" s="20">
        <v>1</v>
      </c>
      <c r="H299" s="20">
        <v>1</v>
      </c>
      <c r="I299" s="18">
        <v>0</v>
      </c>
      <c r="L299">
        <v>2</v>
      </c>
      <c r="M299" s="1">
        <f t="shared" ref="M299:M362" si="62">L299-1</f>
        <v>1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/>
      <c r="T299" s="2"/>
      <c r="U299" s="2"/>
      <c r="V299" s="4">
        <f t="shared" si="55"/>
        <v>0</v>
      </c>
      <c r="W299" s="7">
        <f t="shared" si="56"/>
        <v>0</v>
      </c>
      <c r="X299" s="7">
        <f t="shared" si="57"/>
        <v>0</v>
      </c>
      <c r="Y299" s="5">
        <f t="shared" si="59"/>
        <v>1</v>
      </c>
      <c r="Z299" s="5">
        <f t="shared" si="60"/>
        <v>0</v>
      </c>
      <c r="AA299" s="5">
        <f t="shared" si="61"/>
        <v>0</v>
      </c>
      <c r="AB299" s="7">
        <f t="shared" si="58"/>
        <v>0</v>
      </c>
      <c r="AC299" s="11">
        <f t="shared" ref="AC299:AC362" si="63">IF((R299=0)*AND(M299=1),1,0)</f>
        <v>0</v>
      </c>
      <c r="AD299" s="7">
        <f t="shared" ref="AD299:AD362" si="64">IF((V299+W299+X299+Y299+Z299+AA299+AB299+AC299)=0,1,0)</f>
        <v>0</v>
      </c>
    </row>
    <row r="300" spans="1:30">
      <c r="A300" s="20" t="s">
        <v>3297</v>
      </c>
      <c r="B300" s="20" t="s">
        <v>3392</v>
      </c>
      <c r="C300" s="20" t="s">
        <v>3393</v>
      </c>
      <c r="D300" s="20">
        <v>363.5</v>
      </c>
      <c r="E300" s="20">
        <v>359</v>
      </c>
      <c r="F300" s="20">
        <v>1004.55</v>
      </c>
      <c r="G300" s="20">
        <v>1</v>
      </c>
      <c r="H300" s="20">
        <v>1</v>
      </c>
      <c r="I300" s="18">
        <v>0</v>
      </c>
      <c r="L300">
        <v>1</v>
      </c>
      <c r="M300" s="1">
        <f t="shared" si="62"/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/>
      <c r="T300" s="2"/>
      <c r="U300" s="2"/>
      <c r="V300" s="4">
        <f t="shared" si="55"/>
        <v>0</v>
      </c>
      <c r="W300" s="7">
        <f t="shared" si="56"/>
        <v>0</v>
      </c>
      <c r="X300" s="7">
        <f t="shared" si="57"/>
        <v>1</v>
      </c>
      <c r="Y300" s="5">
        <f t="shared" si="59"/>
        <v>0</v>
      </c>
      <c r="Z300" s="5">
        <f t="shared" si="60"/>
        <v>0</v>
      </c>
      <c r="AA300" s="5">
        <f t="shared" si="61"/>
        <v>0</v>
      </c>
      <c r="AB300" s="7">
        <f t="shared" si="58"/>
        <v>0</v>
      </c>
      <c r="AC300" s="11">
        <f t="shared" si="63"/>
        <v>0</v>
      </c>
      <c r="AD300" s="7">
        <f t="shared" si="64"/>
        <v>0</v>
      </c>
    </row>
    <row r="301" spans="1:30">
      <c r="A301" s="20" t="s">
        <v>3298</v>
      </c>
      <c r="B301" s="20" t="s">
        <v>3392</v>
      </c>
      <c r="C301" s="20" t="s">
        <v>3393</v>
      </c>
      <c r="D301" s="20">
        <v>116.5</v>
      </c>
      <c r="E301" s="20">
        <v>450.5</v>
      </c>
      <c r="F301" s="20">
        <v>0</v>
      </c>
      <c r="G301" s="20">
        <v>0</v>
      </c>
      <c r="H301" s="20">
        <v>0</v>
      </c>
      <c r="I301" s="18">
        <v>0</v>
      </c>
      <c r="L301">
        <v>2</v>
      </c>
      <c r="M301" s="1">
        <f t="shared" si="62"/>
        <v>1</v>
      </c>
      <c r="N301" s="2">
        <v>0</v>
      </c>
      <c r="O301" s="2">
        <v>1</v>
      </c>
      <c r="P301" s="2">
        <v>0</v>
      </c>
      <c r="Q301" s="2">
        <v>1</v>
      </c>
      <c r="R301" s="2">
        <v>1</v>
      </c>
      <c r="S301" s="2"/>
      <c r="T301" s="2"/>
      <c r="U301" s="2"/>
      <c r="V301" s="4">
        <f t="shared" si="55"/>
        <v>0</v>
      </c>
      <c r="W301" s="7">
        <f t="shared" si="56"/>
        <v>0</v>
      </c>
      <c r="X301" s="7">
        <f t="shared" si="57"/>
        <v>0</v>
      </c>
      <c r="Y301" s="5">
        <f t="shared" si="59"/>
        <v>0</v>
      </c>
      <c r="Z301" s="5">
        <f t="shared" si="60"/>
        <v>0</v>
      </c>
      <c r="AA301" s="5">
        <f t="shared" si="61"/>
        <v>1</v>
      </c>
      <c r="AB301" s="7">
        <f t="shared" si="58"/>
        <v>0</v>
      </c>
      <c r="AC301" s="11">
        <f t="shared" si="63"/>
        <v>0</v>
      </c>
      <c r="AD301" s="7">
        <f t="shared" si="64"/>
        <v>0</v>
      </c>
    </row>
    <row r="302" spans="1:30">
      <c r="A302" s="20" t="s">
        <v>3299</v>
      </c>
      <c r="B302" s="20" t="s">
        <v>3392</v>
      </c>
      <c r="C302" s="20" t="s">
        <v>3393</v>
      </c>
      <c r="D302" s="20">
        <v>320</v>
      </c>
      <c r="E302" s="20">
        <v>292</v>
      </c>
      <c r="F302" s="20">
        <v>0</v>
      </c>
      <c r="G302" s="20">
        <v>0</v>
      </c>
      <c r="H302" s="20">
        <v>0</v>
      </c>
      <c r="I302" s="18">
        <v>0</v>
      </c>
      <c r="L302">
        <v>2</v>
      </c>
      <c r="M302" s="1">
        <f t="shared" si="62"/>
        <v>1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/>
      <c r="T302" s="2"/>
      <c r="U302" s="2"/>
      <c r="V302" s="4">
        <f t="shared" si="55"/>
        <v>0</v>
      </c>
      <c r="W302" s="7">
        <f t="shared" si="56"/>
        <v>0</v>
      </c>
      <c r="X302" s="7">
        <f t="shared" si="57"/>
        <v>0</v>
      </c>
      <c r="Y302" s="5">
        <f t="shared" si="59"/>
        <v>1</v>
      </c>
      <c r="Z302" s="5">
        <f t="shared" si="60"/>
        <v>0</v>
      </c>
      <c r="AA302" s="5">
        <f t="shared" si="61"/>
        <v>0</v>
      </c>
      <c r="AB302" s="7">
        <f t="shared" si="58"/>
        <v>0</v>
      </c>
      <c r="AC302" s="11">
        <f t="shared" si="63"/>
        <v>0</v>
      </c>
      <c r="AD302" s="7">
        <f t="shared" si="64"/>
        <v>0</v>
      </c>
    </row>
    <row r="303" spans="1:30">
      <c r="A303" s="20" t="s">
        <v>3300</v>
      </c>
      <c r="B303" s="20" t="s">
        <v>3392</v>
      </c>
      <c r="C303" s="20" t="s">
        <v>3393</v>
      </c>
      <c r="D303" s="20">
        <v>445.5</v>
      </c>
      <c r="E303" s="20">
        <v>263</v>
      </c>
      <c r="F303" s="20">
        <v>0</v>
      </c>
      <c r="G303" s="20">
        <v>0</v>
      </c>
      <c r="H303" s="20">
        <v>0</v>
      </c>
      <c r="I303" s="18">
        <v>0</v>
      </c>
      <c r="L303">
        <v>1</v>
      </c>
      <c r="M303" s="1">
        <f t="shared" si="62"/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/>
      <c r="T303" s="2"/>
      <c r="U303" s="2"/>
      <c r="V303" s="4">
        <f t="shared" si="55"/>
        <v>1</v>
      </c>
      <c r="W303" s="7">
        <f t="shared" si="56"/>
        <v>0</v>
      </c>
      <c r="X303" s="7">
        <f t="shared" si="57"/>
        <v>0</v>
      </c>
      <c r="Y303" s="5">
        <f t="shared" si="59"/>
        <v>0</v>
      </c>
      <c r="Z303" s="5">
        <f t="shared" si="60"/>
        <v>0</v>
      </c>
      <c r="AA303" s="5">
        <f t="shared" si="61"/>
        <v>0</v>
      </c>
      <c r="AB303" s="7">
        <f t="shared" si="58"/>
        <v>0</v>
      </c>
      <c r="AC303" s="11">
        <f t="shared" si="63"/>
        <v>0</v>
      </c>
      <c r="AD303" s="7">
        <f t="shared" si="64"/>
        <v>0</v>
      </c>
    </row>
    <row r="304" spans="1:30">
      <c r="A304" s="20" t="s">
        <v>3301</v>
      </c>
      <c r="B304" s="20" t="s">
        <v>3392</v>
      </c>
      <c r="C304" s="20" t="s">
        <v>3393</v>
      </c>
      <c r="D304" s="20">
        <v>377</v>
      </c>
      <c r="E304" s="20">
        <v>186.5</v>
      </c>
      <c r="F304" s="20">
        <v>0</v>
      </c>
      <c r="G304" s="20">
        <v>0</v>
      </c>
      <c r="H304" s="20">
        <v>0</v>
      </c>
      <c r="I304" s="18">
        <v>0</v>
      </c>
      <c r="L304">
        <v>2</v>
      </c>
      <c r="M304" s="1">
        <f t="shared" si="62"/>
        <v>1</v>
      </c>
      <c r="N304" s="2">
        <v>1</v>
      </c>
      <c r="O304" s="2">
        <v>0</v>
      </c>
      <c r="P304" s="2">
        <v>0</v>
      </c>
      <c r="Q304" s="2">
        <v>0</v>
      </c>
      <c r="R304" s="2">
        <v>1</v>
      </c>
      <c r="S304" s="2">
        <v>1</v>
      </c>
      <c r="T304" s="2">
        <v>1</v>
      </c>
      <c r="U304" s="2"/>
      <c r="V304" s="4">
        <f t="shared" si="55"/>
        <v>0</v>
      </c>
      <c r="W304" s="7">
        <f t="shared" si="56"/>
        <v>0</v>
      </c>
      <c r="X304" s="7">
        <f t="shared" si="57"/>
        <v>0</v>
      </c>
      <c r="Y304" s="5">
        <f t="shared" si="59"/>
        <v>0</v>
      </c>
      <c r="Z304" s="5">
        <f t="shared" si="60"/>
        <v>1</v>
      </c>
      <c r="AA304" s="5">
        <f t="shared" si="61"/>
        <v>0</v>
      </c>
      <c r="AB304" s="7">
        <f t="shared" si="58"/>
        <v>0</v>
      </c>
      <c r="AC304" s="11">
        <f t="shared" si="63"/>
        <v>0</v>
      </c>
      <c r="AD304" s="7">
        <f t="shared" si="64"/>
        <v>0</v>
      </c>
    </row>
    <row r="305" spans="1:30">
      <c r="A305" s="20" t="s">
        <v>3302</v>
      </c>
      <c r="B305" s="20" t="s">
        <v>3392</v>
      </c>
      <c r="C305" s="20" t="s">
        <v>3393</v>
      </c>
      <c r="D305" s="20">
        <v>359</v>
      </c>
      <c r="E305" s="20">
        <v>75.5</v>
      </c>
      <c r="F305" s="20">
        <v>0</v>
      </c>
      <c r="G305" s="20">
        <v>0</v>
      </c>
      <c r="H305" s="20">
        <v>0</v>
      </c>
      <c r="I305" s="18">
        <v>0</v>
      </c>
      <c r="L305">
        <v>2</v>
      </c>
      <c r="M305" s="1">
        <f t="shared" si="62"/>
        <v>1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/>
      <c r="T305" s="2"/>
      <c r="U305" s="2"/>
      <c r="V305" s="4">
        <f t="shared" si="55"/>
        <v>0</v>
      </c>
      <c r="W305" s="7">
        <f t="shared" si="56"/>
        <v>0</v>
      </c>
      <c r="X305" s="7">
        <f t="shared" si="57"/>
        <v>0</v>
      </c>
      <c r="Y305" s="5">
        <f t="shared" si="59"/>
        <v>1</v>
      </c>
      <c r="Z305" s="5">
        <f t="shared" si="60"/>
        <v>0</v>
      </c>
      <c r="AA305" s="5">
        <f t="shared" si="61"/>
        <v>0</v>
      </c>
      <c r="AB305" s="7">
        <f t="shared" si="58"/>
        <v>0</v>
      </c>
      <c r="AC305" s="11">
        <f t="shared" si="63"/>
        <v>0</v>
      </c>
      <c r="AD305" s="7">
        <f t="shared" si="64"/>
        <v>0</v>
      </c>
    </row>
    <row r="306" spans="1:30" s="5" customFormat="1">
      <c r="A306" s="5" t="s">
        <v>3303</v>
      </c>
      <c r="B306" s="5" t="s">
        <v>3394</v>
      </c>
      <c r="C306" s="5" t="s">
        <v>3395</v>
      </c>
      <c r="D306" s="5">
        <v>541</v>
      </c>
      <c r="E306" s="5">
        <v>417.5</v>
      </c>
      <c r="F306" s="5">
        <v>0</v>
      </c>
      <c r="G306" s="5">
        <v>0</v>
      </c>
      <c r="H306" s="5">
        <v>0</v>
      </c>
      <c r="I306" s="5">
        <v>0</v>
      </c>
      <c r="L306" s="5">
        <v>2</v>
      </c>
      <c r="M306" s="1">
        <f t="shared" si="62"/>
        <v>1</v>
      </c>
      <c r="N306" s="1">
        <v>0</v>
      </c>
      <c r="O306" s="1">
        <v>1</v>
      </c>
      <c r="P306" s="1">
        <v>0</v>
      </c>
      <c r="Q306" s="1">
        <v>1</v>
      </c>
      <c r="R306" s="1">
        <v>1</v>
      </c>
      <c r="S306" s="1"/>
      <c r="T306" s="1"/>
      <c r="U306" s="1"/>
      <c r="V306" s="6">
        <f t="shared" si="55"/>
        <v>0</v>
      </c>
      <c r="W306" s="5">
        <f t="shared" si="56"/>
        <v>0</v>
      </c>
      <c r="X306" s="5">
        <f t="shared" si="57"/>
        <v>0</v>
      </c>
      <c r="Y306" s="5">
        <f t="shared" si="59"/>
        <v>0</v>
      </c>
      <c r="Z306" s="5">
        <f t="shared" si="60"/>
        <v>0</v>
      </c>
      <c r="AA306" s="5">
        <f t="shared" si="61"/>
        <v>1</v>
      </c>
      <c r="AB306" s="5">
        <f t="shared" si="58"/>
        <v>0</v>
      </c>
      <c r="AC306" s="5">
        <f t="shared" si="63"/>
        <v>0</v>
      </c>
      <c r="AD306" s="5">
        <f t="shared" si="64"/>
        <v>0</v>
      </c>
    </row>
    <row r="307" spans="1:30">
      <c r="A307" s="20" t="s">
        <v>3304</v>
      </c>
      <c r="B307" s="20" t="s">
        <v>3394</v>
      </c>
      <c r="C307" s="20" t="s">
        <v>3395</v>
      </c>
      <c r="D307" s="20">
        <v>575.5</v>
      </c>
      <c r="E307" s="20">
        <v>152</v>
      </c>
      <c r="F307" s="20">
        <v>479.25599999999997</v>
      </c>
      <c r="G307" s="20">
        <v>1</v>
      </c>
      <c r="H307" s="20">
        <v>1</v>
      </c>
      <c r="I307" s="18">
        <v>0</v>
      </c>
      <c r="L307">
        <v>2</v>
      </c>
      <c r="M307" s="1">
        <f t="shared" si="62"/>
        <v>1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/>
      <c r="T307" s="2"/>
      <c r="U307" s="2"/>
      <c r="V307" s="4">
        <f t="shared" si="55"/>
        <v>0</v>
      </c>
      <c r="W307" s="7">
        <f t="shared" si="56"/>
        <v>0</v>
      </c>
      <c r="X307" s="7">
        <f t="shared" si="57"/>
        <v>0</v>
      </c>
      <c r="Y307" s="5">
        <f t="shared" si="59"/>
        <v>1</v>
      </c>
      <c r="Z307" s="5">
        <f t="shared" si="60"/>
        <v>0</v>
      </c>
      <c r="AA307" s="5">
        <f t="shared" si="61"/>
        <v>0</v>
      </c>
      <c r="AB307" s="7">
        <f t="shared" si="58"/>
        <v>0</v>
      </c>
      <c r="AC307" s="11">
        <f t="shared" si="63"/>
        <v>0</v>
      </c>
      <c r="AD307" s="7">
        <f t="shared" si="64"/>
        <v>0</v>
      </c>
    </row>
    <row r="308" spans="1:30">
      <c r="A308" s="20" t="s">
        <v>3305</v>
      </c>
      <c r="B308" s="20" t="s">
        <v>3394</v>
      </c>
      <c r="C308" s="20" t="s">
        <v>3395</v>
      </c>
      <c r="D308" s="20">
        <v>500.5</v>
      </c>
      <c r="E308" s="20">
        <v>86.5</v>
      </c>
      <c r="F308" s="20">
        <v>0</v>
      </c>
      <c r="G308" s="20">
        <v>0</v>
      </c>
      <c r="H308" s="20">
        <v>0</v>
      </c>
      <c r="I308" s="18">
        <v>0</v>
      </c>
      <c r="L308">
        <v>1</v>
      </c>
      <c r="M308" s="1">
        <f t="shared" si="62"/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/>
      <c r="T308" s="2"/>
      <c r="U308" s="2"/>
      <c r="V308" s="4">
        <f t="shared" si="55"/>
        <v>0</v>
      </c>
      <c r="W308" s="7">
        <f t="shared" si="56"/>
        <v>0</v>
      </c>
      <c r="X308" s="7">
        <f t="shared" si="57"/>
        <v>1</v>
      </c>
      <c r="Y308" s="5">
        <f t="shared" si="59"/>
        <v>0</v>
      </c>
      <c r="Z308" s="5">
        <f t="shared" si="60"/>
        <v>0</v>
      </c>
      <c r="AA308" s="5">
        <f t="shared" si="61"/>
        <v>0</v>
      </c>
      <c r="AB308" s="7">
        <f t="shared" si="58"/>
        <v>0</v>
      </c>
      <c r="AC308" s="11">
        <f t="shared" si="63"/>
        <v>0</v>
      </c>
      <c r="AD308" s="7">
        <f t="shared" si="64"/>
        <v>0</v>
      </c>
    </row>
    <row r="309" spans="1:30">
      <c r="A309" s="20" t="s">
        <v>3306</v>
      </c>
      <c r="B309" s="20" t="s">
        <v>3394</v>
      </c>
      <c r="C309" s="20" t="s">
        <v>3395</v>
      </c>
      <c r="D309" s="20">
        <v>636.5</v>
      </c>
      <c r="E309" s="20">
        <v>200.5</v>
      </c>
      <c r="F309" s="20">
        <v>0</v>
      </c>
      <c r="G309" s="20">
        <v>0</v>
      </c>
      <c r="H309" s="20">
        <v>0</v>
      </c>
      <c r="I309" s="18">
        <v>0</v>
      </c>
      <c r="L309">
        <v>2</v>
      </c>
      <c r="M309" s="1">
        <f t="shared" si="62"/>
        <v>1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/>
      <c r="T309" s="2"/>
      <c r="U309" s="2"/>
      <c r="V309" s="4">
        <f t="shared" si="55"/>
        <v>0</v>
      </c>
      <c r="W309" s="7">
        <f t="shared" si="56"/>
        <v>0</v>
      </c>
      <c r="X309" s="7">
        <f t="shared" si="57"/>
        <v>0</v>
      </c>
      <c r="Y309" s="5">
        <f t="shared" si="59"/>
        <v>1</v>
      </c>
      <c r="Z309" s="5">
        <f t="shared" si="60"/>
        <v>0</v>
      </c>
      <c r="AA309" s="5">
        <f t="shared" si="61"/>
        <v>0</v>
      </c>
      <c r="AB309" s="7">
        <f t="shared" si="58"/>
        <v>0</v>
      </c>
      <c r="AC309" s="11">
        <f t="shared" si="63"/>
        <v>0</v>
      </c>
      <c r="AD309" s="7">
        <f t="shared" si="64"/>
        <v>0</v>
      </c>
    </row>
    <row r="310" spans="1:30">
      <c r="A310" s="20" t="s">
        <v>3307</v>
      </c>
      <c r="B310" s="20" t="s">
        <v>3394</v>
      </c>
      <c r="C310" s="20" t="s">
        <v>3395</v>
      </c>
      <c r="D310" s="20">
        <v>638</v>
      </c>
      <c r="E310" s="20">
        <v>124</v>
      </c>
      <c r="F310" s="20">
        <v>0</v>
      </c>
      <c r="G310" s="20">
        <v>0</v>
      </c>
      <c r="H310" s="20">
        <v>0</v>
      </c>
      <c r="I310" s="18">
        <v>0</v>
      </c>
      <c r="L310">
        <v>2</v>
      </c>
      <c r="M310" s="1">
        <f t="shared" si="62"/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/>
      <c r="T310" s="2"/>
      <c r="U310" s="2"/>
      <c r="V310" s="4">
        <f t="shared" si="55"/>
        <v>0</v>
      </c>
      <c r="W310" s="7">
        <f t="shared" si="56"/>
        <v>0</v>
      </c>
      <c r="X310" s="7">
        <f t="shared" si="57"/>
        <v>0</v>
      </c>
      <c r="Y310" s="5">
        <f t="shared" si="59"/>
        <v>0</v>
      </c>
      <c r="Z310" s="5">
        <f t="shared" si="60"/>
        <v>0</v>
      </c>
      <c r="AA310" s="5">
        <f t="shared" si="61"/>
        <v>0</v>
      </c>
      <c r="AB310" s="7">
        <f t="shared" si="58"/>
        <v>0</v>
      </c>
      <c r="AC310" s="11">
        <f t="shared" si="63"/>
        <v>1</v>
      </c>
      <c r="AD310" s="7">
        <f t="shared" si="64"/>
        <v>0</v>
      </c>
    </row>
    <row r="311" spans="1:30">
      <c r="A311" s="20" t="s">
        <v>3308</v>
      </c>
      <c r="B311" s="20" t="s">
        <v>3394</v>
      </c>
      <c r="C311" s="20" t="s">
        <v>3395</v>
      </c>
      <c r="D311" s="20">
        <v>306.5</v>
      </c>
      <c r="E311" s="20">
        <v>462.5</v>
      </c>
      <c r="F311" s="20">
        <v>14776.133</v>
      </c>
      <c r="G311" s="20">
        <v>10</v>
      </c>
      <c r="H311" s="20">
        <v>22</v>
      </c>
      <c r="I311" s="18">
        <v>4</v>
      </c>
      <c r="L311">
        <v>1</v>
      </c>
      <c r="M311" s="1">
        <f t="shared" si="62"/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/>
      <c r="T311" s="2"/>
      <c r="U311" s="2"/>
      <c r="V311" s="4">
        <f t="shared" si="55"/>
        <v>0</v>
      </c>
      <c r="W311" s="7">
        <f t="shared" si="56"/>
        <v>1</v>
      </c>
      <c r="X311" s="7">
        <f t="shared" si="57"/>
        <v>0</v>
      </c>
      <c r="Y311" s="5">
        <f t="shared" si="59"/>
        <v>0</v>
      </c>
      <c r="Z311" s="5">
        <f t="shared" si="60"/>
        <v>0</v>
      </c>
      <c r="AA311" s="5">
        <f t="shared" si="61"/>
        <v>0</v>
      </c>
      <c r="AB311" s="7">
        <f t="shared" si="58"/>
        <v>0</v>
      </c>
      <c r="AC311" s="11">
        <f t="shared" si="63"/>
        <v>0</v>
      </c>
      <c r="AD311" s="7">
        <f t="shared" si="64"/>
        <v>0</v>
      </c>
    </row>
    <row r="312" spans="1:30">
      <c r="A312" s="20" t="s">
        <v>3309</v>
      </c>
      <c r="B312" s="20" t="s">
        <v>3394</v>
      </c>
      <c r="C312" s="20" t="s">
        <v>3395</v>
      </c>
      <c r="D312" s="20">
        <v>458</v>
      </c>
      <c r="E312" s="20">
        <v>412</v>
      </c>
      <c r="F312" s="20">
        <v>595.59100000000001</v>
      </c>
      <c r="G312" s="20">
        <v>1</v>
      </c>
      <c r="H312" s="20">
        <v>1</v>
      </c>
      <c r="I312" s="18">
        <v>0</v>
      </c>
      <c r="L312">
        <v>1</v>
      </c>
      <c r="M312" s="1">
        <f t="shared" si="62"/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/>
      <c r="T312" s="2"/>
      <c r="U312" s="2"/>
      <c r="V312" s="4">
        <f t="shared" si="55"/>
        <v>0</v>
      </c>
      <c r="W312" s="7">
        <f t="shared" si="56"/>
        <v>0</v>
      </c>
      <c r="X312" s="7">
        <f t="shared" si="57"/>
        <v>1</v>
      </c>
      <c r="Y312" s="5">
        <f t="shared" si="59"/>
        <v>0</v>
      </c>
      <c r="Z312" s="5">
        <f t="shared" si="60"/>
        <v>0</v>
      </c>
      <c r="AA312" s="5">
        <f t="shared" si="61"/>
        <v>0</v>
      </c>
      <c r="AB312" s="7">
        <f t="shared" si="58"/>
        <v>0</v>
      </c>
      <c r="AC312" s="11">
        <f t="shared" si="63"/>
        <v>0</v>
      </c>
      <c r="AD312" s="7">
        <f t="shared" si="64"/>
        <v>0</v>
      </c>
    </row>
    <row r="313" spans="1:30">
      <c r="A313" s="20" t="s">
        <v>3310</v>
      </c>
      <c r="B313" s="20" t="s">
        <v>3394</v>
      </c>
      <c r="C313" s="20" t="s">
        <v>3395</v>
      </c>
      <c r="D313" s="20">
        <v>394</v>
      </c>
      <c r="E313" s="20">
        <v>343</v>
      </c>
      <c r="F313" s="20">
        <v>0</v>
      </c>
      <c r="G313" s="20">
        <v>0</v>
      </c>
      <c r="H313" s="20">
        <v>0</v>
      </c>
      <c r="I313" s="18">
        <v>0</v>
      </c>
      <c r="L313">
        <v>1</v>
      </c>
      <c r="M313" s="1">
        <f t="shared" si="62"/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/>
      <c r="T313" s="2"/>
      <c r="U313" s="2"/>
      <c r="V313" s="4">
        <f t="shared" si="55"/>
        <v>1</v>
      </c>
      <c r="W313" s="7">
        <f t="shared" si="56"/>
        <v>0</v>
      </c>
      <c r="X313" s="7">
        <f t="shared" si="57"/>
        <v>0</v>
      </c>
      <c r="Y313" s="5">
        <f t="shared" si="59"/>
        <v>0</v>
      </c>
      <c r="Z313" s="5">
        <f t="shared" si="60"/>
        <v>0</v>
      </c>
      <c r="AA313" s="5">
        <f t="shared" si="61"/>
        <v>0</v>
      </c>
      <c r="AB313" s="7">
        <f t="shared" si="58"/>
        <v>0</v>
      </c>
      <c r="AC313" s="11">
        <f t="shared" si="63"/>
        <v>0</v>
      </c>
      <c r="AD313" s="7">
        <f t="shared" si="64"/>
        <v>0</v>
      </c>
    </row>
    <row r="314" spans="1:30">
      <c r="A314" s="20" t="s">
        <v>3311</v>
      </c>
      <c r="B314" s="20" t="s">
        <v>3394</v>
      </c>
      <c r="C314" s="20" t="s">
        <v>3395</v>
      </c>
      <c r="D314" s="20">
        <v>342.5</v>
      </c>
      <c r="E314" s="20">
        <v>344</v>
      </c>
      <c r="F314" s="20">
        <v>12158.569</v>
      </c>
      <c r="G314" s="20">
        <v>10</v>
      </c>
      <c r="H314" s="20">
        <v>17</v>
      </c>
      <c r="I314" s="18">
        <v>2</v>
      </c>
      <c r="L314">
        <v>1</v>
      </c>
      <c r="M314" s="1">
        <f t="shared" si="62"/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/>
      <c r="T314" s="2"/>
      <c r="U314" s="2"/>
      <c r="V314" s="4">
        <f t="shared" si="55"/>
        <v>0</v>
      </c>
      <c r="W314" s="7">
        <f t="shared" si="56"/>
        <v>1</v>
      </c>
      <c r="X314" s="7">
        <f t="shared" si="57"/>
        <v>0</v>
      </c>
      <c r="Y314" s="5">
        <f t="shared" si="59"/>
        <v>0</v>
      </c>
      <c r="Z314" s="5">
        <f t="shared" si="60"/>
        <v>0</v>
      </c>
      <c r="AA314" s="5">
        <f t="shared" si="61"/>
        <v>0</v>
      </c>
      <c r="AB314" s="7">
        <f t="shared" si="58"/>
        <v>0</v>
      </c>
      <c r="AC314" s="11">
        <f t="shared" si="63"/>
        <v>0</v>
      </c>
      <c r="AD314" s="7">
        <f t="shared" si="64"/>
        <v>0</v>
      </c>
    </row>
    <row r="315" spans="1:30">
      <c r="A315" s="20" t="s">
        <v>3312</v>
      </c>
      <c r="B315" s="20" t="s">
        <v>3394</v>
      </c>
      <c r="C315" s="20" t="s">
        <v>3395</v>
      </c>
      <c r="D315" s="20">
        <v>339.5</v>
      </c>
      <c r="E315" s="20">
        <v>259</v>
      </c>
      <c r="F315" s="20">
        <v>448.69600000000003</v>
      </c>
      <c r="G315" s="20">
        <v>1</v>
      </c>
      <c r="H315" s="20">
        <v>1</v>
      </c>
      <c r="I315" s="18">
        <v>0</v>
      </c>
      <c r="L315">
        <v>2</v>
      </c>
      <c r="M315" s="1">
        <f t="shared" si="62"/>
        <v>1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/>
      <c r="T315" s="2"/>
      <c r="U315" s="2"/>
      <c r="V315" s="4">
        <f t="shared" si="55"/>
        <v>0</v>
      </c>
      <c r="W315" s="7">
        <f t="shared" si="56"/>
        <v>0</v>
      </c>
      <c r="X315" s="7">
        <f t="shared" si="57"/>
        <v>0</v>
      </c>
      <c r="Y315" s="5">
        <f t="shared" si="59"/>
        <v>1</v>
      </c>
      <c r="Z315" s="5">
        <f t="shared" si="60"/>
        <v>0</v>
      </c>
      <c r="AA315" s="5">
        <f t="shared" si="61"/>
        <v>0</v>
      </c>
      <c r="AB315" s="7">
        <f t="shared" si="58"/>
        <v>0</v>
      </c>
      <c r="AC315" s="11">
        <f t="shared" si="63"/>
        <v>0</v>
      </c>
      <c r="AD315" s="7">
        <f t="shared" si="64"/>
        <v>0</v>
      </c>
    </row>
    <row r="316" spans="1:30">
      <c r="A316" s="20" t="s">
        <v>3313</v>
      </c>
      <c r="B316" s="20" t="s">
        <v>3394</v>
      </c>
      <c r="C316" s="20" t="s">
        <v>3395</v>
      </c>
      <c r="D316" s="20">
        <v>289</v>
      </c>
      <c r="E316" s="20">
        <v>297.5</v>
      </c>
      <c r="F316" s="20">
        <v>0</v>
      </c>
      <c r="G316" s="20">
        <v>0</v>
      </c>
      <c r="H316" s="20">
        <v>0</v>
      </c>
      <c r="I316" s="18">
        <v>0</v>
      </c>
      <c r="L316">
        <v>2</v>
      </c>
      <c r="M316" s="1">
        <f t="shared" si="62"/>
        <v>1</v>
      </c>
      <c r="N316" s="2">
        <v>1</v>
      </c>
      <c r="O316" s="2">
        <v>0</v>
      </c>
      <c r="P316" s="2">
        <v>0</v>
      </c>
      <c r="Q316" s="2">
        <v>0</v>
      </c>
      <c r="R316" s="2">
        <v>1</v>
      </c>
      <c r="S316" s="2"/>
      <c r="T316" s="2"/>
      <c r="U316" s="2"/>
      <c r="V316" s="4">
        <f t="shared" si="55"/>
        <v>0</v>
      </c>
      <c r="W316" s="7">
        <f t="shared" si="56"/>
        <v>0</v>
      </c>
      <c r="X316" s="7">
        <f t="shared" si="57"/>
        <v>0</v>
      </c>
      <c r="Y316" s="5">
        <f t="shared" si="59"/>
        <v>1</v>
      </c>
      <c r="Z316" s="5">
        <f t="shared" si="60"/>
        <v>0</v>
      </c>
      <c r="AA316" s="5">
        <f t="shared" si="61"/>
        <v>0</v>
      </c>
      <c r="AB316" s="7">
        <f t="shared" si="58"/>
        <v>0</v>
      </c>
      <c r="AC316" s="11">
        <f t="shared" si="63"/>
        <v>0</v>
      </c>
      <c r="AD316" s="7">
        <f t="shared" si="64"/>
        <v>0</v>
      </c>
    </row>
    <row r="317" spans="1:30">
      <c r="A317" s="20" t="s">
        <v>3314</v>
      </c>
      <c r="B317" s="20" t="s">
        <v>3394</v>
      </c>
      <c r="C317" s="20" t="s">
        <v>3395</v>
      </c>
      <c r="D317" s="20">
        <v>262.5</v>
      </c>
      <c r="E317" s="20">
        <v>190.5</v>
      </c>
      <c r="F317" s="20">
        <v>0</v>
      </c>
      <c r="G317" s="20">
        <v>0</v>
      </c>
      <c r="H317" s="20">
        <v>0</v>
      </c>
      <c r="I317" s="18">
        <v>0</v>
      </c>
      <c r="L317">
        <v>1</v>
      </c>
      <c r="M317" s="1">
        <f t="shared" si="62"/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/>
      <c r="T317" s="2"/>
      <c r="U317" s="2"/>
      <c r="V317" s="4">
        <f t="shared" si="55"/>
        <v>1</v>
      </c>
      <c r="W317" s="7">
        <f t="shared" si="56"/>
        <v>0</v>
      </c>
      <c r="X317" s="7">
        <f t="shared" si="57"/>
        <v>0</v>
      </c>
      <c r="Y317" s="5">
        <f t="shared" si="59"/>
        <v>0</v>
      </c>
      <c r="Z317" s="5">
        <f t="shared" si="60"/>
        <v>0</v>
      </c>
      <c r="AA317" s="5">
        <f t="shared" si="61"/>
        <v>0</v>
      </c>
      <c r="AB317" s="7">
        <f t="shared" si="58"/>
        <v>0</v>
      </c>
      <c r="AC317" s="11">
        <f t="shared" si="63"/>
        <v>0</v>
      </c>
      <c r="AD317" s="7">
        <f t="shared" si="64"/>
        <v>0</v>
      </c>
    </row>
    <row r="318" spans="1:30">
      <c r="A318" s="20" t="s">
        <v>3315</v>
      </c>
      <c r="B318" s="20" t="s">
        <v>3394</v>
      </c>
      <c r="C318" s="20" t="s">
        <v>3395</v>
      </c>
      <c r="D318" s="20">
        <v>197.5</v>
      </c>
      <c r="E318" s="20">
        <v>215.5</v>
      </c>
      <c r="F318" s="20">
        <v>959.96900000000005</v>
      </c>
      <c r="G318" s="20">
        <v>1</v>
      </c>
      <c r="H318" s="20">
        <v>1</v>
      </c>
      <c r="I318" s="18">
        <v>0</v>
      </c>
      <c r="L318">
        <v>1</v>
      </c>
      <c r="M318" s="1">
        <f t="shared" si="62"/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/>
      <c r="T318" s="2"/>
      <c r="U318" s="2"/>
      <c r="V318" s="4">
        <f t="shared" si="55"/>
        <v>0</v>
      </c>
      <c r="W318" s="7">
        <f t="shared" si="56"/>
        <v>0</v>
      </c>
      <c r="X318" s="7">
        <f t="shared" si="57"/>
        <v>1</v>
      </c>
      <c r="Y318" s="5">
        <f t="shared" si="59"/>
        <v>0</v>
      </c>
      <c r="Z318" s="5">
        <f t="shared" si="60"/>
        <v>0</v>
      </c>
      <c r="AA318" s="5">
        <f t="shared" si="61"/>
        <v>0</v>
      </c>
      <c r="AB318" s="7">
        <f t="shared" si="58"/>
        <v>0</v>
      </c>
      <c r="AC318" s="11">
        <f t="shared" si="63"/>
        <v>0</v>
      </c>
      <c r="AD318" s="7">
        <f t="shared" si="64"/>
        <v>0</v>
      </c>
    </row>
    <row r="319" spans="1:30">
      <c r="A319" s="20" t="s">
        <v>3316</v>
      </c>
      <c r="B319" s="20" t="s">
        <v>3394</v>
      </c>
      <c r="C319" s="20" t="s">
        <v>3395</v>
      </c>
      <c r="D319" s="20">
        <v>117</v>
      </c>
      <c r="E319" s="20">
        <v>236.5</v>
      </c>
      <c r="F319" s="20">
        <v>0</v>
      </c>
      <c r="G319" s="20">
        <v>0</v>
      </c>
      <c r="H319" s="20">
        <v>0</v>
      </c>
      <c r="I319" s="18">
        <v>0</v>
      </c>
      <c r="L319">
        <v>2</v>
      </c>
      <c r="M319" s="1">
        <f t="shared" si="62"/>
        <v>1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/>
      <c r="T319" s="2"/>
      <c r="U319" s="2"/>
      <c r="V319" s="4">
        <f t="shared" ref="V319:V380" si="65">IF((M319=0)*AND(R319=0)*AND(P319=1)*AND(Q319=0),1,0)</f>
        <v>0</v>
      </c>
      <c r="W319" s="7">
        <f t="shared" ref="W319:W380" si="66">IF((M319=0)*AND(R319=0)*AND(P319=0)*AND(Q319=0),1,0)</f>
        <v>0</v>
      </c>
      <c r="X319" s="7">
        <f t="shared" ref="X319:X380" si="67">IF((R319=1)*AND(M319=0)*AND(Q319=0),1,0)</f>
        <v>0</v>
      </c>
      <c r="Y319" s="5">
        <f t="shared" si="59"/>
        <v>1</v>
      </c>
      <c r="Z319" s="5">
        <f t="shared" si="60"/>
        <v>0</v>
      </c>
      <c r="AA319" s="5">
        <f t="shared" si="61"/>
        <v>0</v>
      </c>
      <c r="AB319" s="7">
        <f t="shared" ref="AB319:AB380" si="68">IF((R319=1)*AND(Q319=1)*AND(O319=1)*AND(P319=1),1,0)</f>
        <v>0</v>
      </c>
      <c r="AC319" s="11">
        <f t="shared" si="63"/>
        <v>0</v>
      </c>
      <c r="AD319" s="7">
        <f t="shared" si="64"/>
        <v>0</v>
      </c>
    </row>
    <row r="320" spans="1:30">
      <c r="A320" s="20" t="s">
        <v>3317</v>
      </c>
      <c r="B320" s="20" t="s">
        <v>3394</v>
      </c>
      <c r="C320" s="20" t="s">
        <v>3395</v>
      </c>
      <c r="D320" s="20">
        <v>108.5</v>
      </c>
      <c r="E320" s="20">
        <v>390.5</v>
      </c>
      <c r="F320" s="20">
        <v>0</v>
      </c>
      <c r="G320" s="20">
        <v>0</v>
      </c>
      <c r="H320" s="20">
        <v>0</v>
      </c>
      <c r="I320" s="18">
        <v>0</v>
      </c>
      <c r="L320">
        <v>1</v>
      </c>
      <c r="M320" s="1">
        <f t="shared" si="62"/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/>
      <c r="T320" s="2"/>
      <c r="U320" s="2"/>
      <c r="V320" s="4">
        <f t="shared" si="65"/>
        <v>1</v>
      </c>
      <c r="W320" s="7">
        <f t="shared" si="66"/>
        <v>0</v>
      </c>
      <c r="X320" s="7">
        <f t="shared" si="67"/>
        <v>0</v>
      </c>
      <c r="Y320" s="5">
        <f t="shared" si="59"/>
        <v>0</v>
      </c>
      <c r="Z320" s="5">
        <f t="shared" si="60"/>
        <v>0</v>
      </c>
      <c r="AA320" s="5">
        <f t="shared" si="61"/>
        <v>0</v>
      </c>
      <c r="AB320" s="7">
        <f t="shared" si="68"/>
        <v>0</v>
      </c>
      <c r="AC320" s="11">
        <f t="shared" si="63"/>
        <v>0</v>
      </c>
      <c r="AD320" s="7">
        <f t="shared" si="64"/>
        <v>0</v>
      </c>
    </row>
    <row r="321" spans="1:30">
      <c r="A321" s="20" t="s">
        <v>3318</v>
      </c>
      <c r="B321" s="20" t="s">
        <v>3394</v>
      </c>
      <c r="C321" s="20" t="s">
        <v>3395</v>
      </c>
      <c r="D321" s="20">
        <v>44</v>
      </c>
      <c r="E321" s="20">
        <v>113</v>
      </c>
      <c r="F321" s="20">
        <v>8386.0010000000002</v>
      </c>
      <c r="G321" s="20">
        <v>7</v>
      </c>
      <c r="H321" s="20">
        <v>12</v>
      </c>
      <c r="I321" s="18">
        <v>1</v>
      </c>
      <c r="L321">
        <v>1</v>
      </c>
      <c r="M321" s="1">
        <f t="shared" si="62"/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/>
      <c r="T321" s="2"/>
      <c r="U321" s="2"/>
      <c r="V321" s="4">
        <f t="shared" si="65"/>
        <v>0</v>
      </c>
      <c r="W321" s="7">
        <f t="shared" si="66"/>
        <v>0</v>
      </c>
      <c r="X321" s="7">
        <f t="shared" si="67"/>
        <v>1</v>
      </c>
      <c r="Y321" s="5">
        <f t="shared" si="59"/>
        <v>0</v>
      </c>
      <c r="Z321" s="5">
        <f t="shared" si="60"/>
        <v>0</v>
      </c>
      <c r="AA321" s="5">
        <f t="shared" si="61"/>
        <v>0</v>
      </c>
      <c r="AB321" s="7">
        <f t="shared" si="68"/>
        <v>0</v>
      </c>
      <c r="AC321" s="11">
        <f t="shared" si="63"/>
        <v>0</v>
      </c>
      <c r="AD321" s="7">
        <f t="shared" si="64"/>
        <v>0</v>
      </c>
    </row>
    <row r="322" spans="1:30">
      <c r="A322" s="20" t="s">
        <v>3319</v>
      </c>
      <c r="B322" s="20" t="s">
        <v>3394</v>
      </c>
      <c r="C322" s="20" t="s">
        <v>3395</v>
      </c>
      <c r="D322" s="20">
        <v>86</v>
      </c>
      <c r="E322" s="20">
        <v>47</v>
      </c>
      <c r="F322" s="20">
        <v>0</v>
      </c>
      <c r="G322" s="20">
        <v>0</v>
      </c>
      <c r="H322" s="20">
        <v>0</v>
      </c>
      <c r="I322" s="18">
        <v>0</v>
      </c>
      <c r="L322">
        <v>1</v>
      </c>
      <c r="M322" s="1">
        <f t="shared" si="62"/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/>
      <c r="T322" s="2"/>
      <c r="U322" s="2"/>
      <c r="V322" s="4">
        <f t="shared" si="65"/>
        <v>0</v>
      </c>
      <c r="W322" s="7">
        <f t="shared" si="66"/>
        <v>0</v>
      </c>
      <c r="X322" s="7">
        <f t="shared" si="67"/>
        <v>1</v>
      </c>
      <c r="Y322" s="5">
        <f t="shared" si="59"/>
        <v>0</v>
      </c>
      <c r="Z322" s="5">
        <f t="shared" si="60"/>
        <v>0</v>
      </c>
      <c r="AA322" s="5">
        <f t="shared" si="61"/>
        <v>0</v>
      </c>
      <c r="AB322" s="7">
        <f t="shared" si="68"/>
        <v>0</v>
      </c>
      <c r="AC322" s="11">
        <f t="shared" si="63"/>
        <v>0</v>
      </c>
      <c r="AD322" s="7">
        <f t="shared" si="64"/>
        <v>0</v>
      </c>
    </row>
    <row r="323" spans="1:30" s="5" customFormat="1">
      <c r="A323" s="5" t="s">
        <v>3320</v>
      </c>
      <c r="B323" s="5" t="s">
        <v>3396</v>
      </c>
      <c r="C323" s="5" t="s">
        <v>3397</v>
      </c>
      <c r="D323" s="5">
        <v>612.5</v>
      </c>
      <c r="E323" s="5">
        <v>68</v>
      </c>
      <c r="F323" s="5">
        <v>552.94399999999996</v>
      </c>
      <c r="G323" s="5">
        <v>4</v>
      </c>
      <c r="H323" s="5">
        <v>0</v>
      </c>
      <c r="I323" s="5">
        <v>0</v>
      </c>
      <c r="L323" s="5">
        <v>1</v>
      </c>
      <c r="M323" s="1">
        <f t="shared" si="62"/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/>
      <c r="T323" s="1"/>
      <c r="U323" s="1"/>
      <c r="V323" s="6">
        <f t="shared" si="65"/>
        <v>0</v>
      </c>
      <c r="W323" s="5">
        <f t="shared" si="66"/>
        <v>1</v>
      </c>
      <c r="X323" s="5">
        <f t="shared" si="67"/>
        <v>0</v>
      </c>
      <c r="Y323" s="5">
        <f t="shared" ref="Y323:Y380" si="69">IF((M323=1)*AND(OR(N323=0,N323=1))*AND(O323=0)*AND(R323=1)*AND(S323=0)*AND(Q323=0)*AND(OR(T323=0,T323=1)),1,0)</f>
        <v>0</v>
      </c>
      <c r="Z323" s="5">
        <f t="shared" ref="Z323:Z380" si="70">IF((M323=1)*AND(N323=1)*AND(O323=0)*AND(R323=1)*AND(S323=1)*AND(T323=1),1,0)</f>
        <v>0</v>
      </c>
      <c r="AA323" s="5">
        <f t="shared" ref="AA323:AA380" si="71">IF((R323=1)*AND(Q323=1)*AND(O323=1)*AND(P323=0)*AND(N323=0),1,0)</f>
        <v>0</v>
      </c>
      <c r="AB323" s="5">
        <f t="shared" si="68"/>
        <v>0</v>
      </c>
      <c r="AC323" s="5">
        <f t="shared" si="63"/>
        <v>0</v>
      </c>
      <c r="AD323" s="5">
        <f t="shared" si="64"/>
        <v>0</v>
      </c>
    </row>
    <row r="324" spans="1:30">
      <c r="A324" s="20" t="s">
        <v>3321</v>
      </c>
      <c r="B324" s="20" t="s">
        <v>3396</v>
      </c>
      <c r="C324" s="20" t="s">
        <v>3397</v>
      </c>
      <c r="D324" s="20">
        <v>612</v>
      </c>
      <c r="E324" s="20">
        <v>152.5</v>
      </c>
      <c r="F324" s="20">
        <v>0</v>
      </c>
      <c r="G324" s="20">
        <v>0</v>
      </c>
      <c r="H324" s="20">
        <v>0</v>
      </c>
      <c r="I324" s="18">
        <v>0</v>
      </c>
      <c r="L324">
        <v>1</v>
      </c>
      <c r="M324" s="1">
        <f t="shared" si="62"/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/>
      <c r="T324" s="2"/>
      <c r="U324" s="2"/>
      <c r="V324" s="4">
        <f t="shared" si="65"/>
        <v>1</v>
      </c>
      <c r="W324" s="7">
        <f t="shared" si="66"/>
        <v>0</v>
      </c>
      <c r="X324" s="7">
        <f t="shared" si="67"/>
        <v>0</v>
      </c>
      <c r="Y324" s="5">
        <f t="shared" si="69"/>
        <v>0</v>
      </c>
      <c r="Z324" s="5">
        <f t="shared" si="70"/>
        <v>0</v>
      </c>
      <c r="AA324" s="5">
        <f t="shared" si="71"/>
        <v>0</v>
      </c>
      <c r="AB324" s="7">
        <f t="shared" si="68"/>
        <v>0</v>
      </c>
      <c r="AC324" s="11">
        <f t="shared" si="63"/>
        <v>0</v>
      </c>
      <c r="AD324" s="7">
        <f t="shared" si="64"/>
        <v>0</v>
      </c>
    </row>
    <row r="325" spans="1:30">
      <c r="A325" s="20" t="s">
        <v>3322</v>
      </c>
      <c r="B325" s="20" t="s">
        <v>3396</v>
      </c>
      <c r="C325" s="20" t="s">
        <v>3397</v>
      </c>
      <c r="D325" s="20">
        <v>467.5</v>
      </c>
      <c r="E325" s="20">
        <v>93.5</v>
      </c>
      <c r="F325" s="20">
        <v>419.95</v>
      </c>
      <c r="G325" s="20">
        <v>5</v>
      </c>
      <c r="H325" s="20">
        <v>0</v>
      </c>
      <c r="I325" s="18">
        <v>0</v>
      </c>
      <c r="L325">
        <v>1</v>
      </c>
      <c r="M325" s="1">
        <f t="shared" si="62"/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/>
      <c r="T325" s="2"/>
      <c r="U325" s="2"/>
      <c r="V325" s="4">
        <f t="shared" si="65"/>
        <v>0</v>
      </c>
      <c r="W325" s="7">
        <f t="shared" si="66"/>
        <v>1</v>
      </c>
      <c r="X325" s="7">
        <f t="shared" si="67"/>
        <v>0</v>
      </c>
      <c r="Y325" s="5">
        <f t="shared" si="69"/>
        <v>0</v>
      </c>
      <c r="Z325" s="5">
        <f t="shared" si="70"/>
        <v>0</v>
      </c>
      <c r="AA325" s="5">
        <f t="shared" si="71"/>
        <v>0</v>
      </c>
      <c r="AB325" s="7">
        <f t="shared" si="68"/>
        <v>0</v>
      </c>
      <c r="AC325" s="11">
        <f t="shared" si="63"/>
        <v>0</v>
      </c>
      <c r="AD325" s="7">
        <f t="shared" si="64"/>
        <v>0</v>
      </c>
    </row>
    <row r="326" spans="1:30">
      <c r="A326" s="20" t="s">
        <v>3323</v>
      </c>
      <c r="B326" s="20" t="s">
        <v>3396</v>
      </c>
      <c r="C326" s="20" t="s">
        <v>3397</v>
      </c>
      <c r="D326" s="20">
        <v>517.5</v>
      </c>
      <c r="E326" s="20">
        <v>414</v>
      </c>
      <c r="F326" s="20">
        <v>953.33399999999995</v>
      </c>
      <c r="G326" s="20">
        <v>8</v>
      </c>
      <c r="H326" s="20">
        <v>0</v>
      </c>
      <c r="I326" s="18">
        <v>0</v>
      </c>
      <c r="L326">
        <v>1</v>
      </c>
      <c r="M326" s="1">
        <f t="shared" si="62"/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/>
      <c r="T326" s="2"/>
      <c r="U326" s="2"/>
      <c r="V326" s="4">
        <f t="shared" si="65"/>
        <v>0</v>
      </c>
      <c r="W326" s="7">
        <f t="shared" si="66"/>
        <v>1</v>
      </c>
      <c r="X326" s="7">
        <f t="shared" si="67"/>
        <v>0</v>
      </c>
      <c r="Y326" s="5">
        <f t="shared" si="69"/>
        <v>0</v>
      </c>
      <c r="Z326" s="5">
        <f t="shared" si="70"/>
        <v>0</v>
      </c>
      <c r="AA326" s="5">
        <f t="shared" si="71"/>
        <v>0</v>
      </c>
      <c r="AB326" s="7">
        <f t="shared" si="68"/>
        <v>0</v>
      </c>
      <c r="AC326" s="11">
        <f t="shared" si="63"/>
        <v>0</v>
      </c>
      <c r="AD326" s="7">
        <f t="shared" si="64"/>
        <v>0</v>
      </c>
    </row>
    <row r="327" spans="1:30">
      <c r="A327" s="20" t="s">
        <v>3324</v>
      </c>
      <c r="B327" s="20" t="s">
        <v>3396</v>
      </c>
      <c r="C327" s="20" t="s">
        <v>3397</v>
      </c>
      <c r="D327" s="20">
        <v>559.5</v>
      </c>
      <c r="E327" s="20">
        <v>363.5</v>
      </c>
      <c r="F327" s="20">
        <v>0</v>
      </c>
      <c r="G327" s="20">
        <v>0</v>
      </c>
      <c r="H327" s="20">
        <v>0</v>
      </c>
      <c r="I327" s="18">
        <v>0</v>
      </c>
      <c r="L327">
        <v>2</v>
      </c>
      <c r="M327" s="1">
        <f t="shared" si="62"/>
        <v>1</v>
      </c>
      <c r="N327" s="2">
        <v>0</v>
      </c>
      <c r="O327" s="2">
        <v>1</v>
      </c>
      <c r="P327" s="2">
        <v>0</v>
      </c>
      <c r="Q327" s="2">
        <v>1</v>
      </c>
      <c r="R327" s="2">
        <v>1</v>
      </c>
      <c r="S327" s="2"/>
      <c r="T327" s="2"/>
      <c r="U327" s="2"/>
      <c r="V327" s="4">
        <f t="shared" si="65"/>
        <v>0</v>
      </c>
      <c r="W327" s="7">
        <f t="shared" si="66"/>
        <v>0</v>
      </c>
      <c r="X327" s="7">
        <f t="shared" si="67"/>
        <v>0</v>
      </c>
      <c r="Y327" s="5">
        <f t="shared" si="69"/>
        <v>0</v>
      </c>
      <c r="Z327" s="5">
        <f t="shared" si="70"/>
        <v>0</v>
      </c>
      <c r="AA327" s="5">
        <f t="shared" si="71"/>
        <v>1</v>
      </c>
      <c r="AB327" s="7">
        <f t="shared" si="68"/>
        <v>0</v>
      </c>
      <c r="AC327" s="11">
        <f t="shared" si="63"/>
        <v>0</v>
      </c>
      <c r="AD327" s="7">
        <f t="shared" si="64"/>
        <v>0</v>
      </c>
    </row>
    <row r="328" spans="1:30">
      <c r="A328" s="20" t="s">
        <v>3325</v>
      </c>
      <c r="B328" s="20" t="s">
        <v>3396</v>
      </c>
      <c r="C328" s="20" t="s">
        <v>3397</v>
      </c>
      <c r="D328" s="20">
        <v>541.5</v>
      </c>
      <c r="E328" s="20">
        <v>273.5</v>
      </c>
      <c r="F328" s="20">
        <v>1604.7840000000001</v>
      </c>
      <c r="G328" s="20">
        <v>12</v>
      </c>
      <c r="H328" s="20">
        <v>0</v>
      </c>
      <c r="I328" s="18">
        <v>0</v>
      </c>
      <c r="L328">
        <v>1</v>
      </c>
      <c r="M328" s="1">
        <f t="shared" si="62"/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/>
      <c r="T328" s="2"/>
      <c r="U328" s="2"/>
      <c r="V328" s="4">
        <f t="shared" si="65"/>
        <v>0</v>
      </c>
      <c r="W328" s="7">
        <f t="shared" si="66"/>
        <v>0</v>
      </c>
      <c r="X328" s="7">
        <f t="shared" si="67"/>
        <v>1</v>
      </c>
      <c r="Y328" s="5">
        <f t="shared" si="69"/>
        <v>0</v>
      </c>
      <c r="Z328" s="5">
        <f t="shared" si="70"/>
        <v>0</v>
      </c>
      <c r="AA328" s="5">
        <f t="shared" si="71"/>
        <v>0</v>
      </c>
      <c r="AB328" s="7">
        <f t="shared" si="68"/>
        <v>0</v>
      </c>
      <c r="AC328" s="11">
        <f t="shared" si="63"/>
        <v>0</v>
      </c>
      <c r="AD328" s="7">
        <f t="shared" si="64"/>
        <v>0</v>
      </c>
    </row>
    <row r="329" spans="1:30">
      <c r="A329" s="20" t="s">
        <v>3326</v>
      </c>
      <c r="B329" s="20" t="s">
        <v>3396</v>
      </c>
      <c r="C329" s="20" t="s">
        <v>3397</v>
      </c>
      <c r="D329" s="20">
        <v>506.5</v>
      </c>
      <c r="E329" s="20">
        <v>235.5</v>
      </c>
      <c r="F329" s="20">
        <v>0</v>
      </c>
      <c r="G329" s="20">
        <v>0</v>
      </c>
      <c r="H329" s="20">
        <v>0</v>
      </c>
      <c r="I329" s="18">
        <v>0</v>
      </c>
      <c r="L329">
        <v>2</v>
      </c>
      <c r="M329" s="1">
        <f t="shared" si="62"/>
        <v>1</v>
      </c>
      <c r="N329" s="2">
        <v>0</v>
      </c>
      <c r="O329" s="2">
        <v>1</v>
      </c>
      <c r="P329" s="2">
        <v>0</v>
      </c>
      <c r="Q329" s="2">
        <v>1</v>
      </c>
      <c r="R329" s="2">
        <v>1</v>
      </c>
      <c r="S329" s="2"/>
      <c r="T329" s="2"/>
      <c r="U329" s="2"/>
      <c r="V329" s="4">
        <f t="shared" si="65"/>
        <v>0</v>
      </c>
      <c r="W329" s="7">
        <f t="shared" si="66"/>
        <v>0</v>
      </c>
      <c r="X329" s="7">
        <f t="shared" si="67"/>
        <v>0</v>
      </c>
      <c r="Y329" s="5">
        <f t="shared" si="69"/>
        <v>0</v>
      </c>
      <c r="Z329" s="5">
        <f t="shared" si="70"/>
        <v>0</v>
      </c>
      <c r="AA329" s="5">
        <f t="shared" si="71"/>
        <v>1</v>
      </c>
      <c r="AB329" s="7">
        <f t="shared" si="68"/>
        <v>0</v>
      </c>
      <c r="AC329" s="11">
        <f t="shared" si="63"/>
        <v>0</v>
      </c>
      <c r="AD329" s="7">
        <f t="shared" si="64"/>
        <v>0</v>
      </c>
    </row>
    <row r="330" spans="1:30">
      <c r="A330" s="20" t="s">
        <v>3327</v>
      </c>
      <c r="B330" s="20" t="s">
        <v>3396</v>
      </c>
      <c r="C330" s="20" t="s">
        <v>3397</v>
      </c>
      <c r="D330" s="20">
        <v>482.5</v>
      </c>
      <c r="E330" s="20">
        <v>166</v>
      </c>
      <c r="F330" s="20">
        <v>563.47</v>
      </c>
      <c r="G330" s="20">
        <v>4</v>
      </c>
      <c r="H330" s="20">
        <v>0</v>
      </c>
      <c r="I330" s="18">
        <v>0</v>
      </c>
      <c r="L330">
        <v>1</v>
      </c>
      <c r="M330" s="1">
        <f t="shared" si="62"/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/>
      <c r="T330" s="2"/>
      <c r="U330" s="2"/>
      <c r="V330" s="4">
        <f t="shared" si="65"/>
        <v>0</v>
      </c>
      <c r="W330" s="7">
        <f t="shared" si="66"/>
        <v>1</v>
      </c>
      <c r="X330" s="7">
        <f t="shared" si="67"/>
        <v>0</v>
      </c>
      <c r="Y330" s="5">
        <f t="shared" si="69"/>
        <v>0</v>
      </c>
      <c r="Z330" s="5">
        <f t="shared" si="70"/>
        <v>0</v>
      </c>
      <c r="AA330" s="5">
        <f t="shared" si="71"/>
        <v>0</v>
      </c>
      <c r="AB330" s="7">
        <f t="shared" si="68"/>
        <v>0</v>
      </c>
      <c r="AC330" s="11">
        <f t="shared" si="63"/>
        <v>0</v>
      </c>
      <c r="AD330" s="7">
        <f t="shared" si="64"/>
        <v>0</v>
      </c>
    </row>
    <row r="331" spans="1:30">
      <c r="A331" s="20" t="s">
        <v>3328</v>
      </c>
      <c r="B331" s="20" t="s">
        <v>3396</v>
      </c>
      <c r="C331" s="20" t="s">
        <v>3397</v>
      </c>
      <c r="D331" s="20">
        <v>218.5</v>
      </c>
      <c r="E331" s="20">
        <v>96.5</v>
      </c>
      <c r="F331" s="20">
        <v>770.74199999999996</v>
      </c>
      <c r="G331" s="20">
        <v>8</v>
      </c>
      <c r="H331" s="20">
        <v>0</v>
      </c>
      <c r="I331" s="18">
        <v>0</v>
      </c>
      <c r="L331">
        <v>1</v>
      </c>
      <c r="M331" s="1">
        <f t="shared" si="62"/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/>
      <c r="T331" s="2"/>
      <c r="U331" s="2"/>
      <c r="V331" s="4">
        <f t="shared" si="65"/>
        <v>0</v>
      </c>
      <c r="W331" s="7">
        <f t="shared" si="66"/>
        <v>0</v>
      </c>
      <c r="X331" s="7">
        <f t="shared" si="67"/>
        <v>1</v>
      </c>
      <c r="Y331" s="5">
        <f t="shared" si="69"/>
        <v>0</v>
      </c>
      <c r="Z331" s="5">
        <f t="shared" si="70"/>
        <v>0</v>
      </c>
      <c r="AA331" s="5">
        <f t="shared" si="71"/>
        <v>0</v>
      </c>
      <c r="AB331" s="7">
        <f t="shared" si="68"/>
        <v>0</v>
      </c>
      <c r="AC331" s="11">
        <f t="shared" si="63"/>
        <v>0</v>
      </c>
      <c r="AD331" s="7">
        <f t="shared" si="64"/>
        <v>0</v>
      </c>
    </row>
    <row r="332" spans="1:30">
      <c r="A332" s="20" t="s">
        <v>3329</v>
      </c>
      <c r="B332" s="20" t="s">
        <v>3396</v>
      </c>
      <c r="C332" s="20" t="s">
        <v>3397</v>
      </c>
      <c r="D332" s="20">
        <v>124</v>
      </c>
      <c r="E332" s="20">
        <v>131</v>
      </c>
      <c r="F332" s="20">
        <v>1017.437</v>
      </c>
      <c r="G332" s="20">
        <v>9</v>
      </c>
      <c r="H332" s="20">
        <v>0</v>
      </c>
      <c r="I332" s="18">
        <v>0</v>
      </c>
      <c r="L332">
        <v>1</v>
      </c>
      <c r="M332" s="1">
        <f t="shared" si="62"/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/>
      <c r="T332" s="2"/>
      <c r="U332" s="2"/>
      <c r="V332" s="4">
        <f t="shared" si="65"/>
        <v>0</v>
      </c>
      <c r="W332" s="7">
        <f t="shared" si="66"/>
        <v>0</v>
      </c>
      <c r="X332" s="7">
        <f t="shared" si="67"/>
        <v>1</v>
      </c>
      <c r="Y332" s="5">
        <f t="shared" si="69"/>
        <v>0</v>
      </c>
      <c r="Z332" s="5">
        <f t="shared" si="70"/>
        <v>0</v>
      </c>
      <c r="AA332" s="5">
        <f t="shared" si="71"/>
        <v>0</v>
      </c>
      <c r="AB332" s="7">
        <f t="shared" si="68"/>
        <v>0</v>
      </c>
      <c r="AC332" s="11">
        <f t="shared" si="63"/>
        <v>0</v>
      </c>
      <c r="AD332" s="7">
        <f t="shared" si="64"/>
        <v>0</v>
      </c>
    </row>
    <row r="333" spans="1:30">
      <c r="A333" s="20" t="s">
        <v>3330</v>
      </c>
      <c r="B333" s="20" t="s">
        <v>3396</v>
      </c>
      <c r="C333" s="20" t="s">
        <v>3397</v>
      </c>
      <c r="D333" s="20">
        <v>230.5</v>
      </c>
      <c r="E333" s="20">
        <v>240.5</v>
      </c>
      <c r="F333" s="20">
        <v>0</v>
      </c>
      <c r="G333" s="20">
        <v>0</v>
      </c>
      <c r="H333" s="20">
        <v>0</v>
      </c>
      <c r="I333" s="18">
        <v>0</v>
      </c>
      <c r="L333">
        <v>1</v>
      </c>
      <c r="M333" s="1">
        <f t="shared" si="62"/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/>
      <c r="T333" s="2"/>
      <c r="U333" s="2"/>
      <c r="V333" s="4">
        <f t="shared" si="65"/>
        <v>1</v>
      </c>
      <c r="W333" s="7">
        <f t="shared" si="66"/>
        <v>0</v>
      </c>
      <c r="X333" s="7">
        <f t="shared" si="67"/>
        <v>0</v>
      </c>
      <c r="Y333" s="5">
        <f t="shared" si="69"/>
        <v>0</v>
      </c>
      <c r="Z333" s="5">
        <f t="shared" si="70"/>
        <v>0</v>
      </c>
      <c r="AA333" s="5">
        <f t="shared" si="71"/>
        <v>0</v>
      </c>
      <c r="AB333" s="7">
        <f t="shared" si="68"/>
        <v>0</v>
      </c>
      <c r="AC333" s="11">
        <f t="shared" si="63"/>
        <v>0</v>
      </c>
      <c r="AD333" s="7">
        <f t="shared" si="64"/>
        <v>0</v>
      </c>
    </row>
    <row r="334" spans="1:30">
      <c r="A334" s="20" t="s">
        <v>3331</v>
      </c>
      <c r="B334" s="20" t="s">
        <v>3396</v>
      </c>
      <c r="C334" s="20" t="s">
        <v>3397</v>
      </c>
      <c r="D334" s="20">
        <v>314.5</v>
      </c>
      <c r="E334" s="20">
        <v>327.5</v>
      </c>
      <c r="F334" s="20">
        <v>0</v>
      </c>
      <c r="G334" s="20">
        <v>0</v>
      </c>
      <c r="H334" s="20">
        <v>0</v>
      </c>
      <c r="I334" s="18">
        <v>0</v>
      </c>
      <c r="L334">
        <v>2</v>
      </c>
      <c r="M334" s="1">
        <f t="shared" si="62"/>
        <v>1</v>
      </c>
      <c r="N334" s="2">
        <v>0</v>
      </c>
      <c r="O334" s="2">
        <v>1</v>
      </c>
      <c r="P334" s="2">
        <v>1</v>
      </c>
      <c r="Q334" s="2">
        <v>1</v>
      </c>
      <c r="R334" s="2">
        <v>1</v>
      </c>
      <c r="S334" s="2"/>
      <c r="T334" s="2"/>
      <c r="U334" s="2"/>
      <c r="V334" s="4">
        <f t="shared" si="65"/>
        <v>0</v>
      </c>
      <c r="W334" s="7">
        <f t="shared" si="66"/>
        <v>0</v>
      </c>
      <c r="X334" s="7">
        <f t="shared" si="67"/>
        <v>0</v>
      </c>
      <c r="Y334" s="5">
        <f t="shared" si="69"/>
        <v>0</v>
      </c>
      <c r="Z334" s="5">
        <f t="shared" si="70"/>
        <v>0</v>
      </c>
      <c r="AA334" s="5">
        <f t="shared" si="71"/>
        <v>0</v>
      </c>
      <c r="AB334" s="7">
        <f t="shared" si="68"/>
        <v>1</v>
      </c>
      <c r="AC334" s="11">
        <f t="shared" si="63"/>
        <v>0</v>
      </c>
      <c r="AD334" s="7">
        <f t="shared" si="64"/>
        <v>0</v>
      </c>
    </row>
    <row r="335" spans="1:30">
      <c r="A335" s="20" t="s">
        <v>3332</v>
      </c>
      <c r="B335" s="20" t="s">
        <v>3396</v>
      </c>
      <c r="C335" s="20" t="s">
        <v>3397</v>
      </c>
      <c r="D335" s="20">
        <v>206.5</v>
      </c>
      <c r="E335" s="20">
        <v>445.5</v>
      </c>
      <c r="F335" s="20">
        <v>0</v>
      </c>
      <c r="G335" s="20">
        <v>0</v>
      </c>
      <c r="H335" s="20">
        <v>0</v>
      </c>
      <c r="I335" s="18">
        <v>0</v>
      </c>
      <c r="L335">
        <v>2</v>
      </c>
      <c r="M335" s="1">
        <f t="shared" si="62"/>
        <v>1</v>
      </c>
      <c r="N335" s="2">
        <v>1</v>
      </c>
      <c r="O335" s="2">
        <v>0</v>
      </c>
      <c r="P335" s="2">
        <v>0</v>
      </c>
      <c r="Q335" s="2">
        <v>0</v>
      </c>
      <c r="R335" s="2">
        <v>1</v>
      </c>
      <c r="S335" s="2">
        <v>1</v>
      </c>
      <c r="T335" s="2">
        <v>1</v>
      </c>
      <c r="U335" s="2"/>
      <c r="V335" s="4">
        <f t="shared" si="65"/>
        <v>0</v>
      </c>
      <c r="W335" s="7">
        <f t="shared" si="66"/>
        <v>0</v>
      </c>
      <c r="X335" s="7">
        <f t="shared" si="67"/>
        <v>0</v>
      </c>
      <c r="Y335" s="5">
        <f t="shared" si="69"/>
        <v>0</v>
      </c>
      <c r="Z335" s="5">
        <f t="shared" si="70"/>
        <v>1</v>
      </c>
      <c r="AA335" s="5">
        <f t="shared" si="71"/>
        <v>0</v>
      </c>
      <c r="AB335" s="7">
        <f t="shared" si="68"/>
        <v>0</v>
      </c>
      <c r="AC335" s="11">
        <f t="shared" si="63"/>
        <v>0</v>
      </c>
      <c r="AD335" s="7">
        <f t="shared" si="64"/>
        <v>0</v>
      </c>
    </row>
    <row r="336" spans="1:30">
      <c r="A336" s="20" t="s">
        <v>3333</v>
      </c>
      <c r="B336" s="20" t="s">
        <v>3396</v>
      </c>
      <c r="C336" s="20" t="s">
        <v>3397</v>
      </c>
      <c r="D336" s="20">
        <v>282.5</v>
      </c>
      <c r="E336" s="20">
        <v>468</v>
      </c>
      <c r="F336" s="20">
        <v>0</v>
      </c>
      <c r="G336" s="20">
        <v>0</v>
      </c>
      <c r="H336" s="20">
        <v>0</v>
      </c>
      <c r="I336" s="18">
        <v>0</v>
      </c>
      <c r="L336">
        <v>1</v>
      </c>
      <c r="M336" s="1">
        <f t="shared" si="62"/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/>
      <c r="T336" s="2"/>
      <c r="U336" s="2"/>
      <c r="V336" s="4">
        <f t="shared" si="65"/>
        <v>0</v>
      </c>
      <c r="W336" s="7">
        <f t="shared" si="66"/>
        <v>1</v>
      </c>
      <c r="X336" s="7">
        <f t="shared" si="67"/>
        <v>0</v>
      </c>
      <c r="Y336" s="5">
        <f t="shared" si="69"/>
        <v>0</v>
      </c>
      <c r="Z336" s="5">
        <f t="shared" si="70"/>
        <v>0</v>
      </c>
      <c r="AA336" s="5">
        <f t="shared" si="71"/>
        <v>0</v>
      </c>
      <c r="AB336" s="7">
        <f t="shared" si="68"/>
        <v>0</v>
      </c>
      <c r="AC336" s="11">
        <f t="shared" si="63"/>
        <v>0</v>
      </c>
      <c r="AD336" s="7">
        <f t="shared" si="64"/>
        <v>0</v>
      </c>
    </row>
    <row r="337" spans="1:30">
      <c r="A337" s="20" t="s">
        <v>3334</v>
      </c>
      <c r="B337" s="20" t="s">
        <v>3396</v>
      </c>
      <c r="C337" s="20" t="s">
        <v>3397</v>
      </c>
      <c r="D337" s="20">
        <v>302</v>
      </c>
      <c r="E337" s="20">
        <v>96.5</v>
      </c>
      <c r="F337" s="20">
        <v>0</v>
      </c>
      <c r="G337" s="20">
        <v>0</v>
      </c>
      <c r="H337" s="20">
        <v>0</v>
      </c>
      <c r="I337" s="18">
        <v>0</v>
      </c>
      <c r="L337">
        <v>4</v>
      </c>
      <c r="M337" s="1">
        <f t="shared" si="62"/>
        <v>3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/>
      <c r="T337" s="2"/>
      <c r="U337" s="2"/>
      <c r="V337" s="4">
        <f t="shared" si="65"/>
        <v>0</v>
      </c>
      <c r="W337" s="7">
        <f t="shared" si="66"/>
        <v>0</v>
      </c>
      <c r="X337" s="7">
        <f t="shared" si="67"/>
        <v>0</v>
      </c>
      <c r="Y337" s="5">
        <f t="shared" si="69"/>
        <v>0</v>
      </c>
      <c r="Z337" s="5">
        <f t="shared" si="70"/>
        <v>0</v>
      </c>
      <c r="AA337" s="5">
        <f t="shared" si="71"/>
        <v>0</v>
      </c>
      <c r="AB337" s="7">
        <f t="shared" si="68"/>
        <v>0</v>
      </c>
      <c r="AC337" s="11">
        <f t="shared" si="63"/>
        <v>0</v>
      </c>
      <c r="AD337" s="7">
        <f t="shared" si="64"/>
        <v>1</v>
      </c>
    </row>
    <row r="338" spans="1:30" s="5" customFormat="1">
      <c r="A338" s="5" t="s">
        <v>3335</v>
      </c>
      <c r="B338" s="5" t="s">
        <v>3398</v>
      </c>
      <c r="C338" s="5" t="s">
        <v>3399</v>
      </c>
      <c r="D338" s="5">
        <v>634.5</v>
      </c>
      <c r="E338" s="5">
        <v>74</v>
      </c>
      <c r="F338" s="5">
        <v>5000.058</v>
      </c>
      <c r="G338" s="5">
        <v>4</v>
      </c>
      <c r="H338" s="5">
        <v>7</v>
      </c>
      <c r="I338" s="5">
        <v>0</v>
      </c>
      <c r="L338" s="5">
        <v>1</v>
      </c>
      <c r="M338" s="1">
        <f t="shared" si="62"/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/>
      <c r="T338" s="1"/>
      <c r="U338" s="1"/>
      <c r="V338" s="6">
        <f t="shared" si="65"/>
        <v>0</v>
      </c>
      <c r="W338" s="5">
        <f t="shared" si="66"/>
        <v>0</v>
      </c>
      <c r="X338" s="5">
        <f t="shared" si="67"/>
        <v>1</v>
      </c>
      <c r="Y338" s="5">
        <f t="shared" si="69"/>
        <v>0</v>
      </c>
      <c r="Z338" s="5">
        <f t="shared" si="70"/>
        <v>0</v>
      </c>
      <c r="AA338" s="5">
        <f t="shared" si="71"/>
        <v>0</v>
      </c>
      <c r="AB338" s="5">
        <f t="shared" si="68"/>
        <v>0</v>
      </c>
      <c r="AC338" s="5">
        <f t="shared" si="63"/>
        <v>0</v>
      </c>
      <c r="AD338" s="5">
        <f t="shared" si="64"/>
        <v>0</v>
      </c>
    </row>
    <row r="339" spans="1:30">
      <c r="A339" s="20" t="s">
        <v>3336</v>
      </c>
      <c r="B339" s="20" t="s">
        <v>3398</v>
      </c>
      <c r="C339" s="20" t="s">
        <v>3399</v>
      </c>
      <c r="D339" s="20">
        <v>640</v>
      </c>
      <c r="E339" s="20">
        <v>158</v>
      </c>
      <c r="F339" s="20">
        <v>0</v>
      </c>
      <c r="G339" s="20">
        <v>0</v>
      </c>
      <c r="H339" s="20">
        <v>0</v>
      </c>
      <c r="I339" s="18">
        <v>0</v>
      </c>
      <c r="L339">
        <v>1</v>
      </c>
      <c r="M339" s="1">
        <f t="shared" si="62"/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/>
      <c r="T339" s="2"/>
      <c r="U339" s="2"/>
      <c r="V339" s="4">
        <f t="shared" si="65"/>
        <v>1</v>
      </c>
      <c r="W339" s="7">
        <f t="shared" si="66"/>
        <v>0</v>
      </c>
      <c r="X339" s="7">
        <f t="shared" si="67"/>
        <v>0</v>
      </c>
      <c r="Y339" s="5">
        <f t="shared" si="69"/>
        <v>0</v>
      </c>
      <c r="Z339" s="5">
        <f t="shared" si="70"/>
        <v>0</v>
      </c>
      <c r="AA339" s="5">
        <f t="shared" si="71"/>
        <v>0</v>
      </c>
      <c r="AB339" s="7">
        <f t="shared" si="68"/>
        <v>0</v>
      </c>
      <c r="AC339" s="11">
        <f t="shared" si="63"/>
        <v>0</v>
      </c>
      <c r="AD339" s="7">
        <f t="shared" si="64"/>
        <v>0</v>
      </c>
    </row>
    <row r="340" spans="1:30">
      <c r="A340" s="20" t="s">
        <v>3337</v>
      </c>
      <c r="B340" s="20" t="s">
        <v>3398</v>
      </c>
      <c r="C340" s="20" t="s">
        <v>3399</v>
      </c>
      <c r="D340" s="20">
        <v>585</v>
      </c>
      <c r="E340" s="20">
        <v>373.5</v>
      </c>
      <c r="F340" s="20">
        <v>692.51400000000001</v>
      </c>
      <c r="G340" s="20">
        <v>1</v>
      </c>
      <c r="H340" s="20">
        <v>1</v>
      </c>
      <c r="I340" s="18">
        <v>0</v>
      </c>
      <c r="L340">
        <v>2</v>
      </c>
      <c r="M340" s="1">
        <f t="shared" si="62"/>
        <v>1</v>
      </c>
      <c r="N340" s="2">
        <v>0</v>
      </c>
      <c r="O340" s="2">
        <v>1</v>
      </c>
      <c r="P340" s="2">
        <v>0</v>
      </c>
      <c r="Q340" s="2">
        <v>1</v>
      </c>
      <c r="R340" s="2">
        <v>1</v>
      </c>
      <c r="S340" s="2"/>
      <c r="T340" s="2"/>
      <c r="U340" s="2"/>
      <c r="V340" s="4">
        <f t="shared" si="65"/>
        <v>0</v>
      </c>
      <c r="W340" s="7">
        <f t="shared" si="66"/>
        <v>0</v>
      </c>
      <c r="X340" s="7">
        <f t="shared" si="67"/>
        <v>0</v>
      </c>
      <c r="Y340" s="5">
        <f t="shared" si="69"/>
        <v>0</v>
      </c>
      <c r="Z340" s="5">
        <f t="shared" si="70"/>
        <v>0</v>
      </c>
      <c r="AA340" s="5">
        <f t="shared" si="71"/>
        <v>1</v>
      </c>
      <c r="AB340" s="7">
        <f t="shared" si="68"/>
        <v>0</v>
      </c>
      <c r="AC340" s="11">
        <f t="shared" si="63"/>
        <v>0</v>
      </c>
      <c r="AD340" s="7">
        <f t="shared" si="64"/>
        <v>0</v>
      </c>
    </row>
    <row r="341" spans="1:30">
      <c r="A341" s="20" t="s">
        <v>3338</v>
      </c>
      <c r="B341" s="20" t="s">
        <v>3398</v>
      </c>
      <c r="C341" s="20" t="s">
        <v>3399</v>
      </c>
      <c r="D341" s="20">
        <v>547</v>
      </c>
      <c r="E341" s="20">
        <v>421.5</v>
      </c>
      <c r="F341" s="20">
        <v>5309.0820000000003</v>
      </c>
      <c r="G341" s="20">
        <v>5</v>
      </c>
      <c r="H341" s="20">
        <v>7</v>
      </c>
      <c r="I341" s="18">
        <v>0</v>
      </c>
      <c r="L341">
        <v>1</v>
      </c>
      <c r="M341" s="1">
        <f t="shared" si="62"/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/>
      <c r="T341" s="2"/>
      <c r="U341" s="2"/>
      <c r="V341" s="4">
        <f t="shared" si="65"/>
        <v>0</v>
      </c>
      <c r="W341" s="7">
        <f t="shared" si="66"/>
        <v>1</v>
      </c>
      <c r="X341" s="7">
        <f t="shared" si="67"/>
        <v>0</v>
      </c>
      <c r="Y341" s="5">
        <f t="shared" si="69"/>
        <v>0</v>
      </c>
      <c r="Z341" s="5">
        <f t="shared" si="70"/>
        <v>0</v>
      </c>
      <c r="AA341" s="5">
        <f t="shared" si="71"/>
        <v>0</v>
      </c>
      <c r="AB341" s="7">
        <f t="shared" si="68"/>
        <v>0</v>
      </c>
      <c r="AC341" s="11">
        <f t="shared" si="63"/>
        <v>0</v>
      </c>
      <c r="AD341" s="7">
        <f t="shared" si="64"/>
        <v>0</v>
      </c>
    </row>
    <row r="342" spans="1:30">
      <c r="A342" s="20" t="s">
        <v>3339</v>
      </c>
      <c r="B342" s="20" t="s">
        <v>3398</v>
      </c>
      <c r="C342" s="20" t="s">
        <v>3399</v>
      </c>
      <c r="D342" s="20">
        <v>310</v>
      </c>
      <c r="E342" s="20">
        <v>478</v>
      </c>
      <c r="F342" s="20">
        <v>0</v>
      </c>
      <c r="G342" s="20">
        <v>0</v>
      </c>
      <c r="H342" s="20">
        <v>0</v>
      </c>
      <c r="I342" s="18">
        <v>0</v>
      </c>
      <c r="L342">
        <v>1</v>
      </c>
      <c r="M342" s="1">
        <f t="shared" si="62"/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/>
      <c r="T342" s="2"/>
      <c r="U342" s="2"/>
      <c r="V342" s="4">
        <f t="shared" si="65"/>
        <v>0</v>
      </c>
      <c r="W342" s="7">
        <f t="shared" si="66"/>
        <v>0</v>
      </c>
      <c r="X342" s="7">
        <f t="shared" si="67"/>
        <v>1</v>
      </c>
      <c r="Y342" s="5">
        <f t="shared" si="69"/>
        <v>0</v>
      </c>
      <c r="Z342" s="5">
        <f t="shared" si="70"/>
        <v>0</v>
      </c>
      <c r="AA342" s="5">
        <f t="shared" si="71"/>
        <v>0</v>
      </c>
      <c r="AB342" s="7">
        <f t="shared" si="68"/>
        <v>0</v>
      </c>
      <c r="AC342" s="11">
        <f t="shared" si="63"/>
        <v>0</v>
      </c>
      <c r="AD342" s="7">
        <f t="shared" si="64"/>
        <v>0</v>
      </c>
    </row>
    <row r="343" spans="1:30">
      <c r="A343" s="20" t="s">
        <v>3340</v>
      </c>
      <c r="B343" s="20" t="s">
        <v>3398</v>
      </c>
      <c r="C343" s="20" t="s">
        <v>3399</v>
      </c>
      <c r="D343" s="20">
        <v>229.5</v>
      </c>
      <c r="E343" s="20">
        <v>458</v>
      </c>
      <c r="F343" s="20">
        <v>0</v>
      </c>
      <c r="G343" s="20">
        <v>0</v>
      </c>
      <c r="H343" s="20">
        <v>0</v>
      </c>
      <c r="I343" s="18">
        <v>0</v>
      </c>
      <c r="L343">
        <v>2</v>
      </c>
      <c r="M343" s="1">
        <f t="shared" si="62"/>
        <v>1</v>
      </c>
      <c r="N343" s="2">
        <v>1</v>
      </c>
      <c r="O343" s="2">
        <v>0</v>
      </c>
      <c r="P343" s="2">
        <v>0</v>
      </c>
      <c r="Q343" s="2">
        <v>0</v>
      </c>
      <c r="R343" s="2">
        <v>1</v>
      </c>
      <c r="S343" s="2"/>
      <c r="T343" s="2"/>
      <c r="U343" s="2"/>
      <c r="V343" s="4">
        <f t="shared" si="65"/>
        <v>0</v>
      </c>
      <c r="W343" s="7">
        <f t="shared" si="66"/>
        <v>0</v>
      </c>
      <c r="X343" s="7">
        <f t="shared" si="67"/>
        <v>0</v>
      </c>
      <c r="Y343" s="5">
        <f t="shared" si="69"/>
        <v>1</v>
      </c>
      <c r="Z343" s="5">
        <f t="shared" si="70"/>
        <v>0</v>
      </c>
      <c r="AA343" s="5">
        <f t="shared" si="71"/>
        <v>0</v>
      </c>
      <c r="AB343" s="7">
        <f t="shared" si="68"/>
        <v>0</v>
      </c>
      <c r="AC343" s="11">
        <f t="shared" si="63"/>
        <v>0</v>
      </c>
      <c r="AD343" s="7">
        <f t="shared" si="64"/>
        <v>0</v>
      </c>
    </row>
    <row r="344" spans="1:30">
      <c r="A344" s="20" t="s">
        <v>3341</v>
      </c>
      <c r="B344" s="20" t="s">
        <v>3398</v>
      </c>
      <c r="C344" s="20" t="s">
        <v>3399</v>
      </c>
      <c r="D344" s="20">
        <v>68</v>
      </c>
      <c r="E344" s="20">
        <v>296.5</v>
      </c>
      <c r="F344" s="20">
        <v>0</v>
      </c>
      <c r="G344" s="20">
        <v>0</v>
      </c>
      <c r="H344" s="20">
        <v>0</v>
      </c>
      <c r="I344" s="18">
        <v>0</v>
      </c>
      <c r="L344">
        <v>1</v>
      </c>
      <c r="M344" s="1">
        <f t="shared" si="62"/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/>
      <c r="T344" s="2"/>
      <c r="U344" s="2"/>
      <c r="V344" s="4">
        <f t="shared" si="65"/>
        <v>1</v>
      </c>
      <c r="W344" s="7">
        <f t="shared" si="66"/>
        <v>0</v>
      </c>
      <c r="X344" s="7">
        <f t="shared" si="67"/>
        <v>0</v>
      </c>
      <c r="Y344" s="5">
        <f t="shared" si="69"/>
        <v>0</v>
      </c>
      <c r="Z344" s="5">
        <f t="shared" si="70"/>
        <v>0</v>
      </c>
      <c r="AA344" s="5">
        <f t="shared" si="71"/>
        <v>0</v>
      </c>
      <c r="AB344" s="7">
        <f t="shared" si="68"/>
        <v>0</v>
      </c>
      <c r="AC344" s="11">
        <f t="shared" si="63"/>
        <v>0</v>
      </c>
      <c r="AD344" s="7">
        <f t="shared" si="64"/>
        <v>0</v>
      </c>
    </row>
    <row r="345" spans="1:30">
      <c r="A345" s="20" t="s">
        <v>3342</v>
      </c>
      <c r="B345" s="20" t="s">
        <v>3398</v>
      </c>
      <c r="C345" s="20" t="s">
        <v>3399</v>
      </c>
      <c r="D345" s="20">
        <v>348</v>
      </c>
      <c r="E345" s="20">
        <v>330</v>
      </c>
      <c r="F345" s="20">
        <v>0</v>
      </c>
      <c r="G345" s="20">
        <v>0</v>
      </c>
      <c r="H345" s="20">
        <v>0</v>
      </c>
      <c r="I345" s="18">
        <v>0</v>
      </c>
      <c r="L345">
        <v>2</v>
      </c>
      <c r="M345" s="1">
        <f t="shared" si="62"/>
        <v>1</v>
      </c>
      <c r="N345" s="2">
        <v>0</v>
      </c>
      <c r="O345" s="2">
        <v>1</v>
      </c>
      <c r="P345" s="2">
        <v>1</v>
      </c>
      <c r="Q345" s="2">
        <v>1</v>
      </c>
      <c r="R345" s="2">
        <v>1</v>
      </c>
      <c r="S345" s="2"/>
      <c r="T345" s="2"/>
      <c r="U345" s="2"/>
      <c r="V345" s="4">
        <f t="shared" si="65"/>
        <v>0</v>
      </c>
      <c r="W345" s="7">
        <f t="shared" si="66"/>
        <v>0</v>
      </c>
      <c r="X345" s="7">
        <f t="shared" si="67"/>
        <v>0</v>
      </c>
      <c r="Y345" s="5">
        <f t="shared" si="69"/>
        <v>0</v>
      </c>
      <c r="Z345" s="5">
        <f t="shared" si="70"/>
        <v>0</v>
      </c>
      <c r="AA345" s="5">
        <f t="shared" si="71"/>
        <v>0</v>
      </c>
      <c r="AB345" s="7">
        <f t="shared" si="68"/>
        <v>1</v>
      </c>
      <c r="AC345" s="11">
        <f t="shared" si="63"/>
        <v>0</v>
      </c>
      <c r="AD345" s="7">
        <f t="shared" si="64"/>
        <v>0</v>
      </c>
    </row>
    <row r="346" spans="1:30">
      <c r="A346" s="20" t="s">
        <v>3343</v>
      </c>
      <c r="B346" s="20" t="s">
        <v>3398</v>
      </c>
      <c r="C346" s="20" t="s">
        <v>3399</v>
      </c>
      <c r="D346" s="20">
        <v>256.5</v>
      </c>
      <c r="E346" s="20">
        <v>247</v>
      </c>
      <c r="F346" s="20">
        <v>0</v>
      </c>
      <c r="G346" s="20">
        <v>0</v>
      </c>
      <c r="H346" s="20">
        <v>0</v>
      </c>
      <c r="I346" s="18">
        <v>0</v>
      </c>
      <c r="L346">
        <v>1</v>
      </c>
      <c r="M346" s="1">
        <f t="shared" si="62"/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/>
      <c r="T346" s="2"/>
      <c r="U346" s="2"/>
      <c r="V346" s="4">
        <f t="shared" si="65"/>
        <v>1</v>
      </c>
      <c r="W346" s="7">
        <f t="shared" si="66"/>
        <v>0</v>
      </c>
      <c r="X346" s="7">
        <f t="shared" si="67"/>
        <v>0</v>
      </c>
      <c r="Y346" s="5">
        <f t="shared" si="69"/>
        <v>0</v>
      </c>
      <c r="Z346" s="5">
        <f t="shared" si="70"/>
        <v>0</v>
      </c>
      <c r="AA346" s="5">
        <f t="shared" si="71"/>
        <v>0</v>
      </c>
      <c r="AB346" s="7">
        <f t="shared" si="68"/>
        <v>0</v>
      </c>
      <c r="AC346" s="11">
        <f t="shared" si="63"/>
        <v>0</v>
      </c>
      <c r="AD346" s="7">
        <f t="shared" si="64"/>
        <v>0</v>
      </c>
    </row>
    <row r="347" spans="1:30">
      <c r="A347" s="20" t="s">
        <v>3344</v>
      </c>
      <c r="B347" s="20" t="s">
        <v>3398</v>
      </c>
      <c r="C347" s="20" t="s">
        <v>3399</v>
      </c>
      <c r="D347" s="20">
        <v>376.5</v>
      </c>
      <c r="E347" s="20">
        <v>213.5</v>
      </c>
      <c r="F347" s="20">
        <v>0</v>
      </c>
      <c r="G347" s="20">
        <v>0</v>
      </c>
      <c r="H347" s="20">
        <v>0</v>
      </c>
      <c r="I347" s="18">
        <v>0</v>
      </c>
      <c r="L347">
        <v>2</v>
      </c>
      <c r="M347" s="1">
        <f t="shared" si="62"/>
        <v>1</v>
      </c>
      <c r="N347" s="2">
        <v>0</v>
      </c>
      <c r="O347" s="2">
        <v>1</v>
      </c>
      <c r="P347" s="2">
        <v>0</v>
      </c>
      <c r="Q347" s="2">
        <v>1</v>
      </c>
      <c r="R347" s="2">
        <v>1</v>
      </c>
      <c r="S347" s="2"/>
      <c r="T347" s="2"/>
      <c r="U347" s="2"/>
      <c r="V347" s="4">
        <f t="shared" si="65"/>
        <v>0</v>
      </c>
      <c r="W347" s="7">
        <f t="shared" si="66"/>
        <v>0</v>
      </c>
      <c r="X347" s="7">
        <f t="shared" si="67"/>
        <v>0</v>
      </c>
      <c r="Y347" s="5">
        <f t="shared" si="69"/>
        <v>0</v>
      </c>
      <c r="Z347" s="5">
        <f t="shared" si="70"/>
        <v>0</v>
      </c>
      <c r="AA347" s="5">
        <f t="shared" si="71"/>
        <v>1</v>
      </c>
      <c r="AB347" s="7">
        <f t="shared" si="68"/>
        <v>0</v>
      </c>
      <c r="AC347" s="11">
        <f t="shared" si="63"/>
        <v>0</v>
      </c>
      <c r="AD347" s="7">
        <f t="shared" si="64"/>
        <v>0</v>
      </c>
    </row>
    <row r="348" spans="1:30">
      <c r="A348" s="20" t="s">
        <v>3345</v>
      </c>
      <c r="B348" s="20" t="s">
        <v>3398</v>
      </c>
      <c r="C348" s="20" t="s">
        <v>3399</v>
      </c>
      <c r="D348" s="20">
        <v>428.5</v>
      </c>
      <c r="E348" s="20">
        <v>174</v>
      </c>
      <c r="F348" s="20">
        <v>0</v>
      </c>
      <c r="G348" s="20">
        <v>0</v>
      </c>
      <c r="H348" s="20">
        <v>0</v>
      </c>
      <c r="I348" s="18">
        <v>0</v>
      </c>
      <c r="L348">
        <v>1</v>
      </c>
      <c r="M348" s="1">
        <f t="shared" si="62"/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/>
      <c r="T348" s="2"/>
      <c r="U348" s="2"/>
      <c r="V348" s="4">
        <f t="shared" si="65"/>
        <v>0</v>
      </c>
      <c r="W348" s="7">
        <f t="shared" si="66"/>
        <v>0</v>
      </c>
      <c r="X348" s="7">
        <f t="shared" si="67"/>
        <v>1</v>
      </c>
      <c r="Y348" s="5">
        <f t="shared" si="69"/>
        <v>0</v>
      </c>
      <c r="Z348" s="5">
        <f t="shared" si="70"/>
        <v>0</v>
      </c>
      <c r="AA348" s="5">
        <f t="shared" si="71"/>
        <v>0</v>
      </c>
      <c r="AB348" s="7">
        <f t="shared" si="68"/>
        <v>0</v>
      </c>
      <c r="AC348" s="11">
        <f t="shared" si="63"/>
        <v>0</v>
      </c>
      <c r="AD348" s="7">
        <f t="shared" si="64"/>
        <v>0</v>
      </c>
    </row>
    <row r="349" spans="1:30">
      <c r="A349" s="20" t="s">
        <v>3346</v>
      </c>
      <c r="B349" s="20" t="s">
        <v>3398</v>
      </c>
      <c r="C349" s="20" t="s">
        <v>3399</v>
      </c>
      <c r="D349" s="20">
        <v>461.5</v>
      </c>
      <c r="E349" s="20">
        <v>296.5</v>
      </c>
      <c r="F349" s="20">
        <v>0</v>
      </c>
      <c r="G349" s="20">
        <v>0</v>
      </c>
      <c r="H349" s="20">
        <v>0</v>
      </c>
      <c r="I349" s="18">
        <v>0</v>
      </c>
      <c r="L349">
        <v>1</v>
      </c>
      <c r="M349" s="1">
        <f t="shared" si="62"/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/>
      <c r="T349" s="2"/>
      <c r="U349" s="2"/>
      <c r="V349" s="4">
        <f t="shared" si="65"/>
        <v>1</v>
      </c>
      <c r="W349" s="7">
        <f t="shared" si="66"/>
        <v>0</v>
      </c>
      <c r="X349" s="7">
        <f t="shared" si="67"/>
        <v>0</v>
      </c>
      <c r="Y349" s="5">
        <f t="shared" si="69"/>
        <v>0</v>
      </c>
      <c r="Z349" s="5">
        <f t="shared" si="70"/>
        <v>0</v>
      </c>
      <c r="AA349" s="5">
        <f t="shared" si="71"/>
        <v>0</v>
      </c>
      <c r="AB349" s="7">
        <f t="shared" si="68"/>
        <v>0</v>
      </c>
      <c r="AC349" s="11">
        <f t="shared" si="63"/>
        <v>0</v>
      </c>
      <c r="AD349" s="7">
        <f t="shared" si="64"/>
        <v>0</v>
      </c>
    </row>
    <row r="350" spans="1:30">
      <c r="A350" s="20" t="s">
        <v>3347</v>
      </c>
      <c r="B350" s="20" t="s">
        <v>3398</v>
      </c>
      <c r="C350" s="20" t="s">
        <v>3399</v>
      </c>
      <c r="D350" s="20">
        <v>445</v>
      </c>
      <c r="E350" s="20">
        <v>239</v>
      </c>
      <c r="F350" s="20">
        <v>0</v>
      </c>
      <c r="G350" s="20">
        <v>0</v>
      </c>
      <c r="H350" s="20">
        <v>0</v>
      </c>
      <c r="I350" s="18">
        <v>0</v>
      </c>
      <c r="L350">
        <v>1</v>
      </c>
      <c r="M350" s="1">
        <f t="shared" si="62"/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/>
      <c r="T350" s="2"/>
      <c r="U350" s="2"/>
      <c r="V350" s="4">
        <f t="shared" si="65"/>
        <v>1</v>
      </c>
      <c r="W350" s="7">
        <f t="shared" si="66"/>
        <v>0</v>
      </c>
      <c r="X350" s="7">
        <f t="shared" si="67"/>
        <v>0</v>
      </c>
      <c r="Y350" s="5">
        <f t="shared" si="69"/>
        <v>0</v>
      </c>
      <c r="Z350" s="5">
        <f t="shared" si="70"/>
        <v>0</v>
      </c>
      <c r="AA350" s="5">
        <f t="shared" si="71"/>
        <v>0</v>
      </c>
      <c r="AB350" s="7">
        <f t="shared" si="68"/>
        <v>0</v>
      </c>
      <c r="AC350" s="11">
        <f t="shared" si="63"/>
        <v>0</v>
      </c>
      <c r="AD350" s="7">
        <f t="shared" si="64"/>
        <v>0</v>
      </c>
    </row>
    <row r="351" spans="1:30">
      <c r="A351" s="20" t="s">
        <v>3348</v>
      </c>
      <c r="B351" s="20" t="s">
        <v>3398</v>
      </c>
      <c r="C351" s="20" t="s">
        <v>3399</v>
      </c>
      <c r="D351" s="20">
        <v>331</v>
      </c>
      <c r="E351" s="20">
        <v>111</v>
      </c>
      <c r="F351" s="20">
        <v>0</v>
      </c>
      <c r="G351" s="20">
        <v>0</v>
      </c>
      <c r="H351" s="20">
        <v>0</v>
      </c>
      <c r="I351" s="18">
        <v>0</v>
      </c>
      <c r="L351">
        <v>3</v>
      </c>
      <c r="M351" s="1">
        <f t="shared" si="62"/>
        <v>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/>
      <c r="T351" s="2"/>
      <c r="U351" s="2"/>
      <c r="V351" s="4">
        <f t="shared" si="65"/>
        <v>0</v>
      </c>
      <c r="W351" s="7">
        <f t="shared" si="66"/>
        <v>0</v>
      </c>
      <c r="X351" s="7">
        <f t="shared" si="67"/>
        <v>0</v>
      </c>
      <c r="Y351" s="5">
        <f t="shared" si="69"/>
        <v>0</v>
      </c>
      <c r="Z351" s="5">
        <f t="shared" si="70"/>
        <v>0</v>
      </c>
      <c r="AA351" s="5">
        <f t="shared" si="71"/>
        <v>0</v>
      </c>
      <c r="AB351" s="7">
        <f t="shared" si="68"/>
        <v>0</v>
      </c>
      <c r="AC351" s="11">
        <f t="shared" si="63"/>
        <v>0</v>
      </c>
      <c r="AD351" s="7">
        <f t="shared" si="64"/>
        <v>1</v>
      </c>
    </row>
    <row r="352" spans="1:30">
      <c r="A352" s="20" t="s">
        <v>3349</v>
      </c>
      <c r="B352" s="20" t="s">
        <v>3398</v>
      </c>
      <c r="C352" s="20" t="s">
        <v>3399</v>
      </c>
      <c r="D352" s="20">
        <v>250</v>
      </c>
      <c r="E352" s="20">
        <v>107</v>
      </c>
      <c r="F352" s="20">
        <v>4670.9350000000004</v>
      </c>
      <c r="G352" s="20">
        <v>4</v>
      </c>
      <c r="H352" s="20">
        <v>7</v>
      </c>
      <c r="I352" s="18">
        <v>1</v>
      </c>
      <c r="L352">
        <v>1</v>
      </c>
      <c r="M352" s="1">
        <f t="shared" si="62"/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/>
      <c r="T352" s="2"/>
      <c r="U352" s="2"/>
      <c r="V352" s="4">
        <f t="shared" si="65"/>
        <v>0</v>
      </c>
      <c r="W352" s="7">
        <f t="shared" si="66"/>
        <v>0</v>
      </c>
      <c r="X352" s="7">
        <f t="shared" si="67"/>
        <v>1</v>
      </c>
      <c r="Y352" s="5">
        <f t="shared" si="69"/>
        <v>0</v>
      </c>
      <c r="Z352" s="5">
        <f t="shared" si="70"/>
        <v>0</v>
      </c>
      <c r="AA352" s="5">
        <f t="shared" si="71"/>
        <v>0</v>
      </c>
      <c r="AB352" s="7">
        <f t="shared" si="68"/>
        <v>0</v>
      </c>
      <c r="AC352" s="11">
        <f t="shared" si="63"/>
        <v>0</v>
      </c>
      <c r="AD352" s="7">
        <f t="shared" si="64"/>
        <v>0</v>
      </c>
    </row>
    <row r="353" spans="1:30">
      <c r="A353" s="20" t="s">
        <v>3350</v>
      </c>
      <c r="B353" s="20" t="s">
        <v>3398</v>
      </c>
      <c r="C353" s="20" t="s">
        <v>3399</v>
      </c>
      <c r="D353" s="20">
        <v>497.5</v>
      </c>
      <c r="E353" s="20">
        <v>103</v>
      </c>
      <c r="F353" s="20">
        <v>2543.576</v>
      </c>
      <c r="G353" s="20">
        <v>3</v>
      </c>
      <c r="H353" s="20">
        <v>4</v>
      </c>
      <c r="I353" s="18">
        <v>0</v>
      </c>
      <c r="L353">
        <v>1</v>
      </c>
      <c r="M353" s="1">
        <f t="shared" si="62"/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/>
      <c r="T353" s="2"/>
      <c r="U353" s="2"/>
      <c r="V353" s="4">
        <f t="shared" si="65"/>
        <v>0</v>
      </c>
      <c r="W353" s="7">
        <f t="shared" si="66"/>
        <v>0</v>
      </c>
      <c r="X353" s="7">
        <f t="shared" si="67"/>
        <v>1</v>
      </c>
      <c r="Y353" s="5">
        <f t="shared" si="69"/>
        <v>0</v>
      </c>
      <c r="Z353" s="5">
        <f t="shared" si="70"/>
        <v>0</v>
      </c>
      <c r="AA353" s="5">
        <f t="shared" si="71"/>
        <v>0</v>
      </c>
      <c r="AB353" s="7">
        <f t="shared" si="68"/>
        <v>0</v>
      </c>
      <c r="AC353" s="11">
        <f t="shared" si="63"/>
        <v>0</v>
      </c>
      <c r="AD353" s="7">
        <f t="shared" si="64"/>
        <v>0</v>
      </c>
    </row>
    <row r="354" spans="1:30">
      <c r="A354" s="20" t="s">
        <v>3351</v>
      </c>
      <c r="B354" s="20" t="s">
        <v>3398</v>
      </c>
      <c r="C354" s="20" t="s">
        <v>3399</v>
      </c>
      <c r="D354" s="20">
        <v>562</v>
      </c>
      <c r="E354" s="20">
        <v>280</v>
      </c>
      <c r="F354" s="20">
        <v>11899.941000000001</v>
      </c>
      <c r="G354" s="20">
        <v>11</v>
      </c>
      <c r="H354" s="20">
        <v>15</v>
      </c>
      <c r="I354" s="18">
        <v>0</v>
      </c>
      <c r="L354">
        <v>1</v>
      </c>
      <c r="M354" s="1">
        <f t="shared" si="62"/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/>
      <c r="T354" s="2"/>
      <c r="U354" s="2"/>
      <c r="V354" s="4">
        <f t="shared" si="65"/>
        <v>0</v>
      </c>
      <c r="W354" s="7">
        <f t="shared" si="66"/>
        <v>1</v>
      </c>
      <c r="X354" s="7">
        <f t="shared" si="67"/>
        <v>0</v>
      </c>
      <c r="Y354" s="5">
        <f t="shared" si="69"/>
        <v>0</v>
      </c>
      <c r="Z354" s="5">
        <f t="shared" si="70"/>
        <v>0</v>
      </c>
      <c r="AA354" s="5">
        <f t="shared" si="71"/>
        <v>0</v>
      </c>
      <c r="AB354" s="7">
        <f t="shared" si="68"/>
        <v>0</v>
      </c>
      <c r="AC354" s="11">
        <f t="shared" si="63"/>
        <v>0</v>
      </c>
      <c r="AD354" s="7">
        <f t="shared" si="64"/>
        <v>0</v>
      </c>
    </row>
    <row r="355" spans="1:30" s="5" customFormat="1">
      <c r="A355" s="5" t="s">
        <v>3352</v>
      </c>
      <c r="B355" s="5" t="s">
        <v>3400</v>
      </c>
      <c r="C355" s="5" t="s">
        <v>3401</v>
      </c>
      <c r="D355" s="5">
        <v>133.5</v>
      </c>
      <c r="E355" s="5">
        <v>78.5</v>
      </c>
      <c r="F355" s="5">
        <v>0</v>
      </c>
      <c r="G355" s="5">
        <v>0</v>
      </c>
      <c r="H355" s="5">
        <v>0</v>
      </c>
      <c r="I355" s="5">
        <v>0</v>
      </c>
      <c r="L355" s="5">
        <v>1</v>
      </c>
      <c r="M355" s="1">
        <f t="shared" si="62"/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/>
      <c r="T355" s="1"/>
      <c r="U355" s="1">
        <v>0</v>
      </c>
      <c r="V355" s="6">
        <f t="shared" si="65"/>
        <v>1</v>
      </c>
      <c r="W355" s="5">
        <f t="shared" si="66"/>
        <v>0</v>
      </c>
      <c r="X355" s="5">
        <f t="shared" si="67"/>
        <v>0</v>
      </c>
      <c r="Y355" s="5">
        <f t="shared" si="69"/>
        <v>0</v>
      </c>
      <c r="Z355" s="5">
        <f t="shared" si="70"/>
        <v>0</v>
      </c>
      <c r="AA355" s="5">
        <f t="shared" si="71"/>
        <v>0</v>
      </c>
      <c r="AB355" s="5">
        <f t="shared" si="68"/>
        <v>0</v>
      </c>
      <c r="AC355" s="5">
        <f t="shared" si="63"/>
        <v>0</v>
      </c>
      <c r="AD355" s="5">
        <f t="shared" si="64"/>
        <v>0</v>
      </c>
    </row>
    <row r="356" spans="1:30">
      <c r="A356" s="20" t="s">
        <v>3353</v>
      </c>
      <c r="B356" s="20" t="s">
        <v>3400</v>
      </c>
      <c r="C356" s="20" t="s">
        <v>3401</v>
      </c>
      <c r="D356" s="20">
        <v>300.5</v>
      </c>
      <c r="E356" s="20">
        <v>58.5</v>
      </c>
      <c r="F356" s="20">
        <v>1239.819</v>
      </c>
      <c r="G356" s="20">
        <v>1</v>
      </c>
      <c r="H356" s="20">
        <v>2</v>
      </c>
      <c r="I356" s="18">
        <v>0</v>
      </c>
      <c r="L356">
        <v>1</v>
      </c>
      <c r="M356" s="1">
        <f t="shared" si="62"/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/>
      <c r="T356" s="2"/>
      <c r="U356" s="2"/>
      <c r="V356" s="4">
        <f t="shared" si="65"/>
        <v>0</v>
      </c>
      <c r="W356" s="7">
        <f t="shared" si="66"/>
        <v>1</v>
      </c>
      <c r="X356" s="7">
        <f t="shared" si="67"/>
        <v>0</v>
      </c>
      <c r="Y356" s="5">
        <f t="shared" si="69"/>
        <v>0</v>
      </c>
      <c r="Z356" s="5">
        <f t="shared" si="70"/>
        <v>0</v>
      </c>
      <c r="AA356" s="5">
        <f t="shared" si="71"/>
        <v>0</v>
      </c>
      <c r="AB356" s="7">
        <f t="shared" si="68"/>
        <v>0</v>
      </c>
      <c r="AC356" s="11">
        <f t="shared" si="63"/>
        <v>0</v>
      </c>
      <c r="AD356" s="7">
        <f t="shared" si="64"/>
        <v>0</v>
      </c>
    </row>
    <row r="357" spans="1:30">
      <c r="A357" s="20" t="s">
        <v>3354</v>
      </c>
      <c r="B357" s="20" t="s">
        <v>3400</v>
      </c>
      <c r="C357" s="20" t="s">
        <v>3401</v>
      </c>
      <c r="D357" s="20">
        <v>496</v>
      </c>
      <c r="E357" s="20">
        <v>68</v>
      </c>
      <c r="F357" s="20">
        <v>0</v>
      </c>
      <c r="G357" s="20">
        <v>0</v>
      </c>
      <c r="H357" s="20">
        <v>0</v>
      </c>
      <c r="I357" s="18">
        <v>0</v>
      </c>
      <c r="L357">
        <v>2</v>
      </c>
      <c r="M357" s="1">
        <f t="shared" si="62"/>
        <v>1</v>
      </c>
      <c r="N357" s="2">
        <v>0</v>
      </c>
      <c r="O357" s="2">
        <v>1</v>
      </c>
      <c r="P357" s="2">
        <v>0</v>
      </c>
      <c r="Q357" s="2">
        <v>1</v>
      </c>
      <c r="R357" s="2">
        <v>1</v>
      </c>
      <c r="S357" s="2"/>
      <c r="T357" s="2"/>
      <c r="U357" s="2"/>
      <c r="V357" s="4">
        <f t="shared" si="65"/>
        <v>0</v>
      </c>
      <c r="W357" s="7">
        <f t="shared" si="66"/>
        <v>0</v>
      </c>
      <c r="X357" s="7">
        <f t="shared" si="67"/>
        <v>0</v>
      </c>
      <c r="Y357" s="5">
        <f t="shared" si="69"/>
        <v>0</v>
      </c>
      <c r="Z357" s="5">
        <f t="shared" si="70"/>
        <v>0</v>
      </c>
      <c r="AA357" s="5">
        <f t="shared" si="71"/>
        <v>1</v>
      </c>
      <c r="AB357" s="7">
        <f t="shared" si="68"/>
        <v>0</v>
      </c>
      <c r="AC357" s="11">
        <f t="shared" si="63"/>
        <v>0</v>
      </c>
      <c r="AD357" s="7">
        <f t="shared" si="64"/>
        <v>0</v>
      </c>
    </row>
    <row r="358" spans="1:30">
      <c r="A358" s="20" t="s">
        <v>3355</v>
      </c>
      <c r="B358" s="20" t="s">
        <v>3400</v>
      </c>
      <c r="C358" s="20" t="s">
        <v>3401</v>
      </c>
      <c r="D358" s="20">
        <v>202.5</v>
      </c>
      <c r="E358" s="20">
        <v>264.5</v>
      </c>
      <c r="F358" s="20">
        <v>6216.1540000000005</v>
      </c>
      <c r="G358" s="20">
        <v>5</v>
      </c>
      <c r="H358" s="20">
        <v>8</v>
      </c>
      <c r="I358" s="18">
        <v>0</v>
      </c>
      <c r="L358">
        <v>1</v>
      </c>
      <c r="M358" s="1">
        <f t="shared" si="62"/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/>
      <c r="T358" s="2"/>
      <c r="U358" s="2"/>
      <c r="V358" s="4">
        <f t="shared" si="65"/>
        <v>0</v>
      </c>
      <c r="W358" s="7">
        <f t="shared" si="66"/>
        <v>1</v>
      </c>
      <c r="X358" s="7">
        <f t="shared" si="67"/>
        <v>0</v>
      </c>
      <c r="Y358" s="5">
        <f t="shared" si="69"/>
        <v>0</v>
      </c>
      <c r="Z358" s="5">
        <f t="shared" si="70"/>
        <v>0</v>
      </c>
      <c r="AA358" s="5">
        <f t="shared" si="71"/>
        <v>0</v>
      </c>
      <c r="AB358" s="7">
        <f t="shared" si="68"/>
        <v>0</v>
      </c>
      <c r="AC358" s="11">
        <f t="shared" si="63"/>
        <v>0</v>
      </c>
      <c r="AD358" s="7">
        <f t="shared" si="64"/>
        <v>0</v>
      </c>
    </row>
    <row r="359" spans="1:30">
      <c r="A359" s="20" t="s">
        <v>3356</v>
      </c>
      <c r="B359" s="20" t="s">
        <v>3400</v>
      </c>
      <c r="C359" s="20" t="s">
        <v>3401</v>
      </c>
      <c r="D359" s="20">
        <v>141.5</v>
      </c>
      <c r="E359" s="20">
        <v>289</v>
      </c>
      <c r="F359" s="20">
        <v>0</v>
      </c>
      <c r="G359" s="20">
        <v>0</v>
      </c>
      <c r="H359" s="20">
        <v>0</v>
      </c>
      <c r="I359" s="18">
        <v>0</v>
      </c>
      <c r="L359">
        <v>2</v>
      </c>
      <c r="M359" s="1">
        <f t="shared" si="62"/>
        <v>1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/>
      <c r="T359" s="2"/>
      <c r="U359" s="2"/>
      <c r="V359" s="4">
        <f t="shared" si="65"/>
        <v>0</v>
      </c>
      <c r="W359" s="7">
        <f t="shared" si="66"/>
        <v>0</v>
      </c>
      <c r="X359" s="7">
        <f t="shared" si="67"/>
        <v>0</v>
      </c>
      <c r="Y359" s="5">
        <f t="shared" si="69"/>
        <v>1</v>
      </c>
      <c r="Z359" s="5">
        <f t="shared" si="70"/>
        <v>0</v>
      </c>
      <c r="AA359" s="5">
        <f t="shared" si="71"/>
        <v>0</v>
      </c>
      <c r="AB359" s="7">
        <f t="shared" si="68"/>
        <v>0</v>
      </c>
      <c r="AC359" s="11">
        <f t="shared" si="63"/>
        <v>0</v>
      </c>
      <c r="AD359" s="7">
        <f t="shared" si="64"/>
        <v>0</v>
      </c>
    </row>
    <row r="360" spans="1:30">
      <c r="A360" s="20" t="s">
        <v>3357</v>
      </c>
      <c r="B360" s="20" t="s">
        <v>3400</v>
      </c>
      <c r="C360" s="20" t="s">
        <v>3401</v>
      </c>
      <c r="D360" s="20">
        <v>57</v>
      </c>
      <c r="E360" s="20">
        <v>374.5</v>
      </c>
      <c r="F360" s="20">
        <v>1346.8720000000001</v>
      </c>
      <c r="G360" s="20">
        <v>1</v>
      </c>
      <c r="H360" s="20">
        <v>2</v>
      </c>
      <c r="I360" s="18">
        <v>0</v>
      </c>
      <c r="L360">
        <v>2</v>
      </c>
      <c r="M360" s="1">
        <f t="shared" si="62"/>
        <v>1</v>
      </c>
      <c r="N360" s="2">
        <v>0</v>
      </c>
      <c r="O360" s="2">
        <v>0</v>
      </c>
      <c r="P360" s="2">
        <v>0</v>
      </c>
      <c r="Q360" s="2">
        <v>1</v>
      </c>
      <c r="R360" s="2">
        <v>1</v>
      </c>
      <c r="S360" s="2"/>
      <c r="T360" s="2"/>
      <c r="U360" s="2"/>
      <c r="V360" s="4">
        <f t="shared" si="65"/>
        <v>0</v>
      </c>
      <c r="W360" s="7">
        <f t="shared" si="66"/>
        <v>0</v>
      </c>
      <c r="X360" s="7">
        <f t="shared" si="67"/>
        <v>0</v>
      </c>
      <c r="Y360" s="5">
        <f t="shared" si="69"/>
        <v>0</v>
      </c>
      <c r="Z360" s="5">
        <f t="shared" si="70"/>
        <v>0</v>
      </c>
      <c r="AA360" s="5">
        <f t="shared" si="71"/>
        <v>0</v>
      </c>
      <c r="AB360" s="7">
        <f t="shared" si="68"/>
        <v>0</v>
      </c>
      <c r="AC360" s="11">
        <f t="shared" si="63"/>
        <v>0</v>
      </c>
      <c r="AD360" s="7">
        <f t="shared" si="64"/>
        <v>1</v>
      </c>
    </row>
    <row r="361" spans="1:30">
      <c r="A361" s="20" t="s">
        <v>3358</v>
      </c>
      <c r="B361" s="20" t="s">
        <v>3400</v>
      </c>
      <c r="C361" s="20" t="s">
        <v>3401</v>
      </c>
      <c r="D361" s="20">
        <v>63</v>
      </c>
      <c r="E361" s="20">
        <v>452.5</v>
      </c>
      <c r="F361" s="20">
        <v>0</v>
      </c>
      <c r="G361" s="20">
        <v>0</v>
      </c>
      <c r="H361" s="20">
        <v>0</v>
      </c>
      <c r="I361" s="18">
        <v>0</v>
      </c>
      <c r="L361">
        <v>1</v>
      </c>
      <c r="M361" s="1">
        <f t="shared" si="62"/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/>
      <c r="T361" s="2"/>
      <c r="U361" s="2"/>
      <c r="V361" s="4">
        <f t="shared" si="65"/>
        <v>0</v>
      </c>
      <c r="W361" s="7">
        <f t="shared" si="66"/>
        <v>0</v>
      </c>
      <c r="X361" s="7">
        <f t="shared" si="67"/>
        <v>1</v>
      </c>
      <c r="Y361" s="5">
        <f t="shared" si="69"/>
        <v>0</v>
      </c>
      <c r="Z361" s="5">
        <f t="shared" si="70"/>
        <v>0</v>
      </c>
      <c r="AA361" s="5">
        <f t="shared" si="71"/>
        <v>0</v>
      </c>
      <c r="AB361" s="7">
        <f t="shared" si="68"/>
        <v>0</v>
      </c>
      <c r="AC361" s="11">
        <f t="shared" si="63"/>
        <v>0</v>
      </c>
      <c r="AD361" s="7">
        <f t="shared" si="64"/>
        <v>0</v>
      </c>
    </row>
    <row r="362" spans="1:30">
      <c r="A362" s="20" t="s">
        <v>3359</v>
      </c>
      <c r="B362" s="20" t="s">
        <v>3400</v>
      </c>
      <c r="C362" s="20" t="s">
        <v>3401</v>
      </c>
      <c r="D362" s="20">
        <v>275</v>
      </c>
      <c r="E362" s="20">
        <v>301.5</v>
      </c>
      <c r="F362" s="20">
        <v>7261.2520000000004</v>
      </c>
      <c r="G362" s="20">
        <v>5</v>
      </c>
      <c r="H362" s="20">
        <v>10</v>
      </c>
      <c r="I362" s="18">
        <v>1</v>
      </c>
      <c r="L362">
        <v>2</v>
      </c>
      <c r="M362" s="1">
        <f t="shared" si="62"/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/>
      <c r="T362" s="2"/>
      <c r="U362" s="2"/>
      <c r="V362" s="4">
        <f t="shared" si="65"/>
        <v>0</v>
      </c>
      <c r="W362" s="7">
        <f t="shared" si="66"/>
        <v>0</v>
      </c>
      <c r="X362" s="7">
        <f t="shared" si="67"/>
        <v>0</v>
      </c>
      <c r="Y362" s="5">
        <f t="shared" si="69"/>
        <v>0</v>
      </c>
      <c r="Z362" s="5">
        <f t="shared" si="70"/>
        <v>0</v>
      </c>
      <c r="AA362" s="5">
        <f t="shared" si="71"/>
        <v>0</v>
      </c>
      <c r="AB362" s="7">
        <f t="shared" si="68"/>
        <v>0</v>
      </c>
      <c r="AC362" s="11">
        <f t="shared" si="63"/>
        <v>1</v>
      </c>
      <c r="AD362" s="7">
        <f t="shared" si="64"/>
        <v>0</v>
      </c>
    </row>
    <row r="363" spans="1:30">
      <c r="A363" s="20" t="s">
        <v>3360</v>
      </c>
      <c r="B363" s="20" t="s">
        <v>3400</v>
      </c>
      <c r="C363" s="20" t="s">
        <v>3401</v>
      </c>
      <c r="D363" s="20">
        <v>401.5</v>
      </c>
      <c r="E363" s="20">
        <v>282</v>
      </c>
      <c r="F363" s="20">
        <v>7482.2510000000002</v>
      </c>
      <c r="G363" s="20">
        <v>5</v>
      </c>
      <c r="H363" s="20">
        <v>9</v>
      </c>
      <c r="I363" s="18">
        <v>1</v>
      </c>
      <c r="L363">
        <v>1</v>
      </c>
      <c r="M363" s="1">
        <f t="shared" ref="M363:M380" si="72">L363-1</f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/>
      <c r="T363" s="2"/>
      <c r="U363" s="2"/>
      <c r="V363" s="4">
        <f t="shared" si="65"/>
        <v>0</v>
      </c>
      <c r="W363" s="7">
        <f t="shared" si="66"/>
        <v>1</v>
      </c>
      <c r="X363" s="7">
        <f t="shared" si="67"/>
        <v>0</v>
      </c>
      <c r="Y363" s="5">
        <f t="shared" si="69"/>
        <v>0</v>
      </c>
      <c r="Z363" s="5">
        <f t="shared" si="70"/>
        <v>0</v>
      </c>
      <c r="AA363" s="5">
        <f t="shared" si="71"/>
        <v>0</v>
      </c>
      <c r="AB363" s="7">
        <f t="shared" si="68"/>
        <v>0</v>
      </c>
      <c r="AC363" s="11">
        <f t="shared" ref="AC363:AC380" si="73">IF((R363=0)*AND(M363=1),1,0)</f>
        <v>0</v>
      </c>
      <c r="AD363" s="7">
        <f t="shared" ref="AD363:AD380" si="74">IF((V363+W363+X363+Y363+Z363+AA363+AB363+AC363)=0,1,0)</f>
        <v>0</v>
      </c>
    </row>
    <row r="364" spans="1:30">
      <c r="A364" s="20" t="s">
        <v>3361</v>
      </c>
      <c r="B364" s="20" t="s">
        <v>3400</v>
      </c>
      <c r="C364" s="20" t="s">
        <v>3401</v>
      </c>
      <c r="D364" s="20">
        <v>420</v>
      </c>
      <c r="E364" s="20">
        <v>362.5</v>
      </c>
      <c r="F364" s="20">
        <v>0</v>
      </c>
      <c r="G364" s="20">
        <v>0</v>
      </c>
      <c r="H364" s="20">
        <v>0</v>
      </c>
      <c r="I364" s="18">
        <v>0</v>
      </c>
      <c r="L364">
        <v>1</v>
      </c>
      <c r="M364" s="1">
        <f t="shared" si="72"/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/>
      <c r="T364" s="2"/>
      <c r="U364" s="2"/>
      <c r="V364" s="4">
        <f t="shared" si="65"/>
        <v>1</v>
      </c>
      <c r="W364" s="7">
        <f t="shared" si="66"/>
        <v>0</v>
      </c>
      <c r="X364" s="7">
        <f t="shared" si="67"/>
        <v>0</v>
      </c>
      <c r="Y364" s="5">
        <f t="shared" si="69"/>
        <v>0</v>
      </c>
      <c r="Z364" s="5">
        <f t="shared" si="70"/>
        <v>0</v>
      </c>
      <c r="AA364" s="5">
        <f t="shared" si="71"/>
        <v>0</v>
      </c>
      <c r="AB364" s="7">
        <f t="shared" si="68"/>
        <v>0</v>
      </c>
      <c r="AC364" s="11">
        <f t="shared" si="73"/>
        <v>0</v>
      </c>
      <c r="AD364" s="7">
        <f t="shared" si="74"/>
        <v>0</v>
      </c>
    </row>
    <row r="365" spans="1:30">
      <c r="A365" s="20" t="s">
        <v>3362</v>
      </c>
      <c r="B365" s="20" t="s">
        <v>3400</v>
      </c>
      <c r="C365" s="20" t="s">
        <v>3401</v>
      </c>
      <c r="D365" s="20">
        <v>349</v>
      </c>
      <c r="E365" s="20">
        <v>334.5</v>
      </c>
      <c r="F365" s="20">
        <v>6270.24</v>
      </c>
      <c r="G365" s="20">
        <v>6</v>
      </c>
      <c r="H365" s="20">
        <v>9</v>
      </c>
      <c r="I365" s="18">
        <v>0</v>
      </c>
      <c r="L365">
        <v>1</v>
      </c>
      <c r="M365" s="1">
        <f t="shared" si="72"/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/>
      <c r="T365" s="2"/>
      <c r="U365" s="2"/>
      <c r="V365" s="4">
        <f t="shared" si="65"/>
        <v>0</v>
      </c>
      <c r="W365" s="7">
        <f t="shared" si="66"/>
        <v>1</v>
      </c>
      <c r="X365" s="7">
        <f t="shared" si="67"/>
        <v>0</v>
      </c>
      <c r="Y365" s="5">
        <f t="shared" si="69"/>
        <v>0</v>
      </c>
      <c r="Z365" s="5">
        <f t="shared" si="70"/>
        <v>0</v>
      </c>
      <c r="AA365" s="5">
        <f t="shared" si="71"/>
        <v>0</v>
      </c>
      <c r="AB365" s="7">
        <f t="shared" si="68"/>
        <v>0</v>
      </c>
      <c r="AC365" s="11">
        <f t="shared" si="73"/>
        <v>0</v>
      </c>
      <c r="AD365" s="7">
        <f t="shared" si="74"/>
        <v>0</v>
      </c>
    </row>
    <row r="366" spans="1:30">
      <c r="A366" s="20" t="s">
        <v>3363</v>
      </c>
      <c r="B366" s="20" t="s">
        <v>3400</v>
      </c>
      <c r="C366" s="20" t="s">
        <v>3401</v>
      </c>
      <c r="D366" s="20">
        <v>550.5</v>
      </c>
      <c r="E366" s="20">
        <v>246</v>
      </c>
      <c r="F366" s="20">
        <v>10820.316999999999</v>
      </c>
      <c r="G366" s="20">
        <v>9</v>
      </c>
      <c r="H366" s="20">
        <v>15</v>
      </c>
      <c r="I366" s="18">
        <v>1</v>
      </c>
      <c r="L366">
        <v>1</v>
      </c>
      <c r="M366" s="1">
        <f t="shared" si="72"/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/>
      <c r="T366" s="2"/>
      <c r="U366" s="2"/>
      <c r="V366" s="4">
        <f t="shared" si="65"/>
        <v>0</v>
      </c>
      <c r="W366" s="7">
        <f t="shared" si="66"/>
        <v>1</v>
      </c>
      <c r="X366" s="7">
        <f t="shared" si="67"/>
        <v>0</v>
      </c>
      <c r="Y366" s="5">
        <f t="shared" si="69"/>
        <v>0</v>
      </c>
      <c r="Z366" s="5">
        <f t="shared" si="70"/>
        <v>0</v>
      </c>
      <c r="AA366" s="5">
        <f t="shared" si="71"/>
        <v>0</v>
      </c>
      <c r="AB366" s="7">
        <f t="shared" si="68"/>
        <v>0</v>
      </c>
      <c r="AC366" s="11">
        <f t="shared" si="73"/>
        <v>0</v>
      </c>
      <c r="AD366" s="7">
        <f t="shared" si="74"/>
        <v>0</v>
      </c>
    </row>
    <row r="367" spans="1:30">
      <c r="A367" s="20" t="s">
        <v>3364</v>
      </c>
      <c r="B367" s="20" t="s">
        <v>3400</v>
      </c>
      <c r="C367" s="20" t="s">
        <v>3401</v>
      </c>
      <c r="D367" s="20">
        <v>576</v>
      </c>
      <c r="E367" s="20">
        <v>135</v>
      </c>
      <c r="F367" s="20">
        <v>0</v>
      </c>
      <c r="G367" s="20">
        <v>0</v>
      </c>
      <c r="H367" s="20">
        <v>0</v>
      </c>
      <c r="I367" s="18">
        <v>0</v>
      </c>
      <c r="L367">
        <v>2</v>
      </c>
      <c r="M367" s="1">
        <f t="shared" si="72"/>
        <v>1</v>
      </c>
      <c r="N367" s="2">
        <v>0</v>
      </c>
      <c r="O367" s="2">
        <v>1</v>
      </c>
      <c r="P367" s="2">
        <v>0</v>
      </c>
      <c r="Q367" s="2">
        <v>1</v>
      </c>
      <c r="R367" s="2">
        <v>1</v>
      </c>
      <c r="S367" s="2"/>
      <c r="T367" s="2"/>
      <c r="U367" s="2"/>
      <c r="V367" s="4">
        <f t="shared" si="65"/>
        <v>0</v>
      </c>
      <c r="W367" s="7">
        <f t="shared" si="66"/>
        <v>0</v>
      </c>
      <c r="X367" s="7">
        <f t="shared" si="67"/>
        <v>0</v>
      </c>
      <c r="Y367" s="5">
        <f t="shared" si="69"/>
        <v>0</v>
      </c>
      <c r="Z367" s="5">
        <f t="shared" si="70"/>
        <v>0</v>
      </c>
      <c r="AA367" s="5">
        <f t="shared" si="71"/>
        <v>1</v>
      </c>
      <c r="AB367" s="7">
        <f t="shared" si="68"/>
        <v>0</v>
      </c>
      <c r="AC367" s="11">
        <f t="shared" si="73"/>
        <v>0</v>
      </c>
      <c r="AD367" s="7">
        <f t="shared" si="74"/>
        <v>0</v>
      </c>
    </row>
    <row r="368" spans="1:30">
      <c r="A368" s="20" t="s">
        <v>3365</v>
      </c>
      <c r="B368" s="20" t="s">
        <v>3400</v>
      </c>
      <c r="C368" s="20" t="s">
        <v>3401</v>
      </c>
      <c r="D368" s="20">
        <v>619</v>
      </c>
      <c r="E368" s="20">
        <v>274.5</v>
      </c>
      <c r="F368" s="20">
        <v>1347.325</v>
      </c>
      <c r="G368" s="20">
        <v>1</v>
      </c>
      <c r="H368" s="20">
        <v>2</v>
      </c>
      <c r="I368" s="18">
        <v>0</v>
      </c>
      <c r="L368">
        <v>1</v>
      </c>
      <c r="M368" s="1">
        <f t="shared" si="72"/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/>
      <c r="T368" s="2"/>
      <c r="U368" s="2"/>
      <c r="V368" s="4">
        <f t="shared" si="65"/>
        <v>0</v>
      </c>
      <c r="W368" s="7">
        <f t="shared" si="66"/>
        <v>0</v>
      </c>
      <c r="X368" s="7">
        <f t="shared" si="67"/>
        <v>1</v>
      </c>
      <c r="Y368" s="5">
        <f t="shared" si="69"/>
        <v>0</v>
      </c>
      <c r="Z368" s="5">
        <f t="shared" si="70"/>
        <v>0</v>
      </c>
      <c r="AA368" s="5">
        <f t="shared" si="71"/>
        <v>0</v>
      </c>
      <c r="AB368" s="7">
        <f t="shared" si="68"/>
        <v>0</v>
      </c>
      <c r="AC368" s="11">
        <f t="shared" si="73"/>
        <v>0</v>
      </c>
      <c r="AD368" s="7">
        <f t="shared" si="74"/>
        <v>0</v>
      </c>
    </row>
    <row r="369" spans="1:30" s="5" customFormat="1">
      <c r="A369" s="5" t="s">
        <v>3366</v>
      </c>
      <c r="B369" s="5" t="s">
        <v>3402</v>
      </c>
      <c r="C369" s="5" t="s">
        <v>3403</v>
      </c>
      <c r="D369" s="5">
        <v>411</v>
      </c>
      <c r="E369" s="5">
        <v>290</v>
      </c>
      <c r="F369" s="5">
        <v>616.76400000000001</v>
      </c>
      <c r="G369" s="5">
        <v>1</v>
      </c>
      <c r="H369" s="5">
        <v>1</v>
      </c>
      <c r="I369" s="5">
        <v>0</v>
      </c>
      <c r="L369" s="5">
        <v>2</v>
      </c>
      <c r="M369" s="1">
        <f t="shared" si="72"/>
        <v>1</v>
      </c>
      <c r="N369" s="1">
        <v>0</v>
      </c>
      <c r="O369" s="1">
        <v>1</v>
      </c>
      <c r="P369" s="1">
        <v>1</v>
      </c>
      <c r="Q369" s="1">
        <v>1</v>
      </c>
      <c r="R369" s="1">
        <v>1</v>
      </c>
      <c r="S369" s="1"/>
      <c r="T369" s="1"/>
      <c r="U369" s="1"/>
      <c r="V369" s="6">
        <f t="shared" si="65"/>
        <v>0</v>
      </c>
      <c r="W369" s="5">
        <f t="shared" si="66"/>
        <v>0</v>
      </c>
      <c r="X369" s="5">
        <f t="shared" si="67"/>
        <v>0</v>
      </c>
      <c r="Y369" s="5">
        <f t="shared" si="69"/>
        <v>0</v>
      </c>
      <c r="Z369" s="5">
        <f t="shared" si="70"/>
        <v>0</v>
      </c>
      <c r="AA369" s="5">
        <f t="shared" si="71"/>
        <v>0</v>
      </c>
      <c r="AB369" s="5">
        <f t="shared" si="68"/>
        <v>1</v>
      </c>
      <c r="AC369" s="5">
        <f t="shared" si="73"/>
        <v>0</v>
      </c>
      <c r="AD369" s="5">
        <f t="shared" si="74"/>
        <v>0</v>
      </c>
    </row>
    <row r="370" spans="1:30">
      <c r="A370" s="20" t="s">
        <v>3367</v>
      </c>
      <c r="B370" s="20" t="s">
        <v>3402</v>
      </c>
      <c r="C370" s="20" t="s">
        <v>3403</v>
      </c>
      <c r="D370" s="20">
        <v>364.5</v>
      </c>
      <c r="E370" s="20">
        <v>181.5</v>
      </c>
      <c r="F370" s="20">
        <v>0</v>
      </c>
      <c r="G370" s="20">
        <v>0</v>
      </c>
      <c r="H370" s="20">
        <v>0</v>
      </c>
      <c r="I370" s="18">
        <v>0</v>
      </c>
      <c r="L370">
        <v>2</v>
      </c>
      <c r="M370" s="1">
        <f t="shared" si="72"/>
        <v>1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/>
      <c r="T370" s="2"/>
      <c r="U370" s="2"/>
      <c r="V370" s="4">
        <f t="shared" si="65"/>
        <v>0</v>
      </c>
      <c r="W370" s="7">
        <f t="shared" si="66"/>
        <v>0</v>
      </c>
      <c r="X370" s="7">
        <f t="shared" si="67"/>
        <v>0</v>
      </c>
      <c r="Y370" s="5">
        <f t="shared" si="69"/>
        <v>1</v>
      </c>
      <c r="Z370" s="5">
        <f t="shared" si="70"/>
        <v>0</v>
      </c>
      <c r="AA370" s="5">
        <f t="shared" si="71"/>
        <v>0</v>
      </c>
      <c r="AB370" s="7">
        <f t="shared" si="68"/>
        <v>0</v>
      </c>
      <c r="AC370" s="11">
        <f t="shared" si="73"/>
        <v>0</v>
      </c>
      <c r="AD370" s="7">
        <f t="shared" si="74"/>
        <v>0</v>
      </c>
    </row>
    <row r="371" spans="1:30">
      <c r="A371" s="20" t="s">
        <v>3368</v>
      </c>
      <c r="B371" s="20" t="s">
        <v>3402</v>
      </c>
      <c r="C371" s="20" t="s">
        <v>3403</v>
      </c>
      <c r="D371" s="20">
        <v>210</v>
      </c>
      <c r="E371" s="20">
        <v>194</v>
      </c>
      <c r="F371" s="20">
        <v>10479.674999999999</v>
      </c>
      <c r="G371" s="20">
        <v>10</v>
      </c>
      <c r="H371" s="20">
        <v>15</v>
      </c>
      <c r="I371" s="18">
        <v>1</v>
      </c>
      <c r="L371">
        <v>1</v>
      </c>
      <c r="M371" s="1">
        <f t="shared" si="72"/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/>
      <c r="T371" s="2"/>
      <c r="U371" s="2"/>
      <c r="V371" s="4">
        <f t="shared" si="65"/>
        <v>0</v>
      </c>
      <c r="W371" s="7">
        <f t="shared" si="66"/>
        <v>1</v>
      </c>
      <c r="X371" s="7">
        <f t="shared" si="67"/>
        <v>0</v>
      </c>
      <c r="Y371" s="5">
        <f t="shared" si="69"/>
        <v>0</v>
      </c>
      <c r="Z371" s="5">
        <f t="shared" si="70"/>
        <v>0</v>
      </c>
      <c r="AA371" s="5">
        <f t="shared" si="71"/>
        <v>0</v>
      </c>
      <c r="AB371" s="7">
        <f t="shared" si="68"/>
        <v>0</v>
      </c>
      <c r="AC371" s="11">
        <f t="shared" si="73"/>
        <v>0</v>
      </c>
      <c r="AD371" s="7">
        <f t="shared" si="74"/>
        <v>0</v>
      </c>
    </row>
    <row r="372" spans="1:30">
      <c r="A372" s="20" t="s">
        <v>3369</v>
      </c>
      <c r="B372" s="20" t="s">
        <v>3402</v>
      </c>
      <c r="C372" s="20" t="s">
        <v>3403</v>
      </c>
      <c r="D372" s="20">
        <v>269.5</v>
      </c>
      <c r="E372" s="20">
        <v>150.5</v>
      </c>
      <c r="F372" s="20">
        <v>0</v>
      </c>
      <c r="G372" s="20">
        <v>0</v>
      </c>
      <c r="H372" s="20">
        <v>0</v>
      </c>
      <c r="I372" s="18">
        <v>0</v>
      </c>
      <c r="L372">
        <v>1</v>
      </c>
      <c r="M372" s="1">
        <f t="shared" si="72"/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/>
      <c r="T372" s="2"/>
      <c r="U372" s="2"/>
      <c r="V372" s="4">
        <f t="shared" si="65"/>
        <v>1</v>
      </c>
      <c r="W372" s="7">
        <f t="shared" si="66"/>
        <v>0</v>
      </c>
      <c r="X372" s="7">
        <f t="shared" si="67"/>
        <v>0</v>
      </c>
      <c r="Y372" s="5">
        <f t="shared" si="69"/>
        <v>0</v>
      </c>
      <c r="Z372" s="5">
        <f t="shared" si="70"/>
        <v>0</v>
      </c>
      <c r="AA372" s="5">
        <f t="shared" si="71"/>
        <v>0</v>
      </c>
      <c r="AB372" s="7">
        <f t="shared" si="68"/>
        <v>0</v>
      </c>
      <c r="AC372" s="11">
        <f t="shared" si="73"/>
        <v>0</v>
      </c>
      <c r="AD372" s="7">
        <f t="shared" si="74"/>
        <v>0</v>
      </c>
    </row>
    <row r="373" spans="1:30">
      <c r="A373" s="20" t="s">
        <v>3370</v>
      </c>
      <c r="B373" s="20" t="s">
        <v>3402</v>
      </c>
      <c r="C373" s="20" t="s">
        <v>3403</v>
      </c>
      <c r="D373" s="20">
        <v>296</v>
      </c>
      <c r="E373" s="20">
        <v>76.5</v>
      </c>
      <c r="F373" s="20">
        <v>11944.892</v>
      </c>
      <c r="G373" s="20">
        <v>10</v>
      </c>
      <c r="H373" s="20">
        <v>15</v>
      </c>
      <c r="I373" s="18">
        <v>1</v>
      </c>
      <c r="L373">
        <v>1</v>
      </c>
      <c r="M373" s="1">
        <f t="shared" si="72"/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/>
      <c r="T373" s="2"/>
      <c r="U373" s="2"/>
      <c r="V373" s="4">
        <f t="shared" si="65"/>
        <v>0</v>
      </c>
      <c r="W373" s="7">
        <f t="shared" si="66"/>
        <v>1</v>
      </c>
      <c r="X373" s="7">
        <f t="shared" si="67"/>
        <v>0</v>
      </c>
      <c r="Y373" s="5">
        <f t="shared" si="69"/>
        <v>0</v>
      </c>
      <c r="Z373" s="5">
        <f t="shared" si="70"/>
        <v>0</v>
      </c>
      <c r="AA373" s="5">
        <f t="shared" si="71"/>
        <v>0</v>
      </c>
      <c r="AB373" s="7">
        <f t="shared" si="68"/>
        <v>0</v>
      </c>
      <c r="AC373" s="11">
        <f t="shared" si="73"/>
        <v>0</v>
      </c>
      <c r="AD373" s="7">
        <f t="shared" si="74"/>
        <v>0</v>
      </c>
    </row>
    <row r="374" spans="1:30">
      <c r="A374" s="20" t="s">
        <v>3371</v>
      </c>
      <c r="B374" s="20" t="s">
        <v>3402</v>
      </c>
      <c r="C374" s="20" t="s">
        <v>3403</v>
      </c>
      <c r="D374" s="20">
        <v>74.5</v>
      </c>
      <c r="E374" s="20">
        <v>257.5</v>
      </c>
      <c r="F374" s="20">
        <v>0</v>
      </c>
      <c r="G374" s="20">
        <v>0</v>
      </c>
      <c r="H374" s="20">
        <v>0</v>
      </c>
      <c r="I374" s="18">
        <v>0</v>
      </c>
      <c r="L374">
        <v>1</v>
      </c>
      <c r="M374" s="1">
        <f t="shared" si="72"/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/>
      <c r="T374" s="2"/>
      <c r="U374" s="2"/>
      <c r="V374" s="4">
        <f t="shared" si="65"/>
        <v>0</v>
      </c>
      <c r="W374" s="7">
        <f t="shared" si="66"/>
        <v>0</v>
      </c>
      <c r="X374" s="7">
        <f t="shared" si="67"/>
        <v>1</v>
      </c>
      <c r="Y374" s="5">
        <f t="shared" si="69"/>
        <v>0</v>
      </c>
      <c r="Z374" s="5">
        <f t="shared" si="70"/>
        <v>0</v>
      </c>
      <c r="AA374" s="5">
        <f t="shared" si="71"/>
        <v>0</v>
      </c>
      <c r="AB374" s="7">
        <f t="shared" si="68"/>
        <v>0</v>
      </c>
      <c r="AC374" s="11">
        <f t="shared" si="73"/>
        <v>0</v>
      </c>
      <c r="AD374" s="7">
        <f t="shared" si="74"/>
        <v>0</v>
      </c>
    </row>
    <row r="375" spans="1:30">
      <c r="A375" s="20" t="s">
        <v>3372</v>
      </c>
      <c r="B375" s="20" t="s">
        <v>3402</v>
      </c>
      <c r="C375" s="20" t="s">
        <v>3403</v>
      </c>
      <c r="D375" s="20">
        <v>85.5</v>
      </c>
      <c r="E375" s="20">
        <v>356.5</v>
      </c>
      <c r="F375" s="20">
        <v>555.31600000000003</v>
      </c>
      <c r="G375" s="20">
        <v>1</v>
      </c>
      <c r="H375" s="20">
        <v>1</v>
      </c>
      <c r="I375" s="18">
        <v>0</v>
      </c>
      <c r="L375">
        <v>1</v>
      </c>
      <c r="M375" s="1">
        <f t="shared" si="72"/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/>
      <c r="T375" s="2"/>
      <c r="U375" s="2"/>
      <c r="V375" s="4">
        <f t="shared" si="65"/>
        <v>0</v>
      </c>
      <c r="W375" s="7">
        <f t="shared" si="66"/>
        <v>1</v>
      </c>
      <c r="X375" s="7">
        <f t="shared" si="67"/>
        <v>0</v>
      </c>
      <c r="Y375" s="5">
        <f t="shared" si="69"/>
        <v>0</v>
      </c>
      <c r="Z375" s="5">
        <f t="shared" si="70"/>
        <v>0</v>
      </c>
      <c r="AA375" s="5">
        <f t="shared" si="71"/>
        <v>0</v>
      </c>
      <c r="AB375" s="7">
        <f t="shared" si="68"/>
        <v>0</v>
      </c>
      <c r="AC375" s="11">
        <f t="shared" si="73"/>
        <v>0</v>
      </c>
      <c r="AD375" s="7">
        <f t="shared" si="74"/>
        <v>0</v>
      </c>
    </row>
    <row r="376" spans="1:30">
      <c r="A376" s="20" t="s">
        <v>3373</v>
      </c>
      <c r="B376" s="20" t="s">
        <v>3402</v>
      </c>
      <c r="C376" s="20" t="s">
        <v>3403</v>
      </c>
      <c r="D376" s="20">
        <v>298</v>
      </c>
      <c r="E376" s="20">
        <v>325.5</v>
      </c>
      <c r="F376" s="20">
        <v>455.44099999999997</v>
      </c>
      <c r="G376" s="20">
        <v>1</v>
      </c>
      <c r="H376" s="20">
        <v>1</v>
      </c>
      <c r="I376" s="18">
        <v>0</v>
      </c>
      <c r="L376">
        <v>1</v>
      </c>
      <c r="M376" s="1">
        <f t="shared" si="72"/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/>
      <c r="T376" s="2"/>
      <c r="U376" s="2"/>
      <c r="V376" s="4">
        <f t="shared" si="65"/>
        <v>0</v>
      </c>
      <c r="W376" s="7">
        <f t="shared" si="66"/>
        <v>0</v>
      </c>
      <c r="X376" s="7">
        <f t="shared" si="67"/>
        <v>1</v>
      </c>
      <c r="Y376" s="5">
        <f t="shared" si="69"/>
        <v>0</v>
      </c>
      <c r="Z376" s="5">
        <f t="shared" si="70"/>
        <v>0</v>
      </c>
      <c r="AA376" s="5">
        <f t="shared" si="71"/>
        <v>0</v>
      </c>
      <c r="AB376" s="7">
        <f t="shared" si="68"/>
        <v>0</v>
      </c>
      <c r="AC376" s="11">
        <f t="shared" si="73"/>
        <v>0</v>
      </c>
      <c r="AD376" s="7">
        <f t="shared" si="74"/>
        <v>0</v>
      </c>
    </row>
    <row r="377" spans="1:30">
      <c r="A377" s="20" t="s">
        <v>3374</v>
      </c>
      <c r="B377" s="20" t="s">
        <v>3402</v>
      </c>
      <c r="C377" s="20" t="s">
        <v>3403</v>
      </c>
      <c r="D377" s="20">
        <v>335.5</v>
      </c>
      <c r="E377" s="20">
        <v>420.5</v>
      </c>
      <c r="F377" s="20">
        <v>0</v>
      </c>
      <c r="G377" s="20">
        <v>0</v>
      </c>
      <c r="H377" s="20">
        <v>0</v>
      </c>
      <c r="I377" s="18">
        <v>0</v>
      </c>
      <c r="L377">
        <v>1</v>
      </c>
      <c r="M377" s="1">
        <f t="shared" si="72"/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/>
      <c r="T377" s="2"/>
      <c r="U377" s="2"/>
      <c r="V377" s="4">
        <f t="shared" si="65"/>
        <v>1</v>
      </c>
      <c r="W377" s="7">
        <f t="shared" si="66"/>
        <v>0</v>
      </c>
      <c r="X377" s="7">
        <f t="shared" si="67"/>
        <v>0</v>
      </c>
      <c r="Y377" s="5">
        <f t="shared" si="69"/>
        <v>0</v>
      </c>
      <c r="Z377" s="5">
        <f t="shared" si="70"/>
        <v>0</v>
      </c>
      <c r="AA377" s="5">
        <f t="shared" si="71"/>
        <v>0</v>
      </c>
      <c r="AB377" s="7">
        <f t="shared" si="68"/>
        <v>0</v>
      </c>
      <c r="AC377" s="11">
        <f t="shared" si="73"/>
        <v>0</v>
      </c>
      <c r="AD377" s="7">
        <f t="shared" si="74"/>
        <v>0</v>
      </c>
    </row>
    <row r="378" spans="1:30">
      <c r="A378" s="20" t="s">
        <v>3375</v>
      </c>
      <c r="B378" s="20" t="s">
        <v>3402</v>
      </c>
      <c r="C378" s="20" t="s">
        <v>3403</v>
      </c>
      <c r="D378" s="20">
        <v>391</v>
      </c>
      <c r="E378" s="20">
        <v>359</v>
      </c>
      <c r="F378" s="20">
        <v>0</v>
      </c>
      <c r="G378" s="20">
        <v>0</v>
      </c>
      <c r="H378" s="20">
        <v>0</v>
      </c>
      <c r="I378" s="18">
        <v>0</v>
      </c>
      <c r="L378">
        <v>1</v>
      </c>
      <c r="M378" s="1">
        <f t="shared" si="72"/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/>
      <c r="T378" s="2"/>
      <c r="U378" s="2"/>
      <c r="V378" s="4">
        <f t="shared" si="65"/>
        <v>0</v>
      </c>
      <c r="W378" s="7">
        <f t="shared" si="66"/>
        <v>0</v>
      </c>
      <c r="X378" s="7">
        <f t="shared" si="67"/>
        <v>1</v>
      </c>
      <c r="Y378" s="5">
        <f t="shared" si="69"/>
        <v>0</v>
      </c>
      <c r="Z378" s="5">
        <f t="shared" si="70"/>
        <v>0</v>
      </c>
      <c r="AA378" s="5">
        <f t="shared" si="71"/>
        <v>0</v>
      </c>
      <c r="AB378" s="7">
        <f t="shared" si="68"/>
        <v>0</v>
      </c>
      <c r="AC378" s="11">
        <f t="shared" si="73"/>
        <v>0</v>
      </c>
      <c r="AD378" s="7">
        <f t="shared" si="74"/>
        <v>0</v>
      </c>
    </row>
    <row r="379" spans="1:30">
      <c r="A379" s="20" t="s">
        <v>3376</v>
      </c>
      <c r="B379" s="20" t="s">
        <v>3402</v>
      </c>
      <c r="C379" s="20" t="s">
        <v>3403</v>
      </c>
      <c r="D379" s="20">
        <v>576.5</v>
      </c>
      <c r="E379" s="20">
        <v>462.5</v>
      </c>
      <c r="F379" s="20">
        <v>0</v>
      </c>
      <c r="G379" s="20">
        <v>0</v>
      </c>
      <c r="H379" s="20">
        <v>0</v>
      </c>
      <c r="I379" s="18">
        <v>0</v>
      </c>
      <c r="L379">
        <v>1</v>
      </c>
      <c r="M379" s="1">
        <f t="shared" si="72"/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/>
      <c r="T379" s="2"/>
      <c r="U379" s="2"/>
      <c r="V379" s="4">
        <f t="shared" si="65"/>
        <v>0</v>
      </c>
      <c r="W379" s="7">
        <f t="shared" si="66"/>
        <v>0</v>
      </c>
      <c r="X379" s="7">
        <f t="shared" si="67"/>
        <v>1</v>
      </c>
      <c r="Y379" s="5">
        <f t="shared" si="69"/>
        <v>0</v>
      </c>
      <c r="Z379" s="5">
        <f t="shared" si="70"/>
        <v>0</v>
      </c>
      <c r="AA379" s="5">
        <f t="shared" si="71"/>
        <v>0</v>
      </c>
      <c r="AB379" s="7">
        <f t="shared" si="68"/>
        <v>0</v>
      </c>
      <c r="AC379" s="11">
        <f t="shared" si="73"/>
        <v>0</v>
      </c>
      <c r="AD379" s="7">
        <f t="shared" si="74"/>
        <v>0</v>
      </c>
    </row>
    <row r="380" spans="1:30">
      <c r="A380" s="20" t="s">
        <v>3377</v>
      </c>
      <c r="B380" s="20" t="s">
        <v>3402</v>
      </c>
      <c r="C380" s="20" t="s">
        <v>3403</v>
      </c>
      <c r="D380" s="20">
        <v>584</v>
      </c>
      <c r="E380" s="20">
        <v>330</v>
      </c>
      <c r="F380" s="20">
        <v>0</v>
      </c>
      <c r="G380" s="20">
        <v>0</v>
      </c>
      <c r="H380" s="20">
        <v>0</v>
      </c>
      <c r="I380" s="18">
        <v>0</v>
      </c>
      <c r="L380">
        <v>1</v>
      </c>
      <c r="M380" s="1">
        <f t="shared" si="72"/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/>
      <c r="T380" s="2"/>
      <c r="U380" s="2"/>
      <c r="V380" s="4">
        <f t="shared" si="65"/>
        <v>0</v>
      </c>
      <c r="W380" s="7">
        <f t="shared" si="66"/>
        <v>0</v>
      </c>
      <c r="X380" s="7">
        <f t="shared" si="67"/>
        <v>1</v>
      </c>
      <c r="Y380" s="5">
        <f t="shared" si="69"/>
        <v>0</v>
      </c>
      <c r="Z380" s="5">
        <f t="shared" si="70"/>
        <v>0</v>
      </c>
      <c r="AA380" s="5">
        <f t="shared" si="71"/>
        <v>0</v>
      </c>
      <c r="AB380" s="7">
        <f t="shared" si="68"/>
        <v>0</v>
      </c>
      <c r="AC380" s="11">
        <f t="shared" si="73"/>
        <v>0</v>
      </c>
      <c r="AD380" s="7">
        <f t="shared" si="74"/>
        <v>0</v>
      </c>
    </row>
    <row r="390" spans="8:31">
      <c r="H390" t="s">
        <v>1568</v>
      </c>
      <c r="I390" s="18">
        <f>COUNTIF($I$1:$I$380,  "&gt;0")</f>
        <v>55</v>
      </c>
      <c r="M390" s="1"/>
      <c r="N390" s="8"/>
      <c r="O390" s="8"/>
      <c r="P390" s="8"/>
      <c r="Q390" s="8"/>
      <c r="R390" s="8"/>
      <c r="S390" s="8"/>
      <c r="T390" s="8"/>
      <c r="U390" s="8"/>
      <c r="V390">
        <f>COUNTIFS($I$2:$I$380, "&gt;0",V2:V380, "=1")</f>
        <v>7</v>
      </c>
      <c r="W390">
        <f t="shared" ref="W390:AE390" si="75">COUNTIFS($I$2:$I$380, "&gt;0",W2:W380, "=1")</f>
        <v>33</v>
      </c>
      <c r="X390">
        <f t="shared" si="75"/>
        <v>11</v>
      </c>
      <c r="Y390">
        <f t="shared" si="75"/>
        <v>0</v>
      </c>
      <c r="Z390">
        <f t="shared" si="75"/>
        <v>0</v>
      </c>
      <c r="AA390">
        <f t="shared" si="75"/>
        <v>1</v>
      </c>
      <c r="AB390">
        <f t="shared" si="75"/>
        <v>0</v>
      </c>
      <c r="AC390">
        <f t="shared" si="75"/>
        <v>2</v>
      </c>
      <c r="AD390">
        <f t="shared" si="75"/>
        <v>1</v>
      </c>
      <c r="AE390">
        <f t="shared" si="75"/>
        <v>0</v>
      </c>
    </row>
    <row r="391" spans="8:31">
      <c r="H391" t="s">
        <v>1569</v>
      </c>
      <c r="I391" s="18">
        <f>I390*100/AF405</f>
        <v>14.511873350923484</v>
      </c>
      <c r="M391" s="1"/>
      <c r="N391" s="8"/>
      <c r="O391" s="8"/>
      <c r="P391" s="8"/>
      <c r="Q391" s="8"/>
      <c r="R391" s="8"/>
      <c r="S391" s="8"/>
      <c r="T391" s="8"/>
      <c r="U391" s="8"/>
      <c r="V391" s="4">
        <f>V390*100/V405</f>
        <v>6.5420560747663554</v>
      </c>
      <c r="W391" s="4">
        <f t="shared" ref="W391:AE391" si="76">W390*100/W405</f>
        <v>38.823529411764703</v>
      </c>
      <c r="X391" s="4">
        <f t="shared" si="76"/>
        <v>13.580246913580247</v>
      </c>
      <c r="Y391" s="4">
        <f t="shared" si="76"/>
        <v>0</v>
      </c>
      <c r="Z391" s="4">
        <f t="shared" si="76"/>
        <v>0</v>
      </c>
      <c r="AA391" s="4">
        <f t="shared" si="76"/>
        <v>5.2631578947368425</v>
      </c>
      <c r="AB391" s="4">
        <f t="shared" si="76"/>
        <v>0</v>
      </c>
      <c r="AC391" s="4">
        <f t="shared" si="76"/>
        <v>40</v>
      </c>
      <c r="AD391" s="4">
        <f t="shared" si="76"/>
        <v>12.5</v>
      </c>
      <c r="AE391" s="4" t="e">
        <f t="shared" si="76"/>
        <v>#DIV/0!</v>
      </c>
    </row>
    <row r="392" spans="8:31">
      <c r="M392" s="1"/>
      <c r="N392" s="8"/>
      <c r="O392" s="8"/>
      <c r="P392" s="8"/>
      <c r="Q392" s="8"/>
      <c r="R392" s="8"/>
      <c r="S392" s="8"/>
      <c r="T392" s="8"/>
      <c r="U392" s="8"/>
      <c r="V392" s="4"/>
      <c r="W392" s="7"/>
      <c r="X392" s="7"/>
      <c r="Y392" s="7"/>
      <c r="Z392" s="7"/>
      <c r="AA392" s="7"/>
      <c r="AB392" s="7"/>
      <c r="AC392" s="11"/>
      <c r="AD392" s="7"/>
      <c r="AE392" s="7"/>
    </row>
    <row r="393" spans="8:31">
      <c r="M393" s="1"/>
      <c r="N393" s="8"/>
      <c r="O393" s="8"/>
      <c r="P393" s="8"/>
      <c r="Q393" s="8"/>
      <c r="R393" s="8"/>
      <c r="S393" s="8"/>
      <c r="T393" s="8"/>
      <c r="U393" s="8"/>
      <c r="V393" s="4"/>
      <c r="W393" s="7"/>
      <c r="X393" s="7"/>
      <c r="Y393" s="7"/>
      <c r="Z393" s="7"/>
      <c r="AA393" s="7"/>
      <c r="AB393" s="7"/>
      <c r="AC393" s="11"/>
      <c r="AD393" s="7"/>
      <c r="AE393" s="7"/>
    </row>
    <row r="394" spans="8:31">
      <c r="M394" s="1"/>
      <c r="N394" s="8"/>
      <c r="O394" s="8"/>
      <c r="P394" s="8"/>
      <c r="Q394" s="8"/>
      <c r="R394" s="8"/>
      <c r="S394" s="8"/>
      <c r="T394" s="8"/>
      <c r="U394" s="8"/>
      <c r="V394" s="4"/>
      <c r="W394" s="7"/>
      <c r="X394" s="7"/>
      <c r="Y394" s="7"/>
      <c r="Z394" s="7"/>
      <c r="AA394" s="7"/>
      <c r="AB394" s="7"/>
      <c r="AC394" s="11"/>
      <c r="AD394" s="7"/>
      <c r="AE394" s="7"/>
    </row>
    <row r="395" spans="8:31">
      <c r="M395" s="1"/>
      <c r="N395" s="8"/>
      <c r="O395" s="8"/>
      <c r="P395" s="8"/>
      <c r="Q395" s="8"/>
      <c r="R395" s="8"/>
      <c r="S395" s="8"/>
      <c r="T395" s="8"/>
      <c r="U395" s="8"/>
      <c r="V395" s="4"/>
      <c r="W395" s="7"/>
      <c r="X395" s="7"/>
      <c r="Y395" s="7"/>
      <c r="Z395" s="7"/>
      <c r="AA395" s="7"/>
      <c r="AB395" s="7"/>
      <c r="AC395" s="11"/>
      <c r="AD395" s="7"/>
      <c r="AE395" s="7"/>
    </row>
    <row r="396" spans="8:31">
      <c r="M396" s="1"/>
      <c r="N396" s="8"/>
      <c r="O396" s="8"/>
      <c r="P396" s="8"/>
      <c r="Q396" s="8"/>
      <c r="R396" s="8"/>
      <c r="S396" s="8"/>
      <c r="T396" s="8"/>
      <c r="U396" s="8"/>
      <c r="V396" s="4"/>
      <c r="W396" s="7"/>
      <c r="X396" s="7"/>
      <c r="Y396" s="7"/>
      <c r="Z396" s="7"/>
      <c r="AA396" s="7"/>
      <c r="AB396" s="7"/>
      <c r="AC396" s="11"/>
      <c r="AD396" s="7"/>
      <c r="AE396" s="7"/>
    </row>
    <row r="397" spans="8:31">
      <c r="M397" s="5"/>
      <c r="N397" s="8"/>
      <c r="O397" s="8"/>
      <c r="P397" s="8"/>
      <c r="Q397" s="8"/>
      <c r="R397" s="8"/>
      <c r="S397" s="8"/>
      <c r="T397" s="8"/>
      <c r="U397" s="8"/>
      <c r="V397" s="4"/>
      <c r="W397" s="7"/>
      <c r="X397" s="7"/>
      <c r="Y397" s="7"/>
      <c r="Z397" s="7"/>
      <c r="AA397" s="7"/>
      <c r="AB397" s="7"/>
      <c r="AC397" s="11"/>
      <c r="AD397" s="7"/>
      <c r="AE397" s="7"/>
    </row>
    <row r="398" spans="8:31">
      <c r="M398" s="5"/>
      <c r="N398" s="8"/>
      <c r="O398" s="8"/>
      <c r="P398" s="8"/>
      <c r="Q398" s="8"/>
      <c r="R398" s="8"/>
      <c r="S398" s="8"/>
      <c r="T398" s="8"/>
      <c r="U398" s="8"/>
      <c r="AC398" s="11"/>
    </row>
    <row r="399" spans="8:31">
      <c r="M399" s="5"/>
      <c r="N399" s="8"/>
      <c r="O399" s="8"/>
      <c r="P399" s="8"/>
      <c r="Q399" s="8"/>
      <c r="R399" s="8"/>
      <c r="S399" s="8"/>
      <c r="T399" s="8"/>
      <c r="U399" s="8"/>
      <c r="AC399" s="11"/>
    </row>
    <row r="400" spans="8:31">
      <c r="M400" s="5"/>
      <c r="N400" s="8"/>
      <c r="O400" s="8"/>
      <c r="P400" s="8"/>
      <c r="Q400" s="8"/>
      <c r="R400" s="8"/>
      <c r="S400" s="8"/>
      <c r="T400" s="8"/>
      <c r="U400" s="8"/>
      <c r="AC400" s="11"/>
    </row>
    <row r="401" spans="13:32">
      <c r="M401" s="5"/>
      <c r="N401" s="8"/>
      <c r="O401" s="8"/>
      <c r="P401" s="8"/>
      <c r="Q401" s="8"/>
      <c r="R401" s="8"/>
      <c r="S401" s="8"/>
      <c r="T401" s="8"/>
      <c r="U401" s="8"/>
      <c r="AC401" s="11"/>
    </row>
    <row r="402" spans="13:32">
      <c r="M402" s="5"/>
      <c r="N402" s="8"/>
      <c r="O402" s="8"/>
      <c r="P402" s="8"/>
      <c r="Q402" s="8"/>
      <c r="R402" s="8"/>
      <c r="S402" s="8"/>
      <c r="T402" s="8"/>
      <c r="U402" s="8"/>
      <c r="AC402" s="11"/>
    </row>
    <row r="403" spans="13:32">
      <c r="M403" s="5"/>
      <c r="N403" s="8"/>
      <c r="O403" s="8"/>
      <c r="P403" s="8"/>
      <c r="Q403" s="8"/>
      <c r="R403" s="8"/>
      <c r="S403" s="8"/>
      <c r="T403" s="8"/>
      <c r="U403" s="8"/>
      <c r="V403" s="4"/>
      <c r="W403" s="7"/>
      <c r="X403" s="7"/>
      <c r="Y403" s="7"/>
      <c r="Z403" s="7"/>
      <c r="AA403" s="7"/>
      <c r="AB403" s="7"/>
      <c r="AC403" s="11"/>
      <c r="AD403" s="7"/>
      <c r="AE403" s="7"/>
    </row>
    <row r="404" spans="13:32">
      <c r="M404" s="5"/>
      <c r="N404" s="8"/>
      <c r="O404" s="8"/>
      <c r="P404" s="8"/>
      <c r="Q404" s="8"/>
      <c r="R404" s="8"/>
      <c r="S404" s="8"/>
      <c r="T404" s="8"/>
      <c r="U404" s="8"/>
      <c r="V404" s="3" t="s">
        <v>11</v>
      </c>
      <c r="W404" s="3" t="s">
        <v>12</v>
      </c>
      <c r="X404" s="3" t="s">
        <v>21</v>
      </c>
      <c r="Y404" s="3" t="s">
        <v>14</v>
      </c>
      <c r="Z404" s="3" t="s">
        <v>15</v>
      </c>
      <c r="AA404" s="3" t="s">
        <v>16</v>
      </c>
      <c r="AB404" s="3" t="s">
        <v>17</v>
      </c>
      <c r="AC404" s="12" t="s">
        <v>22</v>
      </c>
      <c r="AD404" s="3" t="s">
        <v>19</v>
      </c>
      <c r="AE404" s="4" t="s">
        <v>20</v>
      </c>
      <c r="AF404" s="4" t="s">
        <v>2276</v>
      </c>
    </row>
    <row r="405" spans="13:32">
      <c r="M405" s="5"/>
      <c r="N405" s="8"/>
      <c r="O405" s="8"/>
      <c r="P405" s="8"/>
      <c r="Q405" s="8"/>
      <c r="R405" s="8"/>
      <c r="S405" s="8"/>
      <c r="T405" s="8"/>
      <c r="U405" s="8"/>
      <c r="V405" s="4">
        <f>SUM(V2:V380)</f>
        <v>107</v>
      </c>
      <c r="W405" s="4">
        <f t="shared" ref="W405:AE405" si="77">SUM(W2:W380)</f>
        <v>85</v>
      </c>
      <c r="X405" s="4">
        <f t="shared" si="77"/>
        <v>81</v>
      </c>
      <c r="Y405" s="4">
        <f t="shared" si="77"/>
        <v>54</v>
      </c>
      <c r="Z405" s="4">
        <f t="shared" si="77"/>
        <v>7</v>
      </c>
      <c r="AA405" s="4">
        <f t="shared" si="77"/>
        <v>19</v>
      </c>
      <c r="AB405" s="4">
        <f t="shared" si="77"/>
        <v>13</v>
      </c>
      <c r="AC405" s="4">
        <f t="shared" si="77"/>
        <v>5</v>
      </c>
      <c r="AD405" s="4">
        <f t="shared" si="77"/>
        <v>8</v>
      </c>
      <c r="AE405" s="4">
        <f t="shared" si="77"/>
        <v>0</v>
      </c>
      <c r="AF405" s="4">
        <f>SUM(V405:AE405)</f>
        <v>379</v>
      </c>
    </row>
    <row r="406" spans="13:32">
      <c r="M406" s="5"/>
      <c r="N406" s="8"/>
      <c r="O406" s="8"/>
      <c r="P406" s="8"/>
      <c r="Q406" s="8"/>
      <c r="R406" s="8"/>
      <c r="S406" s="8"/>
      <c r="T406" s="8"/>
      <c r="U406" s="8"/>
      <c r="V406" s="9">
        <f>V405/$AF$405</f>
        <v>0.28232189973614774</v>
      </c>
      <c r="W406" s="9">
        <f t="shared" ref="W406:AE406" si="78">W405/$AF$405</f>
        <v>0.22427440633245382</v>
      </c>
      <c r="X406" s="9">
        <f t="shared" si="78"/>
        <v>0.21372031662269128</v>
      </c>
      <c r="Y406" s="9">
        <f t="shared" si="78"/>
        <v>0.14248021108179421</v>
      </c>
      <c r="Z406" s="9">
        <f t="shared" si="78"/>
        <v>1.8469656992084433E-2</v>
      </c>
      <c r="AA406" s="9">
        <f t="shared" si="78"/>
        <v>5.0131926121372031E-2</v>
      </c>
      <c r="AB406" s="9">
        <f t="shared" si="78"/>
        <v>3.430079155672823E-2</v>
      </c>
      <c r="AC406" s="9">
        <f t="shared" si="78"/>
        <v>1.3192612137203167E-2</v>
      </c>
      <c r="AD406" s="9">
        <f t="shared" si="78"/>
        <v>2.1108179419525065E-2</v>
      </c>
      <c r="AE406" s="9">
        <f t="shared" si="78"/>
        <v>0</v>
      </c>
    </row>
    <row r="407" spans="13:32">
      <c r="M407" s="5"/>
      <c r="N407" s="8"/>
      <c r="O407" s="8"/>
      <c r="P407" s="8"/>
      <c r="Q407" s="8"/>
      <c r="R407" s="8"/>
      <c r="S407" s="8"/>
      <c r="T407" s="8"/>
      <c r="U407" s="8"/>
      <c r="V407" s="7">
        <f>$U$342*V406</f>
        <v>0</v>
      </c>
      <c r="W407" s="7">
        <f t="shared" ref="W407:AE407" si="79">$U$342*W406</f>
        <v>0</v>
      </c>
      <c r="X407" s="7">
        <f t="shared" si="79"/>
        <v>0</v>
      </c>
      <c r="Y407" s="7">
        <f t="shared" si="79"/>
        <v>0</v>
      </c>
      <c r="Z407" s="7">
        <f t="shared" si="79"/>
        <v>0</v>
      </c>
      <c r="AA407" s="7">
        <f t="shared" si="79"/>
        <v>0</v>
      </c>
      <c r="AB407" s="7">
        <f t="shared" si="79"/>
        <v>0</v>
      </c>
      <c r="AC407" s="11">
        <f t="shared" si="79"/>
        <v>0</v>
      </c>
      <c r="AD407" s="7">
        <f t="shared" si="79"/>
        <v>0</v>
      </c>
      <c r="AE407" s="7">
        <f t="shared" si="79"/>
        <v>0</v>
      </c>
    </row>
    <row r="408" spans="13:32">
      <c r="M408" s="5"/>
      <c r="N408" s="8"/>
      <c r="O408" s="8"/>
      <c r="P408" s="8"/>
      <c r="Q408" s="8"/>
      <c r="R408" s="8"/>
      <c r="S408" s="8"/>
      <c r="T408" s="8"/>
      <c r="U408" s="8"/>
      <c r="V408" s="10" t="e">
        <v>#REF!</v>
      </c>
      <c r="W408" s="10" t="e">
        <v>#REF!</v>
      </c>
      <c r="X408" s="10" t="e">
        <v>#REF!</v>
      </c>
      <c r="Y408" s="10" t="e">
        <v>#REF!</v>
      </c>
      <c r="Z408" s="10" t="e">
        <v>#REF!</v>
      </c>
      <c r="AA408" s="10" t="e">
        <v>#REF!</v>
      </c>
      <c r="AB408" s="10" t="e">
        <v>#REF!</v>
      </c>
      <c r="AC408" s="13" t="e">
        <v>#REF!</v>
      </c>
      <c r="AD408" s="10" t="e">
        <v>#REF!</v>
      </c>
      <c r="AE408" s="7"/>
    </row>
    <row r="409" spans="13:32">
      <c r="M409" s="5"/>
      <c r="N409" s="8"/>
      <c r="O409" s="8"/>
      <c r="P409" s="8"/>
      <c r="Q409" s="8"/>
      <c r="R409" s="8"/>
      <c r="S409" s="8"/>
      <c r="T409" s="8"/>
      <c r="U409" s="8"/>
      <c r="V409" s="7"/>
      <c r="W409" s="7"/>
      <c r="X409" s="7"/>
      <c r="Y409" s="7"/>
      <c r="Z409" s="7"/>
      <c r="AA409" s="7"/>
      <c r="AB409" s="7"/>
      <c r="AC409" s="11"/>
      <c r="AD409" s="7"/>
      <c r="AE409" s="7"/>
    </row>
    <row r="410" spans="13:32">
      <c r="M410" s="5"/>
      <c r="N410" s="8"/>
      <c r="O410" s="8"/>
      <c r="P410" s="8"/>
      <c r="Q410" s="8"/>
      <c r="R410" s="8"/>
      <c r="S410" s="8"/>
      <c r="T410" s="8"/>
      <c r="U410" s="8"/>
      <c r="V410" s="7" t="e">
        <v>#REF!</v>
      </c>
      <c r="W410" s="7" t="e">
        <v>#REF!</v>
      </c>
      <c r="X410" s="7" t="e">
        <v>#REF!</v>
      </c>
      <c r="Y410" s="7" t="e">
        <v>#REF!</v>
      </c>
      <c r="Z410" s="7" t="e">
        <v>#REF!</v>
      </c>
      <c r="AA410" s="7" t="e">
        <v>#REF!</v>
      </c>
      <c r="AB410" s="7" t="e">
        <v>#REF!</v>
      </c>
      <c r="AC410" s="11" t="e">
        <v>#REF!</v>
      </c>
      <c r="AD410" s="7" t="e">
        <v>#REF!</v>
      </c>
      <c r="AE410" s="7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AF570"/>
  <sheetViews>
    <sheetView topLeftCell="A505" zoomScale="60" zoomScaleNormal="60" zoomScalePageLayoutView="60" workbookViewId="0">
      <selection activeCell="L2" sqref="L2:AE279"/>
    </sheetView>
  </sheetViews>
  <sheetFormatPr baseColWidth="10" defaultColWidth="11.42578125" defaultRowHeight="15"/>
  <cols>
    <col min="1" max="1" width="58" customWidth="1"/>
    <col min="2" max="2" width="9" customWidth="1"/>
    <col min="3" max="3" width="6.140625" customWidth="1"/>
    <col min="4" max="4" width="8.7109375" customWidth="1"/>
    <col min="5" max="5" width="8.7109375" bestFit="1" customWidth="1"/>
    <col min="6" max="6" width="3.42578125" customWidth="1"/>
    <col min="7" max="8" width="4.42578125" customWidth="1"/>
    <col min="9" max="9" width="4.42578125" style="18" customWidth="1"/>
    <col min="10" max="11" width="3" customWidth="1"/>
    <col min="12" max="12" width="2.42578125" customWidth="1"/>
    <col min="13" max="20" width="5" customWidth="1"/>
    <col min="21" max="21" width="4.7109375" customWidth="1"/>
    <col min="22" max="31" width="4.28515625" customWidth="1"/>
  </cols>
  <sheetData>
    <row r="1" spans="1:31">
      <c r="A1" t="s">
        <v>0</v>
      </c>
      <c r="B1" t="s">
        <v>1856</v>
      </c>
      <c r="C1" t="s">
        <v>1857</v>
      </c>
      <c r="D1" t="s">
        <v>1</v>
      </c>
      <c r="E1" t="s">
        <v>2</v>
      </c>
      <c r="F1" t="s">
        <v>1858</v>
      </c>
      <c r="G1" t="s">
        <v>1859</v>
      </c>
      <c r="H1" t="s">
        <v>1860</v>
      </c>
      <c r="I1" s="18" t="s">
        <v>1861</v>
      </c>
      <c r="J1" t="s">
        <v>1862</v>
      </c>
      <c r="K1" t="s">
        <v>1863</v>
      </c>
      <c r="L1" t="s">
        <v>3</v>
      </c>
      <c r="M1" s="1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7" t="s">
        <v>4152</v>
      </c>
      <c r="T1" s="27" t="s">
        <v>4153</v>
      </c>
      <c r="U1" s="2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14" t="s">
        <v>18</v>
      </c>
      <c r="AD1" s="3" t="s">
        <v>19</v>
      </c>
      <c r="AE1" s="4" t="s">
        <v>20</v>
      </c>
    </row>
    <row r="2" spans="1:31" s="5" customFormat="1">
      <c r="A2" s="5" t="s">
        <v>1570</v>
      </c>
      <c r="B2" s="5" t="s">
        <v>2016</v>
      </c>
      <c r="C2" s="5" t="s">
        <v>2017</v>
      </c>
      <c r="D2" s="5">
        <v>161</v>
      </c>
      <c r="E2" s="5">
        <v>65</v>
      </c>
      <c r="F2" s="5">
        <v>0</v>
      </c>
      <c r="G2" s="5">
        <v>0</v>
      </c>
      <c r="H2" s="5">
        <v>0</v>
      </c>
      <c r="I2" s="18">
        <v>0</v>
      </c>
      <c r="J2" s="5">
        <v>0</v>
      </c>
      <c r="L2" s="5">
        <v>2</v>
      </c>
      <c r="M2" s="1">
        <f>L2-1</f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/>
      <c r="T2" s="1"/>
      <c r="U2" s="1"/>
      <c r="V2" s="6">
        <f>IF((M2=0)*AND(R2=0)*AND(P2=1)*AND(Q2=0),1,0)</f>
        <v>0</v>
      </c>
      <c r="W2" s="5">
        <f>IF((M2=0)*AND(R2=0)*AND(P2=0)*AND(Q2=0),1,0)</f>
        <v>0</v>
      </c>
      <c r="X2" s="5">
        <f>IF((R2=1)*AND(M2=0)*AND(Q2=0),1,0)</f>
        <v>0</v>
      </c>
      <c r="Y2" s="5">
        <f>IF((M2=1)*AND(OR(N2=0,N2=1))*AND(O2=0)*AND(R2=1)*AND(S2=0)*AND(Q2=0)*AND(OR(T2=0,T2=1)),1,0)</f>
        <v>0</v>
      </c>
      <c r="Z2" s="5">
        <f>IF((M2=1)*AND(N2=1)*AND(O2=0)*AND(R2=1)*AND(S2=1)*AND(T2=1),1,0)</f>
        <v>0</v>
      </c>
      <c r="AA2" s="5">
        <f>IF((R2=1)*AND(Q2=1)*AND(O2=1)*AND(P2=0)*AND(N2=0),1,0)</f>
        <v>1</v>
      </c>
      <c r="AB2" s="5">
        <f>IF((R2=1)*AND(Q2=1)*AND(O2=1)*AND(P2=1),1,0)</f>
        <v>0</v>
      </c>
      <c r="AC2" s="5">
        <f>IF((R2=0)*AND(M2=1),1,0)</f>
        <v>0</v>
      </c>
      <c r="AD2" s="5">
        <f>IF((V2+W2+X2+Y2+Z2+AA2+AB2+AC2)=0,1,0)</f>
        <v>0</v>
      </c>
      <c r="AE2" s="5">
        <f>IF(SUM(V2:AD2)&gt;1,1,0)</f>
        <v>0</v>
      </c>
    </row>
    <row r="3" spans="1:31">
      <c r="A3" t="s">
        <v>1571</v>
      </c>
      <c r="B3" t="s">
        <v>2016</v>
      </c>
      <c r="C3" t="s">
        <v>2017</v>
      </c>
      <c r="D3">
        <v>171.5</v>
      </c>
      <c r="E3">
        <v>129.5</v>
      </c>
      <c r="F3">
        <v>0</v>
      </c>
      <c r="G3">
        <v>0</v>
      </c>
      <c r="H3">
        <v>0</v>
      </c>
      <c r="I3" s="18">
        <v>0</v>
      </c>
      <c r="J3">
        <v>0</v>
      </c>
      <c r="L3">
        <v>1</v>
      </c>
      <c r="M3" s="1">
        <f t="shared" ref="M3:M66" si="0">L3-1</f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/>
      <c r="U3" s="2"/>
      <c r="V3" s="4">
        <f t="shared" ref="V3:V21" si="1">IF((M3=0)*AND(R3=0)*AND(P3=1)*AND(Q3=0),1,0)</f>
        <v>0</v>
      </c>
      <c r="W3" s="7">
        <f t="shared" ref="W3:W21" si="2">IF((M3=0)*AND(R3=0)*AND(P3=0)*AND(Q3=0),1,0)</f>
        <v>1</v>
      </c>
      <c r="X3" s="7">
        <f t="shared" ref="X3:X21" si="3">IF((R3=1)*AND(M3=0)*AND(Q3=0),1,0)</f>
        <v>0</v>
      </c>
      <c r="Y3" s="5">
        <f t="shared" ref="Y3:Y6" si="4">IF((M3=1)*AND(OR(N3=0,N3=1))*AND(O3=0)*AND(R3=1)*AND(S3=0)*AND(Q3=0)*AND(OR(T3=0,T3=1)),1,0)</f>
        <v>0</v>
      </c>
      <c r="Z3" s="5">
        <f t="shared" ref="Z3:Z6" si="5">IF((M3=1)*AND(N3=1)*AND(O3=0)*AND(R3=1)*AND(S3=1)*AND(T3=1),1,0)</f>
        <v>0</v>
      </c>
      <c r="AA3" s="5">
        <f t="shared" ref="AA3:AA6" si="6">IF((R3=1)*AND(Q3=1)*AND(O3=1)*AND(P3=0)*AND(N3=0),1,0)</f>
        <v>0</v>
      </c>
      <c r="AB3" s="7">
        <f t="shared" ref="AB3:AB21" si="7">IF((R3=1)*AND(Q3=1)*AND(O3=1)*AND(P3=1),1,0)</f>
        <v>0</v>
      </c>
      <c r="AC3" s="11">
        <f t="shared" ref="AC3:AC66" si="8">IF((R3=0)*AND(M3=1),1,0)</f>
        <v>0</v>
      </c>
      <c r="AD3" s="7">
        <f t="shared" ref="AD3:AD66" si="9">IF((V3+W3+X3+Y3+Z3+AA3+AB3+AC3)=0,1,0)</f>
        <v>0</v>
      </c>
      <c r="AE3" s="7">
        <f t="shared" ref="AE3:AE66" si="10">IF(SUM(V3:AD3)&gt;1,1,0)</f>
        <v>0</v>
      </c>
    </row>
    <row r="4" spans="1:31">
      <c r="A4" t="s">
        <v>1572</v>
      </c>
      <c r="B4" t="s">
        <v>2016</v>
      </c>
      <c r="C4" t="s">
        <v>2017</v>
      </c>
      <c r="D4">
        <v>325.5</v>
      </c>
      <c r="E4">
        <v>131</v>
      </c>
      <c r="F4">
        <v>0</v>
      </c>
      <c r="G4">
        <v>0</v>
      </c>
      <c r="H4">
        <v>0</v>
      </c>
      <c r="I4" s="18">
        <v>0</v>
      </c>
      <c r="J4">
        <v>0</v>
      </c>
      <c r="L4">
        <v>2</v>
      </c>
      <c r="M4" s="1">
        <f t="shared" si="0"/>
        <v>1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/>
      <c r="T4" s="2"/>
      <c r="U4" s="2"/>
      <c r="V4" s="4">
        <f t="shared" si="1"/>
        <v>0</v>
      </c>
      <c r="W4" s="7">
        <f t="shared" si="2"/>
        <v>0</v>
      </c>
      <c r="X4" s="7">
        <f t="shared" si="3"/>
        <v>0</v>
      </c>
      <c r="Y4" s="5">
        <f t="shared" si="4"/>
        <v>1</v>
      </c>
      <c r="Z4" s="5">
        <f t="shared" si="5"/>
        <v>0</v>
      </c>
      <c r="AA4" s="5">
        <f t="shared" si="6"/>
        <v>0</v>
      </c>
      <c r="AB4" s="7">
        <f t="shared" si="7"/>
        <v>0</v>
      </c>
      <c r="AC4" s="11">
        <f t="shared" si="8"/>
        <v>0</v>
      </c>
      <c r="AD4" s="7">
        <f t="shared" si="9"/>
        <v>0</v>
      </c>
      <c r="AE4" s="7">
        <f t="shared" si="10"/>
        <v>0</v>
      </c>
    </row>
    <row r="5" spans="1:31">
      <c r="A5" t="s">
        <v>1573</v>
      </c>
      <c r="B5" t="s">
        <v>2016</v>
      </c>
      <c r="C5" t="s">
        <v>2017</v>
      </c>
      <c r="D5">
        <v>276</v>
      </c>
      <c r="E5">
        <v>311.5</v>
      </c>
      <c r="F5">
        <v>0</v>
      </c>
      <c r="G5">
        <v>0</v>
      </c>
      <c r="H5">
        <v>0</v>
      </c>
      <c r="I5" s="18">
        <v>0</v>
      </c>
      <c r="J5">
        <v>0</v>
      </c>
      <c r="L5">
        <v>2</v>
      </c>
      <c r="M5" s="1">
        <f t="shared" si="0"/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1</v>
      </c>
      <c r="U5" s="2"/>
      <c r="V5" s="4">
        <f t="shared" si="1"/>
        <v>0</v>
      </c>
      <c r="W5" s="7">
        <f t="shared" si="2"/>
        <v>0</v>
      </c>
      <c r="X5" s="7">
        <f t="shared" si="3"/>
        <v>0</v>
      </c>
      <c r="Y5" s="5">
        <f t="shared" si="4"/>
        <v>0</v>
      </c>
      <c r="Z5" s="5">
        <f t="shared" si="5"/>
        <v>0</v>
      </c>
      <c r="AA5" s="5">
        <f t="shared" si="6"/>
        <v>0</v>
      </c>
      <c r="AB5" s="7">
        <f t="shared" si="7"/>
        <v>0</v>
      </c>
      <c r="AC5" s="11">
        <f t="shared" si="8"/>
        <v>0</v>
      </c>
      <c r="AD5" s="7">
        <f t="shared" si="9"/>
        <v>1</v>
      </c>
      <c r="AE5" s="7">
        <f t="shared" si="10"/>
        <v>0</v>
      </c>
    </row>
    <row r="6" spans="1:31">
      <c r="A6" t="s">
        <v>1574</v>
      </c>
      <c r="B6" t="s">
        <v>2016</v>
      </c>
      <c r="C6" t="s">
        <v>2017</v>
      </c>
      <c r="D6">
        <v>376</v>
      </c>
      <c r="E6">
        <v>308.5</v>
      </c>
      <c r="F6">
        <v>0</v>
      </c>
      <c r="G6">
        <v>0</v>
      </c>
      <c r="H6">
        <v>0</v>
      </c>
      <c r="I6" s="18">
        <v>0</v>
      </c>
      <c r="J6">
        <v>0</v>
      </c>
      <c r="L6">
        <v>1</v>
      </c>
      <c r="M6" s="1">
        <f t="shared" si="0"/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/>
      <c r="T6" s="2"/>
      <c r="U6" s="2"/>
      <c r="V6" s="4">
        <f t="shared" si="1"/>
        <v>0</v>
      </c>
      <c r="W6" s="7">
        <f t="shared" si="2"/>
        <v>0</v>
      </c>
      <c r="X6" s="7">
        <f t="shared" si="3"/>
        <v>1</v>
      </c>
      <c r="Y6" s="5">
        <f t="shared" si="4"/>
        <v>0</v>
      </c>
      <c r="Z6" s="5">
        <f t="shared" si="5"/>
        <v>0</v>
      </c>
      <c r="AA6" s="5">
        <f t="shared" si="6"/>
        <v>0</v>
      </c>
      <c r="AB6" s="7">
        <f t="shared" si="7"/>
        <v>0</v>
      </c>
      <c r="AC6" s="11">
        <f t="shared" si="8"/>
        <v>0</v>
      </c>
      <c r="AD6" s="7">
        <f t="shared" si="9"/>
        <v>0</v>
      </c>
      <c r="AE6" s="7">
        <f t="shared" si="10"/>
        <v>0</v>
      </c>
    </row>
    <row r="7" spans="1:31">
      <c r="A7" t="s">
        <v>1575</v>
      </c>
      <c r="B7" t="s">
        <v>2016</v>
      </c>
      <c r="C7" t="s">
        <v>2017</v>
      </c>
      <c r="D7">
        <v>500</v>
      </c>
      <c r="E7">
        <v>312</v>
      </c>
      <c r="F7">
        <v>0</v>
      </c>
      <c r="G7">
        <v>0</v>
      </c>
      <c r="H7">
        <v>0</v>
      </c>
      <c r="I7" s="18">
        <v>0</v>
      </c>
      <c r="J7">
        <v>0</v>
      </c>
      <c r="L7">
        <v>2</v>
      </c>
      <c r="M7" s="1">
        <f t="shared" si="0"/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/>
      <c r="T7" s="2"/>
      <c r="U7" s="2"/>
      <c r="V7" s="4">
        <f t="shared" si="1"/>
        <v>0</v>
      </c>
      <c r="W7" s="7">
        <f t="shared" si="2"/>
        <v>0</v>
      </c>
      <c r="X7" s="7">
        <f t="shared" si="3"/>
        <v>0</v>
      </c>
      <c r="Y7" s="5">
        <f t="shared" ref="Y7:Y70" si="11">IF((M7=1)*AND(OR(N7=0,N7=1))*AND(O7=0)*AND(R7=1)*AND(S7=0)*AND(Q7=0)*AND(OR(T7=0,T7=1)),1,0)</f>
        <v>1</v>
      </c>
      <c r="Z7" s="5">
        <f t="shared" ref="Z7:Z70" si="12">IF((M7=1)*AND(N7=1)*AND(O7=0)*AND(R7=1)*AND(S7=1)*AND(T7=1),1,0)</f>
        <v>0</v>
      </c>
      <c r="AA7" s="5">
        <f t="shared" ref="AA7:AA70" si="13">IF((R7=1)*AND(Q7=1)*AND(O7=1)*AND(P7=0)*AND(N7=0),1,0)</f>
        <v>0</v>
      </c>
      <c r="AB7" s="7">
        <f t="shared" si="7"/>
        <v>0</v>
      </c>
      <c r="AC7" s="11">
        <f t="shared" si="8"/>
        <v>0</v>
      </c>
      <c r="AD7" s="7">
        <f t="shared" si="9"/>
        <v>0</v>
      </c>
      <c r="AE7" s="7">
        <f t="shared" si="10"/>
        <v>0</v>
      </c>
    </row>
    <row r="8" spans="1:31">
      <c r="A8" t="s">
        <v>1576</v>
      </c>
      <c r="B8" t="s">
        <v>2016</v>
      </c>
      <c r="C8" t="s">
        <v>2017</v>
      </c>
      <c r="D8">
        <v>610</v>
      </c>
      <c r="E8">
        <v>301</v>
      </c>
      <c r="F8">
        <v>0</v>
      </c>
      <c r="G8">
        <v>0</v>
      </c>
      <c r="H8">
        <v>0</v>
      </c>
      <c r="I8" s="18">
        <v>0</v>
      </c>
      <c r="J8">
        <v>0</v>
      </c>
      <c r="L8">
        <v>1</v>
      </c>
      <c r="M8" s="1">
        <f t="shared" si="0"/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/>
      <c r="T8" s="2"/>
      <c r="U8" s="2"/>
      <c r="V8" s="4">
        <f t="shared" si="1"/>
        <v>0</v>
      </c>
      <c r="W8" s="7">
        <f t="shared" si="2"/>
        <v>0</v>
      </c>
      <c r="X8" s="7">
        <f t="shared" si="3"/>
        <v>1</v>
      </c>
      <c r="Y8" s="5">
        <f t="shared" si="11"/>
        <v>0</v>
      </c>
      <c r="Z8" s="5">
        <f t="shared" si="12"/>
        <v>0</v>
      </c>
      <c r="AA8" s="5">
        <f t="shared" si="13"/>
        <v>0</v>
      </c>
      <c r="AB8" s="7">
        <f t="shared" si="7"/>
        <v>0</v>
      </c>
      <c r="AC8" s="11">
        <f t="shared" si="8"/>
        <v>0</v>
      </c>
      <c r="AD8" s="7">
        <f t="shared" si="9"/>
        <v>0</v>
      </c>
      <c r="AE8" s="7">
        <f t="shared" si="10"/>
        <v>0</v>
      </c>
    </row>
    <row r="9" spans="1:31">
      <c r="A9" t="s">
        <v>1577</v>
      </c>
      <c r="B9" t="s">
        <v>2016</v>
      </c>
      <c r="C9" t="s">
        <v>2017</v>
      </c>
      <c r="D9">
        <v>150.5</v>
      </c>
      <c r="E9">
        <v>474</v>
      </c>
      <c r="F9">
        <v>328.42099999999999</v>
      </c>
      <c r="G9">
        <v>1</v>
      </c>
      <c r="H9">
        <v>1</v>
      </c>
      <c r="I9" s="18">
        <v>0</v>
      </c>
      <c r="J9">
        <v>1</v>
      </c>
      <c r="L9">
        <v>2</v>
      </c>
      <c r="M9" s="1">
        <f t="shared" si="0"/>
        <v>1</v>
      </c>
      <c r="N9" s="2">
        <v>0</v>
      </c>
      <c r="O9" s="2">
        <v>1</v>
      </c>
      <c r="P9" s="2">
        <v>0</v>
      </c>
      <c r="Q9" s="2">
        <v>1</v>
      </c>
      <c r="R9" s="2">
        <v>1</v>
      </c>
      <c r="S9" s="2"/>
      <c r="T9" s="2"/>
      <c r="U9" s="2"/>
      <c r="V9" s="4">
        <f t="shared" si="1"/>
        <v>0</v>
      </c>
      <c r="W9" s="7">
        <f t="shared" si="2"/>
        <v>0</v>
      </c>
      <c r="X9" s="7">
        <f t="shared" si="3"/>
        <v>0</v>
      </c>
      <c r="Y9" s="5">
        <f t="shared" si="11"/>
        <v>0</v>
      </c>
      <c r="Z9" s="5">
        <f t="shared" si="12"/>
        <v>0</v>
      </c>
      <c r="AA9" s="5">
        <f t="shared" si="13"/>
        <v>1</v>
      </c>
      <c r="AB9" s="7">
        <f t="shared" si="7"/>
        <v>0</v>
      </c>
      <c r="AC9" s="11">
        <f t="shared" si="8"/>
        <v>0</v>
      </c>
      <c r="AD9" s="7">
        <f t="shared" si="9"/>
        <v>0</v>
      </c>
      <c r="AE9" s="7">
        <f t="shared" si="10"/>
        <v>0</v>
      </c>
    </row>
    <row r="10" spans="1:31">
      <c r="A10" t="s">
        <v>1578</v>
      </c>
      <c r="B10" t="s">
        <v>2016</v>
      </c>
      <c r="C10" t="s">
        <v>2017</v>
      </c>
      <c r="D10">
        <v>82.5</v>
      </c>
      <c r="E10">
        <v>413</v>
      </c>
      <c r="F10">
        <v>0</v>
      </c>
      <c r="G10">
        <v>0</v>
      </c>
      <c r="H10">
        <v>0</v>
      </c>
      <c r="I10" s="18">
        <v>0</v>
      </c>
      <c r="J10">
        <v>0</v>
      </c>
      <c r="L10">
        <v>2</v>
      </c>
      <c r="M10" s="1">
        <f t="shared" si="0"/>
        <v>1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/>
      <c r="T10" s="2"/>
      <c r="U10" s="2"/>
      <c r="V10" s="4">
        <f t="shared" si="1"/>
        <v>0</v>
      </c>
      <c r="W10" s="7">
        <f t="shared" si="2"/>
        <v>0</v>
      </c>
      <c r="X10" s="7">
        <f t="shared" si="3"/>
        <v>0</v>
      </c>
      <c r="Y10" s="5">
        <f t="shared" si="11"/>
        <v>1</v>
      </c>
      <c r="Z10" s="5">
        <f t="shared" si="12"/>
        <v>0</v>
      </c>
      <c r="AA10" s="5">
        <f t="shared" si="13"/>
        <v>0</v>
      </c>
      <c r="AB10" s="7">
        <f t="shared" si="7"/>
        <v>0</v>
      </c>
      <c r="AC10" s="11">
        <f t="shared" si="8"/>
        <v>0</v>
      </c>
      <c r="AD10" s="7">
        <f t="shared" si="9"/>
        <v>0</v>
      </c>
      <c r="AE10" s="7">
        <f t="shared" si="10"/>
        <v>0</v>
      </c>
    </row>
    <row r="11" spans="1:31">
      <c r="A11" t="s">
        <v>1579</v>
      </c>
      <c r="B11" t="s">
        <v>2016</v>
      </c>
      <c r="C11" t="s">
        <v>2017</v>
      </c>
      <c r="D11">
        <v>122.5</v>
      </c>
      <c r="E11">
        <v>344</v>
      </c>
      <c r="F11">
        <v>0</v>
      </c>
      <c r="G11">
        <v>0</v>
      </c>
      <c r="H11">
        <v>0</v>
      </c>
      <c r="I11" s="18">
        <v>0</v>
      </c>
      <c r="J11">
        <v>0</v>
      </c>
      <c r="L11">
        <v>1</v>
      </c>
      <c r="M11" s="1">
        <f t="shared" si="0"/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/>
      <c r="T11" s="2"/>
      <c r="U11" s="2"/>
      <c r="V11" s="4">
        <f t="shared" si="1"/>
        <v>1</v>
      </c>
      <c r="W11" s="7">
        <f t="shared" si="2"/>
        <v>0</v>
      </c>
      <c r="X11" s="7">
        <f t="shared" si="3"/>
        <v>0</v>
      </c>
      <c r="Y11" s="5">
        <f t="shared" si="11"/>
        <v>0</v>
      </c>
      <c r="Z11" s="5">
        <f t="shared" si="12"/>
        <v>0</v>
      </c>
      <c r="AA11" s="5">
        <f t="shared" si="13"/>
        <v>0</v>
      </c>
      <c r="AB11" s="7">
        <f t="shared" si="7"/>
        <v>0</v>
      </c>
      <c r="AC11" s="11">
        <f t="shared" si="8"/>
        <v>0</v>
      </c>
      <c r="AD11" s="7">
        <f t="shared" si="9"/>
        <v>0</v>
      </c>
      <c r="AE11" s="7">
        <f t="shared" si="10"/>
        <v>0</v>
      </c>
    </row>
    <row r="12" spans="1:31">
      <c r="A12" t="s">
        <v>1580</v>
      </c>
      <c r="B12" t="s">
        <v>2016</v>
      </c>
      <c r="C12" t="s">
        <v>2017</v>
      </c>
      <c r="D12">
        <v>593.5</v>
      </c>
      <c r="E12">
        <v>184</v>
      </c>
      <c r="F12">
        <v>0</v>
      </c>
      <c r="G12">
        <v>0</v>
      </c>
      <c r="H12">
        <v>0</v>
      </c>
      <c r="I12" s="18">
        <v>0</v>
      </c>
      <c r="J12">
        <v>0</v>
      </c>
      <c r="L12">
        <v>1</v>
      </c>
      <c r="M12" s="1">
        <f t="shared" si="0"/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/>
      <c r="T12" s="2"/>
      <c r="U12" s="2"/>
      <c r="V12" s="4">
        <f t="shared" si="1"/>
        <v>1</v>
      </c>
      <c r="W12" s="7">
        <f t="shared" si="2"/>
        <v>0</v>
      </c>
      <c r="X12" s="7">
        <f t="shared" si="3"/>
        <v>0</v>
      </c>
      <c r="Y12" s="5">
        <f t="shared" si="11"/>
        <v>0</v>
      </c>
      <c r="Z12" s="5">
        <f t="shared" si="12"/>
        <v>0</v>
      </c>
      <c r="AA12" s="5">
        <f t="shared" si="13"/>
        <v>0</v>
      </c>
      <c r="AB12" s="7">
        <f t="shared" si="7"/>
        <v>0</v>
      </c>
      <c r="AC12" s="11">
        <f t="shared" si="8"/>
        <v>0</v>
      </c>
      <c r="AD12" s="7">
        <f t="shared" si="9"/>
        <v>0</v>
      </c>
      <c r="AE12" s="7">
        <f t="shared" si="10"/>
        <v>0</v>
      </c>
    </row>
    <row r="13" spans="1:31">
      <c r="A13" t="s">
        <v>1581</v>
      </c>
      <c r="B13" t="s">
        <v>2016</v>
      </c>
      <c r="C13" t="s">
        <v>2017</v>
      </c>
      <c r="D13">
        <v>501</v>
      </c>
      <c r="E13">
        <v>73</v>
      </c>
      <c r="F13">
        <v>0</v>
      </c>
      <c r="G13">
        <v>0</v>
      </c>
      <c r="H13">
        <v>0</v>
      </c>
      <c r="I13" s="18">
        <v>0</v>
      </c>
      <c r="J13">
        <v>0</v>
      </c>
      <c r="L13">
        <v>2</v>
      </c>
      <c r="M13" s="1">
        <f t="shared" si="0"/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/>
      <c r="T13" s="2"/>
      <c r="U13" s="2"/>
      <c r="V13" s="4">
        <f t="shared" si="1"/>
        <v>0</v>
      </c>
      <c r="W13" s="7">
        <f t="shared" si="2"/>
        <v>0</v>
      </c>
      <c r="X13" s="7">
        <f t="shared" si="3"/>
        <v>0</v>
      </c>
      <c r="Y13" s="5">
        <f t="shared" si="11"/>
        <v>0</v>
      </c>
      <c r="Z13" s="5">
        <f t="shared" si="12"/>
        <v>0</v>
      </c>
      <c r="AA13" s="5">
        <f t="shared" si="13"/>
        <v>0</v>
      </c>
      <c r="AB13" s="7">
        <f t="shared" si="7"/>
        <v>1</v>
      </c>
      <c r="AC13" s="11">
        <f t="shared" si="8"/>
        <v>0</v>
      </c>
      <c r="AD13" s="7">
        <f t="shared" si="9"/>
        <v>0</v>
      </c>
      <c r="AE13" s="7">
        <f t="shared" si="10"/>
        <v>0</v>
      </c>
    </row>
    <row r="14" spans="1:31">
      <c r="A14" t="s">
        <v>1582</v>
      </c>
      <c r="B14" t="s">
        <v>2016</v>
      </c>
      <c r="C14" t="s">
        <v>2017</v>
      </c>
      <c r="D14">
        <v>407</v>
      </c>
      <c r="E14">
        <v>86.5</v>
      </c>
      <c r="F14">
        <v>0</v>
      </c>
      <c r="G14">
        <v>0</v>
      </c>
      <c r="H14">
        <v>0</v>
      </c>
      <c r="I14" s="18">
        <v>0</v>
      </c>
      <c r="J14">
        <v>0</v>
      </c>
      <c r="L14">
        <v>2</v>
      </c>
      <c r="M14" s="1">
        <f t="shared" si="0"/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/>
      <c r="T14" s="2"/>
      <c r="U14" s="2"/>
      <c r="V14" s="4">
        <f t="shared" si="1"/>
        <v>0</v>
      </c>
      <c r="W14" s="7">
        <f t="shared" si="2"/>
        <v>0</v>
      </c>
      <c r="X14" s="7">
        <f t="shared" si="3"/>
        <v>0</v>
      </c>
      <c r="Y14" s="5">
        <f t="shared" si="11"/>
        <v>1</v>
      </c>
      <c r="Z14" s="5">
        <f t="shared" si="12"/>
        <v>0</v>
      </c>
      <c r="AA14" s="5">
        <f t="shared" si="13"/>
        <v>0</v>
      </c>
      <c r="AB14" s="7">
        <f t="shared" si="7"/>
        <v>0</v>
      </c>
      <c r="AC14" s="11">
        <f t="shared" si="8"/>
        <v>0</v>
      </c>
      <c r="AD14" s="7">
        <f t="shared" si="9"/>
        <v>0</v>
      </c>
      <c r="AE14" s="7">
        <f t="shared" si="10"/>
        <v>0</v>
      </c>
    </row>
    <row r="15" spans="1:31">
      <c r="A15" t="s">
        <v>1583</v>
      </c>
      <c r="B15" t="s">
        <v>2016</v>
      </c>
      <c r="C15" t="s">
        <v>2017</v>
      </c>
      <c r="D15">
        <v>364</v>
      </c>
      <c r="E15">
        <v>419.5</v>
      </c>
      <c r="F15">
        <v>0</v>
      </c>
      <c r="G15">
        <v>0</v>
      </c>
      <c r="H15">
        <v>0</v>
      </c>
      <c r="I15" s="18">
        <v>0</v>
      </c>
      <c r="J15">
        <v>0</v>
      </c>
      <c r="L15">
        <v>2</v>
      </c>
      <c r="M15" s="1">
        <f t="shared" si="0"/>
        <v>1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/>
      <c r="T15" s="2"/>
      <c r="U15" s="2"/>
      <c r="V15" s="4">
        <f t="shared" si="1"/>
        <v>0</v>
      </c>
      <c r="W15" s="7">
        <f t="shared" si="2"/>
        <v>0</v>
      </c>
      <c r="X15" s="7">
        <f t="shared" si="3"/>
        <v>0</v>
      </c>
      <c r="Y15" s="5">
        <f t="shared" si="11"/>
        <v>1</v>
      </c>
      <c r="Z15" s="5">
        <f t="shared" si="12"/>
        <v>0</v>
      </c>
      <c r="AA15" s="5">
        <f t="shared" si="13"/>
        <v>0</v>
      </c>
      <c r="AB15" s="7">
        <f t="shared" si="7"/>
        <v>0</v>
      </c>
      <c r="AC15" s="11">
        <f t="shared" si="8"/>
        <v>0</v>
      </c>
      <c r="AD15" s="7">
        <f t="shared" si="9"/>
        <v>0</v>
      </c>
      <c r="AE15" s="7">
        <f t="shared" si="10"/>
        <v>0</v>
      </c>
    </row>
    <row r="16" spans="1:31">
      <c r="A16" t="s">
        <v>1584</v>
      </c>
      <c r="B16" t="s">
        <v>2016</v>
      </c>
      <c r="C16" t="s">
        <v>2017</v>
      </c>
      <c r="D16">
        <v>272.5</v>
      </c>
      <c r="E16">
        <v>436.5</v>
      </c>
      <c r="F16">
        <v>0</v>
      </c>
      <c r="G16">
        <v>0</v>
      </c>
      <c r="H16">
        <v>0</v>
      </c>
      <c r="I16" s="18">
        <v>0</v>
      </c>
      <c r="J16">
        <v>0</v>
      </c>
      <c r="L16">
        <v>1</v>
      </c>
      <c r="M16" s="1">
        <f t="shared" si="0"/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/>
      <c r="T16" s="2"/>
      <c r="U16" s="2"/>
      <c r="V16" s="4">
        <f t="shared" si="1"/>
        <v>0</v>
      </c>
      <c r="W16" s="7">
        <f t="shared" si="2"/>
        <v>0</v>
      </c>
      <c r="X16" s="7">
        <f t="shared" si="3"/>
        <v>1</v>
      </c>
      <c r="Y16" s="5">
        <f t="shared" si="11"/>
        <v>0</v>
      </c>
      <c r="Z16" s="5">
        <f t="shared" si="12"/>
        <v>0</v>
      </c>
      <c r="AA16" s="5">
        <f t="shared" si="13"/>
        <v>0</v>
      </c>
      <c r="AB16" s="7">
        <f t="shared" si="7"/>
        <v>0</v>
      </c>
      <c r="AC16" s="11">
        <f t="shared" si="8"/>
        <v>0</v>
      </c>
      <c r="AD16" s="7">
        <f t="shared" si="9"/>
        <v>0</v>
      </c>
      <c r="AE16" s="7">
        <f t="shared" si="10"/>
        <v>0</v>
      </c>
    </row>
    <row r="17" spans="1:31">
      <c r="A17" t="s">
        <v>1585</v>
      </c>
      <c r="B17" t="s">
        <v>2016</v>
      </c>
      <c r="C17" t="s">
        <v>2017</v>
      </c>
      <c r="D17">
        <v>470.5</v>
      </c>
      <c r="E17">
        <v>185.5</v>
      </c>
      <c r="F17">
        <v>0</v>
      </c>
      <c r="G17">
        <v>0</v>
      </c>
      <c r="H17">
        <v>0</v>
      </c>
      <c r="I17" s="18">
        <v>0</v>
      </c>
      <c r="J17">
        <v>0</v>
      </c>
      <c r="L17">
        <v>1</v>
      </c>
      <c r="M17" s="1">
        <f t="shared" si="0"/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/>
      <c r="T17" s="2"/>
      <c r="U17" s="2"/>
      <c r="V17" s="4">
        <f t="shared" si="1"/>
        <v>0</v>
      </c>
      <c r="W17" s="7">
        <f t="shared" si="2"/>
        <v>0</v>
      </c>
      <c r="X17" s="7">
        <f t="shared" si="3"/>
        <v>1</v>
      </c>
      <c r="Y17" s="5">
        <f t="shared" si="11"/>
        <v>0</v>
      </c>
      <c r="Z17" s="5">
        <f t="shared" si="12"/>
        <v>0</v>
      </c>
      <c r="AA17" s="5">
        <f t="shared" si="13"/>
        <v>0</v>
      </c>
      <c r="AB17" s="7">
        <f t="shared" si="7"/>
        <v>0</v>
      </c>
      <c r="AC17" s="11">
        <f t="shared" si="8"/>
        <v>0</v>
      </c>
      <c r="AD17" s="7">
        <f t="shared" si="9"/>
        <v>0</v>
      </c>
      <c r="AE17" s="7">
        <f t="shared" si="10"/>
        <v>0</v>
      </c>
    </row>
    <row r="18" spans="1:31" s="5" customFormat="1">
      <c r="A18" s="5" t="s">
        <v>1586</v>
      </c>
      <c r="B18" s="5" t="s">
        <v>2018</v>
      </c>
      <c r="C18" s="5" t="s">
        <v>2019</v>
      </c>
      <c r="D18" s="5">
        <v>499.5</v>
      </c>
      <c r="E18" s="5">
        <v>338</v>
      </c>
      <c r="F18" s="5">
        <v>1723.7650000000001</v>
      </c>
      <c r="G18" s="5">
        <v>2</v>
      </c>
      <c r="H18" s="5">
        <v>5</v>
      </c>
      <c r="I18" s="18">
        <v>1</v>
      </c>
      <c r="J18" s="5">
        <v>1</v>
      </c>
      <c r="L18" s="5">
        <v>2</v>
      </c>
      <c r="M18" s="1">
        <f t="shared" si="0"/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/>
      <c r="T18" s="1"/>
      <c r="U18" s="1"/>
      <c r="V18" s="6">
        <f t="shared" si="1"/>
        <v>0</v>
      </c>
      <c r="W18" s="5">
        <f t="shared" si="2"/>
        <v>0</v>
      </c>
      <c r="X18" s="5">
        <f t="shared" si="3"/>
        <v>0</v>
      </c>
      <c r="Y18" s="5">
        <f t="shared" si="11"/>
        <v>0</v>
      </c>
      <c r="Z18" s="5">
        <f t="shared" si="12"/>
        <v>0</v>
      </c>
      <c r="AA18" s="5">
        <f t="shared" si="13"/>
        <v>0</v>
      </c>
      <c r="AB18" s="5">
        <f t="shared" si="7"/>
        <v>1</v>
      </c>
      <c r="AC18" s="5">
        <f t="shared" si="8"/>
        <v>0</v>
      </c>
      <c r="AD18" s="5">
        <f t="shared" si="9"/>
        <v>0</v>
      </c>
      <c r="AE18" s="5">
        <f t="shared" si="10"/>
        <v>0</v>
      </c>
    </row>
    <row r="19" spans="1:31">
      <c r="A19" t="s">
        <v>1587</v>
      </c>
      <c r="B19" t="s">
        <v>2018</v>
      </c>
      <c r="C19" t="s">
        <v>2019</v>
      </c>
      <c r="D19">
        <v>439</v>
      </c>
      <c r="E19">
        <v>444</v>
      </c>
      <c r="F19">
        <v>313.61200000000002</v>
      </c>
      <c r="G19">
        <v>1</v>
      </c>
      <c r="H19">
        <v>1</v>
      </c>
      <c r="I19" s="18">
        <v>0</v>
      </c>
      <c r="J19">
        <v>1</v>
      </c>
      <c r="L19">
        <v>1</v>
      </c>
      <c r="M19" s="1">
        <f t="shared" si="0"/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/>
      <c r="U19" s="2"/>
      <c r="V19" s="4">
        <f t="shared" si="1"/>
        <v>0</v>
      </c>
      <c r="W19" s="7">
        <f t="shared" si="2"/>
        <v>1</v>
      </c>
      <c r="X19" s="7">
        <f t="shared" si="3"/>
        <v>0</v>
      </c>
      <c r="Y19" s="5">
        <f t="shared" si="11"/>
        <v>0</v>
      </c>
      <c r="Z19" s="5">
        <f t="shared" si="12"/>
        <v>0</v>
      </c>
      <c r="AA19" s="5">
        <f t="shared" si="13"/>
        <v>0</v>
      </c>
      <c r="AB19" s="7">
        <f t="shared" si="7"/>
        <v>0</v>
      </c>
      <c r="AC19" s="11">
        <f t="shared" si="8"/>
        <v>0</v>
      </c>
      <c r="AD19" s="7">
        <f t="shared" si="9"/>
        <v>0</v>
      </c>
      <c r="AE19" s="7">
        <f t="shared" si="10"/>
        <v>0</v>
      </c>
    </row>
    <row r="20" spans="1:31">
      <c r="A20" t="s">
        <v>1588</v>
      </c>
      <c r="B20" t="s">
        <v>2018</v>
      </c>
      <c r="C20" t="s">
        <v>2019</v>
      </c>
      <c r="D20">
        <v>335.5</v>
      </c>
      <c r="E20">
        <v>425.5</v>
      </c>
      <c r="F20">
        <v>0</v>
      </c>
      <c r="G20">
        <v>0</v>
      </c>
      <c r="H20">
        <v>0</v>
      </c>
      <c r="I20" s="18">
        <v>0</v>
      </c>
      <c r="J20">
        <v>0</v>
      </c>
      <c r="L20">
        <v>2</v>
      </c>
      <c r="M20" s="1">
        <f t="shared" si="0"/>
        <v>1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/>
      <c r="T20" s="2"/>
      <c r="U20" s="2"/>
      <c r="V20" s="4">
        <f t="shared" si="1"/>
        <v>0</v>
      </c>
      <c r="W20" s="7">
        <f t="shared" si="2"/>
        <v>0</v>
      </c>
      <c r="X20" s="7">
        <f t="shared" si="3"/>
        <v>0</v>
      </c>
      <c r="Y20" s="5">
        <f t="shared" si="11"/>
        <v>1</v>
      </c>
      <c r="Z20" s="5">
        <f t="shared" si="12"/>
        <v>0</v>
      </c>
      <c r="AA20" s="5">
        <f t="shared" si="13"/>
        <v>0</v>
      </c>
      <c r="AB20" s="7">
        <f t="shared" si="7"/>
        <v>0</v>
      </c>
      <c r="AC20" s="11">
        <f t="shared" si="8"/>
        <v>0</v>
      </c>
      <c r="AD20" s="7">
        <f t="shared" si="9"/>
        <v>0</v>
      </c>
      <c r="AE20" s="7">
        <f t="shared" si="10"/>
        <v>0</v>
      </c>
    </row>
    <row r="21" spans="1:31">
      <c r="A21" t="s">
        <v>1589</v>
      </c>
      <c r="B21" t="s">
        <v>2018</v>
      </c>
      <c r="C21" t="s">
        <v>2019</v>
      </c>
      <c r="D21">
        <v>227</v>
      </c>
      <c r="E21">
        <v>327.5</v>
      </c>
      <c r="F21">
        <v>0</v>
      </c>
      <c r="G21">
        <v>0</v>
      </c>
      <c r="H21">
        <v>0</v>
      </c>
      <c r="I21" s="18">
        <v>0</v>
      </c>
      <c r="J21">
        <v>0</v>
      </c>
      <c r="L21">
        <v>2</v>
      </c>
      <c r="M21" s="1">
        <f t="shared" si="0"/>
        <v>1</v>
      </c>
      <c r="N21" s="2">
        <v>0</v>
      </c>
      <c r="O21" s="2">
        <v>1</v>
      </c>
      <c r="P21" s="2">
        <v>0</v>
      </c>
      <c r="Q21" s="2">
        <v>1</v>
      </c>
      <c r="R21" s="2">
        <v>1</v>
      </c>
      <c r="S21" s="2"/>
      <c r="T21" s="2"/>
      <c r="U21" s="2"/>
      <c r="V21" s="4">
        <f t="shared" si="1"/>
        <v>0</v>
      </c>
      <c r="W21" s="7">
        <f t="shared" si="2"/>
        <v>0</v>
      </c>
      <c r="X21" s="7">
        <f t="shared" si="3"/>
        <v>0</v>
      </c>
      <c r="Y21" s="5">
        <f t="shared" si="11"/>
        <v>0</v>
      </c>
      <c r="Z21" s="5">
        <f t="shared" si="12"/>
        <v>0</v>
      </c>
      <c r="AA21" s="5">
        <f t="shared" si="13"/>
        <v>1</v>
      </c>
      <c r="AB21" s="7">
        <f t="shared" si="7"/>
        <v>0</v>
      </c>
      <c r="AC21" s="11">
        <f t="shared" si="8"/>
        <v>0</v>
      </c>
      <c r="AD21" s="7">
        <f t="shared" si="9"/>
        <v>0</v>
      </c>
      <c r="AE21" s="7">
        <f t="shared" si="10"/>
        <v>0</v>
      </c>
    </row>
    <row r="22" spans="1:31">
      <c r="A22" t="s">
        <v>1590</v>
      </c>
      <c r="B22" t="s">
        <v>2018</v>
      </c>
      <c r="C22" t="s">
        <v>2019</v>
      </c>
      <c r="D22">
        <v>140.5</v>
      </c>
      <c r="E22">
        <v>286.5</v>
      </c>
      <c r="F22">
        <v>0</v>
      </c>
      <c r="G22">
        <v>0</v>
      </c>
      <c r="H22">
        <v>0</v>
      </c>
      <c r="I22" s="18">
        <v>0</v>
      </c>
      <c r="J22">
        <v>0</v>
      </c>
      <c r="L22">
        <v>2</v>
      </c>
      <c r="M22" s="1">
        <f t="shared" si="0"/>
        <v>1</v>
      </c>
      <c r="N22" s="2">
        <v>0</v>
      </c>
      <c r="O22" s="2">
        <v>1</v>
      </c>
      <c r="P22" s="2">
        <v>0</v>
      </c>
      <c r="Q22" s="2">
        <v>1</v>
      </c>
      <c r="R22" s="2">
        <v>1</v>
      </c>
      <c r="S22" s="2"/>
      <c r="T22" s="2"/>
      <c r="U22" s="2"/>
      <c r="V22" s="4">
        <f>IF((M22=0)*AND(R22=0)*AND(P22=1)*AND(Q22=0),1,0)</f>
        <v>0</v>
      </c>
      <c r="W22" s="7">
        <f>IF((M22=0)*AND(R22=0)*AND(P22=0)*AND(Q22=0),1,0)</f>
        <v>0</v>
      </c>
      <c r="X22" s="7">
        <f>IF((R22=1)*AND(M22=0)*AND(Q22=0),1,0)</f>
        <v>0</v>
      </c>
      <c r="Y22" s="5">
        <f t="shared" si="11"/>
        <v>0</v>
      </c>
      <c r="Z22" s="5">
        <f t="shared" si="12"/>
        <v>0</v>
      </c>
      <c r="AA22" s="5">
        <f t="shared" si="13"/>
        <v>1</v>
      </c>
      <c r="AB22" s="7">
        <f>IF((R22=1)*AND(Q22=1)*AND(O22=1)*AND(P22=1),1,0)</f>
        <v>0</v>
      </c>
      <c r="AC22" s="11">
        <f t="shared" si="8"/>
        <v>0</v>
      </c>
      <c r="AD22" s="7">
        <f t="shared" si="9"/>
        <v>0</v>
      </c>
      <c r="AE22" s="7">
        <f t="shared" si="10"/>
        <v>0</v>
      </c>
    </row>
    <row r="23" spans="1:31">
      <c r="A23" t="s">
        <v>1591</v>
      </c>
      <c r="B23" t="s">
        <v>2018</v>
      </c>
      <c r="C23" t="s">
        <v>2019</v>
      </c>
      <c r="D23">
        <v>225.5</v>
      </c>
      <c r="E23">
        <v>232.5</v>
      </c>
      <c r="F23">
        <v>0</v>
      </c>
      <c r="G23">
        <v>0</v>
      </c>
      <c r="H23">
        <v>0</v>
      </c>
      <c r="I23" s="18">
        <v>0</v>
      </c>
      <c r="J23">
        <v>0</v>
      </c>
      <c r="L23">
        <v>2</v>
      </c>
      <c r="M23" s="1">
        <f t="shared" si="0"/>
        <v>1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/>
      <c r="T23" s="2"/>
      <c r="U23" s="2"/>
      <c r="V23" s="4">
        <f t="shared" ref="V23:V86" si="14">IF((M23=0)*AND(R23=0)*AND(P23=1)*AND(Q23=0),1,0)</f>
        <v>0</v>
      </c>
      <c r="W23" s="7">
        <f t="shared" ref="W23:W86" si="15">IF((M23=0)*AND(R23=0)*AND(P23=0)*AND(Q23=0),1,0)</f>
        <v>0</v>
      </c>
      <c r="X23" s="7">
        <f t="shared" ref="X23:X86" si="16">IF((R23=1)*AND(M23=0)*AND(Q23=0),1,0)</f>
        <v>0</v>
      </c>
      <c r="Y23" s="5">
        <f t="shared" si="11"/>
        <v>0</v>
      </c>
      <c r="Z23" s="5">
        <f t="shared" si="12"/>
        <v>0</v>
      </c>
      <c r="AA23" s="5">
        <f t="shared" si="13"/>
        <v>1</v>
      </c>
      <c r="AB23" s="7">
        <f t="shared" ref="AB23:AB86" si="17">IF((R23=1)*AND(Q23=1)*AND(O23=1)*AND(P23=1),1,0)</f>
        <v>0</v>
      </c>
      <c r="AC23" s="11">
        <f t="shared" si="8"/>
        <v>0</v>
      </c>
      <c r="AD23" s="7">
        <f t="shared" si="9"/>
        <v>0</v>
      </c>
      <c r="AE23" s="7">
        <f t="shared" si="10"/>
        <v>0</v>
      </c>
    </row>
    <row r="24" spans="1:31">
      <c r="A24" t="s">
        <v>1592</v>
      </c>
      <c r="B24" t="s">
        <v>2018</v>
      </c>
      <c r="C24" t="s">
        <v>2019</v>
      </c>
      <c r="D24">
        <v>364</v>
      </c>
      <c r="E24">
        <v>118.5</v>
      </c>
      <c r="F24">
        <v>0</v>
      </c>
      <c r="G24">
        <v>0</v>
      </c>
      <c r="H24">
        <v>0</v>
      </c>
      <c r="I24" s="18">
        <v>0</v>
      </c>
      <c r="J24">
        <v>0</v>
      </c>
      <c r="L24">
        <v>2</v>
      </c>
      <c r="M24" s="1">
        <f t="shared" si="0"/>
        <v>1</v>
      </c>
      <c r="N24" s="2">
        <v>0</v>
      </c>
      <c r="O24" s="2">
        <v>1</v>
      </c>
      <c r="P24" s="2">
        <v>0</v>
      </c>
      <c r="Q24" s="2">
        <v>1</v>
      </c>
      <c r="R24" s="2">
        <v>1</v>
      </c>
      <c r="S24" s="2"/>
      <c r="T24" s="2"/>
      <c r="U24" s="2"/>
      <c r="V24" s="4">
        <f t="shared" si="14"/>
        <v>0</v>
      </c>
      <c r="W24" s="7">
        <f t="shared" si="15"/>
        <v>0</v>
      </c>
      <c r="X24" s="7">
        <f t="shared" si="16"/>
        <v>0</v>
      </c>
      <c r="Y24" s="5">
        <f t="shared" si="11"/>
        <v>0</v>
      </c>
      <c r="Z24" s="5">
        <f t="shared" si="12"/>
        <v>0</v>
      </c>
      <c r="AA24" s="5">
        <f t="shared" si="13"/>
        <v>1</v>
      </c>
      <c r="AB24" s="7">
        <f t="shared" si="17"/>
        <v>0</v>
      </c>
      <c r="AC24" s="11">
        <f t="shared" si="8"/>
        <v>0</v>
      </c>
      <c r="AD24" s="7">
        <f t="shared" si="9"/>
        <v>0</v>
      </c>
      <c r="AE24" s="7">
        <f t="shared" si="10"/>
        <v>0</v>
      </c>
    </row>
    <row r="25" spans="1:31">
      <c r="A25" t="s">
        <v>1593</v>
      </c>
      <c r="B25" t="s">
        <v>2018</v>
      </c>
      <c r="C25" t="s">
        <v>2019</v>
      </c>
      <c r="D25">
        <v>541.5</v>
      </c>
      <c r="E25">
        <v>254.5</v>
      </c>
      <c r="F25">
        <v>0</v>
      </c>
      <c r="G25">
        <v>0</v>
      </c>
      <c r="H25">
        <v>0</v>
      </c>
      <c r="I25" s="18">
        <v>0</v>
      </c>
      <c r="J25">
        <v>0</v>
      </c>
      <c r="L25">
        <v>1</v>
      </c>
      <c r="M25" s="1">
        <f t="shared" si="0"/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/>
      <c r="T25" s="2"/>
      <c r="U25" s="2"/>
      <c r="V25" s="4">
        <f t="shared" si="14"/>
        <v>1</v>
      </c>
      <c r="W25" s="7">
        <f t="shared" si="15"/>
        <v>0</v>
      </c>
      <c r="X25" s="7">
        <f t="shared" si="16"/>
        <v>0</v>
      </c>
      <c r="Y25" s="5">
        <f t="shared" si="11"/>
        <v>0</v>
      </c>
      <c r="Z25" s="5">
        <f t="shared" si="12"/>
        <v>0</v>
      </c>
      <c r="AA25" s="5">
        <f t="shared" si="13"/>
        <v>0</v>
      </c>
      <c r="AB25" s="7">
        <f t="shared" si="17"/>
        <v>0</v>
      </c>
      <c r="AC25" s="11">
        <f t="shared" si="8"/>
        <v>0</v>
      </c>
      <c r="AD25" s="7">
        <f t="shared" si="9"/>
        <v>0</v>
      </c>
      <c r="AE25" s="7">
        <f t="shared" si="10"/>
        <v>0</v>
      </c>
    </row>
    <row r="26" spans="1:31">
      <c r="A26" t="s">
        <v>1594</v>
      </c>
      <c r="B26" t="s">
        <v>2018</v>
      </c>
      <c r="C26" t="s">
        <v>2019</v>
      </c>
      <c r="D26">
        <v>620</v>
      </c>
      <c r="E26">
        <v>113.5</v>
      </c>
      <c r="F26">
        <v>0</v>
      </c>
      <c r="G26">
        <v>0</v>
      </c>
      <c r="H26">
        <v>0</v>
      </c>
      <c r="I26" s="18">
        <v>0</v>
      </c>
      <c r="J26">
        <v>0</v>
      </c>
      <c r="L26">
        <v>1</v>
      </c>
      <c r="M26" s="1">
        <f t="shared" si="0"/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/>
      <c r="T26" s="2"/>
      <c r="U26" s="2"/>
      <c r="V26" s="4">
        <f t="shared" si="14"/>
        <v>1</v>
      </c>
      <c r="W26" s="7">
        <f t="shared" si="15"/>
        <v>0</v>
      </c>
      <c r="X26" s="7">
        <f t="shared" si="16"/>
        <v>0</v>
      </c>
      <c r="Y26" s="5">
        <f t="shared" si="11"/>
        <v>0</v>
      </c>
      <c r="Z26" s="5">
        <f t="shared" si="12"/>
        <v>0</v>
      </c>
      <c r="AA26" s="5">
        <f t="shared" si="13"/>
        <v>0</v>
      </c>
      <c r="AB26" s="7">
        <f t="shared" si="17"/>
        <v>0</v>
      </c>
      <c r="AC26" s="11">
        <f t="shared" si="8"/>
        <v>0</v>
      </c>
      <c r="AD26" s="7">
        <f t="shared" si="9"/>
        <v>0</v>
      </c>
      <c r="AE26" s="7">
        <f t="shared" si="10"/>
        <v>0</v>
      </c>
    </row>
    <row r="27" spans="1:31">
      <c r="A27" t="s">
        <v>1595</v>
      </c>
      <c r="B27" t="s">
        <v>2018</v>
      </c>
      <c r="C27" t="s">
        <v>2019</v>
      </c>
      <c r="D27">
        <v>604.5</v>
      </c>
      <c r="E27">
        <v>58.5</v>
      </c>
      <c r="F27">
        <v>0</v>
      </c>
      <c r="G27">
        <v>0</v>
      </c>
      <c r="H27">
        <v>0</v>
      </c>
      <c r="I27" s="18">
        <v>0</v>
      </c>
      <c r="J27">
        <v>0</v>
      </c>
      <c r="L27">
        <v>1</v>
      </c>
      <c r="M27" s="1">
        <f t="shared" si="0"/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/>
      <c r="T27" s="2"/>
      <c r="U27" s="2"/>
      <c r="V27" s="4">
        <f t="shared" si="14"/>
        <v>1</v>
      </c>
      <c r="W27" s="7">
        <f t="shared" si="15"/>
        <v>0</v>
      </c>
      <c r="X27" s="7">
        <f t="shared" si="16"/>
        <v>0</v>
      </c>
      <c r="Y27" s="5">
        <f t="shared" si="11"/>
        <v>0</v>
      </c>
      <c r="Z27" s="5">
        <f t="shared" si="12"/>
        <v>0</v>
      </c>
      <c r="AA27" s="5">
        <f t="shared" si="13"/>
        <v>0</v>
      </c>
      <c r="AB27" s="7">
        <f t="shared" si="17"/>
        <v>0</v>
      </c>
      <c r="AC27" s="11">
        <f t="shared" si="8"/>
        <v>0</v>
      </c>
      <c r="AD27" s="7">
        <f t="shared" si="9"/>
        <v>0</v>
      </c>
      <c r="AE27" s="7">
        <f t="shared" si="10"/>
        <v>0</v>
      </c>
    </row>
    <row r="28" spans="1:31">
      <c r="A28" t="s">
        <v>1596</v>
      </c>
      <c r="B28" t="s">
        <v>2018</v>
      </c>
      <c r="C28" t="s">
        <v>2019</v>
      </c>
      <c r="D28">
        <v>296</v>
      </c>
      <c r="E28">
        <v>57.5</v>
      </c>
      <c r="F28">
        <v>284.90100000000001</v>
      </c>
      <c r="G28">
        <v>1</v>
      </c>
      <c r="H28">
        <v>1</v>
      </c>
      <c r="I28" s="18">
        <v>0</v>
      </c>
      <c r="J28">
        <v>1</v>
      </c>
      <c r="L28">
        <v>1</v>
      </c>
      <c r="M28" s="1">
        <f t="shared" si="0"/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/>
      <c r="T28" s="2"/>
      <c r="U28" s="2"/>
      <c r="V28" s="4">
        <f t="shared" si="14"/>
        <v>1</v>
      </c>
      <c r="W28" s="7">
        <f t="shared" si="15"/>
        <v>0</v>
      </c>
      <c r="X28" s="7">
        <f t="shared" si="16"/>
        <v>0</v>
      </c>
      <c r="Y28" s="5">
        <f t="shared" si="11"/>
        <v>0</v>
      </c>
      <c r="Z28" s="5">
        <f t="shared" si="12"/>
        <v>0</v>
      </c>
      <c r="AA28" s="5">
        <f t="shared" si="13"/>
        <v>0</v>
      </c>
      <c r="AB28" s="7">
        <f t="shared" si="17"/>
        <v>0</v>
      </c>
      <c r="AC28" s="11">
        <f t="shared" si="8"/>
        <v>0</v>
      </c>
      <c r="AD28" s="7">
        <f t="shared" si="9"/>
        <v>0</v>
      </c>
      <c r="AE28" s="7">
        <f t="shared" si="10"/>
        <v>0</v>
      </c>
    </row>
    <row r="29" spans="1:31">
      <c r="A29" t="s">
        <v>1597</v>
      </c>
      <c r="B29" t="s">
        <v>2018</v>
      </c>
      <c r="C29" t="s">
        <v>2019</v>
      </c>
      <c r="D29">
        <v>197.5</v>
      </c>
      <c r="E29">
        <v>112</v>
      </c>
      <c r="F29">
        <v>0</v>
      </c>
      <c r="G29">
        <v>0</v>
      </c>
      <c r="H29">
        <v>0</v>
      </c>
      <c r="I29" s="18">
        <v>0</v>
      </c>
      <c r="J29">
        <v>0</v>
      </c>
      <c r="L29">
        <v>1</v>
      </c>
      <c r="M29" s="1">
        <f t="shared" si="0"/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/>
      <c r="T29" s="2"/>
      <c r="U29" s="2"/>
      <c r="V29" s="4">
        <f t="shared" si="14"/>
        <v>0</v>
      </c>
      <c r="W29" s="7">
        <f t="shared" si="15"/>
        <v>0</v>
      </c>
      <c r="X29" s="7">
        <f t="shared" si="16"/>
        <v>1</v>
      </c>
      <c r="Y29" s="5">
        <f t="shared" si="11"/>
        <v>0</v>
      </c>
      <c r="Z29" s="5">
        <f t="shared" si="12"/>
        <v>0</v>
      </c>
      <c r="AA29" s="5">
        <f t="shared" si="13"/>
        <v>0</v>
      </c>
      <c r="AB29" s="7">
        <f t="shared" si="17"/>
        <v>0</v>
      </c>
      <c r="AC29" s="11">
        <f t="shared" si="8"/>
        <v>0</v>
      </c>
      <c r="AD29" s="7">
        <f t="shared" si="9"/>
        <v>0</v>
      </c>
      <c r="AE29" s="7">
        <f t="shared" si="10"/>
        <v>0</v>
      </c>
    </row>
    <row r="30" spans="1:31">
      <c r="A30" t="s">
        <v>1598</v>
      </c>
      <c r="B30" t="s">
        <v>2018</v>
      </c>
      <c r="C30" t="s">
        <v>2019</v>
      </c>
      <c r="D30">
        <v>136.5</v>
      </c>
      <c r="E30">
        <v>137</v>
      </c>
      <c r="F30">
        <v>0</v>
      </c>
      <c r="G30">
        <v>0</v>
      </c>
      <c r="H30">
        <v>0</v>
      </c>
      <c r="I30" s="18">
        <v>0</v>
      </c>
      <c r="J30">
        <v>0</v>
      </c>
      <c r="L30">
        <v>1</v>
      </c>
      <c r="M30" s="1">
        <f t="shared" si="0"/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/>
      <c r="T30" s="2"/>
      <c r="U30" s="2" t="s">
        <v>1560</v>
      </c>
      <c r="V30" s="4">
        <f t="shared" si="14"/>
        <v>1</v>
      </c>
      <c r="W30" s="7">
        <f t="shared" si="15"/>
        <v>0</v>
      </c>
      <c r="X30" s="7">
        <f t="shared" si="16"/>
        <v>0</v>
      </c>
      <c r="Y30" s="5">
        <f t="shared" si="11"/>
        <v>0</v>
      </c>
      <c r="Z30" s="5">
        <f t="shared" si="12"/>
        <v>0</v>
      </c>
      <c r="AA30" s="5">
        <f t="shared" si="13"/>
        <v>0</v>
      </c>
      <c r="AB30" s="7">
        <f t="shared" si="17"/>
        <v>0</v>
      </c>
      <c r="AC30" s="11">
        <f t="shared" si="8"/>
        <v>0</v>
      </c>
      <c r="AD30" s="7">
        <f t="shared" si="9"/>
        <v>0</v>
      </c>
      <c r="AE30" s="7">
        <f t="shared" si="10"/>
        <v>0</v>
      </c>
    </row>
    <row r="31" spans="1:31">
      <c r="A31" t="s">
        <v>1599</v>
      </c>
      <c r="B31" t="s">
        <v>2018</v>
      </c>
      <c r="C31" t="s">
        <v>2019</v>
      </c>
      <c r="D31">
        <v>97.5</v>
      </c>
      <c r="E31">
        <v>166.5</v>
      </c>
      <c r="F31">
        <v>513.54200000000003</v>
      </c>
      <c r="G31">
        <v>1</v>
      </c>
      <c r="H31">
        <v>2</v>
      </c>
      <c r="I31" s="18">
        <v>0</v>
      </c>
      <c r="J31">
        <v>2</v>
      </c>
      <c r="L31">
        <v>1</v>
      </c>
      <c r="M31" s="1">
        <f t="shared" si="0"/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/>
      <c r="T31" s="2"/>
      <c r="U31" s="2"/>
      <c r="V31" s="4">
        <f t="shared" si="14"/>
        <v>1</v>
      </c>
      <c r="W31" s="7">
        <f t="shared" si="15"/>
        <v>0</v>
      </c>
      <c r="X31" s="7">
        <f t="shared" si="16"/>
        <v>0</v>
      </c>
      <c r="Y31" s="5">
        <f t="shared" si="11"/>
        <v>0</v>
      </c>
      <c r="Z31" s="5">
        <f t="shared" si="12"/>
        <v>0</v>
      </c>
      <c r="AA31" s="5">
        <f t="shared" si="13"/>
        <v>0</v>
      </c>
      <c r="AB31" s="7">
        <f t="shared" si="17"/>
        <v>0</v>
      </c>
      <c r="AC31" s="11">
        <f t="shared" si="8"/>
        <v>0</v>
      </c>
      <c r="AD31" s="7">
        <f t="shared" si="9"/>
        <v>0</v>
      </c>
      <c r="AE31" s="7">
        <f t="shared" si="10"/>
        <v>0</v>
      </c>
    </row>
    <row r="32" spans="1:31">
      <c r="A32" t="s">
        <v>1600</v>
      </c>
      <c r="B32" t="s">
        <v>2018</v>
      </c>
      <c r="C32" t="s">
        <v>2019</v>
      </c>
      <c r="D32">
        <v>410</v>
      </c>
      <c r="E32">
        <v>331</v>
      </c>
      <c r="F32">
        <v>0</v>
      </c>
      <c r="G32">
        <v>0</v>
      </c>
      <c r="H32">
        <v>0</v>
      </c>
      <c r="I32" s="18">
        <v>0</v>
      </c>
      <c r="J32">
        <v>0</v>
      </c>
      <c r="L32">
        <v>2</v>
      </c>
      <c r="M32" s="1">
        <f t="shared" si="0"/>
        <v>1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1</v>
      </c>
      <c r="U32" s="2"/>
      <c r="V32" s="4">
        <f t="shared" si="14"/>
        <v>0</v>
      </c>
      <c r="W32" s="7">
        <f t="shared" si="15"/>
        <v>0</v>
      </c>
      <c r="X32" s="7">
        <f t="shared" si="16"/>
        <v>0</v>
      </c>
      <c r="Y32" s="5">
        <f t="shared" si="11"/>
        <v>0</v>
      </c>
      <c r="Z32" s="5">
        <f t="shared" si="12"/>
        <v>1</v>
      </c>
      <c r="AA32" s="5">
        <f t="shared" si="13"/>
        <v>0</v>
      </c>
      <c r="AB32" s="7">
        <f t="shared" si="17"/>
        <v>0</v>
      </c>
      <c r="AC32" s="11">
        <f t="shared" si="8"/>
        <v>0</v>
      </c>
      <c r="AD32" s="7">
        <f t="shared" si="9"/>
        <v>0</v>
      </c>
      <c r="AE32" s="7">
        <f t="shared" si="10"/>
        <v>0</v>
      </c>
    </row>
    <row r="33" spans="1:31">
      <c r="A33" t="s">
        <v>1601</v>
      </c>
      <c r="B33" t="s">
        <v>2018</v>
      </c>
      <c r="C33" t="s">
        <v>2019</v>
      </c>
      <c r="D33">
        <v>190.5</v>
      </c>
      <c r="E33">
        <v>439.5</v>
      </c>
      <c r="F33">
        <v>0</v>
      </c>
      <c r="G33">
        <v>0</v>
      </c>
      <c r="H33">
        <v>0</v>
      </c>
      <c r="I33" s="18">
        <v>0</v>
      </c>
      <c r="J33">
        <v>0</v>
      </c>
      <c r="L33">
        <v>2</v>
      </c>
      <c r="M33" s="1">
        <f t="shared" si="0"/>
        <v>1</v>
      </c>
      <c r="N33" s="2">
        <v>1</v>
      </c>
      <c r="O33" s="2">
        <v>0</v>
      </c>
      <c r="P33" s="2">
        <v>0</v>
      </c>
      <c r="Q33" s="2">
        <v>0</v>
      </c>
      <c r="R33" s="2">
        <v>1</v>
      </c>
      <c r="S33" s="2"/>
      <c r="T33" s="2"/>
      <c r="U33" s="2"/>
      <c r="V33" s="4">
        <f t="shared" si="14"/>
        <v>0</v>
      </c>
      <c r="W33" s="7">
        <f t="shared" si="15"/>
        <v>0</v>
      </c>
      <c r="X33" s="7">
        <f t="shared" si="16"/>
        <v>0</v>
      </c>
      <c r="Y33" s="5">
        <f t="shared" si="11"/>
        <v>1</v>
      </c>
      <c r="Z33" s="5">
        <f t="shared" si="12"/>
        <v>0</v>
      </c>
      <c r="AA33" s="5">
        <f t="shared" si="13"/>
        <v>0</v>
      </c>
      <c r="AB33" s="7">
        <f t="shared" si="17"/>
        <v>0</v>
      </c>
      <c r="AC33" s="11">
        <f t="shared" si="8"/>
        <v>0</v>
      </c>
      <c r="AD33" s="7">
        <f t="shared" si="9"/>
        <v>0</v>
      </c>
      <c r="AE33" s="7">
        <f t="shared" si="10"/>
        <v>0</v>
      </c>
    </row>
    <row r="34" spans="1:31" s="5" customFormat="1">
      <c r="A34" s="5" t="s">
        <v>1602</v>
      </c>
      <c r="B34" s="5" t="s">
        <v>2020</v>
      </c>
      <c r="C34" s="5" t="s">
        <v>2021</v>
      </c>
      <c r="D34" s="5">
        <v>308.5</v>
      </c>
      <c r="E34" s="5">
        <v>87</v>
      </c>
      <c r="F34" s="5">
        <v>0</v>
      </c>
      <c r="G34" s="5">
        <v>0</v>
      </c>
      <c r="H34" s="5">
        <v>0</v>
      </c>
      <c r="I34" s="18">
        <v>0</v>
      </c>
      <c r="J34" s="5">
        <v>0</v>
      </c>
      <c r="L34" s="5">
        <v>2</v>
      </c>
      <c r="M34" s="1">
        <f t="shared" si="0"/>
        <v>1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/>
      <c r="T34" s="1"/>
      <c r="U34" s="1"/>
      <c r="V34" s="6">
        <f t="shared" si="14"/>
        <v>0</v>
      </c>
      <c r="W34" s="5">
        <f t="shared" si="15"/>
        <v>0</v>
      </c>
      <c r="X34" s="5">
        <f t="shared" si="16"/>
        <v>0</v>
      </c>
      <c r="Y34" s="5">
        <f t="shared" si="11"/>
        <v>1</v>
      </c>
      <c r="Z34" s="5">
        <f t="shared" si="12"/>
        <v>0</v>
      </c>
      <c r="AA34" s="5">
        <f t="shared" si="13"/>
        <v>0</v>
      </c>
      <c r="AB34" s="5">
        <f t="shared" si="17"/>
        <v>0</v>
      </c>
      <c r="AC34" s="5">
        <f t="shared" si="8"/>
        <v>0</v>
      </c>
      <c r="AD34" s="5">
        <f t="shared" si="9"/>
        <v>0</v>
      </c>
      <c r="AE34" s="5">
        <f t="shared" si="10"/>
        <v>0</v>
      </c>
    </row>
    <row r="35" spans="1:31">
      <c r="A35" t="s">
        <v>1603</v>
      </c>
      <c r="B35" t="s">
        <v>2020</v>
      </c>
      <c r="C35" t="s">
        <v>2021</v>
      </c>
      <c r="D35">
        <v>344</v>
      </c>
      <c r="E35">
        <v>170</v>
      </c>
      <c r="F35">
        <v>2271.4929999999999</v>
      </c>
      <c r="G35">
        <v>4</v>
      </c>
      <c r="H35">
        <v>7</v>
      </c>
      <c r="I35" s="18">
        <v>1</v>
      </c>
      <c r="J35">
        <v>3</v>
      </c>
      <c r="L35">
        <v>1</v>
      </c>
      <c r="M35" s="1">
        <f t="shared" si="0"/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/>
      <c r="T35" s="2"/>
      <c r="U35" s="2"/>
      <c r="V35" s="4">
        <f t="shared" si="14"/>
        <v>0</v>
      </c>
      <c r="W35" s="7">
        <f t="shared" si="15"/>
        <v>0</v>
      </c>
      <c r="X35" s="7">
        <f t="shared" si="16"/>
        <v>1</v>
      </c>
      <c r="Y35" s="5">
        <f t="shared" si="11"/>
        <v>0</v>
      </c>
      <c r="Z35" s="5">
        <f t="shared" si="12"/>
        <v>0</v>
      </c>
      <c r="AA35" s="5">
        <f t="shared" si="13"/>
        <v>0</v>
      </c>
      <c r="AB35" s="7">
        <f t="shared" si="17"/>
        <v>0</v>
      </c>
      <c r="AC35" s="11">
        <f t="shared" si="8"/>
        <v>0</v>
      </c>
      <c r="AD35" s="7">
        <f t="shared" si="9"/>
        <v>0</v>
      </c>
      <c r="AE35" s="7">
        <f t="shared" si="10"/>
        <v>0</v>
      </c>
    </row>
    <row r="36" spans="1:31">
      <c r="A36" t="s">
        <v>1604</v>
      </c>
      <c r="B36" t="s">
        <v>2020</v>
      </c>
      <c r="C36" t="s">
        <v>2021</v>
      </c>
      <c r="D36">
        <v>501</v>
      </c>
      <c r="E36">
        <v>187</v>
      </c>
      <c r="F36">
        <v>0</v>
      </c>
      <c r="G36">
        <v>0</v>
      </c>
      <c r="H36">
        <v>0</v>
      </c>
      <c r="I36" s="18">
        <v>0</v>
      </c>
      <c r="J36">
        <v>0</v>
      </c>
      <c r="L36">
        <v>1</v>
      </c>
      <c r="M36" s="1">
        <f t="shared" si="0"/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/>
      <c r="T36" s="2"/>
      <c r="U36" s="2"/>
      <c r="V36" s="4">
        <f t="shared" si="14"/>
        <v>0</v>
      </c>
      <c r="W36" s="7">
        <f t="shared" si="15"/>
        <v>0</v>
      </c>
      <c r="X36" s="7">
        <f t="shared" si="16"/>
        <v>1</v>
      </c>
      <c r="Y36" s="5">
        <f t="shared" si="11"/>
        <v>0</v>
      </c>
      <c r="Z36" s="5">
        <f t="shared" si="12"/>
        <v>0</v>
      </c>
      <c r="AA36" s="5">
        <f t="shared" si="13"/>
        <v>0</v>
      </c>
      <c r="AB36" s="7">
        <f t="shared" si="17"/>
        <v>0</v>
      </c>
      <c r="AC36" s="11">
        <f t="shared" si="8"/>
        <v>0</v>
      </c>
      <c r="AD36" s="7">
        <f t="shared" si="9"/>
        <v>0</v>
      </c>
      <c r="AE36" s="7">
        <f t="shared" si="10"/>
        <v>0</v>
      </c>
    </row>
    <row r="37" spans="1:31">
      <c r="A37" t="s">
        <v>1605</v>
      </c>
      <c r="B37" t="s">
        <v>2020</v>
      </c>
      <c r="C37" t="s">
        <v>2021</v>
      </c>
      <c r="D37">
        <v>381</v>
      </c>
      <c r="E37">
        <v>277.5</v>
      </c>
      <c r="F37">
        <v>0</v>
      </c>
      <c r="G37">
        <v>0</v>
      </c>
      <c r="H37">
        <v>0</v>
      </c>
      <c r="I37" s="18">
        <v>0</v>
      </c>
      <c r="J37">
        <v>0</v>
      </c>
      <c r="L37">
        <v>1</v>
      </c>
      <c r="M37" s="1">
        <f t="shared" si="0"/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/>
      <c r="T37" s="2"/>
      <c r="U37" s="2"/>
      <c r="V37" s="4">
        <f t="shared" si="14"/>
        <v>1</v>
      </c>
      <c r="W37" s="7">
        <f t="shared" si="15"/>
        <v>0</v>
      </c>
      <c r="X37" s="7">
        <f t="shared" si="16"/>
        <v>0</v>
      </c>
      <c r="Y37" s="5">
        <f t="shared" si="11"/>
        <v>0</v>
      </c>
      <c r="Z37" s="5">
        <f t="shared" si="12"/>
        <v>0</v>
      </c>
      <c r="AA37" s="5">
        <f t="shared" si="13"/>
        <v>0</v>
      </c>
      <c r="AB37" s="7">
        <f t="shared" si="17"/>
        <v>0</v>
      </c>
      <c r="AC37" s="11">
        <f t="shared" si="8"/>
        <v>0</v>
      </c>
      <c r="AD37" s="7">
        <f t="shared" si="9"/>
        <v>0</v>
      </c>
      <c r="AE37" s="7">
        <f t="shared" si="10"/>
        <v>0</v>
      </c>
    </row>
    <row r="38" spans="1:31">
      <c r="A38" t="s">
        <v>1606</v>
      </c>
      <c r="B38" t="s">
        <v>2020</v>
      </c>
      <c r="C38" t="s">
        <v>2021</v>
      </c>
      <c r="D38">
        <v>508</v>
      </c>
      <c r="E38">
        <v>295.5</v>
      </c>
      <c r="F38">
        <v>1802.14</v>
      </c>
      <c r="G38">
        <v>6</v>
      </c>
      <c r="H38">
        <v>6</v>
      </c>
      <c r="I38" s="18">
        <v>0</v>
      </c>
      <c r="J38">
        <v>6</v>
      </c>
      <c r="L38">
        <v>1</v>
      </c>
      <c r="M38" s="1">
        <f t="shared" si="0"/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/>
      <c r="T38" s="2"/>
      <c r="U38" s="2"/>
      <c r="V38" s="4">
        <f t="shared" si="14"/>
        <v>1</v>
      </c>
      <c r="W38" s="7">
        <f t="shared" si="15"/>
        <v>0</v>
      </c>
      <c r="X38" s="7">
        <f t="shared" si="16"/>
        <v>0</v>
      </c>
      <c r="Y38" s="5">
        <f t="shared" si="11"/>
        <v>0</v>
      </c>
      <c r="Z38" s="5">
        <f t="shared" si="12"/>
        <v>0</v>
      </c>
      <c r="AA38" s="5">
        <f t="shared" si="13"/>
        <v>0</v>
      </c>
      <c r="AB38" s="7">
        <f t="shared" si="17"/>
        <v>0</v>
      </c>
      <c r="AC38" s="11">
        <f t="shared" si="8"/>
        <v>0</v>
      </c>
      <c r="AD38" s="7">
        <f t="shared" si="9"/>
        <v>0</v>
      </c>
      <c r="AE38" s="7">
        <f t="shared" si="10"/>
        <v>0</v>
      </c>
    </row>
    <row r="39" spans="1:31">
      <c r="A39" t="s">
        <v>1607</v>
      </c>
      <c r="B39" t="s">
        <v>2020</v>
      </c>
      <c r="C39" t="s">
        <v>2021</v>
      </c>
      <c r="D39">
        <v>292</v>
      </c>
      <c r="E39">
        <v>334.5</v>
      </c>
      <c r="F39">
        <v>240.839</v>
      </c>
      <c r="G39">
        <v>1</v>
      </c>
      <c r="H39">
        <v>1</v>
      </c>
      <c r="I39" s="18">
        <v>0</v>
      </c>
      <c r="J39">
        <v>1</v>
      </c>
      <c r="L39">
        <v>2</v>
      </c>
      <c r="M39" s="1">
        <f t="shared" si="0"/>
        <v>1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/>
      <c r="T39" s="2"/>
      <c r="U39" s="2"/>
      <c r="V39" s="4">
        <f t="shared" si="14"/>
        <v>0</v>
      </c>
      <c r="W39" s="7">
        <f t="shared" si="15"/>
        <v>0</v>
      </c>
      <c r="X39" s="7">
        <f t="shared" si="16"/>
        <v>0</v>
      </c>
      <c r="Y39" s="5">
        <f t="shared" si="11"/>
        <v>0</v>
      </c>
      <c r="Z39" s="5">
        <f t="shared" si="12"/>
        <v>0</v>
      </c>
      <c r="AA39" s="5">
        <f t="shared" si="13"/>
        <v>1</v>
      </c>
      <c r="AB39" s="7">
        <f t="shared" si="17"/>
        <v>0</v>
      </c>
      <c r="AC39" s="11">
        <f t="shared" si="8"/>
        <v>0</v>
      </c>
      <c r="AD39" s="7">
        <f t="shared" si="9"/>
        <v>0</v>
      </c>
      <c r="AE39" s="7">
        <f t="shared" si="10"/>
        <v>0</v>
      </c>
    </row>
    <row r="40" spans="1:31">
      <c r="A40" t="s">
        <v>1608</v>
      </c>
      <c r="B40" t="s">
        <v>2020</v>
      </c>
      <c r="C40" t="s">
        <v>2021</v>
      </c>
      <c r="D40">
        <v>141.5</v>
      </c>
      <c r="E40">
        <v>225</v>
      </c>
      <c r="F40">
        <v>0</v>
      </c>
      <c r="G40">
        <v>0</v>
      </c>
      <c r="H40">
        <v>0</v>
      </c>
      <c r="I40" s="18">
        <v>0</v>
      </c>
      <c r="J40">
        <v>0</v>
      </c>
      <c r="L40">
        <v>1</v>
      </c>
      <c r="M40" s="1">
        <f t="shared" si="0"/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/>
      <c r="T40" s="2"/>
      <c r="U40" s="2"/>
      <c r="V40" s="4">
        <f t="shared" si="14"/>
        <v>0</v>
      </c>
      <c r="W40" s="7">
        <f t="shared" si="15"/>
        <v>0</v>
      </c>
      <c r="X40" s="7">
        <f t="shared" si="16"/>
        <v>1</v>
      </c>
      <c r="Y40" s="5">
        <f t="shared" si="11"/>
        <v>0</v>
      </c>
      <c r="Z40" s="5">
        <f t="shared" si="12"/>
        <v>0</v>
      </c>
      <c r="AA40" s="5">
        <f t="shared" si="13"/>
        <v>0</v>
      </c>
      <c r="AB40" s="7">
        <f t="shared" si="17"/>
        <v>0</v>
      </c>
      <c r="AC40" s="11">
        <f t="shared" si="8"/>
        <v>0</v>
      </c>
      <c r="AD40" s="7">
        <f t="shared" si="9"/>
        <v>0</v>
      </c>
      <c r="AE40" s="7">
        <f t="shared" si="10"/>
        <v>0</v>
      </c>
    </row>
    <row r="41" spans="1:31">
      <c r="A41" t="s">
        <v>1609</v>
      </c>
      <c r="B41" t="s">
        <v>2020</v>
      </c>
      <c r="C41" t="s">
        <v>2021</v>
      </c>
      <c r="D41">
        <v>429.5</v>
      </c>
      <c r="E41">
        <v>375</v>
      </c>
      <c r="F41">
        <v>2132.107</v>
      </c>
      <c r="G41">
        <v>4</v>
      </c>
      <c r="H41">
        <v>7</v>
      </c>
      <c r="I41" s="18">
        <v>1</v>
      </c>
      <c r="J41">
        <v>3</v>
      </c>
      <c r="L41">
        <v>1</v>
      </c>
      <c r="M41" s="1">
        <f t="shared" si="0"/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/>
      <c r="T41" s="2"/>
      <c r="U41" s="2"/>
      <c r="V41" s="4">
        <f t="shared" si="14"/>
        <v>0</v>
      </c>
      <c r="W41" s="7">
        <f t="shared" si="15"/>
        <v>1</v>
      </c>
      <c r="X41" s="7">
        <f t="shared" si="16"/>
        <v>0</v>
      </c>
      <c r="Y41" s="5">
        <f t="shared" si="11"/>
        <v>0</v>
      </c>
      <c r="Z41" s="5">
        <f t="shared" si="12"/>
        <v>0</v>
      </c>
      <c r="AA41" s="5">
        <f t="shared" si="13"/>
        <v>0</v>
      </c>
      <c r="AB41" s="7">
        <f t="shared" si="17"/>
        <v>0</v>
      </c>
      <c r="AC41" s="11">
        <f t="shared" si="8"/>
        <v>0</v>
      </c>
      <c r="AD41" s="7">
        <f t="shared" si="9"/>
        <v>0</v>
      </c>
      <c r="AE41" s="7">
        <f t="shared" si="10"/>
        <v>0</v>
      </c>
    </row>
    <row r="42" spans="1:31">
      <c r="A42" t="s">
        <v>1610</v>
      </c>
      <c r="B42" t="s">
        <v>2020</v>
      </c>
      <c r="C42" t="s">
        <v>2021</v>
      </c>
      <c r="D42">
        <v>147</v>
      </c>
      <c r="E42">
        <v>359.5</v>
      </c>
      <c r="F42">
        <v>0</v>
      </c>
      <c r="G42">
        <v>0</v>
      </c>
      <c r="H42">
        <v>0</v>
      </c>
      <c r="I42" s="18">
        <v>0</v>
      </c>
      <c r="J42">
        <v>0</v>
      </c>
      <c r="L42">
        <v>1</v>
      </c>
      <c r="M42" s="1">
        <f t="shared" si="0"/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/>
      <c r="T42" s="2"/>
      <c r="U42" s="2"/>
      <c r="V42" s="4">
        <f t="shared" si="14"/>
        <v>1</v>
      </c>
      <c r="W42" s="7">
        <f t="shared" si="15"/>
        <v>0</v>
      </c>
      <c r="X42" s="7">
        <f t="shared" si="16"/>
        <v>0</v>
      </c>
      <c r="Y42" s="5">
        <f t="shared" si="11"/>
        <v>0</v>
      </c>
      <c r="Z42" s="5">
        <f t="shared" si="12"/>
        <v>0</v>
      </c>
      <c r="AA42" s="5">
        <f t="shared" si="13"/>
        <v>0</v>
      </c>
      <c r="AB42" s="7">
        <f t="shared" si="17"/>
        <v>0</v>
      </c>
      <c r="AC42" s="11">
        <f t="shared" si="8"/>
        <v>0</v>
      </c>
      <c r="AD42" s="7">
        <f t="shared" si="9"/>
        <v>0</v>
      </c>
      <c r="AE42" s="7">
        <f t="shared" si="10"/>
        <v>0</v>
      </c>
    </row>
    <row r="43" spans="1:31">
      <c r="A43" t="s">
        <v>1611</v>
      </c>
      <c r="B43" t="s">
        <v>2020</v>
      </c>
      <c r="C43" t="s">
        <v>2021</v>
      </c>
      <c r="D43">
        <v>95.5</v>
      </c>
      <c r="E43">
        <v>318.5</v>
      </c>
      <c r="F43">
        <v>0</v>
      </c>
      <c r="G43">
        <v>0</v>
      </c>
      <c r="H43">
        <v>0</v>
      </c>
      <c r="I43" s="18">
        <v>0</v>
      </c>
      <c r="J43">
        <v>0</v>
      </c>
      <c r="L43">
        <v>1</v>
      </c>
      <c r="M43" s="1">
        <f t="shared" si="0"/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/>
      <c r="T43" s="2"/>
      <c r="U43" s="2"/>
      <c r="V43" s="4">
        <f t="shared" si="14"/>
        <v>1</v>
      </c>
      <c r="W43" s="7">
        <f t="shared" si="15"/>
        <v>0</v>
      </c>
      <c r="X43" s="7">
        <f t="shared" si="16"/>
        <v>0</v>
      </c>
      <c r="Y43" s="5">
        <f t="shared" si="11"/>
        <v>0</v>
      </c>
      <c r="Z43" s="5">
        <f t="shared" si="12"/>
        <v>0</v>
      </c>
      <c r="AA43" s="5">
        <f t="shared" si="13"/>
        <v>0</v>
      </c>
      <c r="AB43" s="7">
        <f t="shared" si="17"/>
        <v>0</v>
      </c>
      <c r="AC43" s="11">
        <f t="shared" si="8"/>
        <v>0</v>
      </c>
      <c r="AD43" s="7">
        <f t="shared" si="9"/>
        <v>0</v>
      </c>
      <c r="AE43" s="7">
        <f t="shared" si="10"/>
        <v>0</v>
      </c>
    </row>
    <row r="44" spans="1:31">
      <c r="A44" t="s">
        <v>1612</v>
      </c>
      <c r="B44" t="s">
        <v>2020</v>
      </c>
      <c r="C44" t="s">
        <v>2021</v>
      </c>
      <c r="D44">
        <v>99</v>
      </c>
      <c r="E44">
        <v>125.5</v>
      </c>
      <c r="F44">
        <v>0</v>
      </c>
      <c r="G44">
        <v>0</v>
      </c>
      <c r="H44">
        <v>0</v>
      </c>
      <c r="I44" s="18">
        <v>0</v>
      </c>
      <c r="J44">
        <v>0</v>
      </c>
      <c r="L44">
        <v>2</v>
      </c>
      <c r="M44" s="1">
        <f t="shared" si="0"/>
        <v>1</v>
      </c>
      <c r="N44" s="2">
        <v>0</v>
      </c>
      <c r="O44" s="2">
        <v>1</v>
      </c>
      <c r="P44" s="2">
        <v>0</v>
      </c>
      <c r="Q44" s="2">
        <v>1</v>
      </c>
      <c r="R44" s="2">
        <v>1</v>
      </c>
      <c r="S44" s="2"/>
      <c r="T44" s="2"/>
      <c r="U44" s="2"/>
      <c r="V44" s="4">
        <f t="shared" si="14"/>
        <v>0</v>
      </c>
      <c r="W44" s="7">
        <f t="shared" si="15"/>
        <v>0</v>
      </c>
      <c r="X44" s="7">
        <f t="shared" si="16"/>
        <v>0</v>
      </c>
      <c r="Y44" s="5">
        <f t="shared" si="11"/>
        <v>0</v>
      </c>
      <c r="Z44" s="5">
        <f t="shared" si="12"/>
        <v>0</v>
      </c>
      <c r="AA44" s="5">
        <f t="shared" si="13"/>
        <v>1</v>
      </c>
      <c r="AB44" s="7">
        <f t="shared" si="17"/>
        <v>0</v>
      </c>
      <c r="AC44" s="11">
        <f t="shared" si="8"/>
        <v>0</v>
      </c>
      <c r="AD44" s="7">
        <f t="shared" si="9"/>
        <v>0</v>
      </c>
      <c r="AE44" s="7">
        <f t="shared" si="10"/>
        <v>0</v>
      </c>
    </row>
    <row r="45" spans="1:31">
      <c r="A45" t="s">
        <v>1613</v>
      </c>
      <c r="B45" t="s">
        <v>2020</v>
      </c>
      <c r="C45" t="s">
        <v>2021</v>
      </c>
      <c r="D45">
        <v>201</v>
      </c>
      <c r="E45">
        <v>104.5</v>
      </c>
      <c r="F45">
        <v>385.12700000000001</v>
      </c>
      <c r="G45">
        <v>1</v>
      </c>
      <c r="H45">
        <v>1</v>
      </c>
      <c r="I45" s="18">
        <v>0</v>
      </c>
      <c r="J45">
        <v>1</v>
      </c>
      <c r="L45">
        <v>1</v>
      </c>
      <c r="M45" s="1">
        <f t="shared" si="0"/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/>
      <c r="T45" s="2"/>
      <c r="U45" s="2"/>
      <c r="V45" s="4">
        <f t="shared" si="14"/>
        <v>0</v>
      </c>
      <c r="W45" s="7">
        <f t="shared" si="15"/>
        <v>0</v>
      </c>
      <c r="X45" s="7">
        <f t="shared" si="16"/>
        <v>1</v>
      </c>
      <c r="Y45" s="5">
        <f t="shared" si="11"/>
        <v>0</v>
      </c>
      <c r="Z45" s="5">
        <f t="shared" si="12"/>
        <v>0</v>
      </c>
      <c r="AA45" s="5">
        <f t="shared" si="13"/>
        <v>0</v>
      </c>
      <c r="AB45" s="7">
        <f t="shared" si="17"/>
        <v>0</v>
      </c>
      <c r="AC45" s="11">
        <f t="shared" si="8"/>
        <v>0</v>
      </c>
      <c r="AD45" s="7">
        <f t="shared" si="9"/>
        <v>0</v>
      </c>
      <c r="AE45" s="7">
        <f t="shared" si="10"/>
        <v>0</v>
      </c>
    </row>
    <row r="46" spans="1:31">
      <c r="A46" t="s">
        <v>1614</v>
      </c>
      <c r="B46" t="s">
        <v>2020</v>
      </c>
      <c r="C46" t="s">
        <v>2021</v>
      </c>
      <c r="D46">
        <v>443</v>
      </c>
      <c r="E46">
        <v>301.5</v>
      </c>
      <c r="F46">
        <v>0</v>
      </c>
      <c r="G46">
        <v>0</v>
      </c>
      <c r="H46">
        <v>0</v>
      </c>
      <c r="I46" s="18">
        <v>0</v>
      </c>
      <c r="J46">
        <v>0</v>
      </c>
      <c r="L46">
        <v>1</v>
      </c>
      <c r="M46" s="1">
        <f t="shared" si="0"/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/>
      <c r="T46" s="2"/>
      <c r="U46" s="2"/>
      <c r="V46" s="4">
        <f t="shared" si="14"/>
        <v>1</v>
      </c>
      <c r="W46" s="7">
        <f t="shared" si="15"/>
        <v>0</v>
      </c>
      <c r="X46" s="7">
        <f t="shared" si="16"/>
        <v>0</v>
      </c>
      <c r="Y46" s="5">
        <f t="shared" si="11"/>
        <v>0</v>
      </c>
      <c r="Z46" s="5">
        <f t="shared" si="12"/>
        <v>0</v>
      </c>
      <c r="AA46" s="5">
        <f t="shared" si="13"/>
        <v>0</v>
      </c>
      <c r="AB46" s="7">
        <f t="shared" si="17"/>
        <v>0</v>
      </c>
      <c r="AC46" s="11">
        <f t="shared" si="8"/>
        <v>0</v>
      </c>
      <c r="AD46" s="7">
        <f t="shared" si="9"/>
        <v>0</v>
      </c>
      <c r="AE46" s="7">
        <f t="shared" si="10"/>
        <v>0</v>
      </c>
    </row>
    <row r="47" spans="1:31">
      <c r="A47" t="s">
        <v>1615</v>
      </c>
      <c r="B47" t="s">
        <v>2020</v>
      </c>
      <c r="C47" t="s">
        <v>2021</v>
      </c>
      <c r="D47">
        <v>273.5</v>
      </c>
      <c r="E47">
        <v>469.5</v>
      </c>
      <c r="F47">
        <v>3852.703</v>
      </c>
      <c r="G47">
        <v>6</v>
      </c>
      <c r="H47">
        <v>12</v>
      </c>
      <c r="I47" s="18">
        <v>2</v>
      </c>
      <c r="J47">
        <v>6</v>
      </c>
      <c r="L47">
        <v>1</v>
      </c>
      <c r="M47" s="1">
        <f t="shared" si="0"/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/>
      <c r="T47" s="2"/>
      <c r="U47" s="2"/>
      <c r="V47" s="4">
        <f t="shared" si="14"/>
        <v>0</v>
      </c>
      <c r="W47" s="7">
        <f t="shared" si="15"/>
        <v>1</v>
      </c>
      <c r="X47" s="7">
        <f t="shared" si="16"/>
        <v>0</v>
      </c>
      <c r="Y47" s="5">
        <f t="shared" si="11"/>
        <v>0</v>
      </c>
      <c r="Z47" s="5">
        <f t="shared" si="12"/>
        <v>0</v>
      </c>
      <c r="AA47" s="5">
        <f t="shared" si="13"/>
        <v>0</v>
      </c>
      <c r="AB47" s="7">
        <f t="shared" si="17"/>
        <v>0</v>
      </c>
      <c r="AC47" s="11">
        <f t="shared" si="8"/>
        <v>0</v>
      </c>
      <c r="AD47" s="7">
        <f t="shared" si="9"/>
        <v>0</v>
      </c>
      <c r="AE47" s="7">
        <f t="shared" si="10"/>
        <v>0</v>
      </c>
    </row>
    <row r="48" spans="1:31">
      <c r="A48" t="s">
        <v>1616</v>
      </c>
      <c r="B48" t="s">
        <v>2020</v>
      </c>
      <c r="C48" t="s">
        <v>2021</v>
      </c>
      <c r="D48">
        <v>176.5</v>
      </c>
      <c r="E48">
        <v>300</v>
      </c>
      <c r="F48">
        <v>0</v>
      </c>
      <c r="G48">
        <v>0</v>
      </c>
      <c r="H48">
        <v>0</v>
      </c>
      <c r="I48" s="18">
        <v>0</v>
      </c>
      <c r="J48">
        <v>0</v>
      </c>
      <c r="L48">
        <v>1</v>
      </c>
      <c r="M48" s="1">
        <f t="shared" si="0"/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/>
      <c r="T48" s="2"/>
      <c r="U48" s="2"/>
      <c r="V48" s="4">
        <f t="shared" si="14"/>
        <v>1</v>
      </c>
      <c r="W48" s="7">
        <f t="shared" si="15"/>
        <v>0</v>
      </c>
      <c r="X48" s="7">
        <f t="shared" si="16"/>
        <v>0</v>
      </c>
      <c r="Y48" s="5">
        <f t="shared" si="11"/>
        <v>0</v>
      </c>
      <c r="Z48" s="5">
        <f t="shared" si="12"/>
        <v>0</v>
      </c>
      <c r="AA48" s="5">
        <f t="shared" si="13"/>
        <v>0</v>
      </c>
      <c r="AB48" s="7">
        <f t="shared" si="17"/>
        <v>0</v>
      </c>
      <c r="AC48" s="11">
        <f t="shared" si="8"/>
        <v>0</v>
      </c>
      <c r="AD48" s="7">
        <f t="shared" si="9"/>
        <v>0</v>
      </c>
      <c r="AE48" s="7">
        <f t="shared" si="10"/>
        <v>0</v>
      </c>
    </row>
    <row r="49" spans="1:31" s="5" customFormat="1">
      <c r="A49" s="5" t="s">
        <v>1617</v>
      </c>
      <c r="B49" s="5" t="s">
        <v>2022</v>
      </c>
      <c r="C49" s="5" t="s">
        <v>2023</v>
      </c>
      <c r="D49" s="5">
        <v>401</v>
      </c>
      <c r="E49" s="5">
        <v>65.5</v>
      </c>
      <c r="F49" s="5">
        <v>378.983</v>
      </c>
      <c r="G49" s="5">
        <v>1</v>
      </c>
      <c r="H49" s="5">
        <v>1</v>
      </c>
      <c r="I49" s="18">
        <v>0</v>
      </c>
      <c r="J49" s="5">
        <v>1</v>
      </c>
      <c r="L49" s="5">
        <v>1</v>
      </c>
      <c r="M49" s="1">
        <f t="shared" si="0"/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/>
      <c r="T49" s="1"/>
      <c r="U49" s="1"/>
      <c r="V49" s="6">
        <f t="shared" si="14"/>
        <v>0</v>
      </c>
      <c r="W49" s="5">
        <f t="shared" si="15"/>
        <v>0</v>
      </c>
      <c r="X49" s="5">
        <f t="shared" si="16"/>
        <v>1</v>
      </c>
      <c r="Y49" s="5">
        <f t="shared" si="11"/>
        <v>0</v>
      </c>
      <c r="Z49" s="5">
        <f t="shared" si="12"/>
        <v>0</v>
      </c>
      <c r="AA49" s="5">
        <f t="shared" si="13"/>
        <v>0</v>
      </c>
      <c r="AB49" s="5">
        <f t="shared" si="17"/>
        <v>0</v>
      </c>
      <c r="AC49" s="5">
        <f t="shared" si="8"/>
        <v>0</v>
      </c>
      <c r="AD49" s="5">
        <f t="shared" si="9"/>
        <v>0</v>
      </c>
      <c r="AE49" s="5">
        <f t="shared" si="10"/>
        <v>0</v>
      </c>
    </row>
    <row r="50" spans="1:31">
      <c r="A50" t="s">
        <v>1618</v>
      </c>
      <c r="B50" t="s">
        <v>2022</v>
      </c>
      <c r="C50" t="s">
        <v>2023</v>
      </c>
      <c r="D50">
        <v>461</v>
      </c>
      <c r="E50">
        <v>112</v>
      </c>
      <c r="F50">
        <v>0</v>
      </c>
      <c r="G50">
        <v>0</v>
      </c>
      <c r="H50">
        <v>0</v>
      </c>
      <c r="I50" s="18">
        <v>0</v>
      </c>
      <c r="J50">
        <v>0</v>
      </c>
      <c r="L50">
        <v>1</v>
      </c>
      <c r="M50" s="1">
        <f t="shared" si="0"/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/>
      <c r="T50" s="2"/>
      <c r="U50" s="2"/>
      <c r="V50" s="4">
        <f t="shared" si="14"/>
        <v>1</v>
      </c>
      <c r="W50" s="7">
        <f t="shared" si="15"/>
        <v>0</v>
      </c>
      <c r="X50" s="7">
        <f t="shared" si="16"/>
        <v>0</v>
      </c>
      <c r="Y50" s="5">
        <f t="shared" si="11"/>
        <v>0</v>
      </c>
      <c r="Z50" s="5">
        <f t="shared" si="12"/>
        <v>0</v>
      </c>
      <c r="AA50" s="5">
        <f t="shared" si="13"/>
        <v>0</v>
      </c>
      <c r="AB50" s="7">
        <f t="shared" si="17"/>
        <v>0</v>
      </c>
      <c r="AC50" s="11">
        <f t="shared" si="8"/>
        <v>0</v>
      </c>
      <c r="AD50" s="7">
        <f t="shared" si="9"/>
        <v>0</v>
      </c>
      <c r="AE50" s="7">
        <f t="shared" si="10"/>
        <v>0</v>
      </c>
    </row>
    <row r="51" spans="1:31">
      <c r="A51" t="s">
        <v>1619</v>
      </c>
      <c r="B51" t="s">
        <v>2022</v>
      </c>
      <c r="C51" t="s">
        <v>2023</v>
      </c>
      <c r="D51">
        <v>554.5</v>
      </c>
      <c r="E51">
        <v>125</v>
      </c>
      <c r="F51">
        <v>0</v>
      </c>
      <c r="G51">
        <v>0</v>
      </c>
      <c r="H51">
        <v>0</v>
      </c>
      <c r="I51" s="18">
        <v>0</v>
      </c>
      <c r="J51">
        <v>0</v>
      </c>
      <c r="L51">
        <v>1</v>
      </c>
      <c r="M51" s="1">
        <f t="shared" si="0"/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/>
      <c r="T51" s="2"/>
      <c r="U51" s="2"/>
      <c r="V51" s="4">
        <f t="shared" si="14"/>
        <v>0</v>
      </c>
      <c r="W51" s="7">
        <f t="shared" si="15"/>
        <v>1</v>
      </c>
      <c r="X51" s="7">
        <f t="shared" si="16"/>
        <v>0</v>
      </c>
      <c r="Y51" s="5">
        <f t="shared" si="11"/>
        <v>0</v>
      </c>
      <c r="Z51" s="5">
        <f t="shared" si="12"/>
        <v>0</v>
      </c>
      <c r="AA51" s="5">
        <f t="shared" si="13"/>
        <v>0</v>
      </c>
      <c r="AB51" s="7">
        <f t="shared" si="17"/>
        <v>0</v>
      </c>
      <c r="AC51" s="11">
        <f t="shared" si="8"/>
        <v>0</v>
      </c>
      <c r="AD51" s="7">
        <f t="shared" si="9"/>
        <v>0</v>
      </c>
      <c r="AE51" s="7">
        <f t="shared" si="10"/>
        <v>0</v>
      </c>
    </row>
    <row r="52" spans="1:31">
      <c r="A52" t="s">
        <v>1620</v>
      </c>
      <c r="B52" t="s">
        <v>2022</v>
      </c>
      <c r="C52" t="s">
        <v>2023</v>
      </c>
      <c r="D52">
        <v>626</v>
      </c>
      <c r="E52">
        <v>146</v>
      </c>
      <c r="F52">
        <v>0</v>
      </c>
      <c r="G52">
        <v>0</v>
      </c>
      <c r="H52">
        <v>0</v>
      </c>
      <c r="I52" s="18">
        <v>0</v>
      </c>
      <c r="J52">
        <v>0</v>
      </c>
      <c r="L52">
        <v>2</v>
      </c>
      <c r="M52" s="1">
        <f t="shared" si="0"/>
        <v>1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/>
      <c r="T52" s="2"/>
      <c r="U52" s="2"/>
      <c r="V52" s="4">
        <f t="shared" si="14"/>
        <v>0</v>
      </c>
      <c r="W52" s="7">
        <f t="shared" si="15"/>
        <v>0</v>
      </c>
      <c r="X52" s="7">
        <f t="shared" si="16"/>
        <v>0</v>
      </c>
      <c r="Y52" s="5">
        <f t="shared" si="11"/>
        <v>1</v>
      </c>
      <c r="Z52" s="5">
        <f t="shared" si="12"/>
        <v>0</v>
      </c>
      <c r="AA52" s="5">
        <f t="shared" si="13"/>
        <v>0</v>
      </c>
      <c r="AB52" s="7">
        <f t="shared" si="17"/>
        <v>0</v>
      </c>
      <c r="AC52" s="11">
        <f t="shared" si="8"/>
        <v>0</v>
      </c>
      <c r="AD52" s="7">
        <f t="shared" si="9"/>
        <v>0</v>
      </c>
      <c r="AE52" s="7">
        <f t="shared" si="10"/>
        <v>0</v>
      </c>
    </row>
    <row r="53" spans="1:31">
      <c r="A53" t="s">
        <v>1621</v>
      </c>
      <c r="B53" t="s">
        <v>2022</v>
      </c>
      <c r="C53" t="s">
        <v>2023</v>
      </c>
      <c r="D53">
        <v>544.5</v>
      </c>
      <c r="E53">
        <v>214</v>
      </c>
      <c r="F53">
        <v>0</v>
      </c>
      <c r="G53">
        <v>0</v>
      </c>
      <c r="H53">
        <v>0</v>
      </c>
      <c r="I53" s="18">
        <v>0</v>
      </c>
      <c r="J53">
        <v>0</v>
      </c>
      <c r="L53">
        <v>1</v>
      </c>
      <c r="M53" s="1">
        <f t="shared" si="0"/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/>
      <c r="T53" s="2"/>
      <c r="U53" s="2"/>
      <c r="V53" s="4">
        <f t="shared" si="14"/>
        <v>1</v>
      </c>
      <c r="W53" s="7">
        <f t="shared" si="15"/>
        <v>0</v>
      </c>
      <c r="X53" s="7">
        <f t="shared" si="16"/>
        <v>0</v>
      </c>
      <c r="Y53" s="5">
        <f t="shared" si="11"/>
        <v>0</v>
      </c>
      <c r="Z53" s="5">
        <f t="shared" si="12"/>
        <v>0</v>
      </c>
      <c r="AA53" s="5">
        <f t="shared" si="13"/>
        <v>0</v>
      </c>
      <c r="AB53" s="7">
        <f t="shared" si="17"/>
        <v>0</v>
      </c>
      <c r="AC53" s="11">
        <f t="shared" si="8"/>
        <v>0</v>
      </c>
      <c r="AD53" s="7">
        <f t="shared" si="9"/>
        <v>0</v>
      </c>
      <c r="AE53" s="7">
        <f t="shared" si="10"/>
        <v>0</v>
      </c>
    </row>
    <row r="54" spans="1:31">
      <c r="A54" t="s">
        <v>1622</v>
      </c>
      <c r="B54" t="s">
        <v>2022</v>
      </c>
      <c r="C54" t="s">
        <v>2023</v>
      </c>
      <c r="D54">
        <v>456</v>
      </c>
      <c r="E54">
        <v>221.5</v>
      </c>
      <c r="F54">
        <v>0</v>
      </c>
      <c r="G54">
        <v>0</v>
      </c>
      <c r="H54">
        <v>0</v>
      </c>
      <c r="I54" s="18">
        <v>0</v>
      </c>
      <c r="J54">
        <v>0</v>
      </c>
      <c r="L54">
        <v>2</v>
      </c>
      <c r="M54" s="1">
        <f t="shared" si="0"/>
        <v>1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/>
      <c r="T54" s="2"/>
      <c r="U54" s="2"/>
      <c r="V54" s="4">
        <f t="shared" si="14"/>
        <v>0</v>
      </c>
      <c r="W54" s="7">
        <f t="shared" si="15"/>
        <v>0</v>
      </c>
      <c r="X54" s="7">
        <f t="shared" si="16"/>
        <v>0</v>
      </c>
      <c r="Y54" s="5">
        <f t="shared" si="11"/>
        <v>0</v>
      </c>
      <c r="Z54" s="5">
        <f t="shared" si="12"/>
        <v>0</v>
      </c>
      <c r="AA54" s="5">
        <f t="shared" si="13"/>
        <v>1</v>
      </c>
      <c r="AB54" s="7">
        <f t="shared" si="17"/>
        <v>0</v>
      </c>
      <c r="AC54" s="11">
        <f t="shared" si="8"/>
        <v>0</v>
      </c>
      <c r="AD54" s="7">
        <f t="shared" si="9"/>
        <v>0</v>
      </c>
      <c r="AE54" s="7">
        <f t="shared" si="10"/>
        <v>0</v>
      </c>
    </row>
    <row r="55" spans="1:31">
      <c r="A55" t="s">
        <v>1623</v>
      </c>
      <c r="B55" t="s">
        <v>2022</v>
      </c>
      <c r="C55" t="s">
        <v>2023</v>
      </c>
      <c r="D55">
        <v>379.5</v>
      </c>
      <c r="E55">
        <v>147</v>
      </c>
      <c r="F55">
        <v>0</v>
      </c>
      <c r="G55">
        <v>0</v>
      </c>
      <c r="H55">
        <v>0</v>
      </c>
      <c r="I55" s="18">
        <v>0</v>
      </c>
      <c r="J55">
        <v>0</v>
      </c>
      <c r="L55">
        <v>1</v>
      </c>
      <c r="M55" s="1">
        <f t="shared" si="0"/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/>
      <c r="T55" s="2"/>
      <c r="U55" s="2"/>
      <c r="V55" s="4">
        <f t="shared" si="14"/>
        <v>1</v>
      </c>
      <c r="W55" s="7">
        <f t="shared" si="15"/>
        <v>0</v>
      </c>
      <c r="X55" s="7">
        <f t="shared" si="16"/>
        <v>0</v>
      </c>
      <c r="Y55" s="5">
        <f t="shared" si="11"/>
        <v>0</v>
      </c>
      <c r="Z55" s="5">
        <f t="shared" si="12"/>
        <v>0</v>
      </c>
      <c r="AA55" s="5">
        <f t="shared" si="13"/>
        <v>0</v>
      </c>
      <c r="AB55" s="7">
        <f t="shared" si="17"/>
        <v>0</v>
      </c>
      <c r="AC55" s="11">
        <f t="shared" si="8"/>
        <v>0</v>
      </c>
      <c r="AD55" s="7">
        <f t="shared" si="9"/>
        <v>0</v>
      </c>
      <c r="AE55" s="7">
        <f t="shared" si="10"/>
        <v>0</v>
      </c>
    </row>
    <row r="56" spans="1:31">
      <c r="A56" t="s">
        <v>1624</v>
      </c>
      <c r="B56" t="s">
        <v>2022</v>
      </c>
      <c r="C56" t="s">
        <v>2023</v>
      </c>
      <c r="D56">
        <v>205</v>
      </c>
      <c r="E56">
        <v>101</v>
      </c>
      <c r="F56">
        <v>0</v>
      </c>
      <c r="G56">
        <v>0</v>
      </c>
      <c r="H56">
        <v>0</v>
      </c>
      <c r="I56" s="18">
        <v>0</v>
      </c>
      <c r="J56">
        <v>0</v>
      </c>
      <c r="L56">
        <v>2</v>
      </c>
      <c r="M56" s="1">
        <f t="shared" si="0"/>
        <v>1</v>
      </c>
      <c r="N56" s="2">
        <v>0</v>
      </c>
      <c r="O56" s="2">
        <v>1</v>
      </c>
      <c r="P56" s="2">
        <v>0</v>
      </c>
      <c r="Q56" s="2">
        <v>1</v>
      </c>
      <c r="R56" s="2">
        <v>1</v>
      </c>
      <c r="S56" s="2"/>
      <c r="T56" s="2"/>
      <c r="U56" s="2"/>
      <c r="V56" s="4">
        <f t="shared" si="14"/>
        <v>0</v>
      </c>
      <c r="W56" s="7">
        <f t="shared" si="15"/>
        <v>0</v>
      </c>
      <c r="X56" s="7">
        <f t="shared" si="16"/>
        <v>0</v>
      </c>
      <c r="Y56" s="5">
        <f t="shared" si="11"/>
        <v>0</v>
      </c>
      <c r="Z56" s="5">
        <f t="shared" si="12"/>
        <v>0</v>
      </c>
      <c r="AA56" s="5">
        <f t="shared" si="13"/>
        <v>1</v>
      </c>
      <c r="AB56" s="7">
        <f t="shared" si="17"/>
        <v>0</v>
      </c>
      <c r="AC56" s="11">
        <f t="shared" si="8"/>
        <v>0</v>
      </c>
      <c r="AD56" s="7">
        <f t="shared" si="9"/>
        <v>0</v>
      </c>
      <c r="AE56" s="7">
        <f t="shared" si="10"/>
        <v>0</v>
      </c>
    </row>
    <row r="57" spans="1:31">
      <c r="A57" t="s">
        <v>1625</v>
      </c>
      <c r="B57" t="s">
        <v>2022</v>
      </c>
      <c r="C57" t="s">
        <v>2023</v>
      </c>
      <c r="D57">
        <v>557</v>
      </c>
      <c r="E57">
        <v>304</v>
      </c>
      <c r="F57">
        <v>0</v>
      </c>
      <c r="G57">
        <v>0</v>
      </c>
      <c r="H57">
        <v>0</v>
      </c>
      <c r="I57" s="18">
        <v>0</v>
      </c>
      <c r="J57">
        <v>0</v>
      </c>
      <c r="L57">
        <v>1</v>
      </c>
      <c r="M57" s="1">
        <f t="shared" si="0"/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/>
      <c r="T57" s="2"/>
      <c r="U57" s="2"/>
      <c r="V57" s="4">
        <f t="shared" si="14"/>
        <v>1</v>
      </c>
      <c r="W57" s="7">
        <f t="shared" si="15"/>
        <v>0</v>
      </c>
      <c r="X57" s="7">
        <f t="shared" si="16"/>
        <v>0</v>
      </c>
      <c r="Y57" s="5">
        <f t="shared" si="11"/>
        <v>0</v>
      </c>
      <c r="Z57" s="5">
        <f t="shared" si="12"/>
        <v>0</v>
      </c>
      <c r="AA57" s="5">
        <f t="shared" si="13"/>
        <v>0</v>
      </c>
      <c r="AB57" s="7">
        <f t="shared" si="17"/>
        <v>0</v>
      </c>
      <c r="AC57" s="11">
        <f t="shared" si="8"/>
        <v>0</v>
      </c>
      <c r="AD57" s="7">
        <f t="shared" si="9"/>
        <v>0</v>
      </c>
      <c r="AE57" s="7">
        <f t="shared" si="10"/>
        <v>0</v>
      </c>
    </row>
    <row r="58" spans="1:31">
      <c r="A58" t="s">
        <v>1626</v>
      </c>
      <c r="B58" t="s">
        <v>2022</v>
      </c>
      <c r="C58" t="s">
        <v>2023</v>
      </c>
      <c r="D58">
        <v>570</v>
      </c>
      <c r="E58">
        <v>441.5</v>
      </c>
      <c r="F58">
        <v>0</v>
      </c>
      <c r="G58">
        <v>0</v>
      </c>
      <c r="H58">
        <v>0</v>
      </c>
      <c r="I58" s="18">
        <v>0</v>
      </c>
      <c r="J58">
        <v>0</v>
      </c>
      <c r="L58">
        <v>2</v>
      </c>
      <c r="M58" s="1">
        <f t="shared" si="0"/>
        <v>1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/>
      <c r="T58" s="2"/>
      <c r="U58" s="2"/>
      <c r="V58" s="4">
        <f t="shared" si="14"/>
        <v>0</v>
      </c>
      <c r="W58" s="7">
        <f t="shared" si="15"/>
        <v>0</v>
      </c>
      <c r="X58" s="7">
        <f t="shared" si="16"/>
        <v>0</v>
      </c>
      <c r="Y58" s="5">
        <f t="shared" si="11"/>
        <v>1</v>
      </c>
      <c r="Z58" s="5">
        <f t="shared" si="12"/>
        <v>0</v>
      </c>
      <c r="AA58" s="5">
        <f t="shared" si="13"/>
        <v>0</v>
      </c>
      <c r="AB58" s="7">
        <f t="shared" si="17"/>
        <v>0</v>
      </c>
      <c r="AC58" s="11">
        <f t="shared" si="8"/>
        <v>0</v>
      </c>
      <c r="AD58" s="7">
        <f t="shared" si="9"/>
        <v>0</v>
      </c>
      <c r="AE58" s="7">
        <f t="shared" si="10"/>
        <v>0</v>
      </c>
    </row>
    <row r="59" spans="1:31">
      <c r="A59" t="s">
        <v>1627</v>
      </c>
      <c r="B59" t="s">
        <v>2022</v>
      </c>
      <c r="C59" t="s">
        <v>2023</v>
      </c>
      <c r="D59">
        <v>403</v>
      </c>
      <c r="E59">
        <v>461</v>
      </c>
      <c r="F59">
        <v>954.34199999999998</v>
      </c>
      <c r="G59">
        <v>3</v>
      </c>
      <c r="H59">
        <v>3</v>
      </c>
      <c r="I59" s="18">
        <v>0</v>
      </c>
      <c r="J59">
        <v>3</v>
      </c>
      <c r="L59">
        <v>1</v>
      </c>
      <c r="M59" s="1">
        <f t="shared" si="0"/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/>
      <c r="T59" s="2"/>
      <c r="U59" s="2"/>
      <c r="V59" s="4">
        <f t="shared" si="14"/>
        <v>0</v>
      </c>
      <c r="W59" s="7">
        <f t="shared" si="15"/>
        <v>1</v>
      </c>
      <c r="X59" s="7">
        <f t="shared" si="16"/>
        <v>0</v>
      </c>
      <c r="Y59" s="5">
        <f t="shared" si="11"/>
        <v>0</v>
      </c>
      <c r="Z59" s="5">
        <f t="shared" si="12"/>
        <v>0</v>
      </c>
      <c r="AA59" s="5">
        <f t="shared" si="13"/>
        <v>0</v>
      </c>
      <c r="AB59" s="7">
        <f t="shared" si="17"/>
        <v>0</v>
      </c>
      <c r="AC59" s="11">
        <f t="shared" si="8"/>
        <v>0</v>
      </c>
      <c r="AD59" s="7">
        <f t="shared" si="9"/>
        <v>0</v>
      </c>
      <c r="AE59" s="7">
        <f t="shared" si="10"/>
        <v>0</v>
      </c>
    </row>
    <row r="60" spans="1:31">
      <c r="A60" t="s">
        <v>1628</v>
      </c>
      <c r="B60" t="s">
        <v>2022</v>
      </c>
      <c r="C60" t="s">
        <v>2023</v>
      </c>
      <c r="D60">
        <v>271.5</v>
      </c>
      <c r="E60">
        <v>222.5</v>
      </c>
      <c r="F60">
        <v>0</v>
      </c>
      <c r="G60">
        <v>0</v>
      </c>
      <c r="H60">
        <v>0</v>
      </c>
      <c r="I60" s="18">
        <v>0</v>
      </c>
      <c r="J60">
        <v>0</v>
      </c>
      <c r="L60">
        <v>1</v>
      </c>
      <c r="M60" s="1">
        <f t="shared" si="0"/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/>
      <c r="T60" s="2"/>
      <c r="U60" s="2"/>
      <c r="V60" s="4">
        <f t="shared" si="14"/>
        <v>1</v>
      </c>
      <c r="W60" s="7">
        <f t="shared" si="15"/>
        <v>0</v>
      </c>
      <c r="X60" s="7">
        <f t="shared" si="16"/>
        <v>0</v>
      </c>
      <c r="Y60" s="5">
        <f t="shared" si="11"/>
        <v>0</v>
      </c>
      <c r="Z60" s="5">
        <f t="shared" si="12"/>
        <v>0</v>
      </c>
      <c r="AA60" s="5">
        <f t="shared" si="13"/>
        <v>0</v>
      </c>
      <c r="AB60" s="7">
        <f t="shared" si="17"/>
        <v>0</v>
      </c>
      <c r="AC60" s="11">
        <f t="shared" si="8"/>
        <v>0</v>
      </c>
      <c r="AD60" s="7">
        <f t="shared" si="9"/>
        <v>0</v>
      </c>
      <c r="AE60" s="7">
        <f t="shared" si="10"/>
        <v>0</v>
      </c>
    </row>
    <row r="61" spans="1:31">
      <c r="A61" t="s">
        <v>1629</v>
      </c>
      <c r="B61" t="s">
        <v>2022</v>
      </c>
      <c r="C61" t="s">
        <v>2023</v>
      </c>
      <c r="D61">
        <v>298</v>
      </c>
      <c r="E61">
        <v>283.5</v>
      </c>
      <c r="F61">
        <v>0</v>
      </c>
      <c r="G61">
        <v>0</v>
      </c>
      <c r="H61">
        <v>0</v>
      </c>
      <c r="I61" s="18">
        <v>0</v>
      </c>
      <c r="J61">
        <v>0</v>
      </c>
      <c r="L61">
        <v>1</v>
      </c>
      <c r="M61" s="1">
        <f t="shared" si="0"/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/>
      <c r="T61" s="2"/>
      <c r="U61" s="2"/>
      <c r="V61" s="4">
        <f t="shared" si="14"/>
        <v>1</v>
      </c>
      <c r="W61" s="7">
        <f t="shared" si="15"/>
        <v>0</v>
      </c>
      <c r="X61" s="7">
        <f t="shared" si="16"/>
        <v>0</v>
      </c>
      <c r="Y61" s="5">
        <f t="shared" si="11"/>
        <v>0</v>
      </c>
      <c r="Z61" s="5">
        <f t="shared" si="12"/>
        <v>0</v>
      </c>
      <c r="AA61" s="5">
        <f t="shared" si="13"/>
        <v>0</v>
      </c>
      <c r="AB61" s="7">
        <f t="shared" si="17"/>
        <v>0</v>
      </c>
      <c r="AC61" s="11">
        <f t="shared" si="8"/>
        <v>0</v>
      </c>
      <c r="AD61" s="7">
        <f t="shared" si="9"/>
        <v>0</v>
      </c>
      <c r="AE61" s="7">
        <f t="shared" si="10"/>
        <v>0</v>
      </c>
    </row>
    <row r="62" spans="1:31">
      <c r="A62" t="s">
        <v>1630</v>
      </c>
      <c r="B62" t="s">
        <v>2022</v>
      </c>
      <c r="C62" t="s">
        <v>2023</v>
      </c>
      <c r="D62">
        <v>162.5</v>
      </c>
      <c r="E62">
        <v>235</v>
      </c>
      <c r="F62">
        <v>327.404</v>
      </c>
      <c r="G62">
        <v>1</v>
      </c>
      <c r="H62">
        <v>1</v>
      </c>
      <c r="I62" s="18">
        <v>0</v>
      </c>
      <c r="J62">
        <v>1</v>
      </c>
      <c r="L62">
        <v>1</v>
      </c>
      <c r="M62" s="1">
        <f t="shared" si="0"/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/>
      <c r="T62" s="2"/>
      <c r="U62" s="2"/>
      <c r="V62" s="4">
        <f t="shared" si="14"/>
        <v>0</v>
      </c>
      <c r="W62" s="7">
        <f t="shared" si="15"/>
        <v>0</v>
      </c>
      <c r="X62" s="7">
        <f t="shared" si="16"/>
        <v>1</v>
      </c>
      <c r="Y62" s="5">
        <f t="shared" si="11"/>
        <v>0</v>
      </c>
      <c r="Z62" s="5">
        <f t="shared" si="12"/>
        <v>0</v>
      </c>
      <c r="AA62" s="5">
        <f t="shared" si="13"/>
        <v>0</v>
      </c>
      <c r="AB62" s="7">
        <f t="shared" si="17"/>
        <v>0</v>
      </c>
      <c r="AC62" s="11">
        <f t="shared" si="8"/>
        <v>0</v>
      </c>
      <c r="AD62" s="7">
        <f t="shared" si="9"/>
        <v>0</v>
      </c>
      <c r="AE62" s="7">
        <f t="shared" si="10"/>
        <v>0</v>
      </c>
    </row>
    <row r="63" spans="1:31">
      <c r="A63" t="s">
        <v>1631</v>
      </c>
      <c r="B63" t="s">
        <v>2022</v>
      </c>
      <c r="C63" t="s">
        <v>2023</v>
      </c>
      <c r="D63">
        <v>243</v>
      </c>
      <c r="E63">
        <v>449</v>
      </c>
      <c r="F63">
        <v>0</v>
      </c>
      <c r="G63">
        <v>0</v>
      </c>
      <c r="H63">
        <v>0</v>
      </c>
      <c r="I63" s="18">
        <v>0</v>
      </c>
      <c r="J63">
        <v>0</v>
      </c>
      <c r="L63">
        <v>1</v>
      </c>
      <c r="M63" s="1">
        <f t="shared" si="0"/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/>
      <c r="T63" s="2"/>
      <c r="U63" s="2"/>
      <c r="V63" s="4">
        <f t="shared" si="14"/>
        <v>0</v>
      </c>
      <c r="W63" s="7">
        <f t="shared" si="15"/>
        <v>1</v>
      </c>
      <c r="X63" s="7">
        <f t="shared" si="16"/>
        <v>0</v>
      </c>
      <c r="Y63" s="5">
        <f t="shared" si="11"/>
        <v>0</v>
      </c>
      <c r="Z63" s="5">
        <f t="shared" si="12"/>
        <v>0</v>
      </c>
      <c r="AA63" s="5">
        <f t="shared" si="13"/>
        <v>0</v>
      </c>
      <c r="AB63" s="7">
        <f t="shared" si="17"/>
        <v>0</v>
      </c>
      <c r="AC63" s="11">
        <f t="shared" si="8"/>
        <v>0</v>
      </c>
      <c r="AD63" s="7">
        <f t="shared" si="9"/>
        <v>0</v>
      </c>
      <c r="AE63" s="7">
        <f t="shared" si="10"/>
        <v>0</v>
      </c>
    </row>
    <row r="64" spans="1:31">
      <c r="A64" t="s">
        <v>1632</v>
      </c>
      <c r="B64" t="s">
        <v>2022</v>
      </c>
      <c r="C64" t="s">
        <v>2023</v>
      </c>
      <c r="D64">
        <v>148</v>
      </c>
      <c r="E64">
        <v>427</v>
      </c>
      <c r="F64">
        <v>0</v>
      </c>
      <c r="G64">
        <v>0</v>
      </c>
      <c r="H64">
        <v>0</v>
      </c>
      <c r="I64" s="18">
        <v>0</v>
      </c>
      <c r="J64">
        <v>0</v>
      </c>
      <c r="L64">
        <v>1</v>
      </c>
      <c r="M64" s="1">
        <f t="shared" si="0"/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/>
      <c r="T64" s="2"/>
      <c r="U64" s="2"/>
      <c r="V64" s="4">
        <f t="shared" si="14"/>
        <v>1</v>
      </c>
      <c r="W64" s="7">
        <f t="shared" si="15"/>
        <v>0</v>
      </c>
      <c r="X64" s="7">
        <f t="shared" si="16"/>
        <v>0</v>
      </c>
      <c r="Y64" s="5">
        <f t="shared" si="11"/>
        <v>0</v>
      </c>
      <c r="Z64" s="5">
        <f t="shared" si="12"/>
        <v>0</v>
      </c>
      <c r="AA64" s="5">
        <f t="shared" si="13"/>
        <v>0</v>
      </c>
      <c r="AB64" s="7">
        <f t="shared" si="17"/>
        <v>0</v>
      </c>
      <c r="AC64" s="11">
        <f t="shared" si="8"/>
        <v>0</v>
      </c>
      <c r="AD64" s="7">
        <f t="shared" si="9"/>
        <v>0</v>
      </c>
      <c r="AE64" s="7">
        <f t="shared" si="10"/>
        <v>0</v>
      </c>
    </row>
    <row r="65" spans="1:31">
      <c r="A65" t="s">
        <v>1633</v>
      </c>
      <c r="B65" t="s">
        <v>2022</v>
      </c>
      <c r="C65" t="s">
        <v>2023</v>
      </c>
      <c r="D65">
        <v>46.5</v>
      </c>
      <c r="E65">
        <v>463</v>
      </c>
      <c r="F65">
        <v>0</v>
      </c>
      <c r="G65">
        <v>0</v>
      </c>
      <c r="H65">
        <v>0</v>
      </c>
      <c r="I65" s="18">
        <v>0</v>
      </c>
      <c r="J65">
        <v>0</v>
      </c>
      <c r="L65">
        <v>2</v>
      </c>
      <c r="M65" s="1">
        <f t="shared" si="0"/>
        <v>1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/>
      <c r="T65" s="2"/>
      <c r="U65" s="2"/>
      <c r="V65" s="4">
        <f t="shared" si="14"/>
        <v>0</v>
      </c>
      <c r="W65" s="7">
        <f t="shared" si="15"/>
        <v>0</v>
      </c>
      <c r="X65" s="7">
        <f t="shared" si="16"/>
        <v>0</v>
      </c>
      <c r="Y65" s="5">
        <f t="shared" si="11"/>
        <v>1</v>
      </c>
      <c r="Z65" s="5">
        <f t="shared" si="12"/>
        <v>0</v>
      </c>
      <c r="AA65" s="5">
        <f t="shared" si="13"/>
        <v>0</v>
      </c>
      <c r="AB65" s="7">
        <f t="shared" si="17"/>
        <v>0</v>
      </c>
      <c r="AC65" s="11">
        <f t="shared" si="8"/>
        <v>0</v>
      </c>
      <c r="AD65" s="7">
        <f t="shared" si="9"/>
        <v>0</v>
      </c>
      <c r="AE65" s="7">
        <f t="shared" si="10"/>
        <v>0</v>
      </c>
    </row>
    <row r="66" spans="1:31">
      <c r="A66" t="s">
        <v>1634</v>
      </c>
      <c r="B66" t="s">
        <v>2022</v>
      </c>
      <c r="C66" t="s">
        <v>2023</v>
      </c>
      <c r="D66">
        <v>66</v>
      </c>
      <c r="E66">
        <v>205.5</v>
      </c>
      <c r="F66">
        <v>0</v>
      </c>
      <c r="G66">
        <v>0</v>
      </c>
      <c r="H66">
        <v>0</v>
      </c>
      <c r="I66" s="18">
        <v>0</v>
      </c>
      <c r="J66">
        <v>0</v>
      </c>
      <c r="L66">
        <v>1</v>
      </c>
      <c r="M66" s="1">
        <f t="shared" si="0"/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/>
      <c r="T66" s="2"/>
      <c r="U66" s="2"/>
      <c r="V66" s="4">
        <f t="shared" si="14"/>
        <v>0</v>
      </c>
      <c r="W66" s="7">
        <f t="shared" si="15"/>
        <v>0</v>
      </c>
      <c r="X66" s="7">
        <f t="shared" si="16"/>
        <v>1</v>
      </c>
      <c r="Y66" s="5">
        <f t="shared" si="11"/>
        <v>0</v>
      </c>
      <c r="Z66" s="5">
        <f t="shared" si="12"/>
        <v>0</v>
      </c>
      <c r="AA66" s="5">
        <f t="shared" si="13"/>
        <v>0</v>
      </c>
      <c r="AB66" s="7">
        <f t="shared" si="17"/>
        <v>0</v>
      </c>
      <c r="AC66" s="11">
        <f t="shared" si="8"/>
        <v>0</v>
      </c>
      <c r="AD66" s="7">
        <f t="shared" si="9"/>
        <v>0</v>
      </c>
      <c r="AE66" s="7">
        <f t="shared" si="10"/>
        <v>0</v>
      </c>
    </row>
    <row r="67" spans="1:31">
      <c r="A67" t="s">
        <v>1635</v>
      </c>
      <c r="B67" t="s">
        <v>2022</v>
      </c>
      <c r="C67" t="s">
        <v>2023</v>
      </c>
      <c r="D67">
        <v>65</v>
      </c>
      <c r="E67">
        <v>80</v>
      </c>
      <c r="F67">
        <v>0</v>
      </c>
      <c r="G67">
        <v>0</v>
      </c>
      <c r="H67">
        <v>0</v>
      </c>
      <c r="I67" s="18">
        <v>0</v>
      </c>
      <c r="J67">
        <v>0</v>
      </c>
      <c r="L67">
        <v>1</v>
      </c>
      <c r="M67" s="1">
        <f t="shared" ref="M67:M130" si="18">L67-1</f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/>
      <c r="T67" s="2"/>
      <c r="U67" s="2"/>
      <c r="V67" s="4">
        <f t="shared" si="14"/>
        <v>0</v>
      </c>
      <c r="W67" s="7">
        <f t="shared" si="15"/>
        <v>0</v>
      </c>
      <c r="X67" s="7">
        <f t="shared" si="16"/>
        <v>1</v>
      </c>
      <c r="Y67" s="5">
        <f t="shared" si="11"/>
        <v>0</v>
      </c>
      <c r="Z67" s="5">
        <f t="shared" si="12"/>
        <v>0</v>
      </c>
      <c r="AA67" s="5">
        <f t="shared" si="13"/>
        <v>0</v>
      </c>
      <c r="AB67" s="7">
        <f t="shared" si="17"/>
        <v>0</v>
      </c>
      <c r="AC67" s="11">
        <f t="shared" ref="AC67:AC130" si="19">IF((R67=0)*AND(M67=1),1,0)</f>
        <v>0</v>
      </c>
      <c r="AD67" s="7">
        <f t="shared" ref="AD67:AD130" si="20">IF((V67+W67+X67+Y67+Z67+AA67+AB67+AC67)=0,1,0)</f>
        <v>0</v>
      </c>
      <c r="AE67" s="7">
        <f t="shared" ref="AE67:AE130" si="21">IF(SUM(V67:AD67)&gt;1,1,0)</f>
        <v>0</v>
      </c>
    </row>
    <row r="68" spans="1:31" s="5" customFormat="1">
      <c r="A68" s="5" t="s">
        <v>1636</v>
      </c>
      <c r="B68" s="5" t="s">
        <v>2024</v>
      </c>
      <c r="C68" s="5" t="s">
        <v>2025</v>
      </c>
      <c r="D68" s="5">
        <v>589.5</v>
      </c>
      <c r="E68" s="5">
        <v>433</v>
      </c>
      <c r="F68" s="5">
        <v>1942.383</v>
      </c>
      <c r="G68" s="5">
        <v>6</v>
      </c>
      <c r="H68" s="5">
        <v>6</v>
      </c>
      <c r="I68" s="18">
        <v>0</v>
      </c>
      <c r="J68" s="5">
        <v>6</v>
      </c>
      <c r="L68" s="5">
        <v>1</v>
      </c>
      <c r="M68" s="1">
        <f t="shared" si="18"/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/>
      <c r="T68" s="1"/>
      <c r="U68" s="1"/>
      <c r="V68" s="6">
        <f t="shared" si="14"/>
        <v>0</v>
      </c>
      <c r="W68" s="5">
        <f t="shared" si="15"/>
        <v>0</v>
      </c>
      <c r="X68" s="5">
        <f t="shared" si="16"/>
        <v>1</v>
      </c>
      <c r="Y68" s="5">
        <f t="shared" si="11"/>
        <v>0</v>
      </c>
      <c r="Z68" s="5">
        <f t="shared" si="12"/>
        <v>0</v>
      </c>
      <c r="AA68" s="5">
        <f t="shared" si="13"/>
        <v>0</v>
      </c>
      <c r="AB68" s="5">
        <f t="shared" si="17"/>
        <v>0</v>
      </c>
      <c r="AC68" s="5">
        <f t="shared" si="19"/>
        <v>0</v>
      </c>
      <c r="AD68" s="5">
        <f t="shared" si="20"/>
        <v>0</v>
      </c>
      <c r="AE68" s="5">
        <f t="shared" si="21"/>
        <v>0</v>
      </c>
    </row>
    <row r="69" spans="1:31">
      <c r="A69" t="s">
        <v>1637</v>
      </c>
      <c r="B69" t="s">
        <v>2024</v>
      </c>
      <c r="C69" t="s">
        <v>2025</v>
      </c>
      <c r="D69">
        <v>429</v>
      </c>
      <c r="E69">
        <v>434</v>
      </c>
      <c r="F69">
        <v>0</v>
      </c>
      <c r="G69">
        <v>0</v>
      </c>
      <c r="H69">
        <v>0</v>
      </c>
      <c r="I69" s="18">
        <v>0</v>
      </c>
      <c r="J69">
        <v>0</v>
      </c>
      <c r="L69">
        <v>1</v>
      </c>
      <c r="M69" s="1">
        <f t="shared" si="18"/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/>
      <c r="T69" s="2"/>
      <c r="U69" s="2"/>
      <c r="V69" s="4">
        <f t="shared" si="14"/>
        <v>1</v>
      </c>
      <c r="W69" s="7">
        <f t="shared" si="15"/>
        <v>0</v>
      </c>
      <c r="X69" s="7">
        <f t="shared" si="16"/>
        <v>0</v>
      </c>
      <c r="Y69" s="5">
        <f t="shared" si="11"/>
        <v>0</v>
      </c>
      <c r="Z69" s="5">
        <f t="shared" si="12"/>
        <v>0</v>
      </c>
      <c r="AA69" s="5">
        <f t="shared" si="13"/>
        <v>0</v>
      </c>
      <c r="AB69" s="7">
        <f t="shared" si="17"/>
        <v>0</v>
      </c>
      <c r="AC69" s="11">
        <f t="shared" si="19"/>
        <v>0</v>
      </c>
      <c r="AD69" s="7">
        <f t="shared" si="20"/>
        <v>0</v>
      </c>
      <c r="AE69" s="7">
        <f t="shared" si="21"/>
        <v>0</v>
      </c>
    </row>
    <row r="70" spans="1:31">
      <c r="A70" t="s">
        <v>1638</v>
      </c>
      <c r="B70" t="s">
        <v>2024</v>
      </c>
      <c r="C70" t="s">
        <v>2025</v>
      </c>
      <c r="D70">
        <v>483.5</v>
      </c>
      <c r="E70">
        <v>391</v>
      </c>
      <c r="F70">
        <v>3663.8620000000001</v>
      </c>
      <c r="G70">
        <v>9</v>
      </c>
      <c r="H70">
        <v>12</v>
      </c>
      <c r="I70" s="18">
        <v>0</v>
      </c>
      <c r="J70">
        <v>12</v>
      </c>
      <c r="L70">
        <v>1</v>
      </c>
      <c r="M70" s="1">
        <f t="shared" si="18"/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/>
      <c r="T70" s="2"/>
      <c r="U70" s="2"/>
      <c r="V70" s="4">
        <f t="shared" si="14"/>
        <v>1</v>
      </c>
      <c r="W70" s="7">
        <f t="shared" si="15"/>
        <v>0</v>
      </c>
      <c r="X70" s="7">
        <f t="shared" si="16"/>
        <v>0</v>
      </c>
      <c r="Y70" s="5">
        <f t="shared" si="11"/>
        <v>0</v>
      </c>
      <c r="Z70" s="5">
        <f t="shared" si="12"/>
        <v>0</v>
      </c>
      <c r="AA70" s="5">
        <f t="shared" si="13"/>
        <v>0</v>
      </c>
      <c r="AB70" s="7">
        <f t="shared" si="17"/>
        <v>0</v>
      </c>
      <c r="AC70" s="11">
        <f t="shared" si="19"/>
        <v>0</v>
      </c>
      <c r="AD70" s="7">
        <f t="shared" si="20"/>
        <v>0</v>
      </c>
      <c r="AE70" s="7">
        <f t="shared" si="21"/>
        <v>0</v>
      </c>
    </row>
    <row r="71" spans="1:31">
      <c r="A71" t="s">
        <v>1639</v>
      </c>
      <c r="B71" t="s">
        <v>2024</v>
      </c>
      <c r="C71" t="s">
        <v>2025</v>
      </c>
      <c r="D71">
        <v>456</v>
      </c>
      <c r="E71">
        <v>310</v>
      </c>
      <c r="F71">
        <v>0</v>
      </c>
      <c r="G71">
        <v>0</v>
      </c>
      <c r="H71">
        <v>0</v>
      </c>
      <c r="I71" s="18">
        <v>0</v>
      </c>
      <c r="J71">
        <v>0</v>
      </c>
      <c r="L71">
        <v>1</v>
      </c>
      <c r="M71" s="1">
        <f t="shared" si="18"/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/>
      <c r="T71" s="2"/>
      <c r="U71" s="2"/>
      <c r="V71" s="4">
        <f t="shared" si="14"/>
        <v>1</v>
      </c>
      <c r="W71" s="7">
        <f t="shared" si="15"/>
        <v>0</v>
      </c>
      <c r="X71" s="7">
        <f t="shared" si="16"/>
        <v>0</v>
      </c>
      <c r="Y71" s="5">
        <f t="shared" ref="Y71:Y134" si="22">IF((M71=1)*AND(OR(N71=0,N71=1))*AND(O71=0)*AND(R71=1)*AND(S71=0)*AND(Q71=0)*AND(OR(T71=0,T71=1)),1,0)</f>
        <v>0</v>
      </c>
      <c r="Z71" s="5">
        <f t="shared" ref="Z71:Z134" si="23">IF((M71=1)*AND(N71=1)*AND(O71=0)*AND(R71=1)*AND(S71=1)*AND(T71=1),1,0)</f>
        <v>0</v>
      </c>
      <c r="AA71" s="5">
        <f t="shared" ref="AA71:AA134" si="24">IF((R71=1)*AND(Q71=1)*AND(O71=1)*AND(P71=0)*AND(N71=0),1,0)</f>
        <v>0</v>
      </c>
      <c r="AB71" s="7">
        <f t="shared" si="17"/>
        <v>0</v>
      </c>
      <c r="AC71" s="11">
        <f t="shared" si="19"/>
        <v>0</v>
      </c>
      <c r="AD71" s="7">
        <f t="shared" si="20"/>
        <v>0</v>
      </c>
      <c r="AE71" s="7">
        <f t="shared" si="21"/>
        <v>0</v>
      </c>
    </row>
    <row r="72" spans="1:31">
      <c r="A72" t="s">
        <v>1640</v>
      </c>
      <c r="B72" t="s">
        <v>2024</v>
      </c>
      <c r="C72" t="s">
        <v>2025</v>
      </c>
      <c r="D72">
        <v>402</v>
      </c>
      <c r="E72">
        <v>279.5</v>
      </c>
      <c r="F72">
        <v>0</v>
      </c>
      <c r="G72">
        <v>0</v>
      </c>
      <c r="H72">
        <v>0</v>
      </c>
      <c r="I72" s="18">
        <v>0</v>
      </c>
      <c r="J72">
        <v>0</v>
      </c>
      <c r="L72">
        <v>1</v>
      </c>
      <c r="M72" s="1">
        <f t="shared" si="18"/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/>
      <c r="T72" s="2"/>
      <c r="U72" s="2"/>
      <c r="V72" s="4">
        <f t="shared" si="14"/>
        <v>1</v>
      </c>
      <c r="W72" s="7">
        <f t="shared" si="15"/>
        <v>0</v>
      </c>
      <c r="X72" s="7">
        <f t="shared" si="16"/>
        <v>0</v>
      </c>
      <c r="Y72" s="5">
        <f t="shared" si="22"/>
        <v>0</v>
      </c>
      <c r="Z72" s="5">
        <f t="shared" si="23"/>
        <v>0</v>
      </c>
      <c r="AA72" s="5">
        <f t="shared" si="24"/>
        <v>0</v>
      </c>
      <c r="AB72" s="7">
        <f t="shared" si="17"/>
        <v>0</v>
      </c>
      <c r="AC72" s="11">
        <f t="shared" si="19"/>
        <v>0</v>
      </c>
      <c r="AD72" s="7">
        <f t="shared" si="20"/>
        <v>0</v>
      </c>
      <c r="AE72" s="7">
        <f t="shared" si="21"/>
        <v>0</v>
      </c>
    </row>
    <row r="73" spans="1:31">
      <c r="A73" t="s">
        <v>1641</v>
      </c>
      <c r="B73" t="s">
        <v>2024</v>
      </c>
      <c r="C73" t="s">
        <v>2025</v>
      </c>
      <c r="D73">
        <v>540.5</v>
      </c>
      <c r="E73">
        <v>339.5</v>
      </c>
      <c r="F73">
        <v>428.41</v>
      </c>
      <c r="G73">
        <v>2</v>
      </c>
      <c r="H73">
        <v>1</v>
      </c>
      <c r="I73" s="18">
        <v>0</v>
      </c>
      <c r="J73">
        <v>1</v>
      </c>
      <c r="L73">
        <v>2</v>
      </c>
      <c r="M73" s="1">
        <f t="shared" si="18"/>
        <v>1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/>
      <c r="T73" s="2"/>
      <c r="U73" s="2"/>
      <c r="V73" s="4">
        <f t="shared" si="14"/>
        <v>0</v>
      </c>
      <c r="W73" s="7">
        <f t="shared" si="15"/>
        <v>0</v>
      </c>
      <c r="X73" s="7">
        <f t="shared" si="16"/>
        <v>0</v>
      </c>
      <c r="Y73" s="5">
        <f t="shared" si="22"/>
        <v>1</v>
      </c>
      <c r="Z73" s="5">
        <f t="shared" si="23"/>
        <v>0</v>
      </c>
      <c r="AA73" s="5">
        <f t="shared" si="24"/>
        <v>0</v>
      </c>
      <c r="AB73" s="7">
        <f t="shared" si="17"/>
        <v>0</v>
      </c>
      <c r="AC73" s="11">
        <f t="shared" si="19"/>
        <v>0</v>
      </c>
      <c r="AD73" s="7">
        <f t="shared" si="20"/>
        <v>0</v>
      </c>
      <c r="AE73" s="7">
        <f t="shared" si="21"/>
        <v>0</v>
      </c>
    </row>
    <row r="74" spans="1:31">
      <c r="A74" t="s">
        <v>1642</v>
      </c>
      <c r="B74" t="s">
        <v>2024</v>
      </c>
      <c r="C74" t="s">
        <v>2025</v>
      </c>
      <c r="D74">
        <v>607.5</v>
      </c>
      <c r="E74">
        <v>324.5</v>
      </c>
      <c r="F74">
        <v>0</v>
      </c>
      <c r="G74">
        <v>0</v>
      </c>
      <c r="H74">
        <v>0</v>
      </c>
      <c r="I74" s="18">
        <v>0</v>
      </c>
      <c r="J74">
        <v>0</v>
      </c>
      <c r="L74">
        <v>2</v>
      </c>
      <c r="M74" s="1">
        <f t="shared" si="18"/>
        <v>1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/>
      <c r="T74" s="2"/>
      <c r="U74" s="2"/>
      <c r="V74" s="4">
        <f t="shared" si="14"/>
        <v>0</v>
      </c>
      <c r="W74" s="7">
        <f t="shared" si="15"/>
        <v>0</v>
      </c>
      <c r="X74" s="7">
        <f t="shared" si="16"/>
        <v>0</v>
      </c>
      <c r="Y74" s="5">
        <f t="shared" si="22"/>
        <v>0</v>
      </c>
      <c r="Z74" s="5">
        <f t="shared" si="23"/>
        <v>0</v>
      </c>
      <c r="AA74" s="5">
        <f t="shared" si="24"/>
        <v>1</v>
      </c>
      <c r="AB74" s="7">
        <f t="shared" si="17"/>
        <v>0</v>
      </c>
      <c r="AC74" s="11">
        <f t="shared" si="19"/>
        <v>0</v>
      </c>
      <c r="AD74" s="7">
        <f t="shared" si="20"/>
        <v>0</v>
      </c>
      <c r="AE74" s="7">
        <f t="shared" si="21"/>
        <v>0</v>
      </c>
    </row>
    <row r="75" spans="1:31">
      <c r="A75" t="s">
        <v>1643</v>
      </c>
      <c r="B75" t="s">
        <v>2024</v>
      </c>
      <c r="C75" t="s">
        <v>2025</v>
      </c>
      <c r="D75">
        <v>353</v>
      </c>
      <c r="E75">
        <v>120</v>
      </c>
      <c r="F75">
        <v>0</v>
      </c>
      <c r="G75">
        <v>0</v>
      </c>
      <c r="H75">
        <v>0</v>
      </c>
      <c r="I75" s="18">
        <v>0</v>
      </c>
      <c r="J75">
        <v>0</v>
      </c>
      <c r="L75">
        <v>2</v>
      </c>
      <c r="M75" s="1">
        <f t="shared" si="18"/>
        <v>1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/>
      <c r="T75" s="2"/>
      <c r="U75" s="2"/>
      <c r="V75" s="4">
        <f t="shared" si="14"/>
        <v>0</v>
      </c>
      <c r="W75" s="7">
        <f t="shared" si="15"/>
        <v>0</v>
      </c>
      <c r="X75" s="7">
        <f t="shared" si="16"/>
        <v>0</v>
      </c>
      <c r="Y75" s="5">
        <f t="shared" si="22"/>
        <v>0</v>
      </c>
      <c r="Z75" s="5">
        <f t="shared" si="23"/>
        <v>0</v>
      </c>
      <c r="AA75" s="5">
        <f t="shared" si="24"/>
        <v>1</v>
      </c>
      <c r="AB75" s="7">
        <f t="shared" si="17"/>
        <v>0</v>
      </c>
      <c r="AC75" s="11">
        <f t="shared" si="19"/>
        <v>0</v>
      </c>
      <c r="AD75" s="7">
        <f t="shared" si="20"/>
        <v>0</v>
      </c>
      <c r="AE75" s="7">
        <f t="shared" si="21"/>
        <v>0</v>
      </c>
    </row>
    <row r="76" spans="1:31">
      <c r="A76" t="s">
        <v>1644</v>
      </c>
      <c r="B76" t="s">
        <v>2024</v>
      </c>
      <c r="C76" t="s">
        <v>2025</v>
      </c>
      <c r="D76">
        <v>274</v>
      </c>
      <c r="E76">
        <v>92</v>
      </c>
      <c r="F76">
        <v>0</v>
      </c>
      <c r="G76">
        <v>0</v>
      </c>
      <c r="H76">
        <v>0</v>
      </c>
      <c r="I76" s="18">
        <v>0</v>
      </c>
      <c r="J76">
        <v>0</v>
      </c>
      <c r="L76">
        <v>2</v>
      </c>
      <c r="M76" s="1">
        <f t="shared" si="18"/>
        <v>1</v>
      </c>
      <c r="N76" s="2">
        <v>0</v>
      </c>
      <c r="O76" s="2">
        <v>1</v>
      </c>
      <c r="P76" s="2">
        <v>1</v>
      </c>
      <c r="Q76" s="2">
        <v>1</v>
      </c>
      <c r="R76" s="2">
        <v>1</v>
      </c>
      <c r="S76" s="2"/>
      <c r="T76" s="2"/>
      <c r="U76" s="2"/>
      <c r="V76" s="4">
        <f t="shared" si="14"/>
        <v>0</v>
      </c>
      <c r="W76" s="7">
        <f t="shared" si="15"/>
        <v>0</v>
      </c>
      <c r="X76" s="7">
        <f t="shared" si="16"/>
        <v>0</v>
      </c>
      <c r="Y76" s="5">
        <f t="shared" si="22"/>
        <v>0</v>
      </c>
      <c r="Z76" s="5">
        <f t="shared" si="23"/>
        <v>0</v>
      </c>
      <c r="AA76" s="5">
        <f t="shared" si="24"/>
        <v>0</v>
      </c>
      <c r="AB76" s="7">
        <f t="shared" si="17"/>
        <v>1</v>
      </c>
      <c r="AC76" s="11">
        <f t="shared" si="19"/>
        <v>0</v>
      </c>
      <c r="AD76" s="7">
        <f t="shared" si="20"/>
        <v>0</v>
      </c>
      <c r="AE76" s="7">
        <f t="shared" si="21"/>
        <v>0</v>
      </c>
    </row>
    <row r="77" spans="1:31">
      <c r="A77" t="s">
        <v>1645</v>
      </c>
      <c r="B77" t="s">
        <v>2024</v>
      </c>
      <c r="C77" t="s">
        <v>2025</v>
      </c>
      <c r="D77">
        <v>226</v>
      </c>
      <c r="E77">
        <v>218.5</v>
      </c>
      <c r="F77">
        <v>147.42599999999999</v>
      </c>
      <c r="G77">
        <v>1</v>
      </c>
      <c r="H77">
        <v>0</v>
      </c>
      <c r="I77" s="18">
        <v>0</v>
      </c>
      <c r="J77">
        <v>0</v>
      </c>
      <c r="L77">
        <v>2</v>
      </c>
      <c r="M77" s="1">
        <f t="shared" si="18"/>
        <v>1</v>
      </c>
      <c r="N77" s="2">
        <v>1</v>
      </c>
      <c r="O77" s="2">
        <v>0</v>
      </c>
      <c r="P77" s="2">
        <v>0</v>
      </c>
      <c r="Q77" s="2">
        <v>1</v>
      </c>
      <c r="R77" s="2">
        <v>1</v>
      </c>
      <c r="S77" s="2"/>
      <c r="T77" s="2"/>
      <c r="U77" s="2"/>
      <c r="V77" s="4">
        <f t="shared" si="14"/>
        <v>0</v>
      </c>
      <c r="W77" s="7">
        <f t="shared" si="15"/>
        <v>0</v>
      </c>
      <c r="X77" s="7">
        <f t="shared" si="16"/>
        <v>0</v>
      </c>
      <c r="Y77" s="5">
        <f t="shared" si="22"/>
        <v>0</v>
      </c>
      <c r="Z77" s="5">
        <f t="shared" si="23"/>
        <v>0</v>
      </c>
      <c r="AA77" s="5">
        <f t="shared" si="24"/>
        <v>0</v>
      </c>
      <c r="AB77" s="7">
        <f t="shared" si="17"/>
        <v>0</v>
      </c>
      <c r="AC77" s="11">
        <f t="shared" si="19"/>
        <v>0</v>
      </c>
      <c r="AD77" s="7">
        <f t="shared" si="20"/>
        <v>1</v>
      </c>
      <c r="AE77" s="7">
        <f t="shared" si="21"/>
        <v>0</v>
      </c>
    </row>
    <row r="78" spans="1:31">
      <c r="A78" t="s">
        <v>1646</v>
      </c>
      <c r="B78" t="s">
        <v>2024</v>
      </c>
      <c r="C78" t="s">
        <v>2025</v>
      </c>
      <c r="D78">
        <v>129.5</v>
      </c>
      <c r="E78">
        <v>284</v>
      </c>
      <c r="F78">
        <v>0</v>
      </c>
      <c r="G78">
        <v>0</v>
      </c>
      <c r="H78">
        <v>0</v>
      </c>
      <c r="I78" s="18">
        <v>0</v>
      </c>
      <c r="J78">
        <v>0</v>
      </c>
      <c r="L78">
        <v>1</v>
      </c>
      <c r="M78" s="1">
        <f t="shared" si="18"/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/>
      <c r="T78" s="2"/>
      <c r="U78" s="2"/>
      <c r="V78" s="4">
        <f t="shared" si="14"/>
        <v>0</v>
      </c>
      <c r="W78" s="7">
        <f t="shared" si="15"/>
        <v>0</v>
      </c>
      <c r="X78" s="7">
        <f t="shared" si="16"/>
        <v>1</v>
      </c>
      <c r="Y78" s="5">
        <f t="shared" si="22"/>
        <v>0</v>
      </c>
      <c r="Z78" s="5">
        <f t="shared" si="23"/>
        <v>0</v>
      </c>
      <c r="AA78" s="5">
        <f t="shared" si="24"/>
        <v>0</v>
      </c>
      <c r="AB78" s="7">
        <f t="shared" si="17"/>
        <v>0</v>
      </c>
      <c r="AC78" s="11">
        <f t="shared" si="19"/>
        <v>0</v>
      </c>
      <c r="AD78" s="7">
        <f t="shared" si="20"/>
        <v>0</v>
      </c>
      <c r="AE78" s="7">
        <f t="shared" si="21"/>
        <v>0</v>
      </c>
    </row>
    <row r="79" spans="1:31">
      <c r="A79" t="s">
        <v>1647</v>
      </c>
      <c r="B79" t="s">
        <v>2024</v>
      </c>
      <c r="C79" t="s">
        <v>2025</v>
      </c>
      <c r="D79">
        <v>197.5</v>
      </c>
      <c r="E79">
        <v>341.5</v>
      </c>
      <c r="F79">
        <v>0</v>
      </c>
      <c r="G79">
        <v>0</v>
      </c>
      <c r="H79">
        <v>0</v>
      </c>
      <c r="I79" s="18">
        <v>0</v>
      </c>
      <c r="J79">
        <v>0</v>
      </c>
      <c r="L79">
        <v>1</v>
      </c>
      <c r="M79" s="1">
        <f t="shared" si="18"/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/>
      <c r="T79" s="2"/>
      <c r="U79" s="2"/>
      <c r="V79" s="4">
        <f t="shared" si="14"/>
        <v>1</v>
      </c>
      <c r="W79" s="7">
        <f t="shared" si="15"/>
        <v>0</v>
      </c>
      <c r="X79" s="7">
        <f t="shared" si="16"/>
        <v>0</v>
      </c>
      <c r="Y79" s="5">
        <f t="shared" si="22"/>
        <v>0</v>
      </c>
      <c r="Z79" s="5">
        <f t="shared" si="23"/>
        <v>0</v>
      </c>
      <c r="AA79" s="5">
        <f t="shared" si="24"/>
        <v>0</v>
      </c>
      <c r="AB79" s="7">
        <f t="shared" si="17"/>
        <v>0</v>
      </c>
      <c r="AC79" s="11">
        <f t="shared" si="19"/>
        <v>0</v>
      </c>
      <c r="AD79" s="7">
        <f t="shared" si="20"/>
        <v>0</v>
      </c>
      <c r="AE79" s="7">
        <f t="shared" si="21"/>
        <v>0</v>
      </c>
    </row>
    <row r="80" spans="1:31">
      <c r="A80" t="s">
        <v>1648</v>
      </c>
      <c r="B80" t="s">
        <v>2024</v>
      </c>
      <c r="C80" t="s">
        <v>2025</v>
      </c>
      <c r="D80">
        <v>295</v>
      </c>
      <c r="E80">
        <v>456.5</v>
      </c>
      <c r="F80">
        <v>1885.4649999999999</v>
      </c>
      <c r="G80">
        <v>3</v>
      </c>
      <c r="H80">
        <v>6</v>
      </c>
      <c r="I80" s="18">
        <v>1</v>
      </c>
      <c r="J80">
        <v>2</v>
      </c>
      <c r="L80">
        <v>1</v>
      </c>
      <c r="M80" s="1">
        <f t="shared" si="18"/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/>
      <c r="T80" s="2"/>
      <c r="U80" s="2"/>
      <c r="V80" s="4">
        <f t="shared" si="14"/>
        <v>0</v>
      </c>
      <c r="W80" s="7">
        <f t="shared" si="15"/>
        <v>0</v>
      </c>
      <c r="X80" s="7">
        <f t="shared" si="16"/>
        <v>1</v>
      </c>
      <c r="Y80" s="5">
        <f t="shared" si="22"/>
        <v>0</v>
      </c>
      <c r="Z80" s="5">
        <f t="shared" si="23"/>
        <v>0</v>
      </c>
      <c r="AA80" s="5">
        <f t="shared" si="24"/>
        <v>0</v>
      </c>
      <c r="AB80" s="7">
        <f t="shared" si="17"/>
        <v>0</v>
      </c>
      <c r="AC80" s="11">
        <f t="shared" si="19"/>
        <v>0</v>
      </c>
      <c r="AD80" s="7">
        <f t="shared" si="20"/>
        <v>0</v>
      </c>
      <c r="AE80" s="7">
        <f t="shared" si="21"/>
        <v>0</v>
      </c>
    </row>
    <row r="81" spans="1:31">
      <c r="A81" t="s">
        <v>1649</v>
      </c>
      <c r="B81" t="s">
        <v>2024</v>
      </c>
      <c r="C81" t="s">
        <v>2025</v>
      </c>
      <c r="D81">
        <v>133</v>
      </c>
      <c r="E81">
        <v>409</v>
      </c>
      <c r="F81">
        <v>3885.2069999999999</v>
      </c>
      <c r="G81">
        <v>8</v>
      </c>
      <c r="H81">
        <v>11</v>
      </c>
      <c r="I81" s="18">
        <v>1</v>
      </c>
      <c r="J81">
        <v>6</v>
      </c>
      <c r="L81">
        <v>1</v>
      </c>
      <c r="M81" s="1">
        <f t="shared" si="18"/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/>
      <c r="T81" s="2"/>
      <c r="U81" s="2"/>
      <c r="V81" s="4">
        <f t="shared" si="14"/>
        <v>0</v>
      </c>
      <c r="W81" s="7">
        <f t="shared" si="15"/>
        <v>0</v>
      </c>
      <c r="X81" s="7">
        <f t="shared" si="16"/>
        <v>1</v>
      </c>
      <c r="Y81" s="5">
        <f t="shared" si="22"/>
        <v>0</v>
      </c>
      <c r="Z81" s="5">
        <f t="shared" si="23"/>
        <v>0</v>
      </c>
      <c r="AA81" s="5">
        <f t="shared" si="24"/>
        <v>0</v>
      </c>
      <c r="AB81" s="7">
        <f t="shared" si="17"/>
        <v>0</v>
      </c>
      <c r="AC81" s="11">
        <f t="shared" si="19"/>
        <v>0</v>
      </c>
      <c r="AD81" s="7">
        <f t="shared" si="20"/>
        <v>0</v>
      </c>
      <c r="AE81" s="7">
        <f t="shared" si="21"/>
        <v>0</v>
      </c>
    </row>
    <row r="82" spans="1:31">
      <c r="A82" t="s">
        <v>1650</v>
      </c>
      <c r="B82" t="s">
        <v>2024</v>
      </c>
      <c r="C82" t="s">
        <v>2025</v>
      </c>
      <c r="D82">
        <v>117</v>
      </c>
      <c r="E82">
        <v>174</v>
      </c>
      <c r="F82">
        <v>732.54899999999998</v>
      </c>
      <c r="G82">
        <v>3</v>
      </c>
      <c r="H82">
        <v>3</v>
      </c>
      <c r="I82" s="18">
        <v>0</v>
      </c>
      <c r="J82">
        <v>3</v>
      </c>
      <c r="L82">
        <v>1</v>
      </c>
      <c r="M82" s="1">
        <f t="shared" si="18"/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/>
      <c r="T82" s="2"/>
      <c r="U82" s="2"/>
      <c r="V82" s="4">
        <f t="shared" si="14"/>
        <v>0</v>
      </c>
      <c r="W82" s="7">
        <f t="shared" si="15"/>
        <v>0</v>
      </c>
      <c r="X82" s="7">
        <f t="shared" si="16"/>
        <v>1</v>
      </c>
      <c r="Y82" s="5">
        <f t="shared" si="22"/>
        <v>0</v>
      </c>
      <c r="Z82" s="5">
        <f t="shared" si="23"/>
        <v>0</v>
      </c>
      <c r="AA82" s="5">
        <f t="shared" si="24"/>
        <v>0</v>
      </c>
      <c r="AB82" s="7">
        <f t="shared" si="17"/>
        <v>0</v>
      </c>
      <c r="AC82" s="11">
        <f t="shared" si="19"/>
        <v>0</v>
      </c>
      <c r="AD82" s="7">
        <f t="shared" si="20"/>
        <v>0</v>
      </c>
      <c r="AE82" s="7">
        <f t="shared" si="21"/>
        <v>0</v>
      </c>
    </row>
    <row r="83" spans="1:31">
      <c r="A83" t="s">
        <v>1651</v>
      </c>
      <c r="B83" t="s">
        <v>2024</v>
      </c>
      <c r="C83" t="s">
        <v>2025</v>
      </c>
      <c r="D83">
        <v>74.5</v>
      </c>
      <c r="E83">
        <v>464.5</v>
      </c>
      <c r="F83">
        <v>0</v>
      </c>
      <c r="G83">
        <v>0</v>
      </c>
      <c r="H83">
        <v>0</v>
      </c>
      <c r="I83" s="18">
        <v>0</v>
      </c>
      <c r="J83">
        <v>0</v>
      </c>
      <c r="L83">
        <v>2</v>
      </c>
      <c r="M83" s="1">
        <f t="shared" si="18"/>
        <v>1</v>
      </c>
      <c r="N83" s="2">
        <v>0</v>
      </c>
      <c r="O83" s="2">
        <v>1</v>
      </c>
      <c r="P83" s="2">
        <v>0</v>
      </c>
      <c r="Q83" s="2">
        <v>1</v>
      </c>
      <c r="R83" s="2">
        <v>1</v>
      </c>
      <c r="S83" s="2"/>
      <c r="T83" s="2"/>
      <c r="U83" s="2"/>
      <c r="V83" s="4">
        <f t="shared" si="14"/>
        <v>0</v>
      </c>
      <c r="W83" s="7">
        <f t="shared" si="15"/>
        <v>0</v>
      </c>
      <c r="X83" s="7">
        <f t="shared" si="16"/>
        <v>0</v>
      </c>
      <c r="Y83" s="5">
        <f t="shared" si="22"/>
        <v>0</v>
      </c>
      <c r="Z83" s="5">
        <f t="shared" si="23"/>
        <v>0</v>
      </c>
      <c r="AA83" s="5">
        <f t="shared" si="24"/>
        <v>1</v>
      </c>
      <c r="AB83" s="7">
        <f t="shared" si="17"/>
        <v>0</v>
      </c>
      <c r="AC83" s="11">
        <f t="shared" si="19"/>
        <v>0</v>
      </c>
      <c r="AD83" s="7">
        <f t="shared" si="20"/>
        <v>0</v>
      </c>
      <c r="AE83" s="7">
        <f t="shared" si="21"/>
        <v>0</v>
      </c>
    </row>
    <row r="84" spans="1:31" s="5" customFormat="1">
      <c r="A84" s="5" t="s">
        <v>1652</v>
      </c>
      <c r="B84" s="5" t="s">
        <v>2026</v>
      </c>
      <c r="C84" s="5" t="s">
        <v>2027</v>
      </c>
      <c r="D84" s="5">
        <v>571</v>
      </c>
      <c r="E84" s="5">
        <v>87.5</v>
      </c>
      <c r="F84" s="5">
        <v>0</v>
      </c>
      <c r="G84" s="5">
        <v>0</v>
      </c>
      <c r="H84" s="5">
        <v>0</v>
      </c>
      <c r="I84" s="18">
        <v>0</v>
      </c>
      <c r="J84" s="5">
        <v>0</v>
      </c>
      <c r="L84" s="5">
        <v>2</v>
      </c>
      <c r="M84" s="1">
        <f t="shared" si="18"/>
        <v>1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/>
      <c r="T84" s="1"/>
      <c r="U84" s="1"/>
      <c r="V84" s="6">
        <f t="shared" si="14"/>
        <v>0</v>
      </c>
      <c r="W84" s="5">
        <f t="shared" si="15"/>
        <v>0</v>
      </c>
      <c r="X84" s="5">
        <f t="shared" si="16"/>
        <v>0</v>
      </c>
      <c r="Y84" s="5">
        <f t="shared" si="22"/>
        <v>1</v>
      </c>
      <c r="Z84" s="5">
        <f t="shared" si="23"/>
        <v>0</v>
      </c>
      <c r="AA84" s="5">
        <f t="shared" si="24"/>
        <v>0</v>
      </c>
      <c r="AB84" s="5">
        <f t="shared" si="17"/>
        <v>0</v>
      </c>
      <c r="AC84" s="5">
        <f t="shared" si="19"/>
        <v>0</v>
      </c>
      <c r="AD84" s="5">
        <f t="shared" si="20"/>
        <v>0</v>
      </c>
      <c r="AE84" s="5">
        <f t="shared" si="21"/>
        <v>0</v>
      </c>
    </row>
    <row r="85" spans="1:31">
      <c r="A85" t="s">
        <v>1653</v>
      </c>
      <c r="B85" t="s">
        <v>2026</v>
      </c>
      <c r="C85" t="s">
        <v>2027</v>
      </c>
      <c r="D85">
        <v>654.5</v>
      </c>
      <c r="E85">
        <v>44</v>
      </c>
      <c r="F85">
        <v>3411.0990000000002</v>
      </c>
      <c r="G85">
        <v>10</v>
      </c>
      <c r="H85">
        <v>10</v>
      </c>
      <c r="I85" s="18">
        <v>0</v>
      </c>
      <c r="J85">
        <v>10</v>
      </c>
      <c r="L85">
        <v>1</v>
      </c>
      <c r="M85" s="1">
        <f t="shared" si="18"/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/>
      <c r="T85" s="2"/>
      <c r="U85" s="2"/>
      <c r="V85" s="4">
        <f t="shared" si="14"/>
        <v>0</v>
      </c>
      <c r="W85" s="7">
        <f t="shared" si="15"/>
        <v>1</v>
      </c>
      <c r="X85" s="7">
        <f t="shared" si="16"/>
        <v>0</v>
      </c>
      <c r="Y85" s="5">
        <f t="shared" si="22"/>
        <v>0</v>
      </c>
      <c r="Z85" s="5">
        <f t="shared" si="23"/>
        <v>0</v>
      </c>
      <c r="AA85" s="5">
        <f t="shared" si="24"/>
        <v>0</v>
      </c>
      <c r="AB85" s="7">
        <f t="shared" si="17"/>
        <v>0</v>
      </c>
      <c r="AC85" s="11">
        <f t="shared" si="19"/>
        <v>0</v>
      </c>
      <c r="AD85" s="7">
        <f t="shared" si="20"/>
        <v>0</v>
      </c>
      <c r="AE85" s="7">
        <f t="shared" si="21"/>
        <v>0</v>
      </c>
    </row>
    <row r="86" spans="1:31">
      <c r="A86" t="s">
        <v>1654</v>
      </c>
      <c r="B86" t="s">
        <v>2026</v>
      </c>
      <c r="C86" t="s">
        <v>2027</v>
      </c>
      <c r="D86">
        <v>498</v>
      </c>
      <c r="E86">
        <v>158.5</v>
      </c>
      <c r="F86">
        <v>2260.8789999999999</v>
      </c>
      <c r="G86">
        <v>6</v>
      </c>
      <c r="H86">
        <v>6</v>
      </c>
      <c r="I86" s="18">
        <v>0</v>
      </c>
      <c r="J86">
        <v>6</v>
      </c>
      <c r="L86">
        <v>1</v>
      </c>
      <c r="M86" s="1">
        <f t="shared" si="18"/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/>
      <c r="T86" s="2"/>
      <c r="U86" s="2"/>
      <c r="V86" s="4">
        <f t="shared" si="14"/>
        <v>0</v>
      </c>
      <c r="W86" s="7">
        <f t="shared" si="15"/>
        <v>1</v>
      </c>
      <c r="X86" s="7">
        <f t="shared" si="16"/>
        <v>0</v>
      </c>
      <c r="Y86" s="5">
        <f t="shared" si="22"/>
        <v>0</v>
      </c>
      <c r="Z86" s="5">
        <f t="shared" si="23"/>
        <v>0</v>
      </c>
      <c r="AA86" s="5">
        <f t="shared" si="24"/>
        <v>0</v>
      </c>
      <c r="AB86" s="7">
        <f t="shared" si="17"/>
        <v>0</v>
      </c>
      <c r="AC86" s="11">
        <f t="shared" si="19"/>
        <v>0</v>
      </c>
      <c r="AD86" s="7">
        <f t="shared" si="20"/>
        <v>0</v>
      </c>
      <c r="AE86" s="7">
        <f t="shared" si="21"/>
        <v>0</v>
      </c>
    </row>
    <row r="87" spans="1:31">
      <c r="A87" t="s">
        <v>1655</v>
      </c>
      <c r="B87" t="s">
        <v>2026</v>
      </c>
      <c r="C87" t="s">
        <v>2027</v>
      </c>
      <c r="D87">
        <v>485</v>
      </c>
      <c r="E87">
        <v>244.5</v>
      </c>
      <c r="F87">
        <v>1622.4469999999999</v>
      </c>
      <c r="G87">
        <v>2</v>
      </c>
      <c r="H87">
        <v>5</v>
      </c>
      <c r="I87" s="18">
        <v>1</v>
      </c>
      <c r="J87">
        <v>1</v>
      </c>
      <c r="L87">
        <v>1</v>
      </c>
      <c r="M87" s="1">
        <f t="shared" si="18"/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/>
      <c r="T87" s="2"/>
      <c r="U87" s="2"/>
      <c r="V87" s="4">
        <f t="shared" ref="V87:V150" si="25">IF((M87=0)*AND(R87=0)*AND(P87=1)*AND(Q87=0),1,0)</f>
        <v>0</v>
      </c>
      <c r="W87" s="7">
        <f t="shared" ref="W87:W150" si="26">IF((M87=0)*AND(R87=0)*AND(P87=0)*AND(Q87=0),1,0)</f>
        <v>0</v>
      </c>
      <c r="X87" s="7">
        <f t="shared" ref="X87:X150" si="27">IF((R87=1)*AND(M87=0)*AND(Q87=0),1,0)</f>
        <v>1</v>
      </c>
      <c r="Y87" s="5">
        <f t="shared" si="22"/>
        <v>0</v>
      </c>
      <c r="Z87" s="5">
        <f t="shared" si="23"/>
        <v>0</v>
      </c>
      <c r="AA87" s="5">
        <f t="shared" si="24"/>
        <v>0</v>
      </c>
      <c r="AB87" s="7">
        <f t="shared" ref="AB87:AB150" si="28">IF((R87=1)*AND(Q87=1)*AND(O87=1)*AND(P87=1),1,0)</f>
        <v>0</v>
      </c>
      <c r="AC87" s="11">
        <f t="shared" si="19"/>
        <v>0</v>
      </c>
      <c r="AD87" s="7">
        <f t="shared" si="20"/>
        <v>0</v>
      </c>
      <c r="AE87" s="7">
        <f t="shared" si="21"/>
        <v>0</v>
      </c>
    </row>
    <row r="88" spans="1:31">
      <c r="A88" t="s">
        <v>1656</v>
      </c>
      <c r="B88" t="s">
        <v>2026</v>
      </c>
      <c r="C88" t="s">
        <v>2027</v>
      </c>
      <c r="D88">
        <v>416.5</v>
      </c>
      <c r="E88">
        <v>177</v>
      </c>
      <c r="F88">
        <v>0</v>
      </c>
      <c r="G88">
        <v>0</v>
      </c>
      <c r="H88">
        <v>0</v>
      </c>
      <c r="I88" s="18">
        <v>0</v>
      </c>
      <c r="J88">
        <v>0</v>
      </c>
      <c r="L88">
        <v>2</v>
      </c>
      <c r="M88" s="1">
        <f t="shared" si="18"/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/>
      <c r="T88" s="2"/>
      <c r="U88" s="2"/>
      <c r="V88" s="4">
        <f t="shared" si="25"/>
        <v>0</v>
      </c>
      <c r="W88" s="7">
        <f t="shared" si="26"/>
        <v>0</v>
      </c>
      <c r="X88" s="7">
        <f t="shared" si="27"/>
        <v>0</v>
      </c>
      <c r="Y88" s="5">
        <f t="shared" si="22"/>
        <v>1</v>
      </c>
      <c r="Z88" s="5">
        <f t="shared" si="23"/>
        <v>0</v>
      </c>
      <c r="AA88" s="5">
        <f t="shared" si="24"/>
        <v>0</v>
      </c>
      <c r="AB88" s="7">
        <f t="shared" si="28"/>
        <v>0</v>
      </c>
      <c r="AC88" s="11">
        <f t="shared" si="19"/>
        <v>0</v>
      </c>
      <c r="AD88" s="7">
        <f t="shared" si="20"/>
        <v>0</v>
      </c>
      <c r="AE88" s="7">
        <f t="shared" si="21"/>
        <v>0</v>
      </c>
    </row>
    <row r="89" spans="1:31">
      <c r="A89" t="s">
        <v>1657</v>
      </c>
      <c r="B89" t="s">
        <v>2026</v>
      </c>
      <c r="C89" t="s">
        <v>2027</v>
      </c>
      <c r="D89">
        <v>248.5</v>
      </c>
      <c r="E89">
        <v>196.5</v>
      </c>
      <c r="F89">
        <v>1970.153</v>
      </c>
      <c r="G89">
        <v>2</v>
      </c>
      <c r="H89">
        <v>6</v>
      </c>
      <c r="I89" s="18">
        <v>1</v>
      </c>
      <c r="J89">
        <v>1</v>
      </c>
      <c r="L89">
        <v>2</v>
      </c>
      <c r="M89" s="1">
        <f t="shared" si="18"/>
        <v>1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/>
      <c r="T89" s="2"/>
      <c r="U89" s="2"/>
      <c r="V89" s="4">
        <f t="shared" si="25"/>
        <v>0</v>
      </c>
      <c r="W89" s="7">
        <f t="shared" si="26"/>
        <v>0</v>
      </c>
      <c r="X89" s="7">
        <f t="shared" si="27"/>
        <v>0</v>
      </c>
      <c r="Y89" s="5">
        <f t="shared" si="22"/>
        <v>0</v>
      </c>
      <c r="Z89" s="5">
        <f t="shared" si="23"/>
        <v>0</v>
      </c>
      <c r="AA89" s="5">
        <f t="shared" si="24"/>
        <v>0</v>
      </c>
      <c r="AB89" s="7">
        <f t="shared" si="28"/>
        <v>1</v>
      </c>
      <c r="AC89" s="11">
        <f t="shared" si="19"/>
        <v>0</v>
      </c>
      <c r="AD89" s="7">
        <f t="shared" si="20"/>
        <v>0</v>
      </c>
      <c r="AE89" s="7">
        <f t="shared" si="21"/>
        <v>0</v>
      </c>
    </row>
    <row r="90" spans="1:31">
      <c r="A90" t="s">
        <v>1658</v>
      </c>
      <c r="B90" t="s">
        <v>2026</v>
      </c>
      <c r="C90" t="s">
        <v>2027</v>
      </c>
      <c r="D90">
        <v>238</v>
      </c>
      <c r="E90">
        <v>321</v>
      </c>
      <c r="F90">
        <v>4912.1679999999997</v>
      </c>
      <c r="G90">
        <v>8</v>
      </c>
      <c r="H90">
        <v>16</v>
      </c>
      <c r="I90" s="18">
        <v>1</v>
      </c>
      <c r="J90">
        <v>8</v>
      </c>
      <c r="L90">
        <v>2</v>
      </c>
      <c r="M90" s="1">
        <f t="shared" si="18"/>
        <v>1</v>
      </c>
      <c r="N90" s="2">
        <v>0</v>
      </c>
      <c r="O90" s="2">
        <v>1</v>
      </c>
      <c r="P90" s="2">
        <v>1</v>
      </c>
      <c r="Q90" s="2">
        <v>1</v>
      </c>
      <c r="R90" s="2">
        <v>1</v>
      </c>
      <c r="S90" s="2"/>
      <c r="T90" s="2"/>
      <c r="U90" s="2"/>
      <c r="V90" s="4">
        <f t="shared" si="25"/>
        <v>0</v>
      </c>
      <c r="W90" s="7">
        <f t="shared" si="26"/>
        <v>0</v>
      </c>
      <c r="X90" s="7">
        <f t="shared" si="27"/>
        <v>0</v>
      </c>
      <c r="Y90" s="5">
        <f t="shared" si="22"/>
        <v>0</v>
      </c>
      <c r="Z90" s="5">
        <f t="shared" si="23"/>
        <v>0</v>
      </c>
      <c r="AA90" s="5">
        <f t="shared" si="24"/>
        <v>0</v>
      </c>
      <c r="AB90" s="7">
        <f t="shared" si="28"/>
        <v>1</v>
      </c>
      <c r="AC90" s="11">
        <f t="shared" si="19"/>
        <v>0</v>
      </c>
      <c r="AD90" s="7">
        <f t="shared" si="20"/>
        <v>0</v>
      </c>
      <c r="AE90" s="7">
        <f t="shared" si="21"/>
        <v>0</v>
      </c>
    </row>
    <row r="91" spans="1:31">
      <c r="A91" t="s">
        <v>1659</v>
      </c>
      <c r="B91" t="s">
        <v>2026</v>
      </c>
      <c r="C91" t="s">
        <v>2027</v>
      </c>
      <c r="D91">
        <v>369.5</v>
      </c>
      <c r="E91">
        <v>452</v>
      </c>
      <c r="F91">
        <v>0</v>
      </c>
      <c r="G91">
        <v>0</v>
      </c>
      <c r="H91">
        <v>0</v>
      </c>
      <c r="I91" s="18">
        <v>0</v>
      </c>
      <c r="J91">
        <v>0</v>
      </c>
      <c r="L91">
        <v>2</v>
      </c>
      <c r="M91" s="1">
        <f t="shared" si="18"/>
        <v>1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/>
      <c r="T91" s="2"/>
      <c r="U91" s="2"/>
      <c r="V91" s="4">
        <f t="shared" si="25"/>
        <v>0</v>
      </c>
      <c r="W91" s="7">
        <f t="shared" si="26"/>
        <v>0</v>
      </c>
      <c r="X91" s="7">
        <f t="shared" si="27"/>
        <v>0</v>
      </c>
      <c r="Y91" s="5">
        <f t="shared" si="22"/>
        <v>1</v>
      </c>
      <c r="Z91" s="5">
        <f t="shared" si="23"/>
        <v>0</v>
      </c>
      <c r="AA91" s="5">
        <f t="shared" si="24"/>
        <v>0</v>
      </c>
      <c r="AB91" s="7">
        <f t="shared" si="28"/>
        <v>0</v>
      </c>
      <c r="AC91" s="11">
        <f t="shared" si="19"/>
        <v>0</v>
      </c>
      <c r="AD91" s="7">
        <f t="shared" si="20"/>
        <v>0</v>
      </c>
      <c r="AE91" s="7">
        <f t="shared" si="21"/>
        <v>0</v>
      </c>
    </row>
    <row r="92" spans="1:31">
      <c r="A92" t="s">
        <v>1660</v>
      </c>
      <c r="B92" t="s">
        <v>2026</v>
      </c>
      <c r="C92" t="s">
        <v>2027</v>
      </c>
      <c r="D92">
        <v>515</v>
      </c>
      <c r="E92">
        <v>403</v>
      </c>
      <c r="F92">
        <v>0</v>
      </c>
      <c r="G92">
        <v>0</v>
      </c>
      <c r="H92">
        <v>0</v>
      </c>
      <c r="I92" s="18">
        <v>0</v>
      </c>
      <c r="J92">
        <v>0</v>
      </c>
      <c r="L92">
        <v>2</v>
      </c>
      <c r="M92" s="1">
        <f t="shared" si="18"/>
        <v>1</v>
      </c>
      <c r="N92" s="2">
        <v>0</v>
      </c>
      <c r="O92" s="2">
        <v>1</v>
      </c>
      <c r="P92" s="2">
        <v>0</v>
      </c>
      <c r="Q92" s="2">
        <v>1</v>
      </c>
      <c r="R92" s="2">
        <v>1</v>
      </c>
      <c r="S92" s="2"/>
      <c r="T92" s="2"/>
      <c r="U92" s="2"/>
      <c r="V92" s="4">
        <f t="shared" si="25"/>
        <v>0</v>
      </c>
      <c r="W92" s="7">
        <f t="shared" si="26"/>
        <v>0</v>
      </c>
      <c r="X92" s="7">
        <f t="shared" si="27"/>
        <v>0</v>
      </c>
      <c r="Y92" s="5">
        <f t="shared" si="22"/>
        <v>0</v>
      </c>
      <c r="Z92" s="5">
        <f t="shared" si="23"/>
        <v>0</v>
      </c>
      <c r="AA92" s="5">
        <f t="shared" si="24"/>
        <v>1</v>
      </c>
      <c r="AB92" s="7">
        <f t="shared" si="28"/>
        <v>0</v>
      </c>
      <c r="AC92" s="11">
        <f t="shared" si="19"/>
        <v>0</v>
      </c>
      <c r="AD92" s="7">
        <f t="shared" si="20"/>
        <v>0</v>
      </c>
      <c r="AE92" s="7">
        <f t="shared" si="21"/>
        <v>0</v>
      </c>
    </row>
    <row r="93" spans="1:31">
      <c r="A93" t="s">
        <v>1661</v>
      </c>
      <c r="B93" t="s">
        <v>2026</v>
      </c>
      <c r="C93" t="s">
        <v>2027</v>
      </c>
      <c r="D93">
        <v>157</v>
      </c>
      <c r="E93">
        <v>283</v>
      </c>
      <c r="F93">
        <v>699.60299999999995</v>
      </c>
      <c r="G93">
        <v>2</v>
      </c>
      <c r="H93">
        <v>2</v>
      </c>
      <c r="I93" s="18">
        <v>0</v>
      </c>
      <c r="J93">
        <v>2</v>
      </c>
      <c r="L93">
        <v>1</v>
      </c>
      <c r="M93" s="1">
        <f t="shared" si="18"/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/>
      <c r="T93" s="2"/>
      <c r="U93" s="2"/>
      <c r="V93" s="4">
        <f t="shared" si="25"/>
        <v>1</v>
      </c>
      <c r="W93" s="7">
        <f t="shared" si="26"/>
        <v>0</v>
      </c>
      <c r="X93" s="7">
        <f t="shared" si="27"/>
        <v>0</v>
      </c>
      <c r="Y93" s="5">
        <f t="shared" si="22"/>
        <v>0</v>
      </c>
      <c r="Z93" s="5">
        <f t="shared" si="23"/>
        <v>0</v>
      </c>
      <c r="AA93" s="5">
        <f t="shared" si="24"/>
        <v>0</v>
      </c>
      <c r="AB93" s="7">
        <f t="shared" si="28"/>
        <v>0</v>
      </c>
      <c r="AC93" s="11">
        <f t="shared" si="19"/>
        <v>0</v>
      </c>
      <c r="AD93" s="7">
        <f t="shared" si="20"/>
        <v>0</v>
      </c>
      <c r="AE93" s="7">
        <f t="shared" si="21"/>
        <v>0</v>
      </c>
    </row>
    <row r="94" spans="1:31">
      <c r="A94" t="s">
        <v>1662</v>
      </c>
      <c r="B94" t="s">
        <v>2026</v>
      </c>
      <c r="C94" t="s">
        <v>2027</v>
      </c>
      <c r="D94">
        <v>65.5</v>
      </c>
      <c r="E94">
        <v>299</v>
      </c>
      <c r="F94">
        <v>0</v>
      </c>
      <c r="G94">
        <v>0</v>
      </c>
      <c r="H94">
        <v>0</v>
      </c>
      <c r="I94" s="18">
        <v>0</v>
      </c>
      <c r="J94">
        <v>0</v>
      </c>
      <c r="L94">
        <v>2</v>
      </c>
      <c r="M94" s="1">
        <f t="shared" si="18"/>
        <v>1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/>
      <c r="T94" s="2"/>
      <c r="U94" s="2"/>
      <c r="V94" s="4">
        <f t="shared" si="25"/>
        <v>0</v>
      </c>
      <c r="W94" s="7">
        <f t="shared" si="26"/>
        <v>0</v>
      </c>
      <c r="X94" s="7">
        <f t="shared" si="27"/>
        <v>0</v>
      </c>
      <c r="Y94" s="5">
        <f t="shared" si="22"/>
        <v>1</v>
      </c>
      <c r="Z94" s="5">
        <f t="shared" si="23"/>
        <v>0</v>
      </c>
      <c r="AA94" s="5">
        <f t="shared" si="24"/>
        <v>0</v>
      </c>
      <c r="AB94" s="7">
        <f t="shared" si="28"/>
        <v>0</v>
      </c>
      <c r="AC94" s="11">
        <f t="shared" si="19"/>
        <v>0</v>
      </c>
      <c r="AD94" s="7">
        <f t="shared" si="20"/>
        <v>0</v>
      </c>
      <c r="AE94" s="7">
        <f t="shared" si="21"/>
        <v>0</v>
      </c>
    </row>
    <row r="95" spans="1:31">
      <c r="A95" t="s">
        <v>1663</v>
      </c>
      <c r="B95" t="s">
        <v>2026</v>
      </c>
      <c r="C95" t="s">
        <v>2027</v>
      </c>
      <c r="D95">
        <v>114.5</v>
      </c>
      <c r="E95">
        <v>98.5</v>
      </c>
      <c r="F95">
        <v>0</v>
      </c>
      <c r="G95">
        <v>0</v>
      </c>
      <c r="H95">
        <v>0</v>
      </c>
      <c r="I95" s="18">
        <v>0</v>
      </c>
      <c r="J95">
        <v>0</v>
      </c>
      <c r="L95">
        <v>2</v>
      </c>
      <c r="M95" s="1">
        <f t="shared" si="18"/>
        <v>1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/>
      <c r="T95" s="2"/>
      <c r="U95" s="2"/>
      <c r="V95" s="4">
        <f t="shared" si="25"/>
        <v>0</v>
      </c>
      <c r="W95" s="7">
        <f t="shared" si="26"/>
        <v>0</v>
      </c>
      <c r="X95" s="7">
        <f t="shared" si="27"/>
        <v>0</v>
      </c>
      <c r="Y95" s="5">
        <f t="shared" si="22"/>
        <v>1</v>
      </c>
      <c r="Z95" s="5">
        <f t="shared" si="23"/>
        <v>0</v>
      </c>
      <c r="AA95" s="5">
        <f t="shared" si="24"/>
        <v>0</v>
      </c>
      <c r="AB95" s="7">
        <f t="shared" si="28"/>
        <v>0</v>
      </c>
      <c r="AC95" s="11">
        <f t="shared" si="19"/>
        <v>0</v>
      </c>
      <c r="AD95" s="7">
        <f t="shared" si="20"/>
        <v>0</v>
      </c>
      <c r="AE95" s="7">
        <f t="shared" si="21"/>
        <v>0</v>
      </c>
    </row>
    <row r="96" spans="1:31">
      <c r="A96" t="s">
        <v>1664</v>
      </c>
      <c r="B96" t="s">
        <v>2026</v>
      </c>
      <c r="C96" t="s">
        <v>2027</v>
      </c>
      <c r="D96">
        <v>182.5</v>
      </c>
      <c r="E96">
        <v>127.5</v>
      </c>
      <c r="F96">
        <v>323.48200000000003</v>
      </c>
      <c r="G96">
        <v>1</v>
      </c>
      <c r="H96">
        <v>1</v>
      </c>
      <c r="I96" s="18">
        <v>0</v>
      </c>
      <c r="J96">
        <v>1</v>
      </c>
      <c r="L96">
        <v>1</v>
      </c>
      <c r="M96" s="1">
        <f t="shared" si="18"/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/>
      <c r="T96" s="2"/>
      <c r="U96" s="2"/>
      <c r="V96" s="4">
        <f t="shared" si="25"/>
        <v>0</v>
      </c>
      <c r="W96" s="7">
        <f t="shared" si="26"/>
        <v>1</v>
      </c>
      <c r="X96" s="7">
        <f t="shared" si="27"/>
        <v>0</v>
      </c>
      <c r="Y96" s="5">
        <f t="shared" si="22"/>
        <v>0</v>
      </c>
      <c r="Z96" s="5">
        <f t="shared" si="23"/>
        <v>0</v>
      </c>
      <c r="AA96" s="5">
        <f t="shared" si="24"/>
        <v>0</v>
      </c>
      <c r="AB96" s="7">
        <f t="shared" si="28"/>
        <v>0</v>
      </c>
      <c r="AC96" s="11">
        <f t="shared" si="19"/>
        <v>0</v>
      </c>
      <c r="AD96" s="7">
        <f t="shared" si="20"/>
        <v>0</v>
      </c>
      <c r="AE96" s="7">
        <f t="shared" si="21"/>
        <v>0</v>
      </c>
    </row>
    <row r="97" spans="1:31">
      <c r="A97" t="s">
        <v>1665</v>
      </c>
      <c r="B97" t="s">
        <v>2026</v>
      </c>
      <c r="C97" t="s">
        <v>2027</v>
      </c>
      <c r="D97">
        <v>582.5</v>
      </c>
      <c r="E97">
        <v>349</v>
      </c>
      <c r="F97">
        <v>0</v>
      </c>
      <c r="G97">
        <v>0</v>
      </c>
      <c r="H97">
        <v>0</v>
      </c>
      <c r="I97" s="18">
        <v>0</v>
      </c>
      <c r="J97">
        <v>0</v>
      </c>
      <c r="L97">
        <v>1</v>
      </c>
      <c r="M97" s="1">
        <f t="shared" si="18"/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/>
      <c r="T97" s="2"/>
      <c r="U97" s="2"/>
      <c r="V97" s="4">
        <f t="shared" si="25"/>
        <v>0</v>
      </c>
      <c r="W97" s="7">
        <f t="shared" si="26"/>
        <v>1</v>
      </c>
      <c r="X97" s="7">
        <f t="shared" si="27"/>
        <v>0</v>
      </c>
      <c r="Y97" s="5">
        <f t="shared" si="22"/>
        <v>0</v>
      </c>
      <c r="Z97" s="5">
        <f t="shared" si="23"/>
        <v>0</v>
      </c>
      <c r="AA97" s="5">
        <f t="shared" si="24"/>
        <v>0</v>
      </c>
      <c r="AB97" s="7">
        <f t="shared" si="28"/>
        <v>0</v>
      </c>
      <c r="AC97" s="11">
        <f t="shared" si="19"/>
        <v>0</v>
      </c>
      <c r="AD97" s="7">
        <f t="shared" si="20"/>
        <v>0</v>
      </c>
      <c r="AE97" s="7">
        <f t="shared" si="21"/>
        <v>0</v>
      </c>
    </row>
    <row r="98" spans="1:31">
      <c r="A98" t="s">
        <v>1666</v>
      </c>
      <c r="B98" t="s">
        <v>2026</v>
      </c>
      <c r="C98" t="s">
        <v>2027</v>
      </c>
      <c r="D98">
        <v>356.5</v>
      </c>
      <c r="E98">
        <v>349</v>
      </c>
      <c r="F98">
        <v>202.392</v>
      </c>
      <c r="G98">
        <v>1</v>
      </c>
      <c r="H98">
        <v>1</v>
      </c>
      <c r="I98" s="18">
        <v>0</v>
      </c>
      <c r="J98">
        <v>1</v>
      </c>
      <c r="L98">
        <v>2</v>
      </c>
      <c r="M98" s="1">
        <f t="shared" si="18"/>
        <v>1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/>
      <c r="T98" s="2"/>
      <c r="U98" s="2"/>
      <c r="V98" s="4">
        <f t="shared" si="25"/>
        <v>0</v>
      </c>
      <c r="W98" s="7">
        <f t="shared" si="26"/>
        <v>0</v>
      </c>
      <c r="X98" s="7">
        <f t="shared" si="27"/>
        <v>0</v>
      </c>
      <c r="Y98" s="5">
        <f t="shared" si="22"/>
        <v>1</v>
      </c>
      <c r="Z98" s="5">
        <f t="shared" si="23"/>
        <v>0</v>
      </c>
      <c r="AA98" s="5">
        <f t="shared" si="24"/>
        <v>0</v>
      </c>
      <c r="AB98" s="7">
        <f t="shared" si="28"/>
        <v>0</v>
      </c>
      <c r="AC98" s="11">
        <f t="shared" si="19"/>
        <v>0</v>
      </c>
      <c r="AD98" s="7">
        <f t="shared" si="20"/>
        <v>0</v>
      </c>
      <c r="AE98" s="7">
        <f t="shared" si="21"/>
        <v>0</v>
      </c>
    </row>
    <row r="99" spans="1:31">
      <c r="A99" t="s">
        <v>1667</v>
      </c>
      <c r="B99" t="s">
        <v>2026</v>
      </c>
      <c r="C99" t="s">
        <v>2027</v>
      </c>
      <c r="D99">
        <v>282</v>
      </c>
      <c r="E99">
        <v>407.5</v>
      </c>
      <c r="F99">
        <v>0</v>
      </c>
      <c r="G99">
        <v>0</v>
      </c>
      <c r="H99">
        <v>0</v>
      </c>
      <c r="I99" s="18">
        <v>0</v>
      </c>
      <c r="J99">
        <v>0</v>
      </c>
      <c r="L99">
        <v>2</v>
      </c>
      <c r="M99" s="1">
        <f t="shared" si="18"/>
        <v>1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/>
      <c r="T99" s="2"/>
      <c r="U99" s="2"/>
      <c r="V99" s="4">
        <f t="shared" si="25"/>
        <v>0</v>
      </c>
      <c r="W99" s="7">
        <f t="shared" si="26"/>
        <v>0</v>
      </c>
      <c r="X99" s="7">
        <f t="shared" si="27"/>
        <v>0</v>
      </c>
      <c r="Y99" s="5">
        <f t="shared" si="22"/>
        <v>1</v>
      </c>
      <c r="Z99" s="5">
        <f t="shared" si="23"/>
        <v>0</v>
      </c>
      <c r="AA99" s="5">
        <f t="shared" si="24"/>
        <v>0</v>
      </c>
      <c r="AB99" s="7">
        <f t="shared" si="28"/>
        <v>0</v>
      </c>
      <c r="AC99" s="11">
        <f t="shared" si="19"/>
        <v>0</v>
      </c>
      <c r="AD99" s="7">
        <f t="shared" si="20"/>
        <v>0</v>
      </c>
      <c r="AE99" s="7">
        <f t="shared" si="21"/>
        <v>0</v>
      </c>
    </row>
    <row r="100" spans="1:31" s="5" customFormat="1">
      <c r="A100" s="5" t="s">
        <v>1668</v>
      </c>
      <c r="B100" s="5" t="s">
        <v>2028</v>
      </c>
      <c r="C100" s="5" t="s">
        <v>2029</v>
      </c>
      <c r="D100" s="5">
        <v>552</v>
      </c>
      <c r="E100" s="5">
        <v>102</v>
      </c>
      <c r="F100" s="5">
        <v>334.49299999999999</v>
      </c>
      <c r="G100" s="5">
        <v>1</v>
      </c>
      <c r="H100" s="5">
        <v>1</v>
      </c>
      <c r="I100" s="18">
        <v>0</v>
      </c>
      <c r="J100" s="5">
        <v>1</v>
      </c>
      <c r="L100" s="5">
        <v>1</v>
      </c>
      <c r="M100" s="1">
        <f t="shared" si="18"/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/>
      <c r="T100" s="1"/>
      <c r="U100" s="1"/>
      <c r="V100" s="6">
        <f t="shared" si="25"/>
        <v>1</v>
      </c>
      <c r="W100" s="5">
        <f t="shared" si="26"/>
        <v>0</v>
      </c>
      <c r="X100" s="5">
        <f t="shared" si="27"/>
        <v>0</v>
      </c>
      <c r="Y100" s="5">
        <f t="shared" si="22"/>
        <v>0</v>
      </c>
      <c r="Z100" s="5">
        <f t="shared" si="23"/>
        <v>0</v>
      </c>
      <c r="AA100" s="5">
        <f t="shared" si="24"/>
        <v>0</v>
      </c>
      <c r="AB100" s="5">
        <f t="shared" si="28"/>
        <v>0</v>
      </c>
      <c r="AC100" s="5">
        <f t="shared" si="19"/>
        <v>0</v>
      </c>
      <c r="AD100" s="5">
        <f t="shared" si="20"/>
        <v>0</v>
      </c>
      <c r="AE100" s="5">
        <f t="shared" si="21"/>
        <v>0</v>
      </c>
    </row>
    <row r="101" spans="1:31">
      <c r="A101" t="s">
        <v>1669</v>
      </c>
      <c r="B101" t="s">
        <v>2028</v>
      </c>
      <c r="C101" t="s">
        <v>2029</v>
      </c>
      <c r="D101">
        <v>644</v>
      </c>
      <c r="E101">
        <v>121.5</v>
      </c>
      <c r="F101">
        <v>0</v>
      </c>
      <c r="G101">
        <v>0</v>
      </c>
      <c r="H101">
        <v>0</v>
      </c>
      <c r="I101" s="18">
        <v>0</v>
      </c>
      <c r="J101">
        <v>0</v>
      </c>
      <c r="L101">
        <v>2</v>
      </c>
      <c r="M101" s="1">
        <f t="shared" si="18"/>
        <v>1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/>
      <c r="T101" s="2"/>
      <c r="U101" s="2"/>
      <c r="V101" s="4">
        <f t="shared" si="25"/>
        <v>0</v>
      </c>
      <c r="W101" s="7">
        <f t="shared" si="26"/>
        <v>0</v>
      </c>
      <c r="X101" s="7">
        <f t="shared" si="27"/>
        <v>0</v>
      </c>
      <c r="Y101" s="5">
        <f t="shared" si="22"/>
        <v>1</v>
      </c>
      <c r="Z101" s="5">
        <f t="shared" si="23"/>
        <v>0</v>
      </c>
      <c r="AA101" s="5">
        <f t="shared" si="24"/>
        <v>0</v>
      </c>
      <c r="AB101" s="7">
        <f t="shared" si="28"/>
        <v>0</v>
      </c>
      <c r="AC101" s="11">
        <f t="shared" si="19"/>
        <v>0</v>
      </c>
      <c r="AD101" s="7">
        <f t="shared" si="20"/>
        <v>0</v>
      </c>
      <c r="AE101" s="7">
        <f t="shared" si="21"/>
        <v>0</v>
      </c>
    </row>
    <row r="102" spans="1:31">
      <c r="A102" t="s">
        <v>1670</v>
      </c>
      <c r="B102" t="s">
        <v>2028</v>
      </c>
      <c r="C102" t="s">
        <v>2029</v>
      </c>
      <c r="D102">
        <v>510</v>
      </c>
      <c r="E102">
        <v>301.5</v>
      </c>
      <c r="F102">
        <v>0</v>
      </c>
      <c r="G102">
        <v>0</v>
      </c>
      <c r="H102">
        <v>0</v>
      </c>
      <c r="I102" s="18">
        <v>0</v>
      </c>
      <c r="J102">
        <v>0</v>
      </c>
      <c r="L102">
        <v>2</v>
      </c>
      <c r="M102" s="1">
        <f t="shared" si="18"/>
        <v>1</v>
      </c>
      <c r="N102" s="2">
        <v>0</v>
      </c>
      <c r="O102" s="2">
        <v>1</v>
      </c>
      <c r="P102" s="2">
        <v>0</v>
      </c>
      <c r="Q102" s="2">
        <v>1</v>
      </c>
      <c r="R102" s="2">
        <v>1</v>
      </c>
      <c r="S102" s="2"/>
      <c r="T102" s="2"/>
      <c r="U102" s="2"/>
      <c r="V102" s="4">
        <f t="shared" si="25"/>
        <v>0</v>
      </c>
      <c r="W102" s="7">
        <f t="shared" si="26"/>
        <v>0</v>
      </c>
      <c r="X102" s="7">
        <f t="shared" si="27"/>
        <v>0</v>
      </c>
      <c r="Y102" s="5">
        <f t="shared" si="22"/>
        <v>0</v>
      </c>
      <c r="Z102" s="5">
        <f t="shared" si="23"/>
        <v>0</v>
      </c>
      <c r="AA102" s="5">
        <f t="shared" si="24"/>
        <v>1</v>
      </c>
      <c r="AB102" s="7">
        <f t="shared" si="28"/>
        <v>0</v>
      </c>
      <c r="AC102" s="11">
        <f t="shared" si="19"/>
        <v>0</v>
      </c>
      <c r="AD102" s="7">
        <f t="shared" si="20"/>
        <v>0</v>
      </c>
      <c r="AE102" s="7">
        <f t="shared" si="21"/>
        <v>0</v>
      </c>
    </row>
    <row r="103" spans="1:31">
      <c r="A103" t="s">
        <v>1671</v>
      </c>
      <c r="B103" t="s">
        <v>2028</v>
      </c>
      <c r="C103" t="s">
        <v>2029</v>
      </c>
      <c r="D103">
        <v>608.5</v>
      </c>
      <c r="E103">
        <v>301.5</v>
      </c>
      <c r="F103">
        <v>0</v>
      </c>
      <c r="G103">
        <v>0</v>
      </c>
      <c r="H103">
        <v>0</v>
      </c>
      <c r="I103" s="18">
        <v>0</v>
      </c>
      <c r="J103">
        <v>0</v>
      </c>
      <c r="L103">
        <v>2</v>
      </c>
      <c r="M103" s="1">
        <f t="shared" si="18"/>
        <v>1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/>
      <c r="T103" s="2"/>
      <c r="U103" s="2"/>
      <c r="V103" s="4">
        <f t="shared" si="25"/>
        <v>0</v>
      </c>
      <c r="W103" s="7">
        <f t="shared" si="26"/>
        <v>0</v>
      </c>
      <c r="X103" s="7">
        <f t="shared" si="27"/>
        <v>0</v>
      </c>
      <c r="Y103" s="5">
        <f t="shared" si="22"/>
        <v>1</v>
      </c>
      <c r="Z103" s="5">
        <f t="shared" si="23"/>
        <v>0</v>
      </c>
      <c r="AA103" s="5">
        <f t="shared" si="24"/>
        <v>0</v>
      </c>
      <c r="AB103" s="7">
        <f t="shared" si="28"/>
        <v>0</v>
      </c>
      <c r="AC103" s="11">
        <f t="shared" si="19"/>
        <v>0</v>
      </c>
      <c r="AD103" s="7">
        <f t="shared" si="20"/>
        <v>0</v>
      </c>
      <c r="AE103" s="7">
        <f t="shared" si="21"/>
        <v>0</v>
      </c>
    </row>
    <row r="104" spans="1:31">
      <c r="A104" t="s">
        <v>1672</v>
      </c>
      <c r="B104" t="s">
        <v>2028</v>
      </c>
      <c r="C104" t="s">
        <v>2029</v>
      </c>
      <c r="D104">
        <v>611</v>
      </c>
      <c r="E104">
        <v>376</v>
      </c>
      <c r="F104">
        <v>717.42899999999997</v>
      </c>
      <c r="G104">
        <v>2</v>
      </c>
      <c r="H104">
        <v>2</v>
      </c>
      <c r="I104" s="18">
        <v>0</v>
      </c>
      <c r="J104">
        <v>2</v>
      </c>
      <c r="L104">
        <v>1</v>
      </c>
      <c r="M104" s="1">
        <f t="shared" si="18"/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/>
      <c r="T104" s="2"/>
      <c r="U104" s="2"/>
      <c r="V104" s="4">
        <f t="shared" si="25"/>
        <v>0</v>
      </c>
      <c r="W104" s="7">
        <f t="shared" si="26"/>
        <v>1</v>
      </c>
      <c r="X104" s="7">
        <f t="shared" si="27"/>
        <v>0</v>
      </c>
      <c r="Y104" s="5">
        <f t="shared" si="22"/>
        <v>0</v>
      </c>
      <c r="Z104" s="5">
        <f t="shared" si="23"/>
        <v>0</v>
      </c>
      <c r="AA104" s="5">
        <f t="shared" si="24"/>
        <v>0</v>
      </c>
      <c r="AB104" s="7">
        <f t="shared" si="28"/>
        <v>0</v>
      </c>
      <c r="AC104" s="11">
        <f t="shared" si="19"/>
        <v>0</v>
      </c>
      <c r="AD104" s="7">
        <f t="shared" si="20"/>
        <v>0</v>
      </c>
      <c r="AE104" s="7">
        <f t="shared" si="21"/>
        <v>0</v>
      </c>
    </row>
    <row r="105" spans="1:31">
      <c r="A105" t="s">
        <v>1673</v>
      </c>
      <c r="B105" t="s">
        <v>2028</v>
      </c>
      <c r="C105" t="s">
        <v>2029</v>
      </c>
      <c r="D105">
        <v>474.5</v>
      </c>
      <c r="E105">
        <v>410</v>
      </c>
      <c r="F105">
        <v>0</v>
      </c>
      <c r="G105">
        <v>0</v>
      </c>
      <c r="H105">
        <v>0</v>
      </c>
      <c r="I105" s="18">
        <v>0</v>
      </c>
      <c r="J105">
        <v>0</v>
      </c>
      <c r="L105">
        <v>1</v>
      </c>
      <c r="M105" s="1">
        <f t="shared" si="18"/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/>
      <c r="T105" s="2"/>
      <c r="U105" s="2"/>
      <c r="V105" s="4">
        <f t="shared" si="25"/>
        <v>1</v>
      </c>
      <c r="W105" s="7">
        <f t="shared" si="26"/>
        <v>0</v>
      </c>
      <c r="X105" s="7">
        <f t="shared" si="27"/>
        <v>0</v>
      </c>
      <c r="Y105" s="5">
        <f t="shared" si="22"/>
        <v>0</v>
      </c>
      <c r="Z105" s="5">
        <f t="shared" si="23"/>
        <v>0</v>
      </c>
      <c r="AA105" s="5">
        <f t="shared" si="24"/>
        <v>0</v>
      </c>
      <c r="AB105" s="7">
        <f t="shared" si="28"/>
        <v>0</v>
      </c>
      <c r="AC105" s="11">
        <f t="shared" si="19"/>
        <v>0</v>
      </c>
      <c r="AD105" s="7">
        <f t="shared" si="20"/>
        <v>0</v>
      </c>
      <c r="AE105" s="7">
        <f t="shared" si="21"/>
        <v>0</v>
      </c>
    </row>
    <row r="106" spans="1:31">
      <c r="A106" t="s">
        <v>1674</v>
      </c>
      <c r="B106" t="s">
        <v>2028</v>
      </c>
      <c r="C106" t="s">
        <v>2029</v>
      </c>
      <c r="D106">
        <v>392</v>
      </c>
      <c r="E106">
        <v>467</v>
      </c>
      <c r="F106">
        <v>0</v>
      </c>
      <c r="G106">
        <v>0</v>
      </c>
      <c r="H106">
        <v>0</v>
      </c>
      <c r="I106" s="18">
        <v>0</v>
      </c>
      <c r="J106">
        <v>0</v>
      </c>
      <c r="L106">
        <v>1</v>
      </c>
      <c r="M106" s="1">
        <f t="shared" si="18"/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/>
      <c r="T106" s="2"/>
      <c r="U106" s="2"/>
      <c r="V106" s="4">
        <f t="shared" si="25"/>
        <v>1</v>
      </c>
      <c r="W106" s="7">
        <f t="shared" si="26"/>
        <v>0</v>
      </c>
      <c r="X106" s="7">
        <f t="shared" si="27"/>
        <v>0</v>
      </c>
      <c r="Y106" s="5">
        <f t="shared" si="22"/>
        <v>0</v>
      </c>
      <c r="Z106" s="5">
        <f t="shared" si="23"/>
        <v>0</v>
      </c>
      <c r="AA106" s="5">
        <f t="shared" si="24"/>
        <v>0</v>
      </c>
      <c r="AB106" s="7">
        <f t="shared" si="28"/>
        <v>0</v>
      </c>
      <c r="AC106" s="11">
        <f t="shared" si="19"/>
        <v>0</v>
      </c>
      <c r="AD106" s="7">
        <f t="shared" si="20"/>
        <v>0</v>
      </c>
      <c r="AE106" s="7">
        <f t="shared" si="21"/>
        <v>0</v>
      </c>
    </row>
    <row r="107" spans="1:31">
      <c r="A107" t="s">
        <v>1675</v>
      </c>
      <c r="B107" t="s">
        <v>2028</v>
      </c>
      <c r="C107" t="s">
        <v>2029</v>
      </c>
      <c r="D107">
        <v>252.5</v>
      </c>
      <c r="E107">
        <v>464.5</v>
      </c>
      <c r="F107">
        <v>353.03800000000001</v>
      </c>
      <c r="G107">
        <v>1</v>
      </c>
      <c r="H107">
        <v>1</v>
      </c>
      <c r="I107" s="18">
        <v>0</v>
      </c>
      <c r="J107">
        <v>1</v>
      </c>
      <c r="L107">
        <v>1</v>
      </c>
      <c r="M107" s="1">
        <f t="shared" si="18"/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/>
      <c r="T107" s="2"/>
      <c r="U107" s="2"/>
      <c r="V107" s="4">
        <f t="shared" si="25"/>
        <v>1</v>
      </c>
      <c r="W107" s="7">
        <f t="shared" si="26"/>
        <v>0</v>
      </c>
      <c r="X107" s="7">
        <f t="shared" si="27"/>
        <v>0</v>
      </c>
      <c r="Y107" s="5">
        <f t="shared" si="22"/>
        <v>0</v>
      </c>
      <c r="Z107" s="5">
        <f t="shared" si="23"/>
        <v>0</v>
      </c>
      <c r="AA107" s="5">
        <f t="shared" si="24"/>
        <v>0</v>
      </c>
      <c r="AB107" s="7">
        <f t="shared" si="28"/>
        <v>0</v>
      </c>
      <c r="AC107" s="11">
        <f t="shared" si="19"/>
        <v>0</v>
      </c>
      <c r="AD107" s="7">
        <f t="shared" si="20"/>
        <v>0</v>
      </c>
      <c r="AE107" s="7">
        <f t="shared" si="21"/>
        <v>0</v>
      </c>
    </row>
    <row r="108" spans="1:31">
      <c r="A108" t="s">
        <v>1676</v>
      </c>
      <c r="B108" t="s">
        <v>2028</v>
      </c>
      <c r="C108" t="s">
        <v>2029</v>
      </c>
      <c r="D108">
        <v>292</v>
      </c>
      <c r="E108">
        <v>357.5</v>
      </c>
      <c r="F108">
        <v>0</v>
      </c>
      <c r="G108">
        <v>0</v>
      </c>
      <c r="H108">
        <v>0</v>
      </c>
      <c r="I108" s="18">
        <v>0</v>
      </c>
      <c r="J108">
        <v>0</v>
      </c>
      <c r="L108">
        <v>1</v>
      </c>
      <c r="M108" s="1">
        <f t="shared" si="18"/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/>
      <c r="T108" s="2"/>
      <c r="U108" s="2"/>
      <c r="V108" s="4">
        <f t="shared" si="25"/>
        <v>0</v>
      </c>
      <c r="W108" s="7">
        <f t="shared" si="26"/>
        <v>0</v>
      </c>
      <c r="X108" s="7">
        <f t="shared" si="27"/>
        <v>1</v>
      </c>
      <c r="Y108" s="5">
        <f t="shared" si="22"/>
        <v>0</v>
      </c>
      <c r="Z108" s="5">
        <f t="shared" si="23"/>
        <v>0</v>
      </c>
      <c r="AA108" s="5">
        <f t="shared" si="24"/>
        <v>0</v>
      </c>
      <c r="AB108" s="7">
        <f t="shared" si="28"/>
        <v>0</v>
      </c>
      <c r="AC108" s="11">
        <f t="shared" si="19"/>
        <v>0</v>
      </c>
      <c r="AD108" s="7">
        <f t="shared" si="20"/>
        <v>0</v>
      </c>
      <c r="AE108" s="7">
        <f t="shared" si="21"/>
        <v>0</v>
      </c>
    </row>
    <row r="109" spans="1:31">
      <c r="A109" t="s">
        <v>1677</v>
      </c>
      <c r="B109" t="s">
        <v>2028</v>
      </c>
      <c r="C109" t="s">
        <v>2029</v>
      </c>
      <c r="D109">
        <v>350</v>
      </c>
      <c r="E109">
        <v>332.5</v>
      </c>
      <c r="F109">
        <v>0</v>
      </c>
      <c r="G109">
        <v>0</v>
      </c>
      <c r="H109">
        <v>0</v>
      </c>
      <c r="I109" s="18">
        <v>0</v>
      </c>
      <c r="J109">
        <v>0</v>
      </c>
      <c r="L109">
        <v>1</v>
      </c>
      <c r="M109" s="1">
        <f t="shared" si="18"/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/>
      <c r="T109" s="2"/>
      <c r="U109" s="2"/>
      <c r="V109" s="4">
        <f t="shared" si="25"/>
        <v>0</v>
      </c>
      <c r="W109" s="7">
        <f t="shared" si="26"/>
        <v>1</v>
      </c>
      <c r="X109" s="7">
        <f t="shared" si="27"/>
        <v>0</v>
      </c>
      <c r="Y109" s="5">
        <f t="shared" si="22"/>
        <v>0</v>
      </c>
      <c r="Z109" s="5">
        <f t="shared" si="23"/>
        <v>0</v>
      </c>
      <c r="AA109" s="5">
        <f t="shared" si="24"/>
        <v>0</v>
      </c>
      <c r="AB109" s="7">
        <f t="shared" si="28"/>
        <v>0</v>
      </c>
      <c r="AC109" s="11">
        <f t="shared" si="19"/>
        <v>0</v>
      </c>
      <c r="AD109" s="7">
        <f t="shared" si="20"/>
        <v>0</v>
      </c>
      <c r="AE109" s="7">
        <f t="shared" si="21"/>
        <v>0</v>
      </c>
    </row>
    <row r="110" spans="1:31">
      <c r="A110" t="s">
        <v>1678</v>
      </c>
      <c r="B110" t="s">
        <v>2028</v>
      </c>
      <c r="C110" t="s">
        <v>2029</v>
      </c>
      <c r="D110">
        <v>419</v>
      </c>
      <c r="E110">
        <v>371</v>
      </c>
      <c r="F110">
        <v>0</v>
      </c>
      <c r="G110">
        <v>0</v>
      </c>
      <c r="H110">
        <v>0</v>
      </c>
      <c r="I110" s="18">
        <v>0</v>
      </c>
      <c r="J110">
        <v>0</v>
      </c>
      <c r="L110">
        <v>2</v>
      </c>
      <c r="M110" s="1">
        <f t="shared" si="18"/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/>
      <c r="T110" s="2"/>
      <c r="U110" s="2"/>
      <c r="V110" s="4">
        <f t="shared" si="25"/>
        <v>0</v>
      </c>
      <c r="W110" s="7">
        <f t="shared" si="26"/>
        <v>0</v>
      </c>
      <c r="X110" s="7">
        <f t="shared" si="27"/>
        <v>0</v>
      </c>
      <c r="Y110" s="5">
        <f t="shared" si="22"/>
        <v>1</v>
      </c>
      <c r="Z110" s="5">
        <f t="shared" si="23"/>
        <v>0</v>
      </c>
      <c r="AA110" s="5">
        <f t="shared" si="24"/>
        <v>0</v>
      </c>
      <c r="AB110" s="7">
        <f t="shared" si="28"/>
        <v>0</v>
      </c>
      <c r="AC110" s="11">
        <f t="shared" si="19"/>
        <v>0</v>
      </c>
      <c r="AD110" s="7">
        <f t="shared" si="20"/>
        <v>0</v>
      </c>
      <c r="AE110" s="7">
        <f t="shared" si="21"/>
        <v>0</v>
      </c>
    </row>
    <row r="111" spans="1:31">
      <c r="A111" t="s">
        <v>1679</v>
      </c>
      <c r="B111" t="s">
        <v>2028</v>
      </c>
      <c r="C111" t="s">
        <v>2029</v>
      </c>
      <c r="D111">
        <v>176</v>
      </c>
      <c r="E111">
        <v>381.5</v>
      </c>
      <c r="F111">
        <v>1258.4490000000001</v>
      </c>
      <c r="G111">
        <v>4</v>
      </c>
      <c r="H111">
        <v>4</v>
      </c>
      <c r="I111" s="18">
        <v>0</v>
      </c>
      <c r="J111">
        <v>4</v>
      </c>
      <c r="L111">
        <v>1</v>
      </c>
      <c r="M111" s="1">
        <f t="shared" si="18"/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/>
      <c r="T111" s="2"/>
      <c r="U111" s="2"/>
      <c r="V111" s="4">
        <f t="shared" si="25"/>
        <v>0</v>
      </c>
      <c r="W111" s="7">
        <f t="shared" si="26"/>
        <v>1</v>
      </c>
      <c r="X111" s="7">
        <f t="shared" si="27"/>
        <v>0</v>
      </c>
      <c r="Y111" s="5">
        <f t="shared" si="22"/>
        <v>0</v>
      </c>
      <c r="Z111" s="5">
        <f t="shared" si="23"/>
        <v>0</v>
      </c>
      <c r="AA111" s="5">
        <f t="shared" si="24"/>
        <v>0</v>
      </c>
      <c r="AB111" s="7">
        <f t="shared" si="28"/>
        <v>0</v>
      </c>
      <c r="AC111" s="11">
        <f t="shared" si="19"/>
        <v>0</v>
      </c>
      <c r="AD111" s="7">
        <f t="shared" si="20"/>
        <v>0</v>
      </c>
      <c r="AE111" s="7">
        <f t="shared" si="21"/>
        <v>0</v>
      </c>
    </row>
    <row r="112" spans="1:31">
      <c r="A112" t="s">
        <v>1680</v>
      </c>
      <c r="B112" t="s">
        <v>2028</v>
      </c>
      <c r="C112" t="s">
        <v>2029</v>
      </c>
      <c r="D112">
        <v>62</v>
      </c>
      <c r="E112">
        <v>295</v>
      </c>
      <c r="F112">
        <v>0</v>
      </c>
      <c r="G112">
        <v>0</v>
      </c>
      <c r="H112">
        <v>0</v>
      </c>
      <c r="I112" s="18">
        <v>0</v>
      </c>
      <c r="J112">
        <v>0</v>
      </c>
      <c r="L112">
        <v>2</v>
      </c>
      <c r="M112" s="1">
        <f t="shared" si="18"/>
        <v>1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/>
      <c r="T112" s="2"/>
      <c r="U112" s="2"/>
      <c r="V112" s="4">
        <f t="shared" si="25"/>
        <v>0</v>
      </c>
      <c r="W112" s="7">
        <f t="shared" si="26"/>
        <v>0</v>
      </c>
      <c r="X112" s="7">
        <f t="shared" si="27"/>
        <v>0</v>
      </c>
      <c r="Y112" s="5">
        <f t="shared" si="22"/>
        <v>1</v>
      </c>
      <c r="Z112" s="5">
        <f t="shared" si="23"/>
        <v>0</v>
      </c>
      <c r="AA112" s="5">
        <f t="shared" si="24"/>
        <v>0</v>
      </c>
      <c r="AB112" s="7">
        <f t="shared" si="28"/>
        <v>0</v>
      </c>
      <c r="AC112" s="11">
        <f t="shared" si="19"/>
        <v>0</v>
      </c>
      <c r="AD112" s="7">
        <f t="shared" si="20"/>
        <v>0</v>
      </c>
      <c r="AE112" s="7">
        <f t="shared" si="21"/>
        <v>0</v>
      </c>
    </row>
    <row r="113" spans="1:31">
      <c r="A113" t="s">
        <v>1681</v>
      </c>
      <c r="B113" t="s">
        <v>2028</v>
      </c>
      <c r="C113" t="s">
        <v>2029</v>
      </c>
      <c r="D113">
        <v>105.5</v>
      </c>
      <c r="E113">
        <v>351.5</v>
      </c>
      <c r="F113">
        <v>4408.4780000000001</v>
      </c>
      <c r="G113">
        <v>9</v>
      </c>
      <c r="H113">
        <v>14</v>
      </c>
      <c r="I113" s="18">
        <v>1</v>
      </c>
      <c r="J113">
        <v>11</v>
      </c>
      <c r="L113">
        <v>1</v>
      </c>
      <c r="M113" s="1">
        <f t="shared" si="18"/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/>
      <c r="T113" s="2"/>
      <c r="U113" s="2"/>
      <c r="V113" s="4">
        <f t="shared" si="25"/>
        <v>0</v>
      </c>
      <c r="W113" s="7">
        <f t="shared" si="26"/>
        <v>1</v>
      </c>
      <c r="X113" s="7">
        <f t="shared" si="27"/>
        <v>0</v>
      </c>
      <c r="Y113" s="5">
        <f t="shared" si="22"/>
        <v>0</v>
      </c>
      <c r="Z113" s="5">
        <f t="shared" si="23"/>
        <v>0</v>
      </c>
      <c r="AA113" s="5">
        <f t="shared" si="24"/>
        <v>0</v>
      </c>
      <c r="AB113" s="7">
        <f t="shared" si="28"/>
        <v>0</v>
      </c>
      <c r="AC113" s="11">
        <f t="shared" si="19"/>
        <v>0</v>
      </c>
      <c r="AD113" s="7">
        <f t="shared" si="20"/>
        <v>0</v>
      </c>
      <c r="AE113" s="7">
        <f t="shared" si="21"/>
        <v>0</v>
      </c>
    </row>
    <row r="114" spans="1:31">
      <c r="A114" t="s">
        <v>1682</v>
      </c>
      <c r="B114" t="s">
        <v>2028</v>
      </c>
      <c r="C114" t="s">
        <v>2029</v>
      </c>
      <c r="D114">
        <v>63.5</v>
      </c>
      <c r="E114">
        <v>421</v>
      </c>
      <c r="F114">
        <v>0</v>
      </c>
      <c r="G114">
        <v>0</v>
      </c>
      <c r="H114">
        <v>0</v>
      </c>
      <c r="I114" s="18">
        <v>0</v>
      </c>
      <c r="J114">
        <v>0</v>
      </c>
      <c r="L114">
        <v>2</v>
      </c>
      <c r="M114" s="1">
        <f t="shared" si="18"/>
        <v>1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/>
      <c r="T114" s="2"/>
      <c r="U114" s="2"/>
      <c r="V114" s="4">
        <f t="shared" si="25"/>
        <v>0</v>
      </c>
      <c r="W114" s="7">
        <f t="shared" si="26"/>
        <v>0</v>
      </c>
      <c r="X114" s="7">
        <f t="shared" si="27"/>
        <v>0</v>
      </c>
      <c r="Y114" s="5">
        <f t="shared" si="22"/>
        <v>1</v>
      </c>
      <c r="Z114" s="5">
        <f t="shared" si="23"/>
        <v>0</v>
      </c>
      <c r="AA114" s="5">
        <f t="shared" si="24"/>
        <v>0</v>
      </c>
      <c r="AB114" s="7">
        <f t="shared" si="28"/>
        <v>0</v>
      </c>
      <c r="AC114" s="11">
        <f t="shared" si="19"/>
        <v>0</v>
      </c>
      <c r="AD114" s="7">
        <f t="shared" si="20"/>
        <v>0</v>
      </c>
      <c r="AE114" s="7">
        <f t="shared" si="21"/>
        <v>0</v>
      </c>
    </row>
    <row r="115" spans="1:31">
      <c r="A115" t="s">
        <v>1683</v>
      </c>
      <c r="B115" t="s">
        <v>2028</v>
      </c>
      <c r="C115" t="s">
        <v>2029</v>
      </c>
      <c r="D115">
        <v>242</v>
      </c>
      <c r="E115">
        <v>225</v>
      </c>
      <c r="F115">
        <v>6057.893</v>
      </c>
      <c r="G115">
        <v>17</v>
      </c>
      <c r="H115">
        <v>21</v>
      </c>
      <c r="I115" s="18">
        <v>1</v>
      </c>
      <c r="J115">
        <v>16</v>
      </c>
      <c r="L115">
        <v>1</v>
      </c>
      <c r="M115" s="1">
        <f t="shared" si="18"/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/>
      <c r="T115" s="2"/>
      <c r="U115" s="2"/>
      <c r="V115" s="4">
        <f t="shared" si="25"/>
        <v>0</v>
      </c>
      <c r="W115" s="7">
        <f t="shared" si="26"/>
        <v>1</v>
      </c>
      <c r="X115" s="7">
        <f t="shared" si="27"/>
        <v>0</v>
      </c>
      <c r="Y115" s="5">
        <f t="shared" si="22"/>
        <v>0</v>
      </c>
      <c r="Z115" s="5">
        <f t="shared" si="23"/>
        <v>0</v>
      </c>
      <c r="AA115" s="5">
        <f t="shared" si="24"/>
        <v>0</v>
      </c>
      <c r="AB115" s="7">
        <f t="shared" si="28"/>
        <v>0</v>
      </c>
      <c r="AC115" s="11">
        <f t="shared" si="19"/>
        <v>0</v>
      </c>
      <c r="AD115" s="7">
        <f t="shared" si="20"/>
        <v>0</v>
      </c>
      <c r="AE115" s="7">
        <f t="shared" si="21"/>
        <v>0</v>
      </c>
    </row>
    <row r="116" spans="1:31">
      <c r="A116" t="s">
        <v>1684</v>
      </c>
      <c r="B116" t="s">
        <v>2028</v>
      </c>
      <c r="C116" t="s">
        <v>2029</v>
      </c>
      <c r="D116">
        <v>136.5</v>
      </c>
      <c r="E116">
        <v>200</v>
      </c>
      <c r="F116">
        <v>0</v>
      </c>
      <c r="G116">
        <v>0</v>
      </c>
      <c r="H116">
        <v>0</v>
      </c>
      <c r="I116" s="18">
        <v>0</v>
      </c>
      <c r="J116">
        <v>0</v>
      </c>
      <c r="L116">
        <v>2</v>
      </c>
      <c r="M116" s="1">
        <f t="shared" si="18"/>
        <v>1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/>
      <c r="T116" s="2"/>
      <c r="U116" s="2"/>
      <c r="V116" s="4">
        <f t="shared" si="25"/>
        <v>0</v>
      </c>
      <c r="W116" s="7">
        <f t="shared" si="26"/>
        <v>0</v>
      </c>
      <c r="X116" s="7">
        <f t="shared" si="27"/>
        <v>0</v>
      </c>
      <c r="Y116" s="5">
        <f t="shared" si="22"/>
        <v>1</v>
      </c>
      <c r="Z116" s="5">
        <f t="shared" si="23"/>
        <v>0</v>
      </c>
      <c r="AA116" s="5">
        <f t="shared" si="24"/>
        <v>0</v>
      </c>
      <c r="AB116" s="7">
        <f t="shared" si="28"/>
        <v>0</v>
      </c>
      <c r="AC116" s="11">
        <f t="shared" si="19"/>
        <v>0</v>
      </c>
      <c r="AD116" s="7">
        <f t="shared" si="20"/>
        <v>0</v>
      </c>
      <c r="AE116" s="7">
        <f t="shared" si="21"/>
        <v>0</v>
      </c>
    </row>
    <row r="117" spans="1:31">
      <c r="A117" t="s">
        <v>1685</v>
      </c>
      <c r="B117" t="s">
        <v>2028</v>
      </c>
      <c r="C117" t="s">
        <v>2029</v>
      </c>
      <c r="D117">
        <v>89.5</v>
      </c>
      <c r="E117">
        <v>134.5</v>
      </c>
      <c r="F117">
        <v>1024.288</v>
      </c>
      <c r="G117">
        <v>3</v>
      </c>
      <c r="H117">
        <v>3</v>
      </c>
      <c r="I117" s="18">
        <v>0</v>
      </c>
      <c r="J117">
        <v>3</v>
      </c>
      <c r="L117">
        <v>1</v>
      </c>
      <c r="M117" s="1">
        <f t="shared" si="18"/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/>
      <c r="T117" s="2"/>
      <c r="U117" s="2"/>
      <c r="V117" s="4">
        <f t="shared" si="25"/>
        <v>0</v>
      </c>
      <c r="W117" s="7">
        <f t="shared" si="26"/>
        <v>0</v>
      </c>
      <c r="X117" s="7">
        <f t="shared" si="27"/>
        <v>1</v>
      </c>
      <c r="Y117" s="5">
        <f t="shared" si="22"/>
        <v>0</v>
      </c>
      <c r="Z117" s="5">
        <f t="shared" si="23"/>
        <v>0</v>
      </c>
      <c r="AA117" s="5">
        <f t="shared" si="24"/>
        <v>0</v>
      </c>
      <c r="AB117" s="7">
        <f t="shared" si="28"/>
        <v>0</v>
      </c>
      <c r="AC117" s="11">
        <f t="shared" si="19"/>
        <v>0</v>
      </c>
      <c r="AD117" s="7">
        <f t="shared" si="20"/>
        <v>0</v>
      </c>
      <c r="AE117" s="7">
        <f t="shared" si="21"/>
        <v>0</v>
      </c>
    </row>
    <row r="118" spans="1:31">
      <c r="A118" t="s">
        <v>1686</v>
      </c>
      <c r="B118" t="s">
        <v>2028</v>
      </c>
      <c r="C118" t="s">
        <v>2029</v>
      </c>
      <c r="D118">
        <v>44.5</v>
      </c>
      <c r="E118">
        <v>89</v>
      </c>
      <c r="F118">
        <v>5213.6959999999999</v>
      </c>
      <c r="G118">
        <v>9</v>
      </c>
      <c r="H118">
        <v>16</v>
      </c>
      <c r="I118" s="18">
        <v>1</v>
      </c>
      <c r="J118">
        <v>10</v>
      </c>
      <c r="L118">
        <v>1</v>
      </c>
      <c r="M118" s="1">
        <f t="shared" si="18"/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/>
      <c r="T118" s="2"/>
      <c r="U118" s="2"/>
      <c r="V118" s="4">
        <f t="shared" si="25"/>
        <v>0</v>
      </c>
      <c r="W118" s="7">
        <f t="shared" si="26"/>
        <v>1</v>
      </c>
      <c r="X118" s="7">
        <f t="shared" si="27"/>
        <v>0</v>
      </c>
      <c r="Y118" s="5">
        <f t="shared" si="22"/>
        <v>0</v>
      </c>
      <c r="Z118" s="5">
        <f t="shared" si="23"/>
        <v>0</v>
      </c>
      <c r="AA118" s="5">
        <f t="shared" si="24"/>
        <v>0</v>
      </c>
      <c r="AB118" s="7">
        <f t="shared" si="28"/>
        <v>0</v>
      </c>
      <c r="AC118" s="11">
        <f t="shared" si="19"/>
        <v>0</v>
      </c>
      <c r="AD118" s="7">
        <f t="shared" si="20"/>
        <v>0</v>
      </c>
      <c r="AE118" s="7">
        <f t="shared" si="21"/>
        <v>0</v>
      </c>
    </row>
    <row r="119" spans="1:31">
      <c r="A119" t="s">
        <v>1687</v>
      </c>
      <c r="B119" t="s">
        <v>2028</v>
      </c>
      <c r="C119" t="s">
        <v>2029</v>
      </c>
      <c r="D119">
        <v>246</v>
      </c>
      <c r="E119">
        <v>88.5</v>
      </c>
      <c r="F119">
        <v>0</v>
      </c>
      <c r="G119">
        <v>0</v>
      </c>
      <c r="H119">
        <v>0</v>
      </c>
      <c r="I119" s="18">
        <v>0</v>
      </c>
      <c r="J119">
        <v>0</v>
      </c>
      <c r="L119">
        <v>2</v>
      </c>
      <c r="M119" s="1">
        <f t="shared" si="18"/>
        <v>1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/>
      <c r="T119" s="2"/>
      <c r="U119" s="2"/>
      <c r="V119" s="4">
        <f t="shared" si="25"/>
        <v>0</v>
      </c>
      <c r="W119" s="7">
        <f t="shared" si="26"/>
        <v>0</v>
      </c>
      <c r="X119" s="7">
        <f t="shared" si="27"/>
        <v>0</v>
      </c>
      <c r="Y119" s="5">
        <f t="shared" si="22"/>
        <v>0</v>
      </c>
      <c r="Z119" s="5">
        <f t="shared" si="23"/>
        <v>0</v>
      </c>
      <c r="AA119" s="5">
        <f t="shared" si="24"/>
        <v>0</v>
      </c>
      <c r="AB119" s="7">
        <f t="shared" si="28"/>
        <v>0</v>
      </c>
      <c r="AC119" s="11">
        <f t="shared" si="19"/>
        <v>0</v>
      </c>
      <c r="AD119" s="7">
        <f t="shared" si="20"/>
        <v>1</v>
      </c>
      <c r="AE119" s="7">
        <f t="shared" si="21"/>
        <v>0</v>
      </c>
    </row>
    <row r="120" spans="1:31">
      <c r="A120" t="s">
        <v>1688</v>
      </c>
      <c r="B120" t="s">
        <v>2028</v>
      </c>
      <c r="C120" t="s">
        <v>2029</v>
      </c>
      <c r="D120">
        <v>320.5</v>
      </c>
      <c r="E120">
        <v>123</v>
      </c>
      <c r="F120">
        <v>1049.201</v>
      </c>
      <c r="G120">
        <v>3</v>
      </c>
      <c r="H120">
        <v>3</v>
      </c>
      <c r="I120" s="18">
        <v>0</v>
      </c>
      <c r="J120">
        <v>3</v>
      </c>
      <c r="L120">
        <v>1</v>
      </c>
      <c r="M120" s="1">
        <f t="shared" si="18"/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/>
      <c r="T120" s="2"/>
      <c r="U120" s="2"/>
      <c r="V120" s="4">
        <f t="shared" si="25"/>
        <v>1</v>
      </c>
      <c r="W120" s="7">
        <f t="shared" si="26"/>
        <v>0</v>
      </c>
      <c r="X120" s="7">
        <f t="shared" si="27"/>
        <v>0</v>
      </c>
      <c r="Y120" s="5">
        <f t="shared" si="22"/>
        <v>0</v>
      </c>
      <c r="Z120" s="5">
        <f t="shared" si="23"/>
        <v>0</v>
      </c>
      <c r="AA120" s="5">
        <f t="shared" si="24"/>
        <v>0</v>
      </c>
      <c r="AB120" s="7">
        <f t="shared" si="28"/>
        <v>0</v>
      </c>
      <c r="AC120" s="11">
        <f t="shared" si="19"/>
        <v>0</v>
      </c>
      <c r="AD120" s="7">
        <f t="shared" si="20"/>
        <v>0</v>
      </c>
      <c r="AE120" s="7">
        <f t="shared" si="21"/>
        <v>0</v>
      </c>
    </row>
    <row r="121" spans="1:31">
      <c r="A121" t="s">
        <v>1689</v>
      </c>
      <c r="B121" t="s">
        <v>2028</v>
      </c>
      <c r="C121" t="s">
        <v>2029</v>
      </c>
      <c r="D121">
        <v>412</v>
      </c>
      <c r="E121">
        <v>155.5</v>
      </c>
      <c r="F121">
        <v>0</v>
      </c>
      <c r="G121">
        <v>0</v>
      </c>
      <c r="H121">
        <v>0</v>
      </c>
      <c r="I121" s="18">
        <v>0</v>
      </c>
      <c r="J121">
        <v>0</v>
      </c>
      <c r="L121">
        <v>2</v>
      </c>
      <c r="M121" s="1">
        <f t="shared" si="18"/>
        <v>1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1</v>
      </c>
      <c r="U121" s="2"/>
      <c r="V121" s="4">
        <f t="shared" si="25"/>
        <v>0</v>
      </c>
      <c r="W121" s="7">
        <f t="shared" si="26"/>
        <v>0</v>
      </c>
      <c r="X121" s="7">
        <f t="shared" si="27"/>
        <v>0</v>
      </c>
      <c r="Y121" s="5">
        <f t="shared" si="22"/>
        <v>0</v>
      </c>
      <c r="Z121" s="5">
        <f t="shared" si="23"/>
        <v>1</v>
      </c>
      <c r="AA121" s="5">
        <f t="shared" si="24"/>
        <v>0</v>
      </c>
      <c r="AB121" s="7">
        <f t="shared" si="28"/>
        <v>0</v>
      </c>
      <c r="AC121" s="11">
        <f t="shared" si="19"/>
        <v>0</v>
      </c>
      <c r="AD121" s="7">
        <f t="shared" si="20"/>
        <v>0</v>
      </c>
      <c r="AE121" s="7">
        <f t="shared" si="21"/>
        <v>0</v>
      </c>
    </row>
    <row r="122" spans="1:31">
      <c r="A122" t="s">
        <v>1690</v>
      </c>
      <c r="B122" t="s">
        <v>2028</v>
      </c>
      <c r="C122" t="s">
        <v>2029</v>
      </c>
      <c r="D122">
        <v>435</v>
      </c>
      <c r="E122">
        <v>271</v>
      </c>
      <c r="F122">
        <v>0</v>
      </c>
      <c r="G122">
        <v>0</v>
      </c>
      <c r="H122">
        <v>0</v>
      </c>
      <c r="I122" s="18">
        <v>0</v>
      </c>
      <c r="J122">
        <v>0</v>
      </c>
      <c r="L122">
        <v>2</v>
      </c>
      <c r="M122" s="1">
        <f t="shared" si="18"/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/>
      <c r="T122" s="2"/>
      <c r="U122" s="2"/>
      <c r="V122" s="4">
        <f t="shared" si="25"/>
        <v>0</v>
      </c>
      <c r="W122" s="7">
        <f t="shared" si="26"/>
        <v>0</v>
      </c>
      <c r="X122" s="7">
        <f t="shared" si="27"/>
        <v>0</v>
      </c>
      <c r="Y122" s="5">
        <f t="shared" si="22"/>
        <v>1</v>
      </c>
      <c r="Z122" s="5">
        <f t="shared" si="23"/>
        <v>0</v>
      </c>
      <c r="AA122" s="5">
        <f t="shared" si="24"/>
        <v>0</v>
      </c>
      <c r="AB122" s="7">
        <f t="shared" si="28"/>
        <v>0</v>
      </c>
      <c r="AC122" s="11">
        <f t="shared" si="19"/>
        <v>0</v>
      </c>
      <c r="AD122" s="7">
        <f t="shared" si="20"/>
        <v>0</v>
      </c>
      <c r="AE122" s="7">
        <f t="shared" si="21"/>
        <v>0</v>
      </c>
    </row>
    <row r="123" spans="1:31">
      <c r="A123" t="s">
        <v>1691</v>
      </c>
      <c r="B123" t="s">
        <v>2028</v>
      </c>
      <c r="C123" t="s">
        <v>2029</v>
      </c>
      <c r="D123">
        <v>393</v>
      </c>
      <c r="E123">
        <v>230.5</v>
      </c>
      <c r="F123">
        <v>755.87400000000002</v>
      </c>
      <c r="G123">
        <v>1</v>
      </c>
      <c r="H123">
        <v>2</v>
      </c>
      <c r="I123" s="18">
        <v>0</v>
      </c>
      <c r="J123">
        <v>2</v>
      </c>
      <c r="L123">
        <v>1</v>
      </c>
      <c r="M123" s="1">
        <f t="shared" si="18"/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/>
      <c r="T123" s="2"/>
      <c r="U123" s="2"/>
      <c r="V123" s="4">
        <f t="shared" si="25"/>
        <v>1</v>
      </c>
      <c r="W123" s="7">
        <f t="shared" si="26"/>
        <v>0</v>
      </c>
      <c r="X123" s="7">
        <f t="shared" si="27"/>
        <v>0</v>
      </c>
      <c r="Y123" s="5">
        <f t="shared" si="22"/>
        <v>0</v>
      </c>
      <c r="Z123" s="5">
        <f t="shared" si="23"/>
        <v>0</v>
      </c>
      <c r="AA123" s="5">
        <f t="shared" si="24"/>
        <v>0</v>
      </c>
      <c r="AB123" s="7">
        <f t="shared" si="28"/>
        <v>0</v>
      </c>
      <c r="AC123" s="11">
        <f t="shared" si="19"/>
        <v>0</v>
      </c>
      <c r="AD123" s="7">
        <f t="shared" si="20"/>
        <v>0</v>
      </c>
      <c r="AE123" s="7">
        <f t="shared" si="21"/>
        <v>0</v>
      </c>
    </row>
    <row r="124" spans="1:31" s="5" customFormat="1">
      <c r="A124" s="5" t="s">
        <v>1692</v>
      </c>
      <c r="B124" s="5" t="s">
        <v>2030</v>
      </c>
      <c r="C124" s="5" t="s">
        <v>2031</v>
      </c>
      <c r="D124" s="5">
        <v>555.5</v>
      </c>
      <c r="E124" s="5">
        <v>124</v>
      </c>
      <c r="F124" s="5">
        <v>311.839</v>
      </c>
      <c r="G124" s="5">
        <v>1</v>
      </c>
      <c r="H124" s="5">
        <v>1</v>
      </c>
      <c r="I124" s="18">
        <v>0</v>
      </c>
      <c r="J124" s="5">
        <v>1</v>
      </c>
      <c r="L124" s="5">
        <v>1</v>
      </c>
      <c r="M124" s="1">
        <f t="shared" si="18"/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/>
      <c r="T124" s="1"/>
      <c r="U124" s="1"/>
      <c r="V124" s="6">
        <f t="shared" si="25"/>
        <v>1</v>
      </c>
      <c r="W124" s="5">
        <f t="shared" si="26"/>
        <v>0</v>
      </c>
      <c r="X124" s="5">
        <f t="shared" si="27"/>
        <v>0</v>
      </c>
      <c r="Y124" s="5">
        <f t="shared" si="22"/>
        <v>0</v>
      </c>
      <c r="Z124" s="5">
        <f t="shared" si="23"/>
        <v>0</v>
      </c>
      <c r="AA124" s="5">
        <f t="shared" si="24"/>
        <v>0</v>
      </c>
      <c r="AB124" s="5">
        <f t="shared" si="28"/>
        <v>0</v>
      </c>
      <c r="AC124" s="5">
        <f t="shared" si="19"/>
        <v>0</v>
      </c>
      <c r="AD124" s="5">
        <f t="shared" si="20"/>
        <v>0</v>
      </c>
      <c r="AE124" s="5">
        <f t="shared" si="21"/>
        <v>0</v>
      </c>
    </row>
    <row r="125" spans="1:31">
      <c r="A125" t="s">
        <v>1693</v>
      </c>
      <c r="B125" t="s">
        <v>2030</v>
      </c>
      <c r="C125" t="s">
        <v>2031</v>
      </c>
      <c r="D125">
        <v>509</v>
      </c>
      <c r="E125">
        <v>54</v>
      </c>
      <c r="F125">
        <v>0</v>
      </c>
      <c r="G125">
        <v>0</v>
      </c>
      <c r="H125">
        <v>0</v>
      </c>
      <c r="I125" s="18">
        <v>0</v>
      </c>
      <c r="J125">
        <v>0</v>
      </c>
      <c r="L125">
        <v>1</v>
      </c>
      <c r="M125" s="1">
        <f t="shared" si="18"/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/>
      <c r="T125" s="2"/>
      <c r="U125" s="2"/>
      <c r="V125" s="4">
        <f t="shared" si="25"/>
        <v>1</v>
      </c>
      <c r="W125" s="7">
        <f t="shared" si="26"/>
        <v>0</v>
      </c>
      <c r="X125" s="7">
        <f t="shared" si="27"/>
        <v>0</v>
      </c>
      <c r="Y125" s="5">
        <f t="shared" si="22"/>
        <v>0</v>
      </c>
      <c r="Z125" s="5">
        <f t="shared" si="23"/>
        <v>0</v>
      </c>
      <c r="AA125" s="5">
        <f t="shared" si="24"/>
        <v>0</v>
      </c>
      <c r="AB125" s="7">
        <f t="shared" si="28"/>
        <v>0</v>
      </c>
      <c r="AC125" s="11">
        <f t="shared" si="19"/>
        <v>0</v>
      </c>
      <c r="AD125" s="7">
        <f t="shared" si="20"/>
        <v>0</v>
      </c>
      <c r="AE125" s="7">
        <f t="shared" si="21"/>
        <v>0</v>
      </c>
    </row>
    <row r="126" spans="1:31">
      <c r="A126" t="s">
        <v>1694</v>
      </c>
      <c r="B126" t="s">
        <v>2030</v>
      </c>
      <c r="C126" t="s">
        <v>2031</v>
      </c>
      <c r="D126">
        <v>354</v>
      </c>
      <c r="E126">
        <v>33.5</v>
      </c>
      <c r="F126">
        <v>0</v>
      </c>
      <c r="G126">
        <v>0</v>
      </c>
      <c r="H126">
        <v>0</v>
      </c>
      <c r="I126" s="18">
        <v>0</v>
      </c>
      <c r="J126">
        <v>0</v>
      </c>
      <c r="L126">
        <v>1</v>
      </c>
      <c r="M126" s="1">
        <f t="shared" si="18"/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/>
      <c r="T126" s="2"/>
      <c r="U126" s="2"/>
      <c r="V126" s="4">
        <f t="shared" si="25"/>
        <v>1</v>
      </c>
      <c r="W126" s="7">
        <f t="shared" si="26"/>
        <v>0</v>
      </c>
      <c r="X126" s="7">
        <f t="shared" si="27"/>
        <v>0</v>
      </c>
      <c r="Y126" s="5">
        <f t="shared" si="22"/>
        <v>0</v>
      </c>
      <c r="Z126" s="5">
        <f t="shared" si="23"/>
        <v>0</v>
      </c>
      <c r="AA126" s="5">
        <f t="shared" si="24"/>
        <v>0</v>
      </c>
      <c r="AB126" s="7">
        <f t="shared" si="28"/>
        <v>0</v>
      </c>
      <c r="AC126" s="11">
        <f t="shared" si="19"/>
        <v>0</v>
      </c>
      <c r="AD126" s="7">
        <f t="shared" si="20"/>
        <v>0</v>
      </c>
      <c r="AE126" s="7">
        <f t="shared" si="21"/>
        <v>0</v>
      </c>
    </row>
    <row r="127" spans="1:31">
      <c r="A127" t="s">
        <v>1695</v>
      </c>
      <c r="B127" t="s">
        <v>2030</v>
      </c>
      <c r="C127" t="s">
        <v>2031</v>
      </c>
      <c r="D127">
        <v>396.5</v>
      </c>
      <c r="E127">
        <v>151.5</v>
      </c>
      <c r="F127">
        <v>0</v>
      </c>
      <c r="G127">
        <v>0</v>
      </c>
      <c r="H127">
        <v>0</v>
      </c>
      <c r="I127" s="18">
        <v>0</v>
      </c>
      <c r="J127">
        <v>0</v>
      </c>
      <c r="L127">
        <v>2</v>
      </c>
      <c r="M127" s="1">
        <f t="shared" si="18"/>
        <v>1</v>
      </c>
      <c r="N127" s="2">
        <v>0</v>
      </c>
      <c r="O127" s="2">
        <v>1</v>
      </c>
      <c r="P127" s="2">
        <v>0</v>
      </c>
      <c r="Q127" s="2">
        <v>1</v>
      </c>
      <c r="R127" s="2">
        <v>1</v>
      </c>
      <c r="S127" s="2"/>
      <c r="T127" s="2"/>
      <c r="U127" s="2"/>
      <c r="V127" s="4">
        <f t="shared" si="25"/>
        <v>0</v>
      </c>
      <c r="W127" s="7">
        <f t="shared" si="26"/>
        <v>0</v>
      </c>
      <c r="X127" s="7">
        <f t="shared" si="27"/>
        <v>0</v>
      </c>
      <c r="Y127" s="5">
        <f t="shared" si="22"/>
        <v>0</v>
      </c>
      <c r="Z127" s="5">
        <f t="shared" si="23"/>
        <v>0</v>
      </c>
      <c r="AA127" s="5">
        <f t="shared" si="24"/>
        <v>1</v>
      </c>
      <c r="AB127" s="7">
        <f t="shared" si="28"/>
        <v>0</v>
      </c>
      <c r="AC127" s="11">
        <f t="shared" si="19"/>
        <v>0</v>
      </c>
      <c r="AD127" s="7">
        <f t="shared" si="20"/>
        <v>0</v>
      </c>
      <c r="AE127" s="7">
        <f t="shared" si="21"/>
        <v>0</v>
      </c>
    </row>
    <row r="128" spans="1:31">
      <c r="A128" t="s">
        <v>1696</v>
      </c>
      <c r="B128" t="s">
        <v>2030</v>
      </c>
      <c r="C128" t="s">
        <v>2031</v>
      </c>
      <c r="D128">
        <v>425</v>
      </c>
      <c r="E128">
        <v>243.5</v>
      </c>
      <c r="F128">
        <v>1635.7159999999999</v>
      </c>
      <c r="G128">
        <v>5</v>
      </c>
      <c r="H128">
        <v>6</v>
      </c>
      <c r="I128" s="18">
        <v>0</v>
      </c>
      <c r="J128">
        <v>6</v>
      </c>
      <c r="L128">
        <v>2</v>
      </c>
      <c r="M128" s="1">
        <f t="shared" si="18"/>
        <v>1</v>
      </c>
      <c r="N128" s="2">
        <v>0</v>
      </c>
      <c r="O128" s="2">
        <v>1</v>
      </c>
      <c r="P128" s="2">
        <v>0</v>
      </c>
      <c r="Q128" s="2">
        <v>1</v>
      </c>
      <c r="R128" s="2">
        <v>1</v>
      </c>
      <c r="S128" s="2"/>
      <c r="T128" s="2"/>
      <c r="U128" s="2"/>
      <c r="V128" s="4">
        <f t="shared" si="25"/>
        <v>0</v>
      </c>
      <c r="W128" s="7">
        <f t="shared" si="26"/>
        <v>0</v>
      </c>
      <c r="X128" s="7">
        <f t="shared" si="27"/>
        <v>0</v>
      </c>
      <c r="Y128" s="5">
        <f t="shared" si="22"/>
        <v>0</v>
      </c>
      <c r="Z128" s="5">
        <f t="shared" si="23"/>
        <v>0</v>
      </c>
      <c r="AA128" s="5">
        <f t="shared" si="24"/>
        <v>1</v>
      </c>
      <c r="AB128" s="7">
        <f t="shared" si="28"/>
        <v>0</v>
      </c>
      <c r="AC128" s="11">
        <f t="shared" si="19"/>
        <v>0</v>
      </c>
      <c r="AD128" s="7">
        <f t="shared" si="20"/>
        <v>0</v>
      </c>
      <c r="AE128" s="7">
        <f t="shared" si="21"/>
        <v>0</v>
      </c>
    </row>
    <row r="129" spans="1:31">
      <c r="A129" t="s">
        <v>1697</v>
      </c>
      <c r="B129" t="s">
        <v>2030</v>
      </c>
      <c r="C129" t="s">
        <v>2031</v>
      </c>
      <c r="D129">
        <v>368.5</v>
      </c>
      <c r="E129">
        <v>317</v>
      </c>
      <c r="F129">
        <v>0</v>
      </c>
      <c r="G129">
        <v>0</v>
      </c>
      <c r="H129">
        <v>0</v>
      </c>
      <c r="I129" s="18">
        <v>0</v>
      </c>
      <c r="J129">
        <v>0</v>
      </c>
      <c r="L129">
        <v>2</v>
      </c>
      <c r="M129" s="1">
        <f t="shared" si="18"/>
        <v>1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/>
      <c r="T129" s="2"/>
      <c r="U129" s="2"/>
      <c r="V129" s="4">
        <f t="shared" si="25"/>
        <v>0</v>
      </c>
      <c r="W129" s="7">
        <f t="shared" si="26"/>
        <v>0</v>
      </c>
      <c r="X129" s="7">
        <f t="shared" si="27"/>
        <v>0</v>
      </c>
      <c r="Y129" s="5">
        <f t="shared" si="22"/>
        <v>1</v>
      </c>
      <c r="Z129" s="5">
        <f t="shared" si="23"/>
        <v>0</v>
      </c>
      <c r="AA129" s="5">
        <f t="shared" si="24"/>
        <v>0</v>
      </c>
      <c r="AB129" s="7">
        <f t="shared" si="28"/>
        <v>0</v>
      </c>
      <c r="AC129" s="11">
        <f t="shared" si="19"/>
        <v>0</v>
      </c>
      <c r="AD129" s="7">
        <f t="shared" si="20"/>
        <v>0</v>
      </c>
      <c r="AE129" s="7">
        <f t="shared" si="21"/>
        <v>0</v>
      </c>
    </row>
    <row r="130" spans="1:31">
      <c r="A130" t="s">
        <v>1698</v>
      </c>
      <c r="B130" t="s">
        <v>2030</v>
      </c>
      <c r="C130" t="s">
        <v>2031</v>
      </c>
      <c r="D130">
        <v>307</v>
      </c>
      <c r="E130">
        <v>256</v>
      </c>
      <c r="F130">
        <v>986.75199999999995</v>
      </c>
      <c r="G130">
        <v>3</v>
      </c>
      <c r="H130">
        <v>3</v>
      </c>
      <c r="I130" s="18">
        <v>0</v>
      </c>
      <c r="J130">
        <v>3</v>
      </c>
      <c r="L130">
        <v>1</v>
      </c>
      <c r="M130" s="1">
        <f t="shared" si="18"/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/>
      <c r="T130" s="2"/>
      <c r="U130" s="2"/>
      <c r="V130" s="4">
        <f t="shared" si="25"/>
        <v>0</v>
      </c>
      <c r="W130" s="7">
        <f t="shared" si="26"/>
        <v>0</v>
      </c>
      <c r="X130" s="7">
        <f t="shared" si="27"/>
        <v>1</v>
      </c>
      <c r="Y130" s="5">
        <f t="shared" si="22"/>
        <v>0</v>
      </c>
      <c r="Z130" s="5">
        <f t="shared" si="23"/>
        <v>0</v>
      </c>
      <c r="AA130" s="5">
        <f t="shared" si="24"/>
        <v>0</v>
      </c>
      <c r="AB130" s="7">
        <f t="shared" si="28"/>
        <v>0</v>
      </c>
      <c r="AC130" s="11">
        <f t="shared" si="19"/>
        <v>0</v>
      </c>
      <c r="AD130" s="7">
        <f t="shared" si="20"/>
        <v>0</v>
      </c>
      <c r="AE130" s="7">
        <f t="shared" si="21"/>
        <v>0</v>
      </c>
    </row>
    <row r="131" spans="1:31">
      <c r="A131" t="s">
        <v>1699</v>
      </c>
      <c r="B131" t="s">
        <v>2030</v>
      </c>
      <c r="C131" t="s">
        <v>2031</v>
      </c>
      <c r="D131">
        <v>401</v>
      </c>
      <c r="E131">
        <v>397</v>
      </c>
      <c r="F131">
        <v>0</v>
      </c>
      <c r="G131">
        <v>0</v>
      </c>
      <c r="H131">
        <v>0</v>
      </c>
      <c r="I131" s="18">
        <v>0</v>
      </c>
      <c r="J131">
        <v>0</v>
      </c>
      <c r="L131">
        <v>1</v>
      </c>
      <c r="M131" s="1">
        <f t="shared" ref="M131:M194" si="29">L131-1</f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/>
      <c r="T131" s="2"/>
      <c r="U131" s="2"/>
      <c r="V131" s="4">
        <f t="shared" si="25"/>
        <v>1</v>
      </c>
      <c r="W131" s="7">
        <f t="shared" si="26"/>
        <v>0</v>
      </c>
      <c r="X131" s="7">
        <f t="shared" si="27"/>
        <v>0</v>
      </c>
      <c r="Y131" s="5">
        <f t="shared" si="22"/>
        <v>0</v>
      </c>
      <c r="Z131" s="5">
        <f t="shared" si="23"/>
        <v>0</v>
      </c>
      <c r="AA131" s="5">
        <f t="shared" si="24"/>
        <v>0</v>
      </c>
      <c r="AB131" s="7">
        <f t="shared" si="28"/>
        <v>0</v>
      </c>
      <c r="AC131" s="11">
        <f t="shared" ref="AC131:AC194" si="30">IF((R131=0)*AND(M131=1),1,0)</f>
        <v>0</v>
      </c>
      <c r="AD131" s="7">
        <f t="shared" ref="AD131:AD194" si="31">IF((V131+W131+X131+Y131+Z131+AA131+AB131+AC131)=0,1,0)</f>
        <v>0</v>
      </c>
      <c r="AE131" s="7">
        <f t="shared" ref="AE131:AE194" si="32">IF(SUM(V131:AD131)&gt;1,1,0)</f>
        <v>0</v>
      </c>
    </row>
    <row r="132" spans="1:31">
      <c r="A132" t="s">
        <v>1700</v>
      </c>
      <c r="B132" t="s">
        <v>2030</v>
      </c>
      <c r="C132" t="s">
        <v>2031</v>
      </c>
      <c r="D132">
        <v>451.5</v>
      </c>
      <c r="E132">
        <v>340.5</v>
      </c>
      <c r="F132">
        <v>2126.7959999999998</v>
      </c>
      <c r="G132">
        <v>5</v>
      </c>
      <c r="H132">
        <v>7</v>
      </c>
      <c r="I132" s="18">
        <v>1</v>
      </c>
      <c r="J132">
        <v>4</v>
      </c>
      <c r="L132">
        <v>1</v>
      </c>
      <c r="M132" s="1">
        <f t="shared" si="29"/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/>
      <c r="T132" s="2"/>
      <c r="U132" s="2"/>
      <c r="V132" s="4">
        <f t="shared" si="25"/>
        <v>0</v>
      </c>
      <c r="W132" s="7">
        <f t="shared" si="26"/>
        <v>0</v>
      </c>
      <c r="X132" s="7">
        <f t="shared" si="27"/>
        <v>1</v>
      </c>
      <c r="Y132" s="5">
        <f t="shared" si="22"/>
        <v>0</v>
      </c>
      <c r="Z132" s="5">
        <f t="shared" si="23"/>
        <v>0</v>
      </c>
      <c r="AA132" s="5">
        <f t="shared" si="24"/>
        <v>0</v>
      </c>
      <c r="AB132" s="7">
        <f t="shared" si="28"/>
        <v>0</v>
      </c>
      <c r="AC132" s="11">
        <f t="shared" si="30"/>
        <v>0</v>
      </c>
      <c r="AD132" s="7">
        <f t="shared" si="31"/>
        <v>0</v>
      </c>
      <c r="AE132" s="7">
        <f t="shared" si="32"/>
        <v>0</v>
      </c>
    </row>
    <row r="133" spans="1:31">
      <c r="A133" t="s">
        <v>1701</v>
      </c>
      <c r="B133" t="s">
        <v>2030</v>
      </c>
      <c r="C133" t="s">
        <v>2031</v>
      </c>
      <c r="D133">
        <v>503.5</v>
      </c>
      <c r="E133">
        <v>274.5</v>
      </c>
      <c r="F133">
        <v>2940.3890000000001</v>
      </c>
      <c r="G133">
        <v>9</v>
      </c>
      <c r="H133">
        <v>10</v>
      </c>
      <c r="I133" s="18">
        <v>0</v>
      </c>
      <c r="J133">
        <v>10</v>
      </c>
      <c r="L133">
        <v>1</v>
      </c>
      <c r="M133" s="1">
        <f t="shared" si="29"/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/>
      <c r="T133" s="2"/>
      <c r="U133" s="2"/>
      <c r="V133" s="4">
        <f t="shared" si="25"/>
        <v>0</v>
      </c>
      <c r="W133" s="7">
        <f t="shared" si="26"/>
        <v>0</v>
      </c>
      <c r="X133" s="7">
        <f t="shared" si="27"/>
        <v>1</v>
      </c>
      <c r="Y133" s="5">
        <f t="shared" si="22"/>
        <v>0</v>
      </c>
      <c r="Z133" s="5">
        <f t="shared" si="23"/>
        <v>0</v>
      </c>
      <c r="AA133" s="5">
        <f t="shared" si="24"/>
        <v>0</v>
      </c>
      <c r="AB133" s="7">
        <f t="shared" si="28"/>
        <v>0</v>
      </c>
      <c r="AC133" s="11">
        <f t="shared" si="30"/>
        <v>0</v>
      </c>
      <c r="AD133" s="7">
        <f t="shared" si="31"/>
        <v>0</v>
      </c>
      <c r="AE133" s="7">
        <f t="shared" si="32"/>
        <v>0</v>
      </c>
    </row>
    <row r="134" spans="1:31">
      <c r="A134" t="s">
        <v>1702</v>
      </c>
      <c r="B134" t="s">
        <v>2030</v>
      </c>
      <c r="C134" t="s">
        <v>2031</v>
      </c>
      <c r="D134">
        <v>584.5</v>
      </c>
      <c r="E134">
        <v>290.5</v>
      </c>
      <c r="F134">
        <v>0</v>
      </c>
      <c r="G134">
        <v>0</v>
      </c>
      <c r="H134">
        <v>0</v>
      </c>
      <c r="I134" s="18">
        <v>0</v>
      </c>
      <c r="J134">
        <v>0</v>
      </c>
      <c r="L134">
        <v>1</v>
      </c>
      <c r="M134" s="1">
        <f t="shared" si="29"/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/>
      <c r="T134" s="2"/>
      <c r="U134" s="2"/>
      <c r="V134" s="4">
        <f t="shared" si="25"/>
        <v>1</v>
      </c>
      <c r="W134" s="7">
        <f t="shared" si="26"/>
        <v>0</v>
      </c>
      <c r="X134" s="7">
        <f t="shared" si="27"/>
        <v>0</v>
      </c>
      <c r="Y134" s="5">
        <f t="shared" si="22"/>
        <v>0</v>
      </c>
      <c r="Z134" s="5">
        <f t="shared" si="23"/>
        <v>0</v>
      </c>
      <c r="AA134" s="5">
        <f t="shared" si="24"/>
        <v>0</v>
      </c>
      <c r="AB134" s="7">
        <f t="shared" si="28"/>
        <v>0</v>
      </c>
      <c r="AC134" s="11">
        <f t="shared" si="30"/>
        <v>0</v>
      </c>
      <c r="AD134" s="7">
        <f t="shared" si="31"/>
        <v>0</v>
      </c>
      <c r="AE134" s="7">
        <f t="shared" si="32"/>
        <v>0</v>
      </c>
    </row>
    <row r="135" spans="1:31">
      <c r="A135" t="s">
        <v>1703</v>
      </c>
      <c r="B135" t="s">
        <v>2030</v>
      </c>
      <c r="C135" t="s">
        <v>2031</v>
      </c>
      <c r="D135">
        <v>581.5</v>
      </c>
      <c r="E135">
        <v>387</v>
      </c>
      <c r="F135">
        <v>0</v>
      </c>
      <c r="G135">
        <v>0</v>
      </c>
      <c r="H135">
        <v>0</v>
      </c>
      <c r="I135" s="18">
        <v>0</v>
      </c>
      <c r="J135">
        <v>0</v>
      </c>
      <c r="L135">
        <v>2</v>
      </c>
      <c r="M135" s="1">
        <f t="shared" si="29"/>
        <v>1</v>
      </c>
      <c r="N135" s="2">
        <v>0</v>
      </c>
      <c r="O135" s="2">
        <v>1</v>
      </c>
      <c r="P135" s="2">
        <v>1</v>
      </c>
      <c r="Q135" s="2">
        <v>1</v>
      </c>
      <c r="R135" s="2">
        <v>1</v>
      </c>
      <c r="S135" s="2"/>
      <c r="T135" s="2"/>
      <c r="U135" s="2"/>
      <c r="V135" s="4">
        <f t="shared" si="25"/>
        <v>0</v>
      </c>
      <c r="W135" s="7">
        <f t="shared" si="26"/>
        <v>0</v>
      </c>
      <c r="X135" s="7">
        <f t="shared" si="27"/>
        <v>0</v>
      </c>
      <c r="Y135" s="5">
        <f t="shared" ref="Y135:Y198" si="33">IF((M135=1)*AND(OR(N135=0,N135=1))*AND(O135=0)*AND(R135=1)*AND(S135=0)*AND(Q135=0)*AND(OR(T135=0,T135=1)),1,0)</f>
        <v>0</v>
      </c>
      <c r="Z135" s="5">
        <f t="shared" ref="Z135:Z198" si="34">IF((M135=1)*AND(N135=1)*AND(O135=0)*AND(R135=1)*AND(S135=1)*AND(T135=1),1,0)</f>
        <v>0</v>
      </c>
      <c r="AA135" s="5">
        <f t="shared" ref="AA135:AA198" si="35">IF((R135=1)*AND(Q135=1)*AND(O135=1)*AND(P135=0)*AND(N135=0),1,0)</f>
        <v>0</v>
      </c>
      <c r="AB135" s="7">
        <f t="shared" si="28"/>
        <v>1</v>
      </c>
      <c r="AC135" s="11">
        <f t="shared" si="30"/>
        <v>0</v>
      </c>
      <c r="AD135" s="7">
        <f t="shared" si="31"/>
        <v>0</v>
      </c>
      <c r="AE135" s="7">
        <f t="shared" si="32"/>
        <v>0</v>
      </c>
    </row>
    <row r="136" spans="1:31">
      <c r="A136" t="s">
        <v>1704</v>
      </c>
      <c r="B136" t="s">
        <v>2030</v>
      </c>
      <c r="C136" t="s">
        <v>2031</v>
      </c>
      <c r="D136">
        <v>482.5</v>
      </c>
      <c r="E136">
        <v>398.5</v>
      </c>
      <c r="F136">
        <v>0</v>
      </c>
      <c r="G136">
        <v>0</v>
      </c>
      <c r="H136">
        <v>0</v>
      </c>
      <c r="I136" s="18">
        <v>0</v>
      </c>
      <c r="J136">
        <v>0</v>
      </c>
      <c r="L136">
        <v>1</v>
      </c>
      <c r="M136" s="1">
        <f t="shared" si="29"/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/>
      <c r="T136" s="2"/>
      <c r="U136" s="2"/>
      <c r="V136" s="4">
        <f t="shared" si="25"/>
        <v>0</v>
      </c>
      <c r="W136" s="7">
        <f t="shared" si="26"/>
        <v>0</v>
      </c>
      <c r="X136" s="7">
        <f t="shared" si="27"/>
        <v>1</v>
      </c>
      <c r="Y136" s="5">
        <f t="shared" si="33"/>
        <v>0</v>
      </c>
      <c r="Z136" s="5">
        <f t="shared" si="34"/>
        <v>0</v>
      </c>
      <c r="AA136" s="5">
        <f t="shared" si="35"/>
        <v>0</v>
      </c>
      <c r="AB136" s="7">
        <f t="shared" si="28"/>
        <v>0</v>
      </c>
      <c r="AC136" s="11">
        <f t="shared" si="30"/>
        <v>0</v>
      </c>
      <c r="AD136" s="7">
        <f t="shared" si="31"/>
        <v>0</v>
      </c>
      <c r="AE136" s="7">
        <f t="shared" si="32"/>
        <v>0</v>
      </c>
    </row>
    <row r="137" spans="1:31">
      <c r="A137" t="s">
        <v>1705</v>
      </c>
      <c r="B137" t="s">
        <v>2030</v>
      </c>
      <c r="C137" t="s">
        <v>2031</v>
      </c>
      <c r="D137">
        <v>325.5</v>
      </c>
      <c r="E137">
        <v>433</v>
      </c>
      <c r="F137">
        <v>5294.3710000000001</v>
      </c>
      <c r="G137">
        <v>12</v>
      </c>
      <c r="H137">
        <v>15</v>
      </c>
      <c r="I137" s="18">
        <v>1</v>
      </c>
      <c r="J137">
        <v>11</v>
      </c>
      <c r="L137">
        <v>1</v>
      </c>
      <c r="M137" s="1">
        <f t="shared" si="29"/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/>
      <c r="T137" s="2"/>
      <c r="U137" s="2"/>
      <c r="V137" s="4">
        <f t="shared" si="25"/>
        <v>0</v>
      </c>
      <c r="W137" s="7">
        <f t="shared" si="26"/>
        <v>0</v>
      </c>
      <c r="X137" s="7">
        <f t="shared" si="27"/>
        <v>1</v>
      </c>
      <c r="Y137" s="5">
        <f t="shared" si="33"/>
        <v>0</v>
      </c>
      <c r="Z137" s="5">
        <f t="shared" si="34"/>
        <v>0</v>
      </c>
      <c r="AA137" s="5">
        <f t="shared" si="35"/>
        <v>0</v>
      </c>
      <c r="AB137" s="7">
        <f t="shared" si="28"/>
        <v>0</v>
      </c>
      <c r="AC137" s="11">
        <f t="shared" si="30"/>
        <v>0</v>
      </c>
      <c r="AD137" s="7">
        <f t="shared" si="31"/>
        <v>0</v>
      </c>
      <c r="AE137" s="7">
        <f t="shared" si="32"/>
        <v>0</v>
      </c>
    </row>
    <row r="138" spans="1:31">
      <c r="A138" t="s">
        <v>1706</v>
      </c>
      <c r="B138" t="s">
        <v>2030</v>
      </c>
      <c r="C138" t="s">
        <v>2031</v>
      </c>
      <c r="D138">
        <v>200</v>
      </c>
      <c r="E138">
        <v>379</v>
      </c>
      <c r="F138">
        <v>0</v>
      </c>
      <c r="G138">
        <v>0</v>
      </c>
      <c r="H138">
        <v>0</v>
      </c>
      <c r="I138" s="18">
        <v>0</v>
      </c>
      <c r="J138">
        <v>0</v>
      </c>
      <c r="L138">
        <v>1</v>
      </c>
      <c r="M138" s="1">
        <f t="shared" si="29"/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/>
      <c r="T138" s="2"/>
      <c r="U138" s="2"/>
      <c r="V138" s="4">
        <f t="shared" si="25"/>
        <v>0</v>
      </c>
      <c r="W138" s="7">
        <f t="shared" si="26"/>
        <v>0</v>
      </c>
      <c r="X138" s="7">
        <f t="shared" si="27"/>
        <v>1</v>
      </c>
      <c r="Y138" s="5">
        <f t="shared" si="33"/>
        <v>0</v>
      </c>
      <c r="Z138" s="5">
        <f t="shared" si="34"/>
        <v>0</v>
      </c>
      <c r="AA138" s="5">
        <f t="shared" si="35"/>
        <v>0</v>
      </c>
      <c r="AB138" s="7">
        <f t="shared" si="28"/>
        <v>0</v>
      </c>
      <c r="AC138" s="11">
        <f t="shared" si="30"/>
        <v>0</v>
      </c>
      <c r="AD138" s="7">
        <f t="shared" si="31"/>
        <v>0</v>
      </c>
      <c r="AE138" s="7">
        <f t="shared" si="32"/>
        <v>0</v>
      </c>
    </row>
    <row r="139" spans="1:31">
      <c r="A139" t="s">
        <v>1707</v>
      </c>
      <c r="B139" t="s">
        <v>2030</v>
      </c>
      <c r="C139" t="s">
        <v>2031</v>
      </c>
      <c r="D139">
        <v>229.5</v>
      </c>
      <c r="E139">
        <v>442</v>
      </c>
      <c r="F139">
        <v>0</v>
      </c>
      <c r="G139">
        <v>0</v>
      </c>
      <c r="H139">
        <v>0</v>
      </c>
      <c r="I139" s="18">
        <v>0</v>
      </c>
      <c r="J139">
        <v>0</v>
      </c>
      <c r="L139">
        <v>1</v>
      </c>
      <c r="M139" s="1">
        <f t="shared" si="29"/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/>
      <c r="T139" s="2"/>
      <c r="U139" s="2"/>
      <c r="V139" s="4">
        <f t="shared" si="25"/>
        <v>0</v>
      </c>
      <c r="W139" s="7">
        <f t="shared" si="26"/>
        <v>1</v>
      </c>
      <c r="X139" s="7">
        <f t="shared" si="27"/>
        <v>0</v>
      </c>
      <c r="Y139" s="5">
        <f t="shared" si="33"/>
        <v>0</v>
      </c>
      <c r="Z139" s="5">
        <f t="shared" si="34"/>
        <v>0</v>
      </c>
      <c r="AA139" s="5">
        <f t="shared" si="35"/>
        <v>0</v>
      </c>
      <c r="AB139" s="7">
        <f t="shared" si="28"/>
        <v>0</v>
      </c>
      <c r="AC139" s="11">
        <f t="shared" si="30"/>
        <v>0</v>
      </c>
      <c r="AD139" s="7">
        <f t="shared" si="31"/>
        <v>0</v>
      </c>
      <c r="AE139" s="7">
        <f t="shared" si="32"/>
        <v>0</v>
      </c>
    </row>
    <row r="140" spans="1:31">
      <c r="A140" t="s">
        <v>1708</v>
      </c>
      <c r="B140" t="s">
        <v>2030</v>
      </c>
      <c r="C140" t="s">
        <v>2031</v>
      </c>
      <c r="D140">
        <v>213</v>
      </c>
      <c r="E140">
        <v>239</v>
      </c>
      <c r="F140">
        <v>0</v>
      </c>
      <c r="G140">
        <v>0</v>
      </c>
      <c r="H140">
        <v>0</v>
      </c>
      <c r="I140" s="18">
        <v>0</v>
      </c>
      <c r="J140">
        <v>0</v>
      </c>
      <c r="L140">
        <v>2</v>
      </c>
      <c r="M140" s="1">
        <f t="shared" si="29"/>
        <v>1</v>
      </c>
      <c r="N140" s="2">
        <v>1</v>
      </c>
      <c r="O140" s="2">
        <v>0</v>
      </c>
      <c r="P140" s="2">
        <v>0</v>
      </c>
      <c r="Q140" s="2">
        <v>0</v>
      </c>
      <c r="R140" s="2">
        <v>1</v>
      </c>
      <c r="S140" s="2">
        <v>1</v>
      </c>
      <c r="T140" s="2">
        <v>1</v>
      </c>
      <c r="U140" s="2"/>
      <c r="V140" s="4">
        <f t="shared" si="25"/>
        <v>0</v>
      </c>
      <c r="W140" s="7">
        <f t="shared" si="26"/>
        <v>0</v>
      </c>
      <c r="X140" s="7">
        <f t="shared" si="27"/>
        <v>0</v>
      </c>
      <c r="Y140" s="5">
        <f t="shared" si="33"/>
        <v>0</v>
      </c>
      <c r="Z140" s="5">
        <f t="shared" si="34"/>
        <v>1</v>
      </c>
      <c r="AA140" s="5">
        <f t="shared" si="35"/>
        <v>0</v>
      </c>
      <c r="AB140" s="7">
        <f t="shared" si="28"/>
        <v>0</v>
      </c>
      <c r="AC140" s="11">
        <f t="shared" si="30"/>
        <v>0</v>
      </c>
      <c r="AD140" s="7">
        <f t="shared" si="31"/>
        <v>0</v>
      </c>
      <c r="AE140" s="7">
        <f t="shared" si="32"/>
        <v>0</v>
      </c>
    </row>
    <row r="141" spans="1:31">
      <c r="A141" t="s">
        <v>1709</v>
      </c>
      <c r="B141" t="s">
        <v>2030</v>
      </c>
      <c r="C141" t="s">
        <v>2031</v>
      </c>
      <c r="D141">
        <v>132.5</v>
      </c>
      <c r="E141">
        <v>233.5</v>
      </c>
      <c r="F141">
        <v>0</v>
      </c>
      <c r="G141">
        <v>0</v>
      </c>
      <c r="H141">
        <v>0</v>
      </c>
      <c r="I141" s="18">
        <v>0</v>
      </c>
      <c r="J141">
        <v>0</v>
      </c>
      <c r="L141">
        <v>2</v>
      </c>
      <c r="M141" s="1">
        <f t="shared" si="29"/>
        <v>1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/>
      <c r="T141" s="2"/>
      <c r="U141" s="2"/>
      <c r="V141" s="4">
        <f t="shared" si="25"/>
        <v>0</v>
      </c>
      <c r="W141" s="7">
        <f t="shared" si="26"/>
        <v>0</v>
      </c>
      <c r="X141" s="7">
        <f t="shared" si="27"/>
        <v>0</v>
      </c>
      <c r="Y141" s="5">
        <f t="shared" si="33"/>
        <v>1</v>
      </c>
      <c r="Z141" s="5">
        <f t="shared" si="34"/>
        <v>0</v>
      </c>
      <c r="AA141" s="5">
        <f t="shared" si="35"/>
        <v>0</v>
      </c>
      <c r="AB141" s="7">
        <f t="shared" si="28"/>
        <v>0</v>
      </c>
      <c r="AC141" s="11">
        <f t="shared" si="30"/>
        <v>0</v>
      </c>
      <c r="AD141" s="7">
        <f t="shared" si="31"/>
        <v>0</v>
      </c>
      <c r="AE141" s="7">
        <f t="shared" si="32"/>
        <v>0</v>
      </c>
    </row>
    <row r="142" spans="1:31">
      <c r="A142" t="s">
        <v>1710</v>
      </c>
      <c r="B142" t="s">
        <v>2030</v>
      </c>
      <c r="C142" t="s">
        <v>2031</v>
      </c>
      <c r="D142">
        <v>101.5</v>
      </c>
      <c r="E142">
        <v>171</v>
      </c>
      <c r="F142">
        <v>0</v>
      </c>
      <c r="G142">
        <v>0</v>
      </c>
      <c r="H142">
        <v>0</v>
      </c>
      <c r="I142" s="18">
        <v>0</v>
      </c>
      <c r="J142">
        <v>0</v>
      </c>
      <c r="L142">
        <v>2</v>
      </c>
      <c r="M142" s="1">
        <f t="shared" si="29"/>
        <v>1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/>
      <c r="T142" s="2"/>
      <c r="U142" s="2"/>
      <c r="V142" s="4">
        <f t="shared" si="25"/>
        <v>0</v>
      </c>
      <c r="W142" s="7">
        <f t="shared" si="26"/>
        <v>0</v>
      </c>
      <c r="X142" s="7">
        <f t="shared" si="27"/>
        <v>0</v>
      </c>
      <c r="Y142" s="5">
        <f t="shared" si="33"/>
        <v>1</v>
      </c>
      <c r="Z142" s="5">
        <f t="shared" si="34"/>
        <v>0</v>
      </c>
      <c r="AA142" s="5">
        <f t="shared" si="35"/>
        <v>0</v>
      </c>
      <c r="AB142" s="7">
        <f t="shared" si="28"/>
        <v>0</v>
      </c>
      <c r="AC142" s="11">
        <f t="shared" si="30"/>
        <v>0</v>
      </c>
      <c r="AD142" s="7">
        <f t="shared" si="31"/>
        <v>0</v>
      </c>
      <c r="AE142" s="7">
        <f t="shared" si="32"/>
        <v>0</v>
      </c>
    </row>
    <row r="143" spans="1:31">
      <c r="A143" t="s">
        <v>1711</v>
      </c>
      <c r="B143" t="s">
        <v>2030</v>
      </c>
      <c r="C143" t="s">
        <v>2031</v>
      </c>
      <c r="D143">
        <v>175.5</v>
      </c>
      <c r="E143">
        <v>141</v>
      </c>
      <c r="F143">
        <v>0</v>
      </c>
      <c r="G143">
        <v>0</v>
      </c>
      <c r="H143">
        <v>0</v>
      </c>
      <c r="I143" s="18">
        <v>0</v>
      </c>
      <c r="J143">
        <v>0</v>
      </c>
      <c r="L143">
        <v>1</v>
      </c>
      <c r="M143" s="1">
        <f t="shared" si="29"/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/>
      <c r="T143" s="2"/>
      <c r="U143" s="2"/>
      <c r="V143" s="4">
        <f t="shared" si="25"/>
        <v>1</v>
      </c>
      <c r="W143" s="7">
        <f t="shared" si="26"/>
        <v>0</v>
      </c>
      <c r="X143" s="7">
        <f t="shared" si="27"/>
        <v>0</v>
      </c>
      <c r="Y143" s="5">
        <f t="shared" si="33"/>
        <v>0</v>
      </c>
      <c r="Z143" s="5">
        <f t="shared" si="34"/>
        <v>0</v>
      </c>
      <c r="AA143" s="5">
        <f t="shared" si="35"/>
        <v>0</v>
      </c>
      <c r="AB143" s="7">
        <f t="shared" si="28"/>
        <v>0</v>
      </c>
      <c r="AC143" s="11">
        <f t="shared" si="30"/>
        <v>0</v>
      </c>
      <c r="AD143" s="7">
        <f t="shared" si="31"/>
        <v>0</v>
      </c>
      <c r="AE143" s="7">
        <f t="shared" si="32"/>
        <v>0</v>
      </c>
    </row>
    <row r="144" spans="1:31">
      <c r="A144" t="s">
        <v>1712</v>
      </c>
      <c r="B144" t="s">
        <v>2030</v>
      </c>
      <c r="C144" t="s">
        <v>2031</v>
      </c>
      <c r="D144">
        <v>38.5</v>
      </c>
      <c r="E144">
        <v>103.5</v>
      </c>
      <c r="F144">
        <v>0</v>
      </c>
      <c r="G144">
        <v>0</v>
      </c>
      <c r="H144">
        <v>0</v>
      </c>
      <c r="I144" s="18">
        <v>0</v>
      </c>
      <c r="J144">
        <v>0</v>
      </c>
      <c r="L144">
        <v>2</v>
      </c>
      <c r="M144" s="1">
        <f t="shared" si="29"/>
        <v>1</v>
      </c>
      <c r="N144" s="2">
        <v>0</v>
      </c>
      <c r="O144" s="2">
        <v>1</v>
      </c>
      <c r="P144" s="2">
        <v>1</v>
      </c>
      <c r="Q144" s="2">
        <v>1</v>
      </c>
      <c r="R144" s="2">
        <v>1</v>
      </c>
      <c r="S144" s="2"/>
      <c r="T144" s="2"/>
      <c r="U144" s="2"/>
      <c r="V144" s="4">
        <f t="shared" si="25"/>
        <v>0</v>
      </c>
      <c r="W144" s="7">
        <f t="shared" si="26"/>
        <v>0</v>
      </c>
      <c r="X144" s="7">
        <f t="shared" si="27"/>
        <v>0</v>
      </c>
      <c r="Y144" s="5">
        <f t="shared" si="33"/>
        <v>0</v>
      </c>
      <c r="Z144" s="5">
        <f t="shared" si="34"/>
        <v>0</v>
      </c>
      <c r="AA144" s="5">
        <f t="shared" si="35"/>
        <v>0</v>
      </c>
      <c r="AB144" s="7">
        <f t="shared" si="28"/>
        <v>1</v>
      </c>
      <c r="AC144" s="11">
        <f t="shared" si="30"/>
        <v>0</v>
      </c>
      <c r="AD144" s="7">
        <f t="shared" si="31"/>
        <v>0</v>
      </c>
      <c r="AE144" s="7">
        <f t="shared" si="32"/>
        <v>0</v>
      </c>
    </row>
    <row r="145" spans="1:31" s="5" customFormat="1">
      <c r="A145" s="5" t="s">
        <v>1713</v>
      </c>
      <c r="B145" s="5" t="s">
        <v>2032</v>
      </c>
      <c r="C145" s="5" t="s">
        <v>2033</v>
      </c>
      <c r="D145" s="5">
        <v>425</v>
      </c>
      <c r="E145" s="5">
        <v>95.5</v>
      </c>
      <c r="F145" s="5">
        <v>0</v>
      </c>
      <c r="G145" s="5">
        <v>0</v>
      </c>
      <c r="H145" s="5">
        <v>0</v>
      </c>
      <c r="I145" s="18">
        <v>0</v>
      </c>
      <c r="J145" s="5">
        <v>0</v>
      </c>
      <c r="L145" s="5">
        <v>2</v>
      </c>
      <c r="M145" s="1">
        <f t="shared" si="29"/>
        <v>1</v>
      </c>
      <c r="N145" s="1">
        <v>0</v>
      </c>
      <c r="O145" s="1">
        <v>1</v>
      </c>
      <c r="P145" s="1">
        <v>0</v>
      </c>
      <c r="Q145" s="1">
        <v>1</v>
      </c>
      <c r="R145" s="1">
        <v>1</v>
      </c>
      <c r="S145" s="1"/>
      <c r="T145" s="1"/>
      <c r="U145" s="1"/>
      <c r="V145" s="6">
        <f t="shared" si="25"/>
        <v>0</v>
      </c>
      <c r="W145" s="5">
        <f t="shared" si="26"/>
        <v>0</v>
      </c>
      <c r="X145" s="5">
        <f t="shared" si="27"/>
        <v>0</v>
      </c>
      <c r="Y145" s="5">
        <f t="shared" si="33"/>
        <v>0</v>
      </c>
      <c r="Z145" s="5">
        <f t="shared" si="34"/>
        <v>0</v>
      </c>
      <c r="AA145" s="5">
        <f t="shared" si="35"/>
        <v>1</v>
      </c>
      <c r="AB145" s="5">
        <f t="shared" si="28"/>
        <v>0</v>
      </c>
      <c r="AC145" s="5">
        <f t="shared" si="30"/>
        <v>0</v>
      </c>
      <c r="AD145" s="5">
        <f t="shared" si="31"/>
        <v>0</v>
      </c>
      <c r="AE145" s="5">
        <f t="shared" si="32"/>
        <v>0</v>
      </c>
    </row>
    <row r="146" spans="1:31">
      <c r="A146" t="s">
        <v>1714</v>
      </c>
      <c r="B146" t="s">
        <v>2032</v>
      </c>
      <c r="C146" t="s">
        <v>2033</v>
      </c>
      <c r="D146">
        <v>438.5</v>
      </c>
      <c r="E146">
        <v>179</v>
      </c>
      <c r="F146">
        <v>0</v>
      </c>
      <c r="G146">
        <v>0</v>
      </c>
      <c r="H146">
        <v>0</v>
      </c>
      <c r="I146" s="18">
        <v>0</v>
      </c>
      <c r="J146">
        <v>0</v>
      </c>
      <c r="L146">
        <v>2</v>
      </c>
      <c r="M146" s="1">
        <f t="shared" si="29"/>
        <v>1</v>
      </c>
      <c r="N146" s="2">
        <v>1</v>
      </c>
      <c r="O146" s="2">
        <v>0</v>
      </c>
      <c r="P146" s="2">
        <v>0</v>
      </c>
      <c r="Q146" s="2">
        <v>0</v>
      </c>
      <c r="R146" s="2">
        <v>1</v>
      </c>
      <c r="S146" s="2"/>
      <c r="T146" s="2"/>
      <c r="U146" s="2"/>
      <c r="V146" s="4">
        <f t="shared" si="25"/>
        <v>0</v>
      </c>
      <c r="W146" s="7">
        <f t="shared" si="26"/>
        <v>0</v>
      </c>
      <c r="X146" s="7">
        <f t="shared" si="27"/>
        <v>0</v>
      </c>
      <c r="Y146" s="5">
        <f t="shared" si="33"/>
        <v>1</v>
      </c>
      <c r="Z146" s="5">
        <f t="shared" si="34"/>
        <v>0</v>
      </c>
      <c r="AA146" s="5">
        <f t="shared" si="35"/>
        <v>0</v>
      </c>
      <c r="AB146" s="7">
        <f t="shared" si="28"/>
        <v>0</v>
      </c>
      <c r="AC146" s="11">
        <f t="shared" si="30"/>
        <v>0</v>
      </c>
      <c r="AD146" s="7">
        <f t="shared" si="31"/>
        <v>0</v>
      </c>
      <c r="AE146" s="7">
        <f t="shared" si="32"/>
        <v>0</v>
      </c>
    </row>
    <row r="147" spans="1:31">
      <c r="A147" t="s">
        <v>1715</v>
      </c>
      <c r="B147" t="s">
        <v>2032</v>
      </c>
      <c r="C147" t="s">
        <v>2033</v>
      </c>
      <c r="D147">
        <v>494</v>
      </c>
      <c r="E147">
        <v>260.5</v>
      </c>
      <c r="F147">
        <v>0</v>
      </c>
      <c r="G147">
        <v>0</v>
      </c>
      <c r="H147">
        <v>0</v>
      </c>
      <c r="I147" s="18">
        <v>0</v>
      </c>
      <c r="J147">
        <v>0</v>
      </c>
      <c r="L147">
        <v>2</v>
      </c>
      <c r="M147" s="1">
        <f t="shared" si="29"/>
        <v>1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/>
      <c r="T147" s="2"/>
      <c r="U147" s="2"/>
      <c r="V147" s="4">
        <f t="shared" si="25"/>
        <v>0</v>
      </c>
      <c r="W147" s="7">
        <f t="shared" si="26"/>
        <v>0</v>
      </c>
      <c r="X147" s="7">
        <f t="shared" si="27"/>
        <v>0</v>
      </c>
      <c r="Y147" s="5">
        <f t="shared" si="33"/>
        <v>1</v>
      </c>
      <c r="Z147" s="5">
        <f t="shared" si="34"/>
        <v>0</v>
      </c>
      <c r="AA147" s="5">
        <f t="shared" si="35"/>
        <v>0</v>
      </c>
      <c r="AB147" s="7">
        <f t="shared" si="28"/>
        <v>0</v>
      </c>
      <c r="AC147" s="11">
        <f t="shared" si="30"/>
        <v>0</v>
      </c>
      <c r="AD147" s="7">
        <f t="shared" si="31"/>
        <v>0</v>
      </c>
      <c r="AE147" s="7">
        <f t="shared" si="32"/>
        <v>0</v>
      </c>
    </row>
    <row r="148" spans="1:31">
      <c r="A148" t="s">
        <v>1716</v>
      </c>
      <c r="B148" t="s">
        <v>2032</v>
      </c>
      <c r="C148" t="s">
        <v>2033</v>
      </c>
      <c r="D148">
        <v>442</v>
      </c>
      <c r="E148">
        <v>378.5</v>
      </c>
      <c r="F148">
        <v>0</v>
      </c>
      <c r="G148">
        <v>0</v>
      </c>
      <c r="H148">
        <v>0</v>
      </c>
      <c r="I148" s="18">
        <v>0</v>
      </c>
      <c r="J148">
        <v>0</v>
      </c>
      <c r="L148">
        <v>1</v>
      </c>
      <c r="M148" s="1">
        <f t="shared" si="29"/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/>
      <c r="T148" s="2"/>
      <c r="U148" s="2"/>
      <c r="V148" s="4">
        <f t="shared" si="25"/>
        <v>1</v>
      </c>
      <c r="W148" s="7">
        <f t="shared" si="26"/>
        <v>0</v>
      </c>
      <c r="X148" s="7">
        <f t="shared" si="27"/>
        <v>0</v>
      </c>
      <c r="Y148" s="5">
        <f t="shared" si="33"/>
        <v>0</v>
      </c>
      <c r="Z148" s="5">
        <f t="shared" si="34"/>
        <v>0</v>
      </c>
      <c r="AA148" s="5">
        <f t="shared" si="35"/>
        <v>0</v>
      </c>
      <c r="AB148" s="7">
        <f t="shared" si="28"/>
        <v>0</v>
      </c>
      <c r="AC148" s="11">
        <f t="shared" si="30"/>
        <v>0</v>
      </c>
      <c r="AD148" s="7">
        <f t="shared" si="31"/>
        <v>0</v>
      </c>
      <c r="AE148" s="7">
        <f t="shared" si="32"/>
        <v>0</v>
      </c>
    </row>
    <row r="149" spans="1:31">
      <c r="A149" t="s">
        <v>1717</v>
      </c>
      <c r="B149" t="s">
        <v>2032</v>
      </c>
      <c r="C149" t="s">
        <v>2033</v>
      </c>
      <c r="D149">
        <v>498.5</v>
      </c>
      <c r="E149">
        <v>413.5</v>
      </c>
      <c r="F149">
        <v>1065.48</v>
      </c>
      <c r="G149">
        <v>4</v>
      </c>
      <c r="H149">
        <v>4</v>
      </c>
      <c r="I149" s="18">
        <v>0</v>
      </c>
      <c r="J149">
        <v>4</v>
      </c>
      <c r="L149">
        <v>1</v>
      </c>
      <c r="M149" s="1">
        <f t="shared" si="29"/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/>
      <c r="V149" s="4">
        <f t="shared" si="25"/>
        <v>0</v>
      </c>
      <c r="W149" s="7">
        <f t="shared" si="26"/>
        <v>1</v>
      </c>
      <c r="X149" s="7">
        <f t="shared" si="27"/>
        <v>0</v>
      </c>
      <c r="Y149" s="5">
        <f t="shared" si="33"/>
        <v>0</v>
      </c>
      <c r="Z149" s="5">
        <f t="shared" si="34"/>
        <v>0</v>
      </c>
      <c r="AA149" s="5">
        <f t="shared" si="35"/>
        <v>0</v>
      </c>
      <c r="AB149" s="7">
        <f t="shared" si="28"/>
        <v>0</v>
      </c>
      <c r="AC149" s="11">
        <f t="shared" si="30"/>
        <v>0</v>
      </c>
      <c r="AD149" s="7">
        <f t="shared" si="31"/>
        <v>0</v>
      </c>
      <c r="AE149" s="7">
        <f t="shared" si="32"/>
        <v>0</v>
      </c>
    </row>
    <row r="150" spans="1:31">
      <c r="A150" t="s">
        <v>1718</v>
      </c>
      <c r="B150" t="s">
        <v>2032</v>
      </c>
      <c r="C150" t="s">
        <v>2033</v>
      </c>
      <c r="D150">
        <v>607</v>
      </c>
      <c r="E150">
        <v>325.5</v>
      </c>
      <c r="F150">
        <v>0</v>
      </c>
      <c r="G150">
        <v>0</v>
      </c>
      <c r="H150">
        <v>0</v>
      </c>
      <c r="I150" s="18">
        <v>0</v>
      </c>
      <c r="J150">
        <v>0</v>
      </c>
      <c r="L150">
        <v>1</v>
      </c>
      <c r="M150" s="1">
        <f t="shared" si="29"/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/>
      <c r="T150" s="2"/>
      <c r="U150" s="2"/>
      <c r="V150" s="4">
        <f t="shared" si="25"/>
        <v>0</v>
      </c>
      <c r="W150" s="7">
        <f t="shared" si="26"/>
        <v>1</v>
      </c>
      <c r="X150" s="7">
        <f t="shared" si="27"/>
        <v>0</v>
      </c>
      <c r="Y150" s="5">
        <f t="shared" si="33"/>
        <v>0</v>
      </c>
      <c r="Z150" s="5">
        <f t="shared" si="34"/>
        <v>0</v>
      </c>
      <c r="AA150" s="5">
        <f t="shared" si="35"/>
        <v>0</v>
      </c>
      <c r="AB150" s="7">
        <f t="shared" si="28"/>
        <v>0</v>
      </c>
      <c r="AC150" s="11">
        <f t="shared" si="30"/>
        <v>0</v>
      </c>
      <c r="AD150" s="7">
        <f t="shared" si="31"/>
        <v>0</v>
      </c>
      <c r="AE150" s="7">
        <f t="shared" si="32"/>
        <v>0</v>
      </c>
    </row>
    <row r="151" spans="1:31">
      <c r="A151" t="s">
        <v>1719</v>
      </c>
      <c r="B151" t="s">
        <v>2032</v>
      </c>
      <c r="C151" t="s">
        <v>2033</v>
      </c>
      <c r="D151">
        <v>347</v>
      </c>
      <c r="E151">
        <v>417</v>
      </c>
      <c r="F151">
        <v>0</v>
      </c>
      <c r="G151">
        <v>0</v>
      </c>
      <c r="H151">
        <v>0</v>
      </c>
      <c r="I151" s="18">
        <v>0</v>
      </c>
      <c r="J151">
        <v>0</v>
      </c>
      <c r="L151">
        <v>2</v>
      </c>
      <c r="M151" s="1">
        <f t="shared" si="29"/>
        <v>1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/>
      <c r="T151" s="2"/>
      <c r="U151" s="2"/>
      <c r="V151" s="4">
        <f t="shared" ref="V151:V214" si="36">IF((M151=0)*AND(R151=0)*AND(P151=1)*AND(Q151=0),1,0)</f>
        <v>0</v>
      </c>
      <c r="W151" s="7">
        <f t="shared" ref="W151:W214" si="37">IF((M151=0)*AND(R151=0)*AND(P151=0)*AND(Q151=0),1,0)</f>
        <v>0</v>
      </c>
      <c r="X151" s="7">
        <f t="shared" ref="X151:X214" si="38">IF((R151=1)*AND(M151=0)*AND(Q151=0),1,0)</f>
        <v>0</v>
      </c>
      <c r="Y151" s="5">
        <f t="shared" si="33"/>
        <v>1</v>
      </c>
      <c r="Z151" s="5">
        <f t="shared" si="34"/>
        <v>0</v>
      </c>
      <c r="AA151" s="5">
        <f t="shared" si="35"/>
        <v>0</v>
      </c>
      <c r="AB151" s="7">
        <f t="shared" ref="AB151:AB214" si="39">IF((R151=1)*AND(Q151=1)*AND(O151=1)*AND(P151=1),1,0)</f>
        <v>0</v>
      </c>
      <c r="AC151" s="11">
        <f t="shared" si="30"/>
        <v>0</v>
      </c>
      <c r="AD151" s="7">
        <f t="shared" si="31"/>
        <v>0</v>
      </c>
      <c r="AE151" s="7">
        <f t="shared" si="32"/>
        <v>0</v>
      </c>
    </row>
    <row r="152" spans="1:31">
      <c r="A152" t="s">
        <v>1720</v>
      </c>
      <c r="B152" t="s">
        <v>2032</v>
      </c>
      <c r="C152" t="s">
        <v>2033</v>
      </c>
      <c r="D152">
        <v>307.5</v>
      </c>
      <c r="E152">
        <v>360.5</v>
      </c>
      <c r="F152">
        <v>0</v>
      </c>
      <c r="G152">
        <v>0</v>
      </c>
      <c r="H152">
        <v>0</v>
      </c>
      <c r="I152" s="18">
        <v>0</v>
      </c>
      <c r="J152">
        <v>0</v>
      </c>
      <c r="L152">
        <v>1</v>
      </c>
      <c r="M152" s="1">
        <f t="shared" si="29"/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/>
      <c r="T152" s="2"/>
      <c r="U152" s="2"/>
      <c r="V152" s="4">
        <f t="shared" si="36"/>
        <v>0</v>
      </c>
      <c r="W152" s="7">
        <f t="shared" si="37"/>
        <v>1</v>
      </c>
      <c r="X152" s="7">
        <f t="shared" si="38"/>
        <v>0</v>
      </c>
      <c r="Y152" s="5">
        <f t="shared" si="33"/>
        <v>0</v>
      </c>
      <c r="Z152" s="5">
        <f t="shared" si="34"/>
        <v>0</v>
      </c>
      <c r="AA152" s="5">
        <f t="shared" si="35"/>
        <v>0</v>
      </c>
      <c r="AB152" s="7">
        <f t="shared" si="39"/>
        <v>0</v>
      </c>
      <c r="AC152" s="11">
        <f t="shared" si="30"/>
        <v>0</v>
      </c>
      <c r="AD152" s="7">
        <f t="shared" si="31"/>
        <v>0</v>
      </c>
      <c r="AE152" s="7">
        <f t="shared" si="32"/>
        <v>0</v>
      </c>
    </row>
    <row r="153" spans="1:31">
      <c r="A153" t="s">
        <v>1721</v>
      </c>
      <c r="B153" t="s">
        <v>2032</v>
      </c>
      <c r="C153" t="s">
        <v>2033</v>
      </c>
      <c r="D153">
        <v>295</v>
      </c>
      <c r="E153">
        <v>474</v>
      </c>
      <c r="F153">
        <v>0</v>
      </c>
      <c r="G153">
        <v>0</v>
      </c>
      <c r="H153">
        <v>0</v>
      </c>
      <c r="I153" s="18">
        <v>0</v>
      </c>
      <c r="J153">
        <v>0</v>
      </c>
      <c r="L153">
        <v>2</v>
      </c>
      <c r="M153" s="1">
        <f t="shared" si="29"/>
        <v>1</v>
      </c>
      <c r="N153" s="2">
        <v>0</v>
      </c>
      <c r="O153" s="2">
        <v>1</v>
      </c>
      <c r="P153" s="2">
        <v>0</v>
      </c>
      <c r="Q153" s="2">
        <v>1</v>
      </c>
      <c r="R153" s="2">
        <v>1</v>
      </c>
      <c r="S153" s="2"/>
      <c r="T153" s="2"/>
      <c r="U153" s="2"/>
      <c r="V153" s="4">
        <f t="shared" si="36"/>
        <v>0</v>
      </c>
      <c r="W153" s="7">
        <f t="shared" si="37"/>
        <v>0</v>
      </c>
      <c r="X153" s="7">
        <f t="shared" si="38"/>
        <v>0</v>
      </c>
      <c r="Y153" s="5">
        <f t="shared" si="33"/>
        <v>0</v>
      </c>
      <c r="Z153" s="5">
        <f t="shared" si="34"/>
        <v>0</v>
      </c>
      <c r="AA153" s="5">
        <f t="shared" si="35"/>
        <v>1</v>
      </c>
      <c r="AB153" s="7">
        <f t="shared" si="39"/>
        <v>0</v>
      </c>
      <c r="AC153" s="11">
        <f t="shared" si="30"/>
        <v>0</v>
      </c>
      <c r="AD153" s="7">
        <f t="shared" si="31"/>
        <v>0</v>
      </c>
      <c r="AE153" s="7">
        <f t="shared" si="32"/>
        <v>0</v>
      </c>
    </row>
    <row r="154" spans="1:31">
      <c r="A154" t="s">
        <v>1722</v>
      </c>
      <c r="B154" t="s">
        <v>2032</v>
      </c>
      <c r="C154" t="s">
        <v>2033</v>
      </c>
      <c r="D154">
        <v>204</v>
      </c>
      <c r="E154">
        <v>442.5</v>
      </c>
      <c r="F154">
        <v>0</v>
      </c>
      <c r="G154">
        <v>0</v>
      </c>
      <c r="H154">
        <v>0</v>
      </c>
      <c r="I154" s="18">
        <v>0</v>
      </c>
      <c r="J154">
        <v>0</v>
      </c>
      <c r="L154">
        <v>1</v>
      </c>
      <c r="M154" s="1">
        <f t="shared" si="29"/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/>
      <c r="T154" s="2"/>
      <c r="U154" s="2"/>
      <c r="V154" s="4">
        <f t="shared" si="36"/>
        <v>1</v>
      </c>
      <c r="W154" s="7">
        <f t="shared" si="37"/>
        <v>0</v>
      </c>
      <c r="X154" s="7">
        <f t="shared" si="38"/>
        <v>0</v>
      </c>
      <c r="Y154" s="5">
        <f t="shared" si="33"/>
        <v>0</v>
      </c>
      <c r="Z154" s="5">
        <f t="shared" si="34"/>
        <v>0</v>
      </c>
      <c r="AA154" s="5">
        <f t="shared" si="35"/>
        <v>0</v>
      </c>
      <c r="AB154" s="7">
        <f t="shared" si="39"/>
        <v>0</v>
      </c>
      <c r="AC154" s="11">
        <f t="shared" si="30"/>
        <v>0</v>
      </c>
      <c r="AD154" s="7">
        <f t="shared" si="31"/>
        <v>0</v>
      </c>
      <c r="AE154" s="7">
        <f t="shared" si="32"/>
        <v>0</v>
      </c>
    </row>
    <row r="155" spans="1:31">
      <c r="A155" t="s">
        <v>1723</v>
      </c>
      <c r="B155" t="s">
        <v>2032</v>
      </c>
      <c r="C155" t="s">
        <v>2033</v>
      </c>
      <c r="D155">
        <v>231.5</v>
      </c>
      <c r="E155">
        <v>361.5</v>
      </c>
      <c r="F155">
        <v>0</v>
      </c>
      <c r="G155">
        <v>0</v>
      </c>
      <c r="H155">
        <v>0</v>
      </c>
      <c r="I155" s="18">
        <v>0</v>
      </c>
      <c r="J155">
        <v>0</v>
      </c>
      <c r="L155">
        <v>1</v>
      </c>
      <c r="M155" s="1">
        <f t="shared" si="29"/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/>
      <c r="T155" s="2"/>
      <c r="U155" s="2"/>
      <c r="V155" s="4">
        <f t="shared" si="36"/>
        <v>0</v>
      </c>
      <c r="W155" s="7">
        <f t="shared" si="37"/>
        <v>1</v>
      </c>
      <c r="X155" s="7">
        <f t="shared" si="38"/>
        <v>0</v>
      </c>
      <c r="Y155" s="5">
        <f t="shared" si="33"/>
        <v>0</v>
      </c>
      <c r="Z155" s="5">
        <f t="shared" si="34"/>
        <v>0</v>
      </c>
      <c r="AA155" s="5">
        <f t="shared" si="35"/>
        <v>0</v>
      </c>
      <c r="AB155" s="7">
        <f t="shared" si="39"/>
        <v>0</v>
      </c>
      <c r="AC155" s="11">
        <f t="shared" si="30"/>
        <v>0</v>
      </c>
      <c r="AD155" s="7">
        <f t="shared" si="31"/>
        <v>0</v>
      </c>
      <c r="AE155" s="7">
        <f t="shared" si="32"/>
        <v>0</v>
      </c>
    </row>
    <row r="156" spans="1:31">
      <c r="A156" t="s">
        <v>1724</v>
      </c>
      <c r="B156" t="s">
        <v>2032</v>
      </c>
      <c r="C156" t="s">
        <v>2033</v>
      </c>
      <c r="D156">
        <v>168.5</v>
      </c>
      <c r="E156">
        <v>370</v>
      </c>
      <c r="F156">
        <v>0</v>
      </c>
      <c r="G156">
        <v>0</v>
      </c>
      <c r="H156">
        <v>0</v>
      </c>
      <c r="I156" s="18">
        <v>0</v>
      </c>
      <c r="J156">
        <v>0</v>
      </c>
      <c r="L156">
        <v>1</v>
      </c>
      <c r="M156" s="1">
        <f t="shared" si="29"/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/>
      <c r="T156" s="2"/>
      <c r="U156" s="2"/>
      <c r="V156" s="4">
        <f t="shared" si="36"/>
        <v>0</v>
      </c>
      <c r="W156" s="7">
        <f t="shared" si="37"/>
        <v>0</v>
      </c>
      <c r="X156" s="7">
        <f t="shared" si="38"/>
        <v>1</v>
      </c>
      <c r="Y156" s="5">
        <f t="shared" si="33"/>
        <v>0</v>
      </c>
      <c r="Z156" s="5">
        <f t="shared" si="34"/>
        <v>0</v>
      </c>
      <c r="AA156" s="5">
        <f t="shared" si="35"/>
        <v>0</v>
      </c>
      <c r="AB156" s="7">
        <f t="shared" si="39"/>
        <v>0</v>
      </c>
      <c r="AC156" s="11">
        <f t="shared" si="30"/>
        <v>0</v>
      </c>
      <c r="AD156" s="7">
        <f t="shared" si="31"/>
        <v>0</v>
      </c>
      <c r="AE156" s="7">
        <f t="shared" si="32"/>
        <v>0</v>
      </c>
    </row>
    <row r="157" spans="1:31">
      <c r="A157" t="s">
        <v>1725</v>
      </c>
      <c r="B157" t="s">
        <v>2032</v>
      </c>
      <c r="C157" t="s">
        <v>2033</v>
      </c>
      <c r="D157">
        <v>105</v>
      </c>
      <c r="E157">
        <v>299</v>
      </c>
      <c r="F157">
        <v>0</v>
      </c>
      <c r="G157">
        <v>0</v>
      </c>
      <c r="H157">
        <v>0</v>
      </c>
      <c r="I157" s="18">
        <v>0</v>
      </c>
      <c r="J157">
        <v>0</v>
      </c>
      <c r="L157">
        <v>1</v>
      </c>
      <c r="M157" s="1">
        <f t="shared" si="29"/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/>
      <c r="T157" s="2"/>
      <c r="U157" s="2"/>
      <c r="V157" s="4">
        <f t="shared" si="36"/>
        <v>1</v>
      </c>
      <c r="W157" s="7">
        <f t="shared" si="37"/>
        <v>0</v>
      </c>
      <c r="X157" s="7">
        <f t="shared" si="38"/>
        <v>0</v>
      </c>
      <c r="Y157" s="5">
        <f t="shared" si="33"/>
        <v>0</v>
      </c>
      <c r="Z157" s="5">
        <f t="shared" si="34"/>
        <v>0</v>
      </c>
      <c r="AA157" s="5">
        <f t="shared" si="35"/>
        <v>0</v>
      </c>
      <c r="AB157" s="7">
        <f t="shared" si="39"/>
        <v>0</v>
      </c>
      <c r="AC157" s="11">
        <f t="shared" si="30"/>
        <v>0</v>
      </c>
      <c r="AD157" s="7">
        <f t="shared" si="31"/>
        <v>0</v>
      </c>
      <c r="AE157" s="7">
        <f t="shared" si="32"/>
        <v>0</v>
      </c>
    </row>
    <row r="158" spans="1:31">
      <c r="A158" t="s">
        <v>1726</v>
      </c>
      <c r="B158" t="s">
        <v>2032</v>
      </c>
      <c r="C158" t="s">
        <v>2033</v>
      </c>
      <c r="D158">
        <v>67.5</v>
      </c>
      <c r="E158">
        <v>231.5</v>
      </c>
      <c r="F158">
        <v>0</v>
      </c>
      <c r="G158">
        <v>0</v>
      </c>
      <c r="H158">
        <v>0</v>
      </c>
      <c r="I158" s="18">
        <v>0</v>
      </c>
      <c r="J158">
        <v>0</v>
      </c>
      <c r="L158">
        <v>2</v>
      </c>
      <c r="M158" s="1">
        <f t="shared" si="29"/>
        <v>1</v>
      </c>
      <c r="N158" s="2">
        <v>1</v>
      </c>
      <c r="O158" s="2">
        <v>0</v>
      </c>
      <c r="P158" s="2">
        <v>0</v>
      </c>
      <c r="Q158" s="2">
        <v>0</v>
      </c>
      <c r="R158" s="2">
        <v>1</v>
      </c>
      <c r="S158" s="2"/>
      <c r="T158" s="2"/>
      <c r="U158" s="2"/>
      <c r="V158" s="4">
        <f t="shared" si="36"/>
        <v>0</v>
      </c>
      <c r="W158" s="7">
        <f t="shared" si="37"/>
        <v>0</v>
      </c>
      <c r="X158" s="7">
        <f t="shared" si="38"/>
        <v>0</v>
      </c>
      <c r="Y158" s="5">
        <f t="shared" si="33"/>
        <v>1</v>
      </c>
      <c r="Z158" s="5">
        <f t="shared" si="34"/>
        <v>0</v>
      </c>
      <c r="AA158" s="5">
        <f t="shared" si="35"/>
        <v>0</v>
      </c>
      <c r="AB158" s="7">
        <f t="shared" si="39"/>
        <v>0</v>
      </c>
      <c r="AC158" s="11">
        <f t="shared" si="30"/>
        <v>0</v>
      </c>
      <c r="AD158" s="7">
        <f t="shared" si="31"/>
        <v>0</v>
      </c>
      <c r="AE158" s="7">
        <f t="shared" si="32"/>
        <v>0</v>
      </c>
    </row>
    <row r="159" spans="1:31">
      <c r="A159" t="s">
        <v>1727</v>
      </c>
      <c r="B159" t="s">
        <v>2032</v>
      </c>
      <c r="C159" t="s">
        <v>2033</v>
      </c>
      <c r="D159">
        <v>179.5</v>
      </c>
      <c r="E159">
        <v>252.5</v>
      </c>
      <c r="F159">
        <v>0</v>
      </c>
      <c r="G159">
        <v>0</v>
      </c>
      <c r="H159">
        <v>0</v>
      </c>
      <c r="I159" s="18">
        <v>0</v>
      </c>
      <c r="J159">
        <v>0</v>
      </c>
      <c r="L159">
        <v>1</v>
      </c>
      <c r="M159" s="1">
        <f t="shared" si="29"/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/>
      <c r="T159" s="2"/>
      <c r="U159" s="2"/>
      <c r="V159" s="4">
        <f t="shared" si="36"/>
        <v>1</v>
      </c>
      <c r="W159" s="7">
        <f t="shared" si="37"/>
        <v>0</v>
      </c>
      <c r="X159" s="7">
        <f t="shared" si="38"/>
        <v>0</v>
      </c>
      <c r="Y159" s="5">
        <f t="shared" si="33"/>
        <v>0</v>
      </c>
      <c r="Z159" s="5">
        <f t="shared" si="34"/>
        <v>0</v>
      </c>
      <c r="AA159" s="5">
        <f t="shared" si="35"/>
        <v>0</v>
      </c>
      <c r="AB159" s="7">
        <f t="shared" si="39"/>
        <v>0</v>
      </c>
      <c r="AC159" s="11">
        <f t="shared" si="30"/>
        <v>0</v>
      </c>
      <c r="AD159" s="7">
        <f t="shared" si="31"/>
        <v>0</v>
      </c>
      <c r="AE159" s="7">
        <f t="shared" si="32"/>
        <v>0</v>
      </c>
    </row>
    <row r="160" spans="1:31">
      <c r="A160" t="s">
        <v>1728</v>
      </c>
      <c r="B160" t="s">
        <v>2032</v>
      </c>
      <c r="C160" t="s">
        <v>2033</v>
      </c>
      <c r="D160">
        <v>186.5</v>
      </c>
      <c r="E160">
        <v>153</v>
      </c>
      <c r="F160">
        <v>3345.0479999999998</v>
      </c>
      <c r="G160">
        <v>6</v>
      </c>
      <c r="H160">
        <v>10</v>
      </c>
      <c r="I160" s="18">
        <v>1</v>
      </c>
      <c r="J160">
        <v>5</v>
      </c>
      <c r="L160">
        <v>1</v>
      </c>
      <c r="M160" s="1">
        <f t="shared" si="29"/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/>
      <c r="T160" s="2"/>
      <c r="U160" s="2"/>
      <c r="V160" s="4">
        <f t="shared" si="36"/>
        <v>0</v>
      </c>
      <c r="W160" s="7">
        <f t="shared" si="37"/>
        <v>1</v>
      </c>
      <c r="X160" s="7">
        <f t="shared" si="38"/>
        <v>0</v>
      </c>
      <c r="Y160" s="5">
        <f t="shared" si="33"/>
        <v>0</v>
      </c>
      <c r="Z160" s="5">
        <f t="shared" si="34"/>
        <v>0</v>
      </c>
      <c r="AA160" s="5">
        <f t="shared" si="35"/>
        <v>0</v>
      </c>
      <c r="AB160" s="7">
        <f t="shared" si="39"/>
        <v>0</v>
      </c>
      <c r="AC160" s="11">
        <f t="shared" si="30"/>
        <v>0</v>
      </c>
      <c r="AD160" s="7">
        <f t="shared" si="31"/>
        <v>0</v>
      </c>
      <c r="AE160" s="7">
        <f t="shared" si="32"/>
        <v>0</v>
      </c>
    </row>
    <row r="161" spans="1:31">
      <c r="A161" t="s">
        <v>1729</v>
      </c>
      <c r="B161" t="s">
        <v>2032</v>
      </c>
      <c r="C161" t="s">
        <v>2033</v>
      </c>
      <c r="D161">
        <v>257</v>
      </c>
      <c r="E161">
        <v>219.5</v>
      </c>
      <c r="F161">
        <v>3819.7510000000002</v>
      </c>
      <c r="G161">
        <v>7</v>
      </c>
      <c r="H161">
        <v>11</v>
      </c>
      <c r="I161" s="18">
        <v>1</v>
      </c>
      <c r="J161">
        <v>6</v>
      </c>
      <c r="L161">
        <v>1</v>
      </c>
      <c r="M161" s="1">
        <f t="shared" si="29"/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/>
      <c r="T161" s="2"/>
      <c r="U161" s="2"/>
      <c r="V161" s="4">
        <f t="shared" si="36"/>
        <v>0</v>
      </c>
      <c r="W161" s="7">
        <f t="shared" si="37"/>
        <v>1</v>
      </c>
      <c r="X161" s="7">
        <f t="shared" si="38"/>
        <v>0</v>
      </c>
      <c r="Y161" s="5">
        <f t="shared" si="33"/>
        <v>0</v>
      </c>
      <c r="Z161" s="5">
        <f t="shared" si="34"/>
        <v>0</v>
      </c>
      <c r="AA161" s="5">
        <f t="shared" si="35"/>
        <v>0</v>
      </c>
      <c r="AB161" s="7">
        <f t="shared" si="39"/>
        <v>0</v>
      </c>
      <c r="AC161" s="11">
        <f t="shared" si="30"/>
        <v>0</v>
      </c>
      <c r="AD161" s="7">
        <f t="shared" si="31"/>
        <v>0</v>
      </c>
      <c r="AE161" s="7">
        <f t="shared" si="32"/>
        <v>0</v>
      </c>
    </row>
    <row r="162" spans="1:31">
      <c r="A162" t="s">
        <v>1730</v>
      </c>
      <c r="B162" t="s">
        <v>2032</v>
      </c>
      <c r="C162" t="s">
        <v>2033</v>
      </c>
      <c r="D162">
        <v>336</v>
      </c>
      <c r="E162">
        <v>223.5</v>
      </c>
      <c r="F162">
        <v>0</v>
      </c>
      <c r="G162">
        <v>0</v>
      </c>
      <c r="H162">
        <v>0</v>
      </c>
      <c r="I162" s="18">
        <v>0</v>
      </c>
      <c r="J162">
        <v>0</v>
      </c>
      <c r="L162">
        <v>1</v>
      </c>
      <c r="M162" s="1">
        <f t="shared" si="29"/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/>
      <c r="T162" s="2"/>
      <c r="U162" s="2"/>
      <c r="V162" s="4">
        <f t="shared" si="36"/>
        <v>0</v>
      </c>
      <c r="W162" s="7">
        <f t="shared" si="37"/>
        <v>0</v>
      </c>
      <c r="X162" s="7">
        <f t="shared" si="38"/>
        <v>1</v>
      </c>
      <c r="Y162" s="5">
        <f t="shared" si="33"/>
        <v>0</v>
      </c>
      <c r="Z162" s="5">
        <f t="shared" si="34"/>
        <v>0</v>
      </c>
      <c r="AA162" s="5">
        <f t="shared" si="35"/>
        <v>0</v>
      </c>
      <c r="AB162" s="7">
        <f t="shared" si="39"/>
        <v>0</v>
      </c>
      <c r="AC162" s="11">
        <f t="shared" si="30"/>
        <v>0</v>
      </c>
      <c r="AD162" s="7">
        <f t="shared" si="31"/>
        <v>0</v>
      </c>
      <c r="AE162" s="7">
        <f t="shared" si="32"/>
        <v>0</v>
      </c>
    </row>
    <row r="163" spans="1:31" s="5" customFormat="1">
      <c r="A163" s="5" t="s">
        <v>1731</v>
      </c>
      <c r="B163" s="5" t="s">
        <v>2034</v>
      </c>
      <c r="C163" s="5" t="s">
        <v>2035</v>
      </c>
      <c r="D163" s="5">
        <v>641.5</v>
      </c>
      <c r="E163" s="5">
        <v>142.5</v>
      </c>
      <c r="F163" s="5">
        <v>0</v>
      </c>
      <c r="G163" s="5">
        <v>0</v>
      </c>
      <c r="H163" s="5">
        <v>0</v>
      </c>
      <c r="I163" s="18">
        <v>0</v>
      </c>
      <c r="J163" s="5">
        <v>0</v>
      </c>
      <c r="L163" s="5">
        <v>2</v>
      </c>
      <c r="M163" s="1">
        <f t="shared" si="29"/>
        <v>1</v>
      </c>
      <c r="N163" s="1">
        <v>0</v>
      </c>
      <c r="O163" s="1">
        <v>1</v>
      </c>
      <c r="P163" s="1">
        <v>0</v>
      </c>
      <c r="Q163" s="1">
        <v>1</v>
      </c>
      <c r="R163" s="1">
        <v>1</v>
      </c>
      <c r="S163" s="1"/>
      <c r="T163" s="1"/>
      <c r="U163" s="1"/>
      <c r="V163" s="6">
        <f t="shared" si="36"/>
        <v>0</v>
      </c>
      <c r="W163" s="5">
        <f t="shared" si="37"/>
        <v>0</v>
      </c>
      <c r="X163" s="5">
        <f t="shared" si="38"/>
        <v>0</v>
      </c>
      <c r="Y163" s="5">
        <f t="shared" si="33"/>
        <v>0</v>
      </c>
      <c r="Z163" s="5">
        <f t="shared" si="34"/>
        <v>0</v>
      </c>
      <c r="AA163" s="5">
        <f t="shared" si="35"/>
        <v>1</v>
      </c>
      <c r="AB163" s="5">
        <f t="shared" si="39"/>
        <v>0</v>
      </c>
      <c r="AC163" s="5">
        <f t="shared" si="30"/>
        <v>0</v>
      </c>
      <c r="AD163" s="5">
        <f t="shared" si="31"/>
        <v>0</v>
      </c>
      <c r="AE163" s="5">
        <f t="shared" si="32"/>
        <v>0</v>
      </c>
    </row>
    <row r="164" spans="1:31">
      <c r="A164" t="s">
        <v>1732</v>
      </c>
      <c r="B164" t="s">
        <v>2034</v>
      </c>
      <c r="C164" t="s">
        <v>2035</v>
      </c>
      <c r="D164">
        <v>605</v>
      </c>
      <c r="E164">
        <v>59.5</v>
      </c>
      <c r="F164">
        <v>356.27100000000002</v>
      </c>
      <c r="G164">
        <v>1</v>
      </c>
      <c r="H164">
        <v>1</v>
      </c>
      <c r="I164" s="18">
        <v>0</v>
      </c>
      <c r="J164">
        <v>1</v>
      </c>
      <c r="L164">
        <v>1</v>
      </c>
      <c r="M164" s="1">
        <f t="shared" si="29"/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/>
      <c r="T164" s="2"/>
      <c r="U164" s="2"/>
      <c r="V164" s="4">
        <f t="shared" si="36"/>
        <v>0</v>
      </c>
      <c r="W164" s="7">
        <f t="shared" si="37"/>
        <v>1</v>
      </c>
      <c r="X164" s="7">
        <f t="shared" si="38"/>
        <v>0</v>
      </c>
      <c r="Y164" s="5">
        <f t="shared" si="33"/>
        <v>0</v>
      </c>
      <c r="Z164" s="5">
        <f t="shared" si="34"/>
        <v>0</v>
      </c>
      <c r="AA164" s="5">
        <f t="shared" si="35"/>
        <v>0</v>
      </c>
      <c r="AB164" s="7">
        <f t="shared" si="39"/>
        <v>0</v>
      </c>
      <c r="AC164" s="11">
        <f t="shared" si="30"/>
        <v>0</v>
      </c>
      <c r="AD164" s="7">
        <f t="shared" si="31"/>
        <v>0</v>
      </c>
      <c r="AE164" s="7">
        <f t="shared" si="32"/>
        <v>0</v>
      </c>
    </row>
    <row r="165" spans="1:31">
      <c r="A165" t="s">
        <v>1733</v>
      </c>
      <c r="B165" t="s">
        <v>2034</v>
      </c>
      <c r="C165" t="s">
        <v>2035</v>
      </c>
      <c r="D165">
        <v>518.5</v>
      </c>
      <c r="E165">
        <v>124</v>
      </c>
      <c r="F165">
        <v>0</v>
      </c>
      <c r="G165">
        <v>0</v>
      </c>
      <c r="H165">
        <v>0</v>
      </c>
      <c r="I165" s="18">
        <v>0</v>
      </c>
      <c r="J165">
        <v>0</v>
      </c>
      <c r="L165">
        <v>2</v>
      </c>
      <c r="M165" s="1">
        <f t="shared" si="29"/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/>
      <c r="T165" s="2"/>
      <c r="U165" s="2"/>
      <c r="V165" s="4">
        <f t="shared" si="36"/>
        <v>0</v>
      </c>
      <c r="W165" s="7">
        <f t="shared" si="37"/>
        <v>0</v>
      </c>
      <c r="X165" s="7">
        <f t="shared" si="38"/>
        <v>0</v>
      </c>
      <c r="Y165" s="5">
        <f t="shared" si="33"/>
        <v>1</v>
      </c>
      <c r="Z165" s="5">
        <f t="shared" si="34"/>
        <v>0</v>
      </c>
      <c r="AA165" s="5">
        <f t="shared" si="35"/>
        <v>0</v>
      </c>
      <c r="AB165" s="7">
        <f t="shared" si="39"/>
        <v>0</v>
      </c>
      <c r="AC165" s="11">
        <f t="shared" si="30"/>
        <v>0</v>
      </c>
      <c r="AD165" s="7">
        <f t="shared" si="31"/>
        <v>0</v>
      </c>
      <c r="AE165" s="7">
        <f t="shared" si="32"/>
        <v>0</v>
      </c>
    </row>
    <row r="166" spans="1:31">
      <c r="A166" t="s">
        <v>1734</v>
      </c>
      <c r="B166" t="s">
        <v>2034</v>
      </c>
      <c r="C166" t="s">
        <v>2035</v>
      </c>
      <c r="D166">
        <v>518</v>
      </c>
      <c r="E166">
        <v>219</v>
      </c>
      <c r="F166">
        <v>0</v>
      </c>
      <c r="G166">
        <v>0</v>
      </c>
      <c r="H166">
        <v>0</v>
      </c>
      <c r="I166" s="18">
        <v>0</v>
      </c>
      <c r="J166">
        <v>0</v>
      </c>
      <c r="L166">
        <v>2</v>
      </c>
      <c r="M166" s="1">
        <f t="shared" si="29"/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/>
      <c r="T166" s="2"/>
      <c r="U166" s="2"/>
      <c r="V166" s="4">
        <f t="shared" si="36"/>
        <v>0</v>
      </c>
      <c r="W166" s="7">
        <f t="shared" si="37"/>
        <v>0</v>
      </c>
      <c r="X166" s="7">
        <f t="shared" si="38"/>
        <v>0</v>
      </c>
      <c r="Y166" s="5">
        <f t="shared" si="33"/>
        <v>1</v>
      </c>
      <c r="Z166" s="5">
        <f t="shared" si="34"/>
        <v>0</v>
      </c>
      <c r="AA166" s="5">
        <f t="shared" si="35"/>
        <v>0</v>
      </c>
      <c r="AB166" s="7">
        <f t="shared" si="39"/>
        <v>0</v>
      </c>
      <c r="AC166" s="11">
        <f t="shared" si="30"/>
        <v>0</v>
      </c>
      <c r="AD166" s="7">
        <f t="shared" si="31"/>
        <v>0</v>
      </c>
      <c r="AE166" s="7">
        <f t="shared" si="32"/>
        <v>0</v>
      </c>
    </row>
    <row r="167" spans="1:31">
      <c r="A167" t="s">
        <v>1735</v>
      </c>
      <c r="B167" t="s">
        <v>2034</v>
      </c>
      <c r="C167" t="s">
        <v>2035</v>
      </c>
      <c r="D167">
        <v>458.5</v>
      </c>
      <c r="E167">
        <v>241</v>
      </c>
      <c r="F167">
        <v>0</v>
      </c>
      <c r="G167">
        <v>0</v>
      </c>
      <c r="H167">
        <v>0</v>
      </c>
      <c r="I167" s="18">
        <v>0</v>
      </c>
      <c r="J167">
        <v>0</v>
      </c>
      <c r="L167">
        <v>2</v>
      </c>
      <c r="M167" s="1">
        <f t="shared" si="29"/>
        <v>1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/>
      <c r="T167" s="2"/>
      <c r="U167" s="2"/>
      <c r="V167" s="4">
        <f t="shared" si="36"/>
        <v>0</v>
      </c>
      <c r="W167" s="7">
        <f t="shared" si="37"/>
        <v>0</v>
      </c>
      <c r="X167" s="7">
        <f t="shared" si="38"/>
        <v>0</v>
      </c>
      <c r="Y167" s="5">
        <f t="shared" si="33"/>
        <v>1</v>
      </c>
      <c r="Z167" s="5">
        <f t="shared" si="34"/>
        <v>0</v>
      </c>
      <c r="AA167" s="5">
        <f t="shared" si="35"/>
        <v>0</v>
      </c>
      <c r="AB167" s="7">
        <f t="shared" si="39"/>
        <v>0</v>
      </c>
      <c r="AC167" s="11">
        <f t="shared" si="30"/>
        <v>0</v>
      </c>
      <c r="AD167" s="7">
        <f t="shared" si="31"/>
        <v>0</v>
      </c>
      <c r="AE167" s="7">
        <f t="shared" si="32"/>
        <v>0</v>
      </c>
    </row>
    <row r="168" spans="1:31">
      <c r="A168" t="s">
        <v>1736</v>
      </c>
      <c r="B168" t="s">
        <v>2034</v>
      </c>
      <c r="C168" t="s">
        <v>2035</v>
      </c>
      <c r="D168">
        <v>522</v>
      </c>
      <c r="E168">
        <v>312</v>
      </c>
      <c r="F168">
        <v>315.714</v>
      </c>
      <c r="G168">
        <v>1</v>
      </c>
      <c r="H168">
        <v>1</v>
      </c>
      <c r="I168" s="18">
        <v>0</v>
      </c>
      <c r="J168">
        <v>1</v>
      </c>
      <c r="L168">
        <v>2</v>
      </c>
      <c r="M168" s="1">
        <f t="shared" si="29"/>
        <v>1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/>
      <c r="T168" s="2"/>
      <c r="U168" s="2"/>
      <c r="V168" s="4">
        <f t="shared" si="36"/>
        <v>0</v>
      </c>
      <c r="W168" s="7">
        <f t="shared" si="37"/>
        <v>0</v>
      </c>
      <c r="X168" s="7">
        <f t="shared" si="38"/>
        <v>0</v>
      </c>
      <c r="Y168" s="5">
        <f t="shared" si="33"/>
        <v>1</v>
      </c>
      <c r="Z168" s="5">
        <f t="shared" si="34"/>
        <v>0</v>
      </c>
      <c r="AA168" s="5">
        <f t="shared" si="35"/>
        <v>0</v>
      </c>
      <c r="AB168" s="7">
        <f t="shared" si="39"/>
        <v>0</v>
      </c>
      <c r="AC168" s="11">
        <f t="shared" si="30"/>
        <v>0</v>
      </c>
      <c r="AD168" s="7">
        <f t="shared" si="31"/>
        <v>0</v>
      </c>
      <c r="AE168" s="7">
        <f t="shared" si="32"/>
        <v>0</v>
      </c>
    </row>
    <row r="169" spans="1:31">
      <c r="A169" t="s">
        <v>1737</v>
      </c>
      <c r="B169" t="s">
        <v>2034</v>
      </c>
      <c r="C169" t="s">
        <v>2035</v>
      </c>
      <c r="D169">
        <v>409</v>
      </c>
      <c r="E169">
        <v>113</v>
      </c>
      <c r="F169">
        <v>4076.433</v>
      </c>
      <c r="G169">
        <v>9</v>
      </c>
      <c r="H169">
        <v>12</v>
      </c>
      <c r="I169" s="18">
        <v>0</v>
      </c>
      <c r="J169">
        <v>12</v>
      </c>
      <c r="L169">
        <v>1</v>
      </c>
      <c r="M169" s="1">
        <f t="shared" si="29"/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/>
      <c r="T169" s="2"/>
      <c r="U169" s="2"/>
      <c r="V169" s="4">
        <f t="shared" si="36"/>
        <v>0</v>
      </c>
      <c r="W169" s="7">
        <f t="shared" si="37"/>
        <v>1</v>
      </c>
      <c r="X169" s="7">
        <f t="shared" si="38"/>
        <v>0</v>
      </c>
      <c r="Y169" s="5">
        <f t="shared" si="33"/>
        <v>0</v>
      </c>
      <c r="Z169" s="5">
        <f t="shared" si="34"/>
        <v>0</v>
      </c>
      <c r="AA169" s="5">
        <f t="shared" si="35"/>
        <v>0</v>
      </c>
      <c r="AB169" s="7">
        <f t="shared" si="39"/>
        <v>0</v>
      </c>
      <c r="AC169" s="11">
        <f t="shared" si="30"/>
        <v>0</v>
      </c>
      <c r="AD169" s="7">
        <f t="shared" si="31"/>
        <v>0</v>
      </c>
      <c r="AE169" s="7">
        <f t="shared" si="32"/>
        <v>0</v>
      </c>
    </row>
    <row r="170" spans="1:31">
      <c r="A170" t="s">
        <v>1738</v>
      </c>
      <c r="B170" t="s">
        <v>2034</v>
      </c>
      <c r="C170" t="s">
        <v>2035</v>
      </c>
      <c r="D170">
        <v>341.5</v>
      </c>
      <c r="E170">
        <v>157.5</v>
      </c>
      <c r="F170">
        <v>0</v>
      </c>
      <c r="G170">
        <v>0</v>
      </c>
      <c r="H170">
        <v>0</v>
      </c>
      <c r="I170" s="18">
        <v>0</v>
      </c>
      <c r="J170">
        <v>0</v>
      </c>
      <c r="L170">
        <v>1</v>
      </c>
      <c r="M170" s="1">
        <f t="shared" si="29"/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/>
      <c r="T170" s="2"/>
      <c r="U170" s="2"/>
      <c r="V170" s="4">
        <f t="shared" si="36"/>
        <v>0</v>
      </c>
      <c r="W170" s="7">
        <f t="shared" si="37"/>
        <v>0</v>
      </c>
      <c r="X170" s="7">
        <f t="shared" si="38"/>
        <v>1</v>
      </c>
      <c r="Y170" s="5">
        <f t="shared" si="33"/>
        <v>0</v>
      </c>
      <c r="Z170" s="5">
        <f t="shared" si="34"/>
        <v>0</v>
      </c>
      <c r="AA170" s="5">
        <f t="shared" si="35"/>
        <v>0</v>
      </c>
      <c r="AB170" s="7">
        <f t="shared" si="39"/>
        <v>0</v>
      </c>
      <c r="AC170" s="11">
        <f t="shared" si="30"/>
        <v>0</v>
      </c>
      <c r="AD170" s="7">
        <f t="shared" si="31"/>
        <v>0</v>
      </c>
      <c r="AE170" s="7">
        <f t="shared" si="32"/>
        <v>0</v>
      </c>
    </row>
    <row r="171" spans="1:31">
      <c r="A171" t="s">
        <v>1739</v>
      </c>
      <c r="B171" t="s">
        <v>2034</v>
      </c>
      <c r="C171" t="s">
        <v>2035</v>
      </c>
      <c r="D171">
        <v>265</v>
      </c>
      <c r="E171">
        <v>311.5</v>
      </c>
      <c r="F171">
        <v>0</v>
      </c>
      <c r="G171">
        <v>0</v>
      </c>
      <c r="H171">
        <v>0</v>
      </c>
      <c r="I171" s="18">
        <v>0</v>
      </c>
      <c r="J171">
        <v>0</v>
      </c>
      <c r="L171">
        <v>2</v>
      </c>
      <c r="M171" s="1">
        <f t="shared" si="29"/>
        <v>1</v>
      </c>
      <c r="N171" s="2">
        <v>1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1</v>
      </c>
      <c r="U171" s="2"/>
      <c r="V171" s="4">
        <f t="shared" si="36"/>
        <v>0</v>
      </c>
      <c r="W171" s="7">
        <f t="shared" si="37"/>
        <v>0</v>
      </c>
      <c r="X171" s="7">
        <f t="shared" si="38"/>
        <v>0</v>
      </c>
      <c r="Y171" s="5">
        <f t="shared" si="33"/>
        <v>0</v>
      </c>
      <c r="Z171" s="5">
        <f t="shared" si="34"/>
        <v>1</v>
      </c>
      <c r="AA171" s="5">
        <f t="shared" si="35"/>
        <v>0</v>
      </c>
      <c r="AB171" s="7">
        <f t="shared" si="39"/>
        <v>0</v>
      </c>
      <c r="AC171" s="11">
        <f t="shared" si="30"/>
        <v>0</v>
      </c>
      <c r="AD171" s="7">
        <f t="shared" si="31"/>
        <v>0</v>
      </c>
      <c r="AE171" s="7">
        <f t="shared" si="32"/>
        <v>0</v>
      </c>
    </row>
    <row r="172" spans="1:31">
      <c r="A172" t="s">
        <v>1740</v>
      </c>
      <c r="B172" t="s">
        <v>2034</v>
      </c>
      <c r="C172" t="s">
        <v>2035</v>
      </c>
      <c r="D172">
        <v>217.5</v>
      </c>
      <c r="E172">
        <v>206.5</v>
      </c>
      <c r="F172">
        <v>0</v>
      </c>
      <c r="G172">
        <v>0</v>
      </c>
      <c r="H172">
        <v>0</v>
      </c>
      <c r="I172" s="18">
        <v>0</v>
      </c>
      <c r="J172">
        <v>0</v>
      </c>
      <c r="L172">
        <v>2</v>
      </c>
      <c r="M172" s="1">
        <f t="shared" si="29"/>
        <v>1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/>
      <c r="T172" s="2"/>
      <c r="U172" s="2"/>
      <c r="V172" s="4">
        <f t="shared" si="36"/>
        <v>0</v>
      </c>
      <c r="W172" s="7">
        <f t="shared" si="37"/>
        <v>0</v>
      </c>
      <c r="X172" s="7">
        <f t="shared" si="38"/>
        <v>0</v>
      </c>
      <c r="Y172" s="5">
        <f t="shared" si="33"/>
        <v>1</v>
      </c>
      <c r="Z172" s="5">
        <f t="shared" si="34"/>
        <v>0</v>
      </c>
      <c r="AA172" s="5">
        <f t="shared" si="35"/>
        <v>0</v>
      </c>
      <c r="AB172" s="7">
        <f t="shared" si="39"/>
        <v>0</v>
      </c>
      <c r="AC172" s="11">
        <f t="shared" si="30"/>
        <v>0</v>
      </c>
      <c r="AD172" s="7">
        <f t="shared" si="31"/>
        <v>0</v>
      </c>
      <c r="AE172" s="7">
        <f t="shared" si="32"/>
        <v>0</v>
      </c>
    </row>
    <row r="173" spans="1:31">
      <c r="A173" t="s">
        <v>1741</v>
      </c>
      <c r="B173" t="s">
        <v>2034</v>
      </c>
      <c r="C173" t="s">
        <v>2035</v>
      </c>
      <c r="D173">
        <v>223</v>
      </c>
      <c r="E173">
        <v>116</v>
      </c>
      <c r="F173">
        <v>0</v>
      </c>
      <c r="G173">
        <v>0</v>
      </c>
      <c r="H173">
        <v>0</v>
      </c>
      <c r="I173" s="18">
        <v>0</v>
      </c>
      <c r="J173">
        <v>0</v>
      </c>
      <c r="L173">
        <v>1</v>
      </c>
      <c r="M173" s="1">
        <f t="shared" si="29"/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/>
      <c r="T173" s="2"/>
      <c r="U173" s="2"/>
      <c r="V173" s="4">
        <f t="shared" si="36"/>
        <v>1</v>
      </c>
      <c r="W173" s="7">
        <f t="shared" si="37"/>
        <v>0</v>
      </c>
      <c r="X173" s="7">
        <f t="shared" si="38"/>
        <v>0</v>
      </c>
      <c r="Y173" s="5">
        <f t="shared" si="33"/>
        <v>0</v>
      </c>
      <c r="Z173" s="5">
        <f t="shared" si="34"/>
        <v>0</v>
      </c>
      <c r="AA173" s="5">
        <f t="shared" si="35"/>
        <v>0</v>
      </c>
      <c r="AB173" s="7">
        <f t="shared" si="39"/>
        <v>0</v>
      </c>
      <c r="AC173" s="11">
        <f t="shared" si="30"/>
        <v>0</v>
      </c>
      <c r="AD173" s="7">
        <f t="shared" si="31"/>
        <v>0</v>
      </c>
      <c r="AE173" s="7">
        <f t="shared" si="32"/>
        <v>0</v>
      </c>
    </row>
    <row r="174" spans="1:31">
      <c r="A174" t="s">
        <v>1742</v>
      </c>
      <c r="B174" t="s">
        <v>2034</v>
      </c>
      <c r="C174" t="s">
        <v>2035</v>
      </c>
      <c r="D174">
        <v>127</v>
      </c>
      <c r="E174">
        <v>96</v>
      </c>
      <c r="F174">
        <v>0</v>
      </c>
      <c r="G174">
        <v>0</v>
      </c>
      <c r="H174">
        <v>0</v>
      </c>
      <c r="I174" s="18">
        <v>0</v>
      </c>
      <c r="J174">
        <v>0</v>
      </c>
      <c r="L174">
        <v>2</v>
      </c>
      <c r="M174" s="1">
        <f t="shared" si="29"/>
        <v>1</v>
      </c>
      <c r="N174" s="2">
        <v>1</v>
      </c>
      <c r="O174" s="2">
        <v>0</v>
      </c>
      <c r="P174" s="2">
        <v>0</v>
      </c>
      <c r="Q174" s="2">
        <v>1</v>
      </c>
      <c r="R174" s="2">
        <v>1</v>
      </c>
      <c r="S174" s="2">
        <v>1</v>
      </c>
      <c r="T174" s="2">
        <v>1</v>
      </c>
      <c r="U174" s="2"/>
      <c r="V174" s="4">
        <f t="shared" si="36"/>
        <v>0</v>
      </c>
      <c r="W174" s="7">
        <f t="shared" si="37"/>
        <v>0</v>
      </c>
      <c r="X174" s="7">
        <f t="shared" si="38"/>
        <v>0</v>
      </c>
      <c r="Y174" s="5">
        <f t="shared" si="33"/>
        <v>0</v>
      </c>
      <c r="Z174" s="5">
        <f t="shared" si="34"/>
        <v>1</v>
      </c>
      <c r="AA174" s="5">
        <f t="shared" si="35"/>
        <v>0</v>
      </c>
      <c r="AB174" s="7">
        <f t="shared" si="39"/>
        <v>0</v>
      </c>
      <c r="AC174" s="11">
        <f t="shared" si="30"/>
        <v>0</v>
      </c>
      <c r="AD174" s="7">
        <f t="shared" si="31"/>
        <v>0</v>
      </c>
      <c r="AE174" s="7">
        <f t="shared" si="32"/>
        <v>0</v>
      </c>
    </row>
    <row r="175" spans="1:31">
      <c r="A175" t="s">
        <v>1743</v>
      </c>
      <c r="B175" t="s">
        <v>2034</v>
      </c>
      <c r="C175" t="s">
        <v>2035</v>
      </c>
      <c r="D175">
        <v>147</v>
      </c>
      <c r="E175">
        <v>431</v>
      </c>
      <c r="F175">
        <v>0</v>
      </c>
      <c r="G175">
        <v>0</v>
      </c>
      <c r="H175">
        <v>0</v>
      </c>
      <c r="I175" s="18">
        <v>0</v>
      </c>
      <c r="J175">
        <v>0</v>
      </c>
      <c r="L175">
        <v>1</v>
      </c>
      <c r="M175" s="1">
        <f t="shared" si="29"/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/>
      <c r="T175" s="2"/>
      <c r="U175" s="2"/>
      <c r="V175" s="4">
        <f t="shared" si="36"/>
        <v>1</v>
      </c>
      <c r="W175" s="7">
        <f t="shared" si="37"/>
        <v>0</v>
      </c>
      <c r="X175" s="7">
        <f t="shared" si="38"/>
        <v>0</v>
      </c>
      <c r="Y175" s="5">
        <f t="shared" si="33"/>
        <v>0</v>
      </c>
      <c r="Z175" s="5">
        <f t="shared" si="34"/>
        <v>0</v>
      </c>
      <c r="AA175" s="5">
        <f t="shared" si="35"/>
        <v>0</v>
      </c>
      <c r="AB175" s="7">
        <f t="shared" si="39"/>
        <v>0</v>
      </c>
      <c r="AC175" s="11">
        <f t="shared" si="30"/>
        <v>0</v>
      </c>
      <c r="AD175" s="7">
        <f t="shared" si="31"/>
        <v>0</v>
      </c>
      <c r="AE175" s="7">
        <f t="shared" si="32"/>
        <v>0</v>
      </c>
    </row>
    <row r="176" spans="1:31">
      <c r="A176" t="s">
        <v>1744</v>
      </c>
      <c r="B176" t="s">
        <v>2034</v>
      </c>
      <c r="C176" t="s">
        <v>2035</v>
      </c>
      <c r="D176">
        <v>49.5</v>
      </c>
      <c r="E176">
        <v>342</v>
      </c>
      <c r="F176">
        <v>2107.8159999999998</v>
      </c>
      <c r="G176">
        <v>4</v>
      </c>
      <c r="H176">
        <v>6</v>
      </c>
      <c r="I176" s="18">
        <v>1</v>
      </c>
      <c r="J176">
        <v>3</v>
      </c>
      <c r="L176">
        <v>1</v>
      </c>
      <c r="M176" s="1">
        <f t="shared" si="29"/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/>
      <c r="T176" s="2"/>
      <c r="U176" s="2"/>
      <c r="V176" s="4">
        <f t="shared" si="36"/>
        <v>0</v>
      </c>
      <c r="W176" s="7">
        <f t="shared" si="37"/>
        <v>1</v>
      </c>
      <c r="X176" s="7">
        <f t="shared" si="38"/>
        <v>0</v>
      </c>
      <c r="Y176" s="5">
        <f t="shared" si="33"/>
        <v>0</v>
      </c>
      <c r="Z176" s="5">
        <f t="shared" si="34"/>
        <v>0</v>
      </c>
      <c r="AA176" s="5">
        <f t="shared" si="35"/>
        <v>0</v>
      </c>
      <c r="AB176" s="7">
        <f t="shared" si="39"/>
        <v>0</v>
      </c>
      <c r="AC176" s="11">
        <f t="shared" si="30"/>
        <v>0</v>
      </c>
      <c r="AD176" s="7">
        <f t="shared" si="31"/>
        <v>0</v>
      </c>
      <c r="AE176" s="7">
        <f t="shared" si="32"/>
        <v>0</v>
      </c>
    </row>
    <row r="177" spans="1:31">
      <c r="A177" t="s">
        <v>1745</v>
      </c>
      <c r="B177" t="s">
        <v>2034</v>
      </c>
      <c r="C177" t="s">
        <v>2035</v>
      </c>
      <c r="D177">
        <v>121</v>
      </c>
      <c r="E177">
        <v>332.5</v>
      </c>
      <c r="F177">
        <v>0</v>
      </c>
      <c r="G177">
        <v>0</v>
      </c>
      <c r="H177">
        <v>0</v>
      </c>
      <c r="I177" s="18">
        <v>0</v>
      </c>
      <c r="J177">
        <v>0</v>
      </c>
      <c r="L177">
        <v>1</v>
      </c>
      <c r="M177" s="1">
        <f t="shared" si="29"/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/>
      <c r="T177" s="2"/>
      <c r="U177" s="2"/>
      <c r="V177" s="4">
        <f t="shared" si="36"/>
        <v>1</v>
      </c>
      <c r="W177" s="7">
        <f t="shared" si="37"/>
        <v>0</v>
      </c>
      <c r="X177" s="7">
        <f t="shared" si="38"/>
        <v>0</v>
      </c>
      <c r="Y177" s="5">
        <f t="shared" si="33"/>
        <v>0</v>
      </c>
      <c r="Z177" s="5">
        <f t="shared" si="34"/>
        <v>0</v>
      </c>
      <c r="AA177" s="5">
        <f t="shared" si="35"/>
        <v>0</v>
      </c>
      <c r="AB177" s="7">
        <f t="shared" si="39"/>
        <v>0</v>
      </c>
      <c r="AC177" s="11">
        <f t="shared" si="30"/>
        <v>0</v>
      </c>
      <c r="AD177" s="7">
        <f t="shared" si="31"/>
        <v>0</v>
      </c>
      <c r="AE177" s="7">
        <f t="shared" si="32"/>
        <v>0</v>
      </c>
    </row>
    <row r="178" spans="1:31">
      <c r="A178" t="s">
        <v>1746</v>
      </c>
      <c r="B178" t="s">
        <v>2034</v>
      </c>
      <c r="C178" t="s">
        <v>2035</v>
      </c>
      <c r="D178">
        <v>282</v>
      </c>
      <c r="E178">
        <v>51.5</v>
      </c>
      <c r="F178">
        <v>0</v>
      </c>
      <c r="G178">
        <v>0</v>
      </c>
      <c r="H178">
        <v>0</v>
      </c>
      <c r="I178" s="18">
        <v>0</v>
      </c>
      <c r="J178">
        <v>0</v>
      </c>
      <c r="L178">
        <v>2</v>
      </c>
      <c r="M178" s="1">
        <f t="shared" si="29"/>
        <v>1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/>
      <c r="T178" s="2"/>
      <c r="U178" s="2"/>
      <c r="V178" s="4">
        <f t="shared" si="36"/>
        <v>0</v>
      </c>
      <c r="W178" s="7">
        <f t="shared" si="37"/>
        <v>0</v>
      </c>
      <c r="X178" s="7">
        <f t="shared" si="38"/>
        <v>0</v>
      </c>
      <c r="Y178" s="5">
        <f t="shared" si="33"/>
        <v>1</v>
      </c>
      <c r="Z178" s="5">
        <f t="shared" si="34"/>
        <v>0</v>
      </c>
      <c r="AA178" s="5">
        <f t="shared" si="35"/>
        <v>0</v>
      </c>
      <c r="AB178" s="7">
        <f t="shared" si="39"/>
        <v>0</v>
      </c>
      <c r="AC178" s="11">
        <f t="shared" si="30"/>
        <v>0</v>
      </c>
      <c r="AD178" s="7">
        <f t="shared" si="31"/>
        <v>0</v>
      </c>
      <c r="AE178" s="7">
        <f t="shared" si="32"/>
        <v>0</v>
      </c>
    </row>
    <row r="179" spans="1:31" s="5" customFormat="1">
      <c r="A179" s="5" t="s">
        <v>1747</v>
      </c>
      <c r="B179" s="5" t="s">
        <v>2036</v>
      </c>
      <c r="C179" s="5" t="s">
        <v>2037</v>
      </c>
      <c r="D179" s="5">
        <v>469.5</v>
      </c>
      <c r="E179" s="5">
        <v>127.5</v>
      </c>
      <c r="F179" s="5">
        <v>0</v>
      </c>
      <c r="G179" s="5">
        <v>0</v>
      </c>
      <c r="H179" s="5">
        <v>0</v>
      </c>
      <c r="I179" s="18">
        <v>0</v>
      </c>
      <c r="J179" s="5">
        <v>0</v>
      </c>
      <c r="L179" s="5">
        <v>2</v>
      </c>
      <c r="M179" s="1">
        <f t="shared" si="29"/>
        <v>1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/>
      <c r="T179" s="1"/>
      <c r="U179" s="1"/>
      <c r="V179" s="6">
        <f t="shared" si="36"/>
        <v>0</v>
      </c>
      <c r="W179" s="5">
        <f t="shared" si="37"/>
        <v>0</v>
      </c>
      <c r="X179" s="5">
        <f t="shared" si="38"/>
        <v>0</v>
      </c>
      <c r="Y179" s="5">
        <f t="shared" si="33"/>
        <v>1</v>
      </c>
      <c r="Z179" s="5">
        <f t="shared" si="34"/>
        <v>0</v>
      </c>
      <c r="AA179" s="5">
        <f t="shared" si="35"/>
        <v>0</v>
      </c>
      <c r="AB179" s="5">
        <f t="shared" si="39"/>
        <v>0</v>
      </c>
      <c r="AC179" s="5">
        <f t="shared" si="30"/>
        <v>0</v>
      </c>
      <c r="AD179" s="5">
        <f t="shared" si="31"/>
        <v>0</v>
      </c>
      <c r="AE179" s="5">
        <f t="shared" si="32"/>
        <v>0</v>
      </c>
    </row>
    <row r="180" spans="1:31">
      <c r="A180" t="s">
        <v>1748</v>
      </c>
      <c r="B180" t="s">
        <v>2036</v>
      </c>
      <c r="C180" t="s">
        <v>2037</v>
      </c>
      <c r="D180">
        <v>525.5</v>
      </c>
      <c r="E180">
        <v>311</v>
      </c>
      <c r="F180">
        <v>0</v>
      </c>
      <c r="G180">
        <v>0</v>
      </c>
      <c r="H180">
        <v>0</v>
      </c>
      <c r="I180" s="18">
        <v>0</v>
      </c>
      <c r="J180">
        <v>0</v>
      </c>
      <c r="L180">
        <v>2</v>
      </c>
      <c r="M180" s="1">
        <f t="shared" si="29"/>
        <v>1</v>
      </c>
      <c r="N180" s="2">
        <v>1</v>
      </c>
      <c r="O180" s="2">
        <v>0</v>
      </c>
      <c r="P180" s="2">
        <v>0</v>
      </c>
      <c r="Q180" s="2">
        <v>0</v>
      </c>
      <c r="R180" s="2">
        <v>1</v>
      </c>
      <c r="S180" s="2"/>
      <c r="T180" s="2"/>
      <c r="U180" s="2"/>
      <c r="V180" s="4">
        <f t="shared" si="36"/>
        <v>0</v>
      </c>
      <c r="W180" s="7">
        <f t="shared" si="37"/>
        <v>0</v>
      </c>
      <c r="X180" s="7">
        <f t="shared" si="38"/>
        <v>0</v>
      </c>
      <c r="Y180" s="5">
        <f t="shared" si="33"/>
        <v>1</v>
      </c>
      <c r="Z180" s="5">
        <f t="shared" si="34"/>
        <v>0</v>
      </c>
      <c r="AA180" s="5">
        <f t="shared" si="35"/>
        <v>0</v>
      </c>
      <c r="AB180" s="7">
        <f t="shared" si="39"/>
        <v>0</v>
      </c>
      <c r="AC180" s="11">
        <f t="shared" si="30"/>
        <v>0</v>
      </c>
      <c r="AD180" s="7">
        <f t="shared" si="31"/>
        <v>0</v>
      </c>
      <c r="AE180" s="7">
        <f t="shared" si="32"/>
        <v>0</v>
      </c>
    </row>
    <row r="181" spans="1:31">
      <c r="A181" t="s">
        <v>1749</v>
      </c>
      <c r="B181" t="s">
        <v>2036</v>
      </c>
      <c r="C181" t="s">
        <v>2037</v>
      </c>
      <c r="D181">
        <v>586</v>
      </c>
      <c r="E181">
        <v>340.5</v>
      </c>
      <c r="F181">
        <v>0</v>
      </c>
      <c r="G181">
        <v>0</v>
      </c>
      <c r="H181">
        <v>0</v>
      </c>
      <c r="I181" s="18">
        <v>0</v>
      </c>
      <c r="J181">
        <v>0</v>
      </c>
      <c r="L181">
        <v>2</v>
      </c>
      <c r="M181" s="1">
        <f t="shared" si="29"/>
        <v>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/>
      <c r="T181" s="2"/>
      <c r="U181" s="2"/>
      <c r="V181" s="4">
        <f t="shared" si="36"/>
        <v>0</v>
      </c>
      <c r="W181" s="7">
        <f t="shared" si="37"/>
        <v>0</v>
      </c>
      <c r="X181" s="7">
        <f t="shared" si="38"/>
        <v>0</v>
      </c>
      <c r="Y181" s="5">
        <f t="shared" si="33"/>
        <v>1</v>
      </c>
      <c r="Z181" s="5">
        <f t="shared" si="34"/>
        <v>0</v>
      </c>
      <c r="AA181" s="5">
        <f t="shared" si="35"/>
        <v>0</v>
      </c>
      <c r="AB181" s="7">
        <f t="shared" si="39"/>
        <v>0</v>
      </c>
      <c r="AC181" s="11">
        <f t="shared" si="30"/>
        <v>0</v>
      </c>
      <c r="AD181" s="7">
        <f t="shared" si="31"/>
        <v>0</v>
      </c>
      <c r="AE181" s="7">
        <f t="shared" si="32"/>
        <v>0</v>
      </c>
    </row>
    <row r="182" spans="1:31">
      <c r="A182" t="s">
        <v>1750</v>
      </c>
      <c r="B182" t="s">
        <v>2036</v>
      </c>
      <c r="C182" t="s">
        <v>2037</v>
      </c>
      <c r="D182">
        <v>653</v>
      </c>
      <c r="E182">
        <v>337.5</v>
      </c>
      <c r="F182">
        <v>0</v>
      </c>
      <c r="G182">
        <v>0</v>
      </c>
      <c r="H182">
        <v>0</v>
      </c>
      <c r="I182" s="18">
        <v>0</v>
      </c>
      <c r="J182">
        <v>0</v>
      </c>
      <c r="L182">
        <v>1</v>
      </c>
      <c r="M182" s="1">
        <f t="shared" si="29"/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/>
      <c r="T182" s="2"/>
      <c r="U182" s="2"/>
      <c r="V182" s="4">
        <f t="shared" si="36"/>
        <v>0</v>
      </c>
      <c r="W182" s="7">
        <f t="shared" si="37"/>
        <v>0</v>
      </c>
      <c r="X182" s="7">
        <f t="shared" si="38"/>
        <v>1</v>
      </c>
      <c r="Y182" s="5">
        <f t="shared" si="33"/>
        <v>0</v>
      </c>
      <c r="Z182" s="5">
        <f t="shared" si="34"/>
        <v>0</v>
      </c>
      <c r="AA182" s="5">
        <f t="shared" si="35"/>
        <v>0</v>
      </c>
      <c r="AB182" s="7">
        <f t="shared" si="39"/>
        <v>0</v>
      </c>
      <c r="AC182" s="11">
        <f t="shared" si="30"/>
        <v>0</v>
      </c>
      <c r="AD182" s="7">
        <f t="shared" si="31"/>
        <v>0</v>
      </c>
      <c r="AE182" s="7">
        <f t="shared" si="32"/>
        <v>0</v>
      </c>
    </row>
    <row r="183" spans="1:31">
      <c r="A183" t="s">
        <v>1751</v>
      </c>
      <c r="B183" t="s">
        <v>2036</v>
      </c>
      <c r="C183" t="s">
        <v>2037</v>
      </c>
      <c r="D183">
        <v>633.5</v>
      </c>
      <c r="E183">
        <v>408</v>
      </c>
      <c r="F183">
        <v>225.792</v>
      </c>
      <c r="G183">
        <v>1</v>
      </c>
      <c r="H183">
        <v>1</v>
      </c>
      <c r="I183" s="18">
        <v>0</v>
      </c>
      <c r="J183">
        <v>1</v>
      </c>
      <c r="L183">
        <v>1</v>
      </c>
      <c r="M183" s="1">
        <f t="shared" si="29"/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/>
      <c r="T183" s="2"/>
      <c r="U183" s="2"/>
      <c r="V183" s="4">
        <f t="shared" si="36"/>
        <v>0</v>
      </c>
      <c r="W183" s="7">
        <f t="shared" si="37"/>
        <v>0</v>
      </c>
      <c r="X183" s="7">
        <f t="shared" si="38"/>
        <v>1</v>
      </c>
      <c r="Y183" s="5">
        <f t="shared" si="33"/>
        <v>0</v>
      </c>
      <c r="Z183" s="5">
        <f t="shared" si="34"/>
        <v>0</v>
      </c>
      <c r="AA183" s="5">
        <f t="shared" si="35"/>
        <v>0</v>
      </c>
      <c r="AB183" s="7">
        <f t="shared" si="39"/>
        <v>0</v>
      </c>
      <c r="AC183" s="11">
        <f t="shared" si="30"/>
        <v>0</v>
      </c>
      <c r="AD183" s="7">
        <f t="shared" si="31"/>
        <v>0</v>
      </c>
      <c r="AE183" s="7">
        <f t="shared" si="32"/>
        <v>0</v>
      </c>
    </row>
    <row r="184" spans="1:31">
      <c r="A184" t="s">
        <v>1752</v>
      </c>
      <c r="B184" t="s">
        <v>2036</v>
      </c>
      <c r="C184" t="s">
        <v>2037</v>
      </c>
      <c r="D184">
        <v>519</v>
      </c>
      <c r="E184">
        <v>415</v>
      </c>
      <c r="F184">
        <v>2615.7730000000001</v>
      </c>
      <c r="G184">
        <v>7</v>
      </c>
      <c r="H184">
        <v>8</v>
      </c>
      <c r="I184" s="18">
        <v>0</v>
      </c>
      <c r="J184">
        <v>8</v>
      </c>
      <c r="L184">
        <v>1</v>
      </c>
      <c r="M184" s="1">
        <f t="shared" si="29"/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/>
      <c r="T184" s="2"/>
      <c r="U184" s="2"/>
      <c r="V184" s="4">
        <f t="shared" si="36"/>
        <v>0</v>
      </c>
      <c r="W184" s="7">
        <f t="shared" si="37"/>
        <v>1</v>
      </c>
      <c r="X184" s="7">
        <f t="shared" si="38"/>
        <v>0</v>
      </c>
      <c r="Y184" s="5">
        <f t="shared" si="33"/>
        <v>0</v>
      </c>
      <c r="Z184" s="5">
        <f t="shared" si="34"/>
        <v>0</v>
      </c>
      <c r="AA184" s="5">
        <f t="shared" si="35"/>
        <v>0</v>
      </c>
      <c r="AB184" s="7">
        <f t="shared" si="39"/>
        <v>0</v>
      </c>
      <c r="AC184" s="11">
        <f t="shared" si="30"/>
        <v>0</v>
      </c>
      <c r="AD184" s="7">
        <f t="shared" si="31"/>
        <v>0</v>
      </c>
      <c r="AE184" s="7">
        <f t="shared" si="32"/>
        <v>0</v>
      </c>
    </row>
    <row r="185" spans="1:31">
      <c r="A185" t="s">
        <v>1753</v>
      </c>
      <c r="B185" t="s">
        <v>2036</v>
      </c>
      <c r="C185" t="s">
        <v>2037</v>
      </c>
      <c r="D185">
        <v>405</v>
      </c>
      <c r="E185">
        <v>446.5</v>
      </c>
      <c r="F185">
        <v>0</v>
      </c>
      <c r="G185">
        <v>0</v>
      </c>
      <c r="H185">
        <v>0</v>
      </c>
      <c r="I185" s="18">
        <v>0</v>
      </c>
      <c r="J185">
        <v>0</v>
      </c>
      <c r="L185">
        <v>2</v>
      </c>
      <c r="M185" s="1">
        <f t="shared" si="29"/>
        <v>1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/>
      <c r="T185" s="2"/>
      <c r="U185" s="2"/>
      <c r="V185" s="4">
        <f t="shared" si="36"/>
        <v>0</v>
      </c>
      <c r="W185" s="7">
        <f t="shared" si="37"/>
        <v>0</v>
      </c>
      <c r="X185" s="7">
        <f t="shared" si="38"/>
        <v>0</v>
      </c>
      <c r="Y185" s="5">
        <f t="shared" si="33"/>
        <v>1</v>
      </c>
      <c r="Z185" s="5">
        <f t="shared" si="34"/>
        <v>0</v>
      </c>
      <c r="AA185" s="5">
        <f t="shared" si="35"/>
        <v>0</v>
      </c>
      <c r="AB185" s="7">
        <f t="shared" si="39"/>
        <v>0</v>
      </c>
      <c r="AC185" s="11">
        <f t="shared" si="30"/>
        <v>0</v>
      </c>
      <c r="AD185" s="7">
        <f t="shared" si="31"/>
        <v>0</v>
      </c>
      <c r="AE185" s="7">
        <f t="shared" si="32"/>
        <v>0</v>
      </c>
    </row>
    <row r="186" spans="1:31">
      <c r="A186" t="s">
        <v>1754</v>
      </c>
      <c r="B186" t="s">
        <v>2036</v>
      </c>
      <c r="C186" t="s">
        <v>2037</v>
      </c>
      <c r="D186">
        <v>312</v>
      </c>
      <c r="E186">
        <v>374</v>
      </c>
      <c r="F186">
        <v>339.851</v>
      </c>
      <c r="G186">
        <v>1</v>
      </c>
      <c r="H186">
        <v>1</v>
      </c>
      <c r="I186" s="18">
        <v>0</v>
      </c>
      <c r="J186">
        <v>1</v>
      </c>
      <c r="L186">
        <v>2</v>
      </c>
      <c r="M186" s="1">
        <f t="shared" si="29"/>
        <v>1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/>
      <c r="T186" s="2"/>
      <c r="U186" s="2"/>
      <c r="V186" s="4">
        <f t="shared" si="36"/>
        <v>0</v>
      </c>
      <c r="W186" s="7">
        <f t="shared" si="37"/>
        <v>0</v>
      </c>
      <c r="X186" s="7">
        <f t="shared" si="38"/>
        <v>0</v>
      </c>
      <c r="Y186" s="5">
        <f t="shared" si="33"/>
        <v>0</v>
      </c>
      <c r="Z186" s="5">
        <f t="shared" si="34"/>
        <v>0</v>
      </c>
      <c r="AA186" s="5">
        <f t="shared" si="35"/>
        <v>0</v>
      </c>
      <c r="AB186" s="7">
        <f t="shared" si="39"/>
        <v>0</v>
      </c>
      <c r="AC186" s="11">
        <f t="shared" si="30"/>
        <v>1</v>
      </c>
      <c r="AD186" s="7">
        <f t="shared" si="31"/>
        <v>0</v>
      </c>
      <c r="AE186" s="7">
        <f t="shared" si="32"/>
        <v>0</v>
      </c>
    </row>
    <row r="187" spans="1:31">
      <c r="A187" t="s">
        <v>1755</v>
      </c>
      <c r="B187" t="s">
        <v>2036</v>
      </c>
      <c r="C187" t="s">
        <v>2037</v>
      </c>
      <c r="D187">
        <v>243.5</v>
      </c>
      <c r="E187">
        <v>400</v>
      </c>
      <c r="F187">
        <v>0</v>
      </c>
      <c r="G187">
        <v>0</v>
      </c>
      <c r="H187">
        <v>0</v>
      </c>
      <c r="I187" s="18">
        <v>0</v>
      </c>
      <c r="J187">
        <v>0</v>
      </c>
      <c r="L187">
        <v>1</v>
      </c>
      <c r="M187" s="1">
        <f t="shared" si="29"/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/>
      <c r="T187" s="2"/>
      <c r="U187" s="2"/>
      <c r="V187" s="4">
        <f t="shared" si="36"/>
        <v>0</v>
      </c>
      <c r="W187" s="7">
        <f t="shared" si="37"/>
        <v>0</v>
      </c>
      <c r="X187" s="7">
        <f t="shared" si="38"/>
        <v>1</v>
      </c>
      <c r="Y187" s="5">
        <f t="shared" si="33"/>
        <v>0</v>
      </c>
      <c r="Z187" s="5">
        <f t="shared" si="34"/>
        <v>0</v>
      </c>
      <c r="AA187" s="5">
        <f t="shared" si="35"/>
        <v>0</v>
      </c>
      <c r="AB187" s="7">
        <f t="shared" si="39"/>
        <v>0</v>
      </c>
      <c r="AC187" s="11">
        <f t="shared" si="30"/>
        <v>0</v>
      </c>
      <c r="AD187" s="7">
        <f t="shared" si="31"/>
        <v>0</v>
      </c>
      <c r="AE187" s="7">
        <f t="shared" si="32"/>
        <v>0</v>
      </c>
    </row>
    <row r="188" spans="1:31">
      <c r="A188" t="s">
        <v>1756</v>
      </c>
      <c r="B188" t="s">
        <v>2036</v>
      </c>
      <c r="C188" t="s">
        <v>2037</v>
      </c>
      <c r="D188">
        <v>267</v>
      </c>
      <c r="E188">
        <v>477.5</v>
      </c>
      <c r="F188">
        <v>0</v>
      </c>
      <c r="G188">
        <v>0</v>
      </c>
      <c r="H188">
        <v>0</v>
      </c>
      <c r="I188" s="18">
        <v>0</v>
      </c>
      <c r="J188">
        <v>0</v>
      </c>
      <c r="L188">
        <v>2</v>
      </c>
      <c r="M188" s="1">
        <f t="shared" si="29"/>
        <v>1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/>
      <c r="T188" s="2"/>
      <c r="U188" s="2"/>
      <c r="V188" s="4">
        <f t="shared" si="36"/>
        <v>0</v>
      </c>
      <c r="W188" s="7">
        <f t="shared" si="37"/>
        <v>0</v>
      </c>
      <c r="X188" s="7">
        <f t="shared" si="38"/>
        <v>0</v>
      </c>
      <c r="Y188" s="5">
        <f t="shared" si="33"/>
        <v>1</v>
      </c>
      <c r="Z188" s="5">
        <f t="shared" si="34"/>
        <v>0</v>
      </c>
      <c r="AA188" s="5">
        <f t="shared" si="35"/>
        <v>0</v>
      </c>
      <c r="AB188" s="7">
        <f t="shared" si="39"/>
        <v>0</v>
      </c>
      <c r="AC188" s="11">
        <f t="shared" si="30"/>
        <v>0</v>
      </c>
      <c r="AD188" s="7">
        <f t="shared" si="31"/>
        <v>0</v>
      </c>
      <c r="AE188" s="7">
        <f t="shared" si="32"/>
        <v>0</v>
      </c>
    </row>
    <row r="189" spans="1:31">
      <c r="A189" t="s">
        <v>1757</v>
      </c>
      <c r="B189" t="s">
        <v>2036</v>
      </c>
      <c r="C189" t="s">
        <v>2037</v>
      </c>
      <c r="D189">
        <v>56</v>
      </c>
      <c r="E189">
        <v>375</v>
      </c>
      <c r="F189">
        <v>156.96799999999999</v>
      </c>
      <c r="G189">
        <v>1</v>
      </c>
      <c r="H189">
        <v>0</v>
      </c>
      <c r="I189" s="18">
        <v>0</v>
      </c>
      <c r="J189">
        <v>0</v>
      </c>
      <c r="L189">
        <v>1</v>
      </c>
      <c r="M189" s="1">
        <f t="shared" si="29"/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/>
      <c r="T189" s="2"/>
      <c r="U189" s="2"/>
      <c r="V189" s="4">
        <f t="shared" si="36"/>
        <v>0</v>
      </c>
      <c r="W189" s="7">
        <f t="shared" si="37"/>
        <v>0</v>
      </c>
      <c r="X189" s="7">
        <f t="shared" si="38"/>
        <v>1</v>
      </c>
      <c r="Y189" s="5">
        <f t="shared" si="33"/>
        <v>0</v>
      </c>
      <c r="Z189" s="5">
        <f t="shared" si="34"/>
        <v>0</v>
      </c>
      <c r="AA189" s="5">
        <f t="shared" si="35"/>
        <v>0</v>
      </c>
      <c r="AB189" s="7">
        <f t="shared" si="39"/>
        <v>0</v>
      </c>
      <c r="AC189" s="11">
        <f t="shared" si="30"/>
        <v>0</v>
      </c>
      <c r="AD189" s="7">
        <f t="shared" si="31"/>
        <v>0</v>
      </c>
      <c r="AE189" s="7">
        <f t="shared" si="32"/>
        <v>0</v>
      </c>
    </row>
    <row r="190" spans="1:31">
      <c r="A190" t="s">
        <v>1758</v>
      </c>
      <c r="B190" t="s">
        <v>2036</v>
      </c>
      <c r="C190" t="s">
        <v>2037</v>
      </c>
      <c r="D190">
        <v>130</v>
      </c>
      <c r="E190">
        <v>302.5</v>
      </c>
      <c r="F190">
        <v>0</v>
      </c>
      <c r="G190">
        <v>0</v>
      </c>
      <c r="H190">
        <v>0</v>
      </c>
      <c r="I190" s="18">
        <v>0</v>
      </c>
      <c r="J190">
        <v>0</v>
      </c>
      <c r="L190">
        <v>2</v>
      </c>
      <c r="M190" s="1">
        <f t="shared" si="29"/>
        <v>1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/>
      <c r="T190" s="2"/>
      <c r="U190" s="2"/>
      <c r="V190" s="4">
        <f t="shared" si="36"/>
        <v>0</v>
      </c>
      <c r="W190" s="7">
        <f t="shared" si="37"/>
        <v>0</v>
      </c>
      <c r="X190" s="7">
        <f t="shared" si="38"/>
        <v>0</v>
      </c>
      <c r="Y190" s="5">
        <f t="shared" si="33"/>
        <v>1</v>
      </c>
      <c r="Z190" s="5">
        <f t="shared" si="34"/>
        <v>0</v>
      </c>
      <c r="AA190" s="5">
        <f t="shared" si="35"/>
        <v>0</v>
      </c>
      <c r="AB190" s="7">
        <f t="shared" si="39"/>
        <v>0</v>
      </c>
      <c r="AC190" s="11">
        <f t="shared" si="30"/>
        <v>0</v>
      </c>
      <c r="AD190" s="7">
        <f t="shared" si="31"/>
        <v>0</v>
      </c>
      <c r="AE190" s="7">
        <f t="shared" si="32"/>
        <v>0</v>
      </c>
    </row>
    <row r="191" spans="1:31">
      <c r="A191" t="s">
        <v>1759</v>
      </c>
      <c r="B191" t="s">
        <v>2036</v>
      </c>
      <c r="C191" t="s">
        <v>2037</v>
      </c>
      <c r="D191">
        <v>159.5</v>
      </c>
      <c r="E191">
        <v>208.5</v>
      </c>
      <c r="F191">
        <v>0</v>
      </c>
      <c r="G191">
        <v>0</v>
      </c>
      <c r="H191">
        <v>0</v>
      </c>
      <c r="I191" s="18">
        <v>0</v>
      </c>
      <c r="J191">
        <v>0</v>
      </c>
      <c r="L191">
        <v>2</v>
      </c>
      <c r="M191" s="1">
        <f t="shared" si="29"/>
        <v>1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/>
      <c r="T191" s="2"/>
      <c r="U191" s="2"/>
      <c r="V191" s="4">
        <f t="shared" si="36"/>
        <v>0</v>
      </c>
      <c r="W191" s="7">
        <f t="shared" si="37"/>
        <v>0</v>
      </c>
      <c r="X191" s="7">
        <f t="shared" si="38"/>
        <v>0</v>
      </c>
      <c r="Y191" s="5">
        <f t="shared" si="33"/>
        <v>1</v>
      </c>
      <c r="Z191" s="5">
        <f t="shared" si="34"/>
        <v>0</v>
      </c>
      <c r="AA191" s="5">
        <f t="shared" si="35"/>
        <v>0</v>
      </c>
      <c r="AB191" s="7">
        <f t="shared" si="39"/>
        <v>0</v>
      </c>
      <c r="AC191" s="11">
        <f t="shared" si="30"/>
        <v>0</v>
      </c>
      <c r="AD191" s="7">
        <f t="shared" si="31"/>
        <v>0</v>
      </c>
      <c r="AE191" s="7">
        <f t="shared" si="32"/>
        <v>0</v>
      </c>
    </row>
    <row r="192" spans="1:31">
      <c r="A192" t="s">
        <v>1760</v>
      </c>
      <c r="B192" t="s">
        <v>2036</v>
      </c>
      <c r="C192" t="s">
        <v>2037</v>
      </c>
      <c r="D192">
        <v>150</v>
      </c>
      <c r="E192">
        <v>147</v>
      </c>
      <c r="F192">
        <v>0</v>
      </c>
      <c r="G192">
        <v>0</v>
      </c>
      <c r="H192">
        <v>0</v>
      </c>
      <c r="I192" s="18">
        <v>0</v>
      </c>
      <c r="J192">
        <v>0</v>
      </c>
      <c r="L192">
        <v>1</v>
      </c>
      <c r="M192" s="1">
        <f t="shared" si="29"/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/>
      <c r="T192" s="2"/>
      <c r="U192" s="2"/>
      <c r="V192" s="4">
        <f t="shared" si="36"/>
        <v>1</v>
      </c>
      <c r="W192" s="7">
        <f t="shared" si="37"/>
        <v>0</v>
      </c>
      <c r="X192" s="7">
        <f t="shared" si="38"/>
        <v>0</v>
      </c>
      <c r="Y192" s="5">
        <f t="shared" si="33"/>
        <v>0</v>
      </c>
      <c r="Z192" s="5">
        <f t="shared" si="34"/>
        <v>0</v>
      </c>
      <c r="AA192" s="5">
        <f t="shared" si="35"/>
        <v>0</v>
      </c>
      <c r="AB192" s="7">
        <f t="shared" si="39"/>
        <v>0</v>
      </c>
      <c r="AC192" s="11">
        <f t="shared" si="30"/>
        <v>0</v>
      </c>
      <c r="AD192" s="7">
        <f t="shared" si="31"/>
        <v>0</v>
      </c>
      <c r="AE192" s="7">
        <f t="shared" si="32"/>
        <v>0</v>
      </c>
    </row>
    <row r="193" spans="1:31">
      <c r="A193" t="s">
        <v>1761</v>
      </c>
      <c r="B193" t="s">
        <v>2036</v>
      </c>
      <c r="C193" t="s">
        <v>2037</v>
      </c>
      <c r="D193">
        <v>224.5</v>
      </c>
      <c r="E193">
        <v>149</v>
      </c>
      <c r="F193">
        <v>0</v>
      </c>
      <c r="G193">
        <v>0</v>
      </c>
      <c r="H193">
        <v>0</v>
      </c>
      <c r="I193" s="18">
        <v>0</v>
      </c>
      <c r="J193">
        <v>0</v>
      </c>
      <c r="L193">
        <v>2</v>
      </c>
      <c r="M193" s="1">
        <f t="shared" si="29"/>
        <v>1</v>
      </c>
      <c r="N193" s="2">
        <v>0</v>
      </c>
      <c r="O193" s="2">
        <v>1</v>
      </c>
      <c r="P193" s="2">
        <v>1</v>
      </c>
      <c r="Q193" s="2">
        <v>1</v>
      </c>
      <c r="R193" s="2">
        <v>1</v>
      </c>
      <c r="S193" s="2"/>
      <c r="T193" s="2"/>
      <c r="U193" s="2"/>
      <c r="V193" s="4">
        <f t="shared" si="36"/>
        <v>0</v>
      </c>
      <c r="W193" s="7">
        <f t="shared" si="37"/>
        <v>0</v>
      </c>
      <c r="X193" s="7">
        <f t="shared" si="38"/>
        <v>0</v>
      </c>
      <c r="Y193" s="5">
        <f t="shared" si="33"/>
        <v>0</v>
      </c>
      <c r="Z193" s="5">
        <f t="shared" si="34"/>
        <v>0</v>
      </c>
      <c r="AA193" s="5">
        <f t="shared" si="35"/>
        <v>0</v>
      </c>
      <c r="AB193" s="7">
        <f t="shared" si="39"/>
        <v>1</v>
      </c>
      <c r="AC193" s="11">
        <f t="shared" si="30"/>
        <v>0</v>
      </c>
      <c r="AD193" s="7">
        <f t="shared" si="31"/>
        <v>0</v>
      </c>
      <c r="AE193" s="7">
        <f t="shared" si="32"/>
        <v>0</v>
      </c>
    </row>
    <row r="194" spans="1:31">
      <c r="A194" t="s">
        <v>1762</v>
      </c>
      <c r="B194" t="s">
        <v>2036</v>
      </c>
      <c r="C194" t="s">
        <v>2037</v>
      </c>
      <c r="D194">
        <v>320.5</v>
      </c>
      <c r="E194">
        <v>193</v>
      </c>
      <c r="F194">
        <v>2903.8339999999998</v>
      </c>
      <c r="G194">
        <v>4</v>
      </c>
      <c r="H194">
        <v>9</v>
      </c>
      <c r="I194" s="18">
        <v>1</v>
      </c>
      <c r="J194">
        <v>3</v>
      </c>
      <c r="L194">
        <v>2</v>
      </c>
      <c r="M194" s="1">
        <f t="shared" si="29"/>
        <v>1</v>
      </c>
      <c r="N194" s="2">
        <v>0</v>
      </c>
      <c r="O194" s="2">
        <v>1</v>
      </c>
      <c r="P194" s="2">
        <v>1</v>
      </c>
      <c r="Q194" s="2">
        <v>1</v>
      </c>
      <c r="R194" s="2">
        <v>1</v>
      </c>
      <c r="S194" s="2"/>
      <c r="T194" s="2"/>
      <c r="U194" s="2" t="s">
        <v>1560</v>
      </c>
      <c r="V194" s="4">
        <f t="shared" si="36"/>
        <v>0</v>
      </c>
      <c r="W194" s="7">
        <f t="shared" si="37"/>
        <v>0</v>
      </c>
      <c r="X194" s="7">
        <f t="shared" si="38"/>
        <v>0</v>
      </c>
      <c r="Y194" s="5">
        <f t="shared" si="33"/>
        <v>0</v>
      </c>
      <c r="Z194" s="5">
        <f t="shared" si="34"/>
        <v>0</v>
      </c>
      <c r="AA194" s="5">
        <f t="shared" si="35"/>
        <v>0</v>
      </c>
      <c r="AB194" s="7">
        <f t="shared" si="39"/>
        <v>1</v>
      </c>
      <c r="AC194" s="11">
        <f t="shared" si="30"/>
        <v>0</v>
      </c>
      <c r="AD194" s="7">
        <f t="shared" si="31"/>
        <v>0</v>
      </c>
      <c r="AE194" s="7">
        <f t="shared" si="32"/>
        <v>0</v>
      </c>
    </row>
    <row r="195" spans="1:31">
      <c r="A195" t="s">
        <v>1763</v>
      </c>
      <c r="B195" t="s">
        <v>2036</v>
      </c>
      <c r="C195" t="s">
        <v>2037</v>
      </c>
      <c r="D195">
        <v>353.5</v>
      </c>
      <c r="E195">
        <v>91.5</v>
      </c>
      <c r="F195">
        <v>0</v>
      </c>
      <c r="G195">
        <v>0</v>
      </c>
      <c r="H195">
        <v>0</v>
      </c>
      <c r="I195" s="18">
        <v>0</v>
      </c>
      <c r="J195">
        <v>0</v>
      </c>
      <c r="L195">
        <v>2</v>
      </c>
      <c r="M195" s="1">
        <f t="shared" ref="M195:M258" si="40">L195-1</f>
        <v>1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/>
      <c r="T195" s="2"/>
      <c r="U195" s="2" t="s">
        <v>1560</v>
      </c>
      <c r="V195" s="4">
        <f t="shared" si="36"/>
        <v>0</v>
      </c>
      <c r="W195" s="7">
        <f t="shared" si="37"/>
        <v>0</v>
      </c>
      <c r="X195" s="7">
        <f t="shared" si="38"/>
        <v>0</v>
      </c>
      <c r="Y195" s="5">
        <f t="shared" si="33"/>
        <v>1</v>
      </c>
      <c r="Z195" s="5">
        <f t="shared" si="34"/>
        <v>0</v>
      </c>
      <c r="AA195" s="5">
        <f t="shared" si="35"/>
        <v>0</v>
      </c>
      <c r="AB195" s="7">
        <f t="shared" si="39"/>
        <v>0</v>
      </c>
      <c r="AC195" s="11">
        <f t="shared" ref="AC195:AC258" si="41">IF((R195=0)*AND(M195=1),1,0)</f>
        <v>0</v>
      </c>
      <c r="AD195" s="7">
        <f t="shared" ref="AD195:AD258" si="42">IF((V195+W195+X195+Y195+Z195+AA195+AB195+AC195)=0,1,0)</f>
        <v>0</v>
      </c>
      <c r="AE195" s="7">
        <f t="shared" ref="AE195:AE258" si="43">IF(SUM(V195:AD195)&gt;1,1,0)</f>
        <v>0</v>
      </c>
    </row>
    <row r="196" spans="1:31">
      <c r="A196" t="s">
        <v>1764</v>
      </c>
      <c r="B196" t="s">
        <v>2036</v>
      </c>
      <c r="C196" t="s">
        <v>2037</v>
      </c>
      <c r="D196">
        <v>290</v>
      </c>
      <c r="E196">
        <v>73</v>
      </c>
      <c r="F196">
        <v>0</v>
      </c>
      <c r="G196">
        <v>0</v>
      </c>
      <c r="H196">
        <v>0</v>
      </c>
      <c r="I196" s="18">
        <v>0</v>
      </c>
      <c r="J196">
        <v>0</v>
      </c>
      <c r="L196">
        <v>1</v>
      </c>
      <c r="M196" s="1">
        <f t="shared" si="40"/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/>
      <c r="T196" s="2"/>
      <c r="U196" s="2"/>
      <c r="V196" s="4">
        <f t="shared" si="36"/>
        <v>1</v>
      </c>
      <c r="W196" s="7">
        <f t="shared" si="37"/>
        <v>0</v>
      </c>
      <c r="X196" s="7">
        <f t="shared" si="38"/>
        <v>0</v>
      </c>
      <c r="Y196" s="5">
        <f t="shared" si="33"/>
        <v>0</v>
      </c>
      <c r="Z196" s="5">
        <f t="shared" si="34"/>
        <v>0</v>
      </c>
      <c r="AA196" s="5">
        <f t="shared" si="35"/>
        <v>0</v>
      </c>
      <c r="AB196" s="7">
        <f t="shared" si="39"/>
        <v>0</v>
      </c>
      <c r="AC196" s="11">
        <f t="shared" si="41"/>
        <v>0</v>
      </c>
      <c r="AD196" s="7">
        <f t="shared" si="42"/>
        <v>0</v>
      </c>
      <c r="AE196" s="7">
        <f t="shared" si="43"/>
        <v>0</v>
      </c>
    </row>
    <row r="197" spans="1:31">
      <c r="A197" t="s">
        <v>1765</v>
      </c>
      <c r="B197" t="s">
        <v>2036</v>
      </c>
      <c r="C197" t="s">
        <v>2037</v>
      </c>
      <c r="D197">
        <v>301.5</v>
      </c>
      <c r="E197">
        <v>122.5</v>
      </c>
      <c r="F197">
        <v>0</v>
      </c>
      <c r="G197">
        <v>0</v>
      </c>
      <c r="H197">
        <v>0</v>
      </c>
      <c r="I197" s="18">
        <v>0</v>
      </c>
      <c r="J197">
        <v>0</v>
      </c>
      <c r="L197">
        <v>1</v>
      </c>
      <c r="M197" s="1">
        <f t="shared" si="40"/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/>
      <c r="T197" s="2"/>
      <c r="U197" s="2"/>
      <c r="V197" s="4">
        <f t="shared" si="36"/>
        <v>1</v>
      </c>
      <c r="W197" s="7">
        <f t="shared" si="37"/>
        <v>0</v>
      </c>
      <c r="X197" s="7">
        <f t="shared" si="38"/>
        <v>0</v>
      </c>
      <c r="Y197" s="5">
        <f t="shared" si="33"/>
        <v>0</v>
      </c>
      <c r="Z197" s="5">
        <f t="shared" si="34"/>
        <v>0</v>
      </c>
      <c r="AA197" s="5">
        <f t="shared" si="35"/>
        <v>0</v>
      </c>
      <c r="AB197" s="7">
        <f t="shared" si="39"/>
        <v>0</v>
      </c>
      <c r="AC197" s="11">
        <f t="shared" si="41"/>
        <v>0</v>
      </c>
      <c r="AD197" s="7">
        <f t="shared" si="42"/>
        <v>0</v>
      </c>
      <c r="AE197" s="7">
        <f t="shared" si="43"/>
        <v>0</v>
      </c>
    </row>
    <row r="198" spans="1:31">
      <c r="A198" t="s">
        <v>1766</v>
      </c>
      <c r="B198" t="s">
        <v>2036</v>
      </c>
      <c r="C198" t="s">
        <v>2037</v>
      </c>
      <c r="D198">
        <v>179</v>
      </c>
      <c r="E198">
        <v>75.5</v>
      </c>
      <c r="F198">
        <v>1726.883</v>
      </c>
      <c r="G198">
        <v>5</v>
      </c>
      <c r="H198">
        <v>6</v>
      </c>
      <c r="I198" s="18">
        <v>0</v>
      </c>
      <c r="J198">
        <v>6</v>
      </c>
      <c r="L198">
        <v>1</v>
      </c>
      <c r="M198" s="1">
        <f t="shared" si="40"/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/>
      <c r="T198" s="2"/>
      <c r="U198" s="2"/>
      <c r="V198" s="4">
        <f t="shared" si="36"/>
        <v>0</v>
      </c>
      <c r="W198" s="7">
        <f t="shared" si="37"/>
        <v>1</v>
      </c>
      <c r="X198" s="7">
        <f t="shared" si="38"/>
        <v>0</v>
      </c>
      <c r="Y198" s="5">
        <f t="shared" si="33"/>
        <v>0</v>
      </c>
      <c r="Z198" s="5">
        <f t="shared" si="34"/>
        <v>0</v>
      </c>
      <c r="AA198" s="5">
        <f t="shared" si="35"/>
        <v>0</v>
      </c>
      <c r="AB198" s="7">
        <f t="shared" si="39"/>
        <v>0</v>
      </c>
      <c r="AC198" s="11">
        <f t="shared" si="41"/>
        <v>0</v>
      </c>
      <c r="AD198" s="7">
        <f t="shared" si="42"/>
        <v>0</v>
      </c>
      <c r="AE198" s="7">
        <f t="shared" si="43"/>
        <v>0</v>
      </c>
    </row>
    <row r="199" spans="1:31">
      <c r="A199" t="s">
        <v>1767</v>
      </c>
      <c r="B199" t="s">
        <v>2036</v>
      </c>
      <c r="C199" t="s">
        <v>2037</v>
      </c>
      <c r="D199">
        <v>97</v>
      </c>
      <c r="E199">
        <v>58</v>
      </c>
      <c r="F199">
        <v>0</v>
      </c>
      <c r="G199">
        <v>0</v>
      </c>
      <c r="H199">
        <v>0</v>
      </c>
      <c r="I199" s="18">
        <v>0</v>
      </c>
      <c r="J199">
        <v>0</v>
      </c>
      <c r="L199">
        <v>1</v>
      </c>
      <c r="M199" s="1">
        <f t="shared" si="40"/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/>
      <c r="T199" s="2"/>
      <c r="U199" s="2"/>
      <c r="V199" s="4">
        <f t="shared" si="36"/>
        <v>0</v>
      </c>
      <c r="W199" s="7">
        <f t="shared" si="37"/>
        <v>1</v>
      </c>
      <c r="X199" s="7">
        <f t="shared" si="38"/>
        <v>0</v>
      </c>
      <c r="Y199" s="5">
        <f t="shared" ref="Y199:Y262" si="44">IF((M199=1)*AND(OR(N199=0,N199=1))*AND(O199=0)*AND(R199=1)*AND(S199=0)*AND(Q199=0)*AND(OR(T199=0,T199=1)),1,0)</f>
        <v>0</v>
      </c>
      <c r="Z199" s="5">
        <f t="shared" ref="Z199:Z262" si="45">IF((M199=1)*AND(N199=1)*AND(O199=0)*AND(R199=1)*AND(S199=1)*AND(T199=1),1,0)</f>
        <v>0</v>
      </c>
      <c r="AA199" s="5">
        <f t="shared" ref="AA199:AA262" si="46">IF((R199=1)*AND(Q199=1)*AND(O199=1)*AND(P199=0)*AND(N199=0),1,0)</f>
        <v>0</v>
      </c>
      <c r="AB199" s="7">
        <f t="shared" si="39"/>
        <v>0</v>
      </c>
      <c r="AC199" s="11">
        <f t="shared" si="41"/>
        <v>0</v>
      </c>
      <c r="AD199" s="7">
        <f t="shared" si="42"/>
        <v>0</v>
      </c>
      <c r="AE199" s="7">
        <f t="shared" si="43"/>
        <v>0</v>
      </c>
    </row>
    <row r="200" spans="1:31" s="5" customFormat="1">
      <c r="A200" s="5" t="s">
        <v>1768</v>
      </c>
      <c r="B200" s="5" t="s">
        <v>2038</v>
      </c>
      <c r="C200" s="5" t="s">
        <v>2039</v>
      </c>
      <c r="D200" s="5">
        <v>584.5</v>
      </c>
      <c r="E200" s="5">
        <v>196</v>
      </c>
      <c r="F200" s="5">
        <v>124.962</v>
      </c>
      <c r="G200" s="5">
        <v>1</v>
      </c>
      <c r="H200" s="5">
        <v>0</v>
      </c>
      <c r="I200" s="18">
        <v>0</v>
      </c>
      <c r="J200" s="5">
        <v>0</v>
      </c>
      <c r="L200" s="5">
        <v>1</v>
      </c>
      <c r="M200" s="1">
        <f t="shared" si="40"/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/>
      <c r="T200" s="1"/>
      <c r="U200" s="1"/>
      <c r="V200" s="6">
        <f t="shared" si="36"/>
        <v>0</v>
      </c>
      <c r="W200" s="5">
        <f t="shared" si="37"/>
        <v>0</v>
      </c>
      <c r="X200" s="5">
        <f t="shared" si="38"/>
        <v>1</v>
      </c>
      <c r="Y200" s="5">
        <f t="shared" si="44"/>
        <v>0</v>
      </c>
      <c r="Z200" s="5">
        <f t="shared" si="45"/>
        <v>0</v>
      </c>
      <c r="AA200" s="5">
        <f t="shared" si="46"/>
        <v>0</v>
      </c>
      <c r="AB200" s="5">
        <f t="shared" si="39"/>
        <v>0</v>
      </c>
      <c r="AC200" s="5">
        <f t="shared" si="41"/>
        <v>0</v>
      </c>
      <c r="AD200" s="5">
        <f t="shared" si="42"/>
        <v>0</v>
      </c>
      <c r="AE200" s="5">
        <f t="shared" si="43"/>
        <v>0</v>
      </c>
    </row>
    <row r="201" spans="1:31">
      <c r="A201" t="s">
        <v>1769</v>
      </c>
      <c r="B201" t="s">
        <v>2038</v>
      </c>
      <c r="C201" t="s">
        <v>2039</v>
      </c>
      <c r="D201">
        <v>636</v>
      </c>
      <c r="E201">
        <v>250</v>
      </c>
      <c r="F201">
        <v>0</v>
      </c>
      <c r="G201">
        <v>0</v>
      </c>
      <c r="H201">
        <v>0</v>
      </c>
      <c r="I201" s="18">
        <v>0</v>
      </c>
      <c r="J201">
        <v>0</v>
      </c>
      <c r="L201">
        <v>2</v>
      </c>
      <c r="M201" s="1">
        <f t="shared" si="40"/>
        <v>1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/>
      <c r="T201" s="2"/>
      <c r="U201" s="2"/>
      <c r="V201" s="4">
        <f t="shared" si="36"/>
        <v>0</v>
      </c>
      <c r="W201" s="7">
        <f t="shared" si="37"/>
        <v>0</v>
      </c>
      <c r="X201" s="7">
        <f t="shared" si="38"/>
        <v>0</v>
      </c>
      <c r="Y201" s="5">
        <f t="shared" si="44"/>
        <v>1</v>
      </c>
      <c r="Z201" s="5">
        <f t="shared" si="45"/>
        <v>0</v>
      </c>
      <c r="AA201" s="5">
        <f t="shared" si="46"/>
        <v>0</v>
      </c>
      <c r="AB201" s="7">
        <f t="shared" si="39"/>
        <v>0</v>
      </c>
      <c r="AC201" s="11">
        <f t="shared" si="41"/>
        <v>0</v>
      </c>
      <c r="AD201" s="7">
        <f t="shared" si="42"/>
        <v>0</v>
      </c>
      <c r="AE201" s="7">
        <f t="shared" si="43"/>
        <v>0</v>
      </c>
    </row>
    <row r="202" spans="1:31">
      <c r="A202" t="s">
        <v>1770</v>
      </c>
      <c r="B202" t="s">
        <v>2038</v>
      </c>
      <c r="C202" t="s">
        <v>2039</v>
      </c>
      <c r="D202">
        <v>627.5</v>
      </c>
      <c r="E202">
        <v>333.5</v>
      </c>
      <c r="F202">
        <v>0</v>
      </c>
      <c r="G202">
        <v>0</v>
      </c>
      <c r="H202">
        <v>0</v>
      </c>
      <c r="I202" s="18">
        <v>0</v>
      </c>
      <c r="J202">
        <v>0</v>
      </c>
      <c r="L202">
        <v>2</v>
      </c>
      <c r="M202" s="1">
        <f t="shared" si="40"/>
        <v>1</v>
      </c>
      <c r="N202" s="2">
        <v>1</v>
      </c>
      <c r="O202" s="2">
        <v>0</v>
      </c>
      <c r="P202" s="2">
        <v>0</v>
      </c>
      <c r="Q202" s="2">
        <v>0</v>
      </c>
      <c r="R202" s="2">
        <v>1</v>
      </c>
      <c r="S202" s="2"/>
      <c r="T202" s="2"/>
      <c r="U202" s="2"/>
      <c r="V202" s="4">
        <f t="shared" si="36"/>
        <v>0</v>
      </c>
      <c r="W202" s="7">
        <f t="shared" si="37"/>
        <v>0</v>
      </c>
      <c r="X202" s="7">
        <f t="shared" si="38"/>
        <v>0</v>
      </c>
      <c r="Y202" s="5">
        <f t="shared" si="44"/>
        <v>1</v>
      </c>
      <c r="Z202" s="5">
        <f t="shared" si="45"/>
        <v>0</v>
      </c>
      <c r="AA202" s="5">
        <f t="shared" si="46"/>
        <v>0</v>
      </c>
      <c r="AB202" s="7">
        <f t="shared" si="39"/>
        <v>0</v>
      </c>
      <c r="AC202" s="11">
        <f t="shared" si="41"/>
        <v>0</v>
      </c>
      <c r="AD202" s="7">
        <f t="shared" si="42"/>
        <v>0</v>
      </c>
      <c r="AE202" s="7">
        <f t="shared" si="43"/>
        <v>0</v>
      </c>
    </row>
    <row r="203" spans="1:31">
      <c r="A203" t="s">
        <v>1771</v>
      </c>
      <c r="B203" t="s">
        <v>2038</v>
      </c>
      <c r="C203" t="s">
        <v>2039</v>
      </c>
      <c r="D203">
        <v>609.5</v>
      </c>
      <c r="E203">
        <v>449.5</v>
      </c>
      <c r="F203">
        <v>0</v>
      </c>
      <c r="G203">
        <v>0</v>
      </c>
      <c r="H203">
        <v>0</v>
      </c>
      <c r="I203" s="18">
        <v>0</v>
      </c>
      <c r="J203">
        <v>0</v>
      </c>
      <c r="L203">
        <v>1</v>
      </c>
      <c r="M203" s="1">
        <f t="shared" si="40"/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/>
      <c r="T203" s="2"/>
      <c r="U203" s="2"/>
      <c r="V203" s="4">
        <f t="shared" si="36"/>
        <v>1</v>
      </c>
      <c r="W203" s="7">
        <f t="shared" si="37"/>
        <v>0</v>
      </c>
      <c r="X203" s="7">
        <f t="shared" si="38"/>
        <v>0</v>
      </c>
      <c r="Y203" s="5">
        <f t="shared" si="44"/>
        <v>0</v>
      </c>
      <c r="Z203" s="5">
        <f t="shared" si="45"/>
        <v>0</v>
      </c>
      <c r="AA203" s="5">
        <f t="shared" si="46"/>
        <v>0</v>
      </c>
      <c r="AB203" s="7">
        <f t="shared" si="39"/>
        <v>0</v>
      </c>
      <c r="AC203" s="11">
        <f t="shared" si="41"/>
        <v>0</v>
      </c>
      <c r="AD203" s="7">
        <f t="shared" si="42"/>
        <v>0</v>
      </c>
      <c r="AE203" s="7">
        <f t="shared" si="43"/>
        <v>0</v>
      </c>
    </row>
    <row r="204" spans="1:31">
      <c r="A204" t="s">
        <v>1772</v>
      </c>
      <c r="B204" t="s">
        <v>2038</v>
      </c>
      <c r="C204" t="s">
        <v>2039</v>
      </c>
      <c r="D204">
        <v>466.5</v>
      </c>
      <c r="E204">
        <v>415</v>
      </c>
      <c r="F204">
        <v>143.69800000000001</v>
      </c>
      <c r="G204">
        <v>1</v>
      </c>
      <c r="H204">
        <v>0</v>
      </c>
      <c r="I204" s="18">
        <v>0</v>
      </c>
      <c r="J204">
        <v>0</v>
      </c>
      <c r="L204">
        <v>2</v>
      </c>
      <c r="M204" s="1">
        <f t="shared" si="40"/>
        <v>1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>
        <v>1</v>
      </c>
      <c r="T204" s="2">
        <v>1</v>
      </c>
      <c r="U204" s="2"/>
      <c r="V204" s="4">
        <f t="shared" si="36"/>
        <v>0</v>
      </c>
      <c r="W204" s="7">
        <f t="shared" si="37"/>
        <v>0</v>
      </c>
      <c r="X204" s="7">
        <f t="shared" si="38"/>
        <v>0</v>
      </c>
      <c r="Y204" s="5">
        <f t="shared" si="44"/>
        <v>0</v>
      </c>
      <c r="Z204" s="5">
        <f t="shared" si="45"/>
        <v>1</v>
      </c>
      <c r="AA204" s="5">
        <f t="shared" si="46"/>
        <v>0</v>
      </c>
      <c r="AB204" s="7">
        <f t="shared" si="39"/>
        <v>0</v>
      </c>
      <c r="AC204" s="11">
        <f t="shared" si="41"/>
        <v>0</v>
      </c>
      <c r="AD204" s="7">
        <f t="shared" si="42"/>
        <v>0</v>
      </c>
      <c r="AE204" s="7">
        <f t="shared" si="43"/>
        <v>0</v>
      </c>
    </row>
    <row r="205" spans="1:31">
      <c r="A205" t="s">
        <v>1773</v>
      </c>
      <c r="B205" t="s">
        <v>2038</v>
      </c>
      <c r="C205" t="s">
        <v>2039</v>
      </c>
      <c r="D205">
        <v>408</v>
      </c>
      <c r="E205">
        <v>447.5</v>
      </c>
      <c r="F205">
        <v>124.3</v>
      </c>
      <c r="G205">
        <v>1</v>
      </c>
      <c r="H205">
        <v>0</v>
      </c>
      <c r="I205" s="18">
        <v>0</v>
      </c>
      <c r="J205">
        <v>0</v>
      </c>
      <c r="L205">
        <v>2</v>
      </c>
      <c r="M205" s="1">
        <f t="shared" si="40"/>
        <v>1</v>
      </c>
      <c r="N205" s="2">
        <v>1</v>
      </c>
      <c r="O205" s="2">
        <v>0</v>
      </c>
      <c r="P205" s="2">
        <v>0</v>
      </c>
      <c r="Q205" s="2">
        <v>0</v>
      </c>
      <c r="R205" s="2">
        <v>1</v>
      </c>
      <c r="S205" s="2">
        <v>1</v>
      </c>
      <c r="T205" s="2">
        <v>1</v>
      </c>
      <c r="U205" s="2"/>
      <c r="V205" s="4">
        <f t="shared" si="36"/>
        <v>0</v>
      </c>
      <c r="W205" s="7">
        <f t="shared" si="37"/>
        <v>0</v>
      </c>
      <c r="X205" s="7">
        <f t="shared" si="38"/>
        <v>0</v>
      </c>
      <c r="Y205" s="5">
        <f>IF((M205=1)*AND(OR(N205=0,N205=1))*AND(O205=0)*AND(R205=1)*AND(S205=0)*AND(Q205=0)*AND(OR(T205=0,T205=1)),1,0)</f>
        <v>0</v>
      </c>
      <c r="Z205" s="5">
        <f t="shared" si="45"/>
        <v>1</v>
      </c>
      <c r="AA205" s="5">
        <f t="shared" si="46"/>
        <v>0</v>
      </c>
      <c r="AB205" s="7">
        <f t="shared" si="39"/>
        <v>0</v>
      </c>
      <c r="AC205" s="11">
        <f t="shared" si="41"/>
        <v>0</v>
      </c>
      <c r="AD205" s="7">
        <f t="shared" si="42"/>
        <v>0</v>
      </c>
      <c r="AE205" s="7">
        <f t="shared" si="43"/>
        <v>0</v>
      </c>
    </row>
    <row r="206" spans="1:31">
      <c r="A206" t="s">
        <v>1774</v>
      </c>
      <c r="B206" t="s">
        <v>2038</v>
      </c>
      <c r="C206" t="s">
        <v>2039</v>
      </c>
      <c r="D206">
        <v>273</v>
      </c>
      <c r="E206">
        <v>383.5</v>
      </c>
      <c r="F206">
        <v>0</v>
      </c>
      <c r="G206">
        <v>0</v>
      </c>
      <c r="H206">
        <v>0</v>
      </c>
      <c r="I206" s="18">
        <v>0</v>
      </c>
      <c r="J206">
        <v>0</v>
      </c>
      <c r="L206">
        <v>1</v>
      </c>
      <c r="M206" s="1">
        <f t="shared" si="40"/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/>
      <c r="T206" s="2"/>
      <c r="U206" s="2"/>
      <c r="V206" s="4">
        <f t="shared" si="36"/>
        <v>1</v>
      </c>
      <c r="W206" s="7">
        <f t="shared" si="37"/>
        <v>0</v>
      </c>
      <c r="X206" s="7">
        <f t="shared" si="38"/>
        <v>0</v>
      </c>
      <c r="Y206" s="5">
        <f>IF((M206=1)*AND(OR(N206=0,N206=1))*AND(O206=0)*AND(R206=1)*AND(S206=0)*AND(Q206=0)*AND(OR(T206=0,T206=1)),1,0)</f>
        <v>0</v>
      </c>
      <c r="Z206" s="5">
        <f t="shared" si="45"/>
        <v>0</v>
      </c>
      <c r="AA206" s="5">
        <f t="shared" si="46"/>
        <v>0</v>
      </c>
      <c r="AB206" s="7">
        <f t="shared" si="39"/>
        <v>0</v>
      </c>
      <c r="AC206" s="11">
        <f t="shared" si="41"/>
        <v>0</v>
      </c>
      <c r="AD206" s="7">
        <f t="shared" si="42"/>
        <v>0</v>
      </c>
      <c r="AE206" s="7">
        <f t="shared" si="43"/>
        <v>0</v>
      </c>
    </row>
    <row r="207" spans="1:31">
      <c r="A207" t="s">
        <v>1775</v>
      </c>
      <c r="B207" t="s">
        <v>2038</v>
      </c>
      <c r="C207" t="s">
        <v>2039</v>
      </c>
      <c r="D207">
        <v>183</v>
      </c>
      <c r="E207">
        <v>346.5</v>
      </c>
      <c r="F207">
        <v>234.268</v>
      </c>
      <c r="G207">
        <v>1</v>
      </c>
      <c r="H207">
        <v>1</v>
      </c>
      <c r="I207" s="18">
        <v>0</v>
      </c>
      <c r="J207">
        <v>1</v>
      </c>
      <c r="L207">
        <v>2</v>
      </c>
      <c r="M207" s="1">
        <f t="shared" si="40"/>
        <v>1</v>
      </c>
      <c r="N207" s="2">
        <v>0</v>
      </c>
      <c r="O207" s="2">
        <v>1</v>
      </c>
      <c r="P207" s="2">
        <v>1</v>
      </c>
      <c r="Q207" s="2">
        <v>1</v>
      </c>
      <c r="R207" s="2">
        <v>1</v>
      </c>
      <c r="S207" s="2"/>
      <c r="T207" s="2"/>
      <c r="U207" s="2"/>
      <c r="V207" s="4">
        <f t="shared" si="36"/>
        <v>0</v>
      </c>
      <c r="W207" s="7">
        <f t="shared" si="37"/>
        <v>0</v>
      </c>
      <c r="X207" s="7">
        <f t="shared" si="38"/>
        <v>0</v>
      </c>
      <c r="Y207" s="5">
        <f t="shared" si="44"/>
        <v>0</v>
      </c>
      <c r="Z207" s="5">
        <f t="shared" si="45"/>
        <v>0</v>
      </c>
      <c r="AA207" s="5">
        <f t="shared" si="46"/>
        <v>0</v>
      </c>
      <c r="AB207" s="7">
        <f t="shared" si="39"/>
        <v>1</v>
      </c>
      <c r="AC207" s="11">
        <f t="shared" si="41"/>
        <v>0</v>
      </c>
      <c r="AD207" s="7">
        <f t="shared" si="42"/>
        <v>0</v>
      </c>
      <c r="AE207" s="7">
        <f t="shared" si="43"/>
        <v>0</v>
      </c>
    </row>
    <row r="208" spans="1:31">
      <c r="A208" t="s">
        <v>1776</v>
      </c>
      <c r="B208" t="s">
        <v>2038</v>
      </c>
      <c r="C208" t="s">
        <v>2039</v>
      </c>
      <c r="D208">
        <v>110</v>
      </c>
      <c r="E208">
        <v>439</v>
      </c>
      <c r="F208">
        <v>712.24199999999996</v>
      </c>
      <c r="G208">
        <v>3</v>
      </c>
      <c r="H208">
        <v>3</v>
      </c>
      <c r="I208" s="18">
        <v>0</v>
      </c>
      <c r="J208">
        <v>3</v>
      </c>
      <c r="L208">
        <v>2</v>
      </c>
      <c r="M208" s="1">
        <f t="shared" si="40"/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/>
      <c r="T208" s="2"/>
      <c r="U208" s="2"/>
      <c r="V208" s="4">
        <f t="shared" si="36"/>
        <v>0</v>
      </c>
      <c r="W208" s="7">
        <f t="shared" si="37"/>
        <v>0</v>
      </c>
      <c r="X208" s="7">
        <f t="shared" si="38"/>
        <v>0</v>
      </c>
      <c r="Y208" s="5">
        <f t="shared" si="44"/>
        <v>1</v>
      </c>
      <c r="Z208" s="5">
        <f t="shared" si="45"/>
        <v>0</v>
      </c>
      <c r="AA208" s="5">
        <f t="shared" si="46"/>
        <v>0</v>
      </c>
      <c r="AB208" s="7">
        <f t="shared" si="39"/>
        <v>0</v>
      </c>
      <c r="AC208" s="11">
        <f t="shared" si="41"/>
        <v>0</v>
      </c>
      <c r="AD208" s="7">
        <f t="shared" si="42"/>
        <v>0</v>
      </c>
      <c r="AE208" s="7">
        <f t="shared" si="43"/>
        <v>0</v>
      </c>
    </row>
    <row r="209" spans="1:31">
      <c r="A209" t="s">
        <v>1777</v>
      </c>
      <c r="B209" t="s">
        <v>2038</v>
      </c>
      <c r="C209" t="s">
        <v>2039</v>
      </c>
      <c r="D209">
        <v>63.5</v>
      </c>
      <c r="E209">
        <v>325.5</v>
      </c>
      <c r="F209">
        <v>5014.835</v>
      </c>
      <c r="G209">
        <v>13</v>
      </c>
      <c r="H209">
        <v>15</v>
      </c>
      <c r="I209" s="18">
        <v>1</v>
      </c>
      <c r="J209">
        <v>12</v>
      </c>
      <c r="L209">
        <v>1</v>
      </c>
      <c r="M209" s="1">
        <f t="shared" si="40"/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/>
      <c r="T209" s="2"/>
      <c r="U209" s="2"/>
      <c r="V209" s="4">
        <f t="shared" si="36"/>
        <v>0</v>
      </c>
      <c r="W209" s="7">
        <f t="shared" si="37"/>
        <v>1</v>
      </c>
      <c r="X209" s="7">
        <f t="shared" si="38"/>
        <v>0</v>
      </c>
      <c r="Y209" s="5">
        <f t="shared" si="44"/>
        <v>0</v>
      </c>
      <c r="Z209" s="5">
        <f t="shared" si="45"/>
        <v>0</v>
      </c>
      <c r="AA209" s="5">
        <f t="shared" si="46"/>
        <v>0</v>
      </c>
      <c r="AB209" s="7">
        <f t="shared" si="39"/>
        <v>0</v>
      </c>
      <c r="AC209" s="11">
        <f t="shared" si="41"/>
        <v>0</v>
      </c>
      <c r="AD209" s="7">
        <f t="shared" si="42"/>
        <v>0</v>
      </c>
      <c r="AE209" s="7">
        <f t="shared" si="43"/>
        <v>0</v>
      </c>
    </row>
    <row r="210" spans="1:31">
      <c r="A210" t="s">
        <v>1778</v>
      </c>
      <c r="B210" t="s">
        <v>2038</v>
      </c>
      <c r="C210" t="s">
        <v>2039</v>
      </c>
      <c r="D210">
        <v>157</v>
      </c>
      <c r="E210">
        <v>205</v>
      </c>
      <c r="F210">
        <v>0</v>
      </c>
      <c r="G210">
        <v>0</v>
      </c>
      <c r="H210">
        <v>0</v>
      </c>
      <c r="I210" s="18">
        <v>0</v>
      </c>
      <c r="J210">
        <v>0</v>
      </c>
      <c r="L210">
        <v>1</v>
      </c>
      <c r="M210" s="1">
        <f t="shared" si="40"/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/>
      <c r="T210" s="2"/>
      <c r="U210" s="2"/>
      <c r="V210" s="4">
        <f t="shared" si="36"/>
        <v>0</v>
      </c>
      <c r="W210" s="7">
        <f t="shared" si="37"/>
        <v>1</v>
      </c>
      <c r="X210" s="7">
        <f t="shared" si="38"/>
        <v>0</v>
      </c>
      <c r="Y210" s="5">
        <f t="shared" si="44"/>
        <v>0</v>
      </c>
      <c r="Z210" s="5">
        <f t="shared" si="45"/>
        <v>0</v>
      </c>
      <c r="AA210" s="5">
        <f t="shared" si="46"/>
        <v>0</v>
      </c>
      <c r="AB210" s="7">
        <f t="shared" si="39"/>
        <v>0</v>
      </c>
      <c r="AC210" s="11">
        <f t="shared" si="41"/>
        <v>0</v>
      </c>
      <c r="AD210" s="7">
        <f t="shared" si="42"/>
        <v>0</v>
      </c>
      <c r="AE210" s="7">
        <f t="shared" si="43"/>
        <v>0</v>
      </c>
    </row>
    <row r="211" spans="1:31">
      <c r="A211" t="s">
        <v>1779</v>
      </c>
      <c r="B211" t="s">
        <v>2038</v>
      </c>
      <c r="C211" t="s">
        <v>2039</v>
      </c>
      <c r="D211">
        <v>194</v>
      </c>
      <c r="E211">
        <v>251</v>
      </c>
      <c r="F211">
        <v>151.40700000000001</v>
      </c>
      <c r="G211">
        <v>1</v>
      </c>
      <c r="H211">
        <v>0</v>
      </c>
      <c r="I211" s="18">
        <v>0</v>
      </c>
      <c r="J211">
        <v>0</v>
      </c>
      <c r="L211">
        <v>2</v>
      </c>
      <c r="M211" s="1">
        <f t="shared" si="40"/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/>
      <c r="T211" s="2"/>
      <c r="U211" s="2"/>
      <c r="V211" s="4">
        <f t="shared" si="36"/>
        <v>0</v>
      </c>
      <c r="W211" s="7">
        <f t="shared" si="37"/>
        <v>0</v>
      </c>
      <c r="X211" s="7">
        <f t="shared" si="38"/>
        <v>0</v>
      </c>
      <c r="Y211" s="5">
        <f t="shared" si="44"/>
        <v>1</v>
      </c>
      <c r="Z211" s="5">
        <f t="shared" si="45"/>
        <v>0</v>
      </c>
      <c r="AA211" s="5">
        <f t="shared" si="46"/>
        <v>0</v>
      </c>
      <c r="AB211" s="7">
        <f t="shared" si="39"/>
        <v>0</v>
      </c>
      <c r="AC211" s="11">
        <f t="shared" si="41"/>
        <v>0</v>
      </c>
      <c r="AD211" s="7">
        <f t="shared" si="42"/>
        <v>0</v>
      </c>
      <c r="AE211" s="7">
        <f t="shared" si="43"/>
        <v>0</v>
      </c>
    </row>
    <row r="212" spans="1:31">
      <c r="A212" t="s">
        <v>1780</v>
      </c>
      <c r="B212" t="s">
        <v>2038</v>
      </c>
      <c r="C212" t="s">
        <v>2039</v>
      </c>
      <c r="D212">
        <v>280</v>
      </c>
      <c r="E212">
        <v>157.5</v>
      </c>
      <c r="F212">
        <v>0</v>
      </c>
      <c r="G212">
        <v>0</v>
      </c>
      <c r="H212">
        <v>0</v>
      </c>
      <c r="I212" s="18">
        <v>0</v>
      </c>
      <c r="J212">
        <v>0</v>
      </c>
      <c r="L212">
        <v>1</v>
      </c>
      <c r="M212" s="1">
        <f t="shared" si="40"/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/>
      <c r="T212" s="2"/>
      <c r="U212" s="2"/>
      <c r="V212" s="4">
        <f t="shared" si="36"/>
        <v>1</v>
      </c>
      <c r="W212" s="7">
        <f t="shared" si="37"/>
        <v>0</v>
      </c>
      <c r="X212" s="7">
        <f t="shared" si="38"/>
        <v>0</v>
      </c>
      <c r="Y212" s="5">
        <f t="shared" si="44"/>
        <v>0</v>
      </c>
      <c r="Z212" s="5">
        <f t="shared" si="45"/>
        <v>0</v>
      </c>
      <c r="AA212" s="5">
        <f t="shared" si="46"/>
        <v>0</v>
      </c>
      <c r="AB212" s="7">
        <f t="shared" si="39"/>
        <v>0</v>
      </c>
      <c r="AC212" s="11">
        <f t="shared" si="41"/>
        <v>0</v>
      </c>
      <c r="AD212" s="7">
        <f t="shared" si="42"/>
        <v>0</v>
      </c>
      <c r="AE212" s="7">
        <f t="shared" si="43"/>
        <v>0</v>
      </c>
    </row>
    <row r="213" spans="1:31">
      <c r="A213" t="s">
        <v>1781</v>
      </c>
      <c r="B213" t="s">
        <v>2038</v>
      </c>
      <c r="C213" t="s">
        <v>2039</v>
      </c>
      <c r="D213">
        <v>393.5</v>
      </c>
      <c r="E213">
        <v>115.5</v>
      </c>
      <c r="F213">
        <v>0</v>
      </c>
      <c r="G213">
        <v>0</v>
      </c>
      <c r="H213">
        <v>0</v>
      </c>
      <c r="I213" s="18">
        <v>0</v>
      </c>
      <c r="J213">
        <v>0</v>
      </c>
      <c r="L213">
        <v>2</v>
      </c>
      <c r="M213" s="1">
        <f t="shared" si="40"/>
        <v>1</v>
      </c>
      <c r="N213" s="2">
        <v>0</v>
      </c>
      <c r="O213" s="2">
        <v>1</v>
      </c>
      <c r="P213" s="2">
        <v>0</v>
      </c>
      <c r="Q213" s="2">
        <v>1</v>
      </c>
      <c r="R213" s="2">
        <v>1</v>
      </c>
      <c r="S213" s="2"/>
      <c r="T213" s="2"/>
      <c r="U213" s="2"/>
      <c r="V213" s="4">
        <f t="shared" si="36"/>
        <v>0</v>
      </c>
      <c r="W213" s="7">
        <f t="shared" si="37"/>
        <v>0</v>
      </c>
      <c r="X213" s="7">
        <f t="shared" si="38"/>
        <v>0</v>
      </c>
      <c r="Y213" s="5">
        <f t="shared" si="44"/>
        <v>0</v>
      </c>
      <c r="Z213" s="5">
        <f t="shared" si="45"/>
        <v>0</v>
      </c>
      <c r="AA213" s="5">
        <f t="shared" si="46"/>
        <v>1</v>
      </c>
      <c r="AB213" s="7">
        <f t="shared" si="39"/>
        <v>0</v>
      </c>
      <c r="AC213" s="11">
        <f t="shared" si="41"/>
        <v>0</v>
      </c>
      <c r="AD213" s="7">
        <f t="shared" si="42"/>
        <v>0</v>
      </c>
      <c r="AE213" s="7">
        <f t="shared" si="43"/>
        <v>0</v>
      </c>
    </row>
    <row r="214" spans="1:31">
      <c r="A214" t="s">
        <v>1782</v>
      </c>
      <c r="B214" t="s">
        <v>2038</v>
      </c>
      <c r="C214" t="s">
        <v>2039</v>
      </c>
      <c r="D214">
        <v>421</v>
      </c>
      <c r="E214">
        <v>218.5</v>
      </c>
      <c r="F214">
        <v>251.84299999999999</v>
      </c>
      <c r="G214">
        <v>1</v>
      </c>
      <c r="H214">
        <v>1</v>
      </c>
      <c r="I214" s="18">
        <v>0</v>
      </c>
      <c r="J214">
        <v>1</v>
      </c>
      <c r="L214">
        <v>2</v>
      </c>
      <c r="M214" s="1">
        <f t="shared" si="40"/>
        <v>1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/>
      <c r="T214" s="2"/>
      <c r="U214" s="2"/>
      <c r="V214" s="4">
        <f t="shared" si="36"/>
        <v>0</v>
      </c>
      <c r="W214" s="7">
        <f t="shared" si="37"/>
        <v>0</v>
      </c>
      <c r="X214" s="7">
        <f t="shared" si="38"/>
        <v>0</v>
      </c>
      <c r="Y214" s="5">
        <f t="shared" si="44"/>
        <v>1</v>
      </c>
      <c r="Z214" s="5">
        <f t="shared" si="45"/>
        <v>0</v>
      </c>
      <c r="AA214" s="5">
        <f t="shared" si="46"/>
        <v>0</v>
      </c>
      <c r="AB214" s="7">
        <f t="shared" si="39"/>
        <v>0</v>
      </c>
      <c r="AC214" s="11">
        <f t="shared" si="41"/>
        <v>0</v>
      </c>
      <c r="AD214" s="7">
        <f t="shared" si="42"/>
        <v>0</v>
      </c>
      <c r="AE214" s="7">
        <f t="shared" si="43"/>
        <v>0</v>
      </c>
    </row>
    <row r="215" spans="1:31">
      <c r="A215" t="s">
        <v>1783</v>
      </c>
      <c r="B215" t="s">
        <v>2038</v>
      </c>
      <c r="C215" t="s">
        <v>2039</v>
      </c>
      <c r="D215">
        <v>352</v>
      </c>
      <c r="E215">
        <v>214.5</v>
      </c>
      <c r="F215">
        <v>0</v>
      </c>
      <c r="G215">
        <v>0</v>
      </c>
      <c r="H215">
        <v>0</v>
      </c>
      <c r="I215" s="18">
        <v>0</v>
      </c>
      <c r="J215">
        <v>0</v>
      </c>
      <c r="L215">
        <v>1</v>
      </c>
      <c r="M215" s="1">
        <f t="shared" si="40"/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/>
      <c r="T215" s="2"/>
      <c r="U215" s="2"/>
      <c r="V215" s="4">
        <f t="shared" ref="V215:V278" si="47">IF((M215=0)*AND(R215=0)*AND(P215=1)*AND(Q215=0),1,0)</f>
        <v>0</v>
      </c>
      <c r="W215" s="7">
        <f t="shared" ref="W215:W278" si="48">IF((M215=0)*AND(R215=0)*AND(P215=0)*AND(Q215=0),1,0)</f>
        <v>0</v>
      </c>
      <c r="X215" s="7">
        <f t="shared" ref="X215:X278" si="49">IF((R215=1)*AND(M215=0)*AND(Q215=0),1,0)</f>
        <v>1</v>
      </c>
      <c r="Y215" s="5">
        <f t="shared" si="44"/>
        <v>0</v>
      </c>
      <c r="Z215" s="5">
        <f t="shared" si="45"/>
        <v>0</v>
      </c>
      <c r="AA215" s="5">
        <f t="shared" si="46"/>
        <v>0</v>
      </c>
      <c r="AB215" s="7">
        <f t="shared" ref="AB215:AB278" si="50">IF((R215=1)*AND(Q215=1)*AND(O215=1)*AND(P215=1),1,0)</f>
        <v>0</v>
      </c>
      <c r="AC215" s="11">
        <f t="shared" si="41"/>
        <v>0</v>
      </c>
      <c r="AD215" s="7">
        <f t="shared" si="42"/>
        <v>0</v>
      </c>
      <c r="AE215" s="7">
        <f t="shared" si="43"/>
        <v>0</v>
      </c>
    </row>
    <row r="216" spans="1:31">
      <c r="A216" t="s">
        <v>1784</v>
      </c>
      <c r="B216" t="s">
        <v>2038</v>
      </c>
      <c r="C216" t="s">
        <v>2039</v>
      </c>
      <c r="D216">
        <v>499.5</v>
      </c>
      <c r="E216">
        <v>51</v>
      </c>
      <c r="F216">
        <v>1100.4970000000001</v>
      </c>
      <c r="G216">
        <v>2</v>
      </c>
      <c r="H216">
        <v>3</v>
      </c>
      <c r="I216" s="18">
        <v>1</v>
      </c>
      <c r="J216">
        <v>0</v>
      </c>
      <c r="L216">
        <v>2</v>
      </c>
      <c r="M216" s="1">
        <f t="shared" si="40"/>
        <v>1</v>
      </c>
      <c r="N216" s="2">
        <v>0</v>
      </c>
      <c r="O216" s="2">
        <v>1</v>
      </c>
      <c r="P216" s="2">
        <v>1</v>
      </c>
      <c r="Q216" s="2">
        <v>1</v>
      </c>
      <c r="R216" s="2">
        <v>1</v>
      </c>
      <c r="S216" s="2"/>
      <c r="T216" s="2"/>
      <c r="U216" s="2"/>
      <c r="V216" s="4">
        <f t="shared" si="47"/>
        <v>0</v>
      </c>
      <c r="W216" s="7">
        <f t="shared" si="48"/>
        <v>0</v>
      </c>
      <c r="X216" s="7">
        <f t="shared" si="49"/>
        <v>0</v>
      </c>
      <c r="Y216" s="5">
        <f t="shared" si="44"/>
        <v>0</v>
      </c>
      <c r="Z216" s="5">
        <f t="shared" si="45"/>
        <v>0</v>
      </c>
      <c r="AA216" s="5">
        <f t="shared" si="46"/>
        <v>0</v>
      </c>
      <c r="AB216" s="7">
        <f t="shared" si="50"/>
        <v>1</v>
      </c>
      <c r="AC216" s="11">
        <f t="shared" si="41"/>
        <v>0</v>
      </c>
      <c r="AD216" s="7">
        <f t="shared" si="42"/>
        <v>0</v>
      </c>
      <c r="AE216" s="7">
        <f t="shared" si="43"/>
        <v>0</v>
      </c>
    </row>
    <row r="217" spans="1:31">
      <c r="A217" t="s">
        <v>1785</v>
      </c>
      <c r="B217" t="s">
        <v>2038</v>
      </c>
      <c r="C217" t="s">
        <v>2039</v>
      </c>
      <c r="D217">
        <v>611</v>
      </c>
      <c r="E217">
        <v>90.5</v>
      </c>
      <c r="F217">
        <v>765.48599999999999</v>
      </c>
      <c r="G217">
        <v>1</v>
      </c>
      <c r="H217">
        <v>2</v>
      </c>
      <c r="I217" s="18">
        <v>0</v>
      </c>
      <c r="J217">
        <v>2</v>
      </c>
      <c r="L217">
        <v>1</v>
      </c>
      <c r="M217" s="1">
        <f t="shared" si="40"/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/>
      <c r="T217" s="2"/>
      <c r="U217" s="2"/>
      <c r="V217" s="4">
        <f t="shared" si="47"/>
        <v>0</v>
      </c>
      <c r="W217" s="7">
        <f t="shared" si="48"/>
        <v>0</v>
      </c>
      <c r="X217" s="7">
        <f t="shared" si="49"/>
        <v>1</v>
      </c>
      <c r="Y217" s="5">
        <f t="shared" si="44"/>
        <v>0</v>
      </c>
      <c r="Z217" s="5">
        <f t="shared" si="45"/>
        <v>0</v>
      </c>
      <c r="AA217" s="5">
        <f t="shared" si="46"/>
        <v>0</v>
      </c>
      <c r="AB217" s="7">
        <f t="shared" si="50"/>
        <v>0</v>
      </c>
      <c r="AC217" s="11">
        <f t="shared" si="41"/>
        <v>0</v>
      </c>
      <c r="AD217" s="7">
        <f t="shared" si="42"/>
        <v>0</v>
      </c>
      <c r="AE217" s="7">
        <f t="shared" si="43"/>
        <v>0</v>
      </c>
    </row>
    <row r="218" spans="1:31" s="5" customFormat="1">
      <c r="A218" s="5" t="s">
        <v>1786</v>
      </c>
      <c r="B218" s="5" t="s">
        <v>2040</v>
      </c>
      <c r="C218" s="5" t="s">
        <v>2041</v>
      </c>
      <c r="D218" s="5">
        <v>126</v>
      </c>
      <c r="E218" s="5">
        <v>48.5</v>
      </c>
      <c r="F218" s="5">
        <v>2822.3739999999998</v>
      </c>
      <c r="G218" s="5">
        <v>5</v>
      </c>
      <c r="H218" s="5">
        <v>10</v>
      </c>
      <c r="I218" s="18">
        <v>1</v>
      </c>
      <c r="J218" s="5">
        <v>5</v>
      </c>
      <c r="L218" s="5">
        <v>1</v>
      </c>
      <c r="M218" s="1">
        <f t="shared" si="40"/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/>
      <c r="T218" s="1"/>
      <c r="U218" s="1"/>
      <c r="V218" s="6">
        <f t="shared" si="47"/>
        <v>0</v>
      </c>
      <c r="W218" s="5">
        <f t="shared" si="48"/>
        <v>0</v>
      </c>
      <c r="X218" s="5">
        <f t="shared" si="49"/>
        <v>1</v>
      </c>
      <c r="Y218" s="5">
        <f t="shared" si="44"/>
        <v>0</v>
      </c>
      <c r="Z218" s="5">
        <f t="shared" si="45"/>
        <v>0</v>
      </c>
      <c r="AA218" s="5">
        <f t="shared" si="46"/>
        <v>0</v>
      </c>
      <c r="AB218" s="5">
        <f t="shared" si="50"/>
        <v>0</v>
      </c>
      <c r="AC218" s="5">
        <f t="shared" si="41"/>
        <v>0</v>
      </c>
      <c r="AD218" s="5">
        <f t="shared" si="42"/>
        <v>0</v>
      </c>
      <c r="AE218" s="5">
        <f t="shared" si="43"/>
        <v>0</v>
      </c>
    </row>
    <row r="219" spans="1:31">
      <c r="A219" t="s">
        <v>1787</v>
      </c>
      <c r="B219" t="s">
        <v>2040</v>
      </c>
      <c r="C219" t="s">
        <v>2041</v>
      </c>
      <c r="D219">
        <v>127</v>
      </c>
      <c r="E219">
        <v>123</v>
      </c>
      <c r="F219">
        <v>0</v>
      </c>
      <c r="G219">
        <v>0</v>
      </c>
      <c r="H219">
        <v>0</v>
      </c>
      <c r="I219" s="18">
        <v>0</v>
      </c>
      <c r="J219">
        <v>0</v>
      </c>
      <c r="L219">
        <v>1</v>
      </c>
      <c r="M219" s="1">
        <f t="shared" si="40"/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/>
      <c r="T219" s="2"/>
      <c r="U219" s="2"/>
      <c r="V219" s="4">
        <f t="shared" si="47"/>
        <v>0</v>
      </c>
      <c r="W219" s="7">
        <f t="shared" si="48"/>
        <v>0</v>
      </c>
      <c r="X219" s="7">
        <f t="shared" si="49"/>
        <v>1</v>
      </c>
      <c r="Y219" s="5">
        <f t="shared" si="44"/>
        <v>0</v>
      </c>
      <c r="Z219" s="5">
        <f t="shared" si="45"/>
        <v>0</v>
      </c>
      <c r="AA219" s="5">
        <f t="shared" si="46"/>
        <v>0</v>
      </c>
      <c r="AB219" s="7">
        <f t="shared" si="50"/>
        <v>0</v>
      </c>
      <c r="AC219" s="11">
        <f t="shared" si="41"/>
        <v>0</v>
      </c>
      <c r="AD219" s="7">
        <f t="shared" si="42"/>
        <v>0</v>
      </c>
      <c r="AE219" s="7">
        <f t="shared" si="43"/>
        <v>0</v>
      </c>
    </row>
    <row r="220" spans="1:31">
      <c r="A220" t="s">
        <v>1788</v>
      </c>
      <c r="B220" t="s">
        <v>2040</v>
      </c>
      <c r="C220" t="s">
        <v>2041</v>
      </c>
      <c r="D220">
        <v>74</v>
      </c>
      <c r="E220">
        <v>184.5</v>
      </c>
      <c r="F220">
        <v>0</v>
      </c>
      <c r="G220">
        <v>0</v>
      </c>
      <c r="H220">
        <v>0</v>
      </c>
      <c r="I220" s="18">
        <v>0</v>
      </c>
      <c r="J220">
        <v>0</v>
      </c>
      <c r="L220">
        <v>2</v>
      </c>
      <c r="M220" s="1">
        <f t="shared" si="40"/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/>
      <c r="T220" s="2"/>
      <c r="U220" s="2"/>
      <c r="V220" s="4">
        <f t="shared" si="47"/>
        <v>0</v>
      </c>
      <c r="W220" s="7">
        <f t="shared" si="48"/>
        <v>0</v>
      </c>
      <c r="X220" s="7">
        <f t="shared" si="49"/>
        <v>0</v>
      </c>
      <c r="Y220" s="5">
        <f t="shared" si="44"/>
        <v>1</v>
      </c>
      <c r="Z220" s="5">
        <f t="shared" si="45"/>
        <v>0</v>
      </c>
      <c r="AA220" s="5">
        <f t="shared" si="46"/>
        <v>0</v>
      </c>
      <c r="AB220" s="7">
        <f t="shared" si="50"/>
        <v>0</v>
      </c>
      <c r="AC220" s="11">
        <f t="shared" si="41"/>
        <v>0</v>
      </c>
      <c r="AD220" s="7">
        <f t="shared" si="42"/>
        <v>0</v>
      </c>
      <c r="AE220" s="7">
        <f t="shared" si="43"/>
        <v>0</v>
      </c>
    </row>
    <row r="221" spans="1:31">
      <c r="A221" t="s">
        <v>1789</v>
      </c>
      <c r="B221" t="s">
        <v>2040</v>
      </c>
      <c r="C221" t="s">
        <v>2041</v>
      </c>
      <c r="D221">
        <v>177.5</v>
      </c>
      <c r="E221">
        <v>201.5</v>
      </c>
      <c r="F221">
        <v>0</v>
      </c>
      <c r="G221">
        <v>0</v>
      </c>
      <c r="H221">
        <v>0</v>
      </c>
      <c r="I221" s="18">
        <v>0</v>
      </c>
      <c r="J221">
        <v>0</v>
      </c>
      <c r="L221">
        <v>2</v>
      </c>
      <c r="M221" s="1">
        <f t="shared" si="40"/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/>
      <c r="T221" s="2"/>
      <c r="U221" s="2"/>
      <c r="V221" s="4">
        <f t="shared" si="47"/>
        <v>0</v>
      </c>
      <c r="W221" s="7">
        <f t="shared" si="48"/>
        <v>0</v>
      </c>
      <c r="X221" s="7">
        <f t="shared" si="49"/>
        <v>0</v>
      </c>
      <c r="Y221" s="5">
        <f t="shared" si="44"/>
        <v>1</v>
      </c>
      <c r="Z221" s="5">
        <f t="shared" si="45"/>
        <v>0</v>
      </c>
      <c r="AA221" s="5">
        <f t="shared" si="46"/>
        <v>0</v>
      </c>
      <c r="AB221" s="7">
        <f t="shared" si="50"/>
        <v>0</v>
      </c>
      <c r="AC221" s="11">
        <f t="shared" si="41"/>
        <v>0</v>
      </c>
      <c r="AD221" s="7">
        <f t="shared" si="42"/>
        <v>0</v>
      </c>
      <c r="AE221" s="7">
        <f t="shared" si="43"/>
        <v>0</v>
      </c>
    </row>
    <row r="222" spans="1:31">
      <c r="A222" t="s">
        <v>1790</v>
      </c>
      <c r="B222" t="s">
        <v>2040</v>
      </c>
      <c r="C222" t="s">
        <v>2041</v>
      </c>
      <c r="D222">
        <v>210.5</v>
      </c>
      <c r="E222">
        <v>130</v>
      </c>
      <c r="F222">
        <v>0</v>
      </c>
      <c r="G222">
        <v>0</v>
      </c>
      <c r="H222">
        <v>0</v>
      </c>
      <c r="I222" s="18">
        <v>0</v>
      </c>
      <c r="J222">
        <v>0</v>
      </c>
      <c r="L222">
        <v>1</v>
      </c>
      <c r="M222" s="1">
        <f t="shared" si="40"/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/>
      <c r="T222" s="2"/>
      <c r="U222" s="2"/>
      <c r="V222" s="4">
        <f t="shared" si="47"/>
        <v>0</v>
      </c>
      <c r="W222" s="7">
        <f t="shared" si="48"/>
        <v>0</v>
      </c>
      <c r="X222" s="7">
        <f t="shared" si="49"/>
        <v>1</v>
      </c>
      <c r="Y222" s="5">
        <f t="shared" si="44"/>
        <v>0</v>
      </c>
      <c r="Z222" s="5">
        <f t="shared" si="45"/>
        <v>0</v>
      </c>
      <c r="AA222" s="5">
        <f t="shared" si="46"/>
        <v>0</v>
      </c>
      <c r="AB222" s="7">
        <f t="shared" si="50"/>
        <v>0</v>
      </c>
      <c r="AC222" s="11">
        <f t="shared" si="41"/>
        <v>0</v>
      </c>
      <c r="AD222" s="7">
        <f t="shared" si="42"/>
        <v>0</v>
      </c>
      <c r="AE222" s="7">
        <f t="shared" si="43"/>
        <v>0</v>
      </c>
    </row>
    <row r="223" spans="1:31">
      <c r="A223" t="s">
        <v>1791</v>
      </c>
      <c r="B223" t="s">
        <v>2040</v>
      </c>
      <c r="C223" t="s">
        <v>2041</v>
      </c>
      <c r="D223">
        <v>311</v>
      </c>
      <c r="E223">
        <v>203.5</v>
      </c>
      <c r="F223">
        <v>0</v>
      </c>
      <c r="G223">
        <v>0</v>
      </c>
      <c r="H223">
        <v>0</v>
      </c>
      <c r="I223" s="18">
        <v>0</v>
      </c>
      <c r="J223">
        <v>0</v>
      </c>
      <c r="L223">
        <v>2</v>
      </c>
      <c r="M223" s="1">
        <f t="shared" si="40"/>
        <v>1</v>
      </c>
      <c r="N223" s="2">
        <v>1</v>
      </c>
      <c r="O223" s="2">
        <v>0</v>
      </c>
      <c r="P223" s="2">
        <v>0</v>
      </c>
      <c r="Q223" s="2">
        <v>0</v>
      </c>
      <c r="R223" s="2">
        <v>1</v>
      </c>
      <c r="S223" s="2"/>
      <c r="T223" s="2"/>
      <c r="U223" s="2"/>
      <c r="V223" s="4">
        <f t="shared" si="47"/>
        <v>0</v>
      </c>
      <c r="W223" s="7">
        <f t="shared" si="48"/>
        <v>0</v>
      </c>
      <c r="X223" s="7">
        <f t="shared" si="49"/>
        <v>0</v>
      </c>
      <c r="Y223" s="5">
        <f t="shared" si="44"/>
        <v>1</v>
      </c>
      <c r="Z223" s="5">
        <f t="shared" si="45"/>
        <v>0</v>
      </c>
      <c r="AA223" s="5">
        <f t="shared" si="46"/>
        <v>0</v>
      </c>
      <c r="AB223" s="7">
        <f t="shared" si="50"/>
        <v>0</v>
      </c>
      <c r="AC223" s="11">
        <f t="shared" si="41"/>
        <v>0</v>
      </c>
      <c r="AD223" s="7">
        <f t="shared" si="42"/>
        <v>0</v>
      </c>
      <c r="AE223" s="7">
        <f t="shared" si="43"/>
        <v>0</v>
      </c>
    </row>
    <row r="224" spans="1:31">
      <c r="A224" t="s">
        <v>1792</v>
      </c>
      <c r="B224" t="s">
        <v>2040</v>
      </c>
      <c r="C224" t="s">
        <v>2041</v>
      </c>
      <c r="D224">
        <v>99.5</v>
      </c>
      <c r="E224">
        <v>308.5</v>
      </c>
      <c r="F224">
        <v>0</v>
      </c>
      <c r="G224">
        <v>0</v>
      </c>
      <c r="H224">
        <v>0</v>
      </c>
      <c r="I224" s="18">
        <v>0</v>
      </c>
      <c r="J224">
        <v>0</v>
      </c>
      <c r="L224">
        <v>2</v>
      </c>
      <c r="M224" s="1">
        <f t="shared" si="40"/>
        <v>1</v>
      </c>
      <c r="N224" s="2">
        <v>0</v>
      </c>
      <c r="O224" s="2">
        <v>1</v>
      </c>
      <c r="P224" s="2">
        <v>1</v>
      </c>
      <c r="Q224" s="2">
        <v>1</v>
      </c>
      <c r="R224" s="2">
        <v>1</v>
      </c>
      <c r="S224" s="2"/>
      <c r="T224" s="2"/>
      <c r="U224" s="2"/>
      <c r="V224" s="4">
        <f t="shared" si="47"/>
        <v>0</v>
      </c>
      <c r="W224" s="7">
        <f t="shared" si="48"/>
        <v>0</v>
      </c>
      <c r="X224" s="7">
        <f t="shared" si="49"/>
        <v>0</v>
      </c>
      <c r="Y224" s="5">
        <f t="shared" si="44"/>
        <v>0</v>
      </c>
      <c r="Z224" s="5">
        <f t="shared" si="45"/>
        <v>0</v>
      </c>
      <c r="AA224" s="5">
        <f t="shared" si="46"/>
        <v>0</v>
      </c>
      <c r="AB224" s="7">
        <f t="shared" si="50"/>
        <v>1</v>
      </c>
      <c r="AC224" s="11">
        <f t="shared" si="41"/>
        <v>0</v>
      </c>
      <c r="AD224" s="7">
        <f t="shared" si="42"/>
        <v>0</v>
      </c>
      <c r="AE224" s="7">
        <f t="shared" si="43"/>
        <v>0</v>
      </c>
    </row>
    <row r="225" spans="1:31">
      <c r="A225" t="s">
        <v>1793</v>
      </c>
      <c r="B225" t="s">
        <v>2040</v>
      </c>
      <c r="C225" t="s">
        <v>2041</v>
      </c>
      <c r="D225">
        <v>374.5</v>
      </c>
      <c r="E225">
        <v>390.5</v>
      </c>
      <c r="F225">
        <v>0</v>
      </c>
      <c r="G225">
        <v>0</v>
      </c>
      <c r="H225">
        <v>0</v>
      </c>
      <c r="I225" s="18">
        <v>0</v>
      </c>
      <c r="J225">
        <v>0</v>
      </c>
      <c r="L225">
        <v>1</v>
      </c>
      <c r="M225" s="1">
        <f t="shared" si="40"/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/>
      <c r="T225" s="2"/>
      <c r="U225" s="2"/>
      <c r="V225" s="4">
        <f t="shared" si="47"/>
        <v>0</v>
      </c>
      <c r="W225" s="7">
        <f t="shared" si="48"/>
        <v>0</v>
      </c>
      <c r="X225" s="7">
        <f t="shared" si="49"/>
        <v>1</v>
      </c>
      <c r="Y225" s="5">
        <f t="shared" si="44"/>
        <v>0</v>
      </c>
      <c r="Z225" s="5">
        <f t="shared" si="45"/>
        <v>0</v>
      </c>
      <c r="AA225" s="5">
        <f t="shared" si="46"/>
        <v>0</v>
      </c>
      <c r="AB225" s="7">
        <f t="shared" si="50"/>
        <v>0</v>
      </c>
      <c r="AC225" s="11">
        <f t="shared" si="41"/>
        <v>0</v>
      </c>
      <c r="AD225" s="7">
        <f t="shared" si="42"/>
        <v>0</v>
      </c>
      <c r="AE225" s="7">
        <f t="shared" si="43"/>
        <v>0</v>
      </c>
    </row>
    <row r="226" spans="1:31">
      <c r="A226" t="s">
        <v>1794</v>
      </c>
      <c r="B226" t="s">
        <v>2040</v>
      </c>
      <c r="C226" t="s">
        <v>2041</v>
      </c>
      <c r="D226">
        <v>325</v>
      </c>
      <c r="E226">
        <v>343</v>
      </c>
      <c r="F226">
        <v>0</v>
      </c>
      <c r="G226">
        <v>0</v>
      </c>
      <c r="H226">
        <v>0</v>
      </c>
      <c r="I226" s="18">
        <v>0</v>
      </c>
      <c r="J226">
        <v>0</v>
      </c>
      <c r="L226">
        <v>2</v>
      </c>
      <c r="M226" s="1">
        <f t="shared" si="40"/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/>
      <c r="T226" s="2"/>
      <c r="U226" s="2"/>
      <c r="V226" s="4">
        <f t="shared" si="47"/>
        <v>0</v>
      </c>
      <c r="W226" s="7">
        <f t="shared" si="48"/>
        <v>0</v>
      </c>
      <c r="X226" s="7">
        <f t="shared" si="49"/>
        <v>0</v>
      </c>
      <c r="Y226" s="5">
        <f t="shared" si="44"/>
        <v>1</v>
      </c>
      <c r="Z226" s="5">
        <f t="shared" si="45"/>
        <v>0</v>
      </c>
      <c r="AA226" s="5">
        <f t="shared" si="46"/>
        <v>0</v>
      </c>
      <c r="AB226" s="7">
        <f t="shared" si="50"/>
        <v>0</v>
      </c>
      <c r="AC226" s="11">
        <f t="shared" si="41"/>
        <v>0</v>
      </c>
      <c r="AD226" s="7">
        <f t="shared" si="42"/>
        <v>0</v>
      </c>
      <c r="AE226" s="7">
        <f t="shared" si="43"/>
        <v>0</v>
      </c>
    </row>
    <row r="227" spans="1:31">
      <c r="A227" t="s">
        <v>1795</v>
      </c>
      <c r="B227" t="s">
        <v>2040</v>
      </c>
      <c r="C227" t="s">
        <v>2041</v>
      </c>
      <c r="D227">
        <v>288</v>
      </c>
      <c r="E227">
        <v>404.5</v>
      </c>
      <c r="F227">
        <v>0</v>
      </c>
      <c r="G227">
        <v>0</v>
      </c>
      <c r="H227">
        <v>0</v>
      </c>
      <c r="I227" s="18">
        <v>0</v>
      </c>
      <c r="J227">
        <v>0</v>
      </c>
      <c r="L227">
        <v>2</v>
      </c>
      <c r="M227" s="1">
        <f t="shared" si="40"/>
        <v>1</v>
      </c>
      <c r="N227" s="2">
        <v>0</v>
      </c>
      <c r="O227" s="2">
        <v>1</v>
      </c>
      <c r="P227" s="2">
        <v>1</v>
      </c>
      <c r="Q227" s="2">
        <v>1</v>
      </c>
      <c r="R227" s="2">
        <v>1</v>
      </c>
      <c r="S227" s="2"/>
      <c r="T227" s="2"/>
      <c r="U227" s="2"/>
      <c r="V227" s="4">
        <f t="shared" si="47"/>
        <v>0</v>
      </c>
      <c r="W227" s="7">
        <f t="shared" si="48"/>
        <v>0</v>
      </c>
      <c r="X227" s="7">
        <f t="shared" si="49"/>
        <v>0</v>
      </c>
      <c r="Y227" s="5">
        <f t="shared" si="44"/>
        <v>0</v>
      </c>
      <c r="Z227" s="5">
        <f t="shared" si="45"/>
        <v>0</v>
      </c>
      <c r="AA227" s="5">
        <f t="shared" si="46"/>
        <v>0</v>
      </c>
      <c r="AB227" s="7">
        <f t="shared" si="50"/>
        <v>1</v>
      </c>
      <c r="AC227" s="11">
        <f t="shared" si="41"/>
        <v>0</v>
      </c>
      <c r="AD227" s="7">
        <f t="shared" si="42"/>
        <v>0</v>
      </c>
      <c r="AE227" s="7">
        <f t="shared" si="43"/>
        <v>0</v>
      </c>
    </row>
    <row r="228" spans="1:31">
      <c r="A228" t="s">
        <v>1796</v>
      </c>
      <c r="B228" t="s">
        <v>2040</v>
      </c>
      <c r="C228" t="s">
        <v>2041</v>
      </c>
      <c r="D228">
        <v>217.5</v>
      </c>
      <c r="E228">
        <v>411</v>
      </c>
      <c r="F228">
        <v>0</v>
      </c>
      <c r="G228">
        <v>0</v>
      </c>
      <c r="H228">
        <v>0</v>
      </c>
      <c r="I228" s="18">
        <v>0</v>
      </c>
      <c r="J228">
        <v>0</v>
      </c>
      <c r="L228">
        <v>1</v>
      </c>
      <c r="M228" s="1">
        <f t="shared" si="40"/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/>
      <c r="T228" s="2"/>
      <c r="U228" s="2"/>
      <c r="V228" s="4">
        <f t="shared" si="47"/>
        <v>0</v>
      </c>
      <c r="W228" s="7">
        <f t="shared" si="48"/>
        <v>0</v>
      </c>
      <c r="X228" s="7">
        <f t="shared" si="49"/>
        <v>1</v>
      </c>
      <c r="Y228" s="5">
        <f t="shared" si="44"/>
        <v>0</v>
      </c>
      <c r="Z228" s="5">
        <f t="shared" si="45"/>
        <v>0</v>
      </c>
      <c r="AA228" s="5">
        <f t="shared" si="46"/>
        <v>0</v>
      </c>
      <c r="AB228" s="7">
        <f t="shared" si="50"/>
        <v>0</v>
      </c>
      <c r="AC228" s="11">
        <f t="shared" si="41"/>
        <v>0</v>
      </c>
      <c r="AD228" s="7">
        <f t="shared" si="42"/>
        <v>0</v>
      </c>
      <c r="AE228" s="7">
        <f t="shared" si="43"/>
        <v>0</v>
      </c>
    </row>
    <row r="229" spans="1:31">
      <c r="A229" t="s">
        <v>1797</v>
      </c>
      <c r="B229" t="s">
        <v>2040</v>
      </c>
      <c r="C229" t="s">
        <v>2041</v>
      </c>
      <c r="D229">
        <v>199.5</v>
      </c>
      <c r="E229">
        <v>293</v>
      </c>
      <c r="F229">
        <v>0</v>
      </c>
      <c r="G229">
        <v>0</v>
      </c>
      <c r="H229">
        <v>0</v>
      </c>
      <c r="I229" s="18">
        <v>0</v>
      </c>
      <c r="J229">
        <v>0</v>
      </c>
      <c r="L229">
        <v>1</v>
      </c>
      <c r="M229" s="1">
        <f t="shared" si="40"/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/>
      <c r="T229" s="2"/>
      <c r="U229" s="2"/>
      <c r="V229" s="4">
        <f t="shared" si="47"/>
        <v>1</v>
      </c>
      <c r="W229" s="7">
        <f t="shared" si="48"/>
        <v>0</v>
      </c>
      <c r="X229" s="7">
        <f t="shared" si="49"/>
        <v>0</v>
      </c>
      <c r="Y229" s="5">
        <f t="shared" si="44"/>
        <v>0</v>
      </c>
      <c r="Z229" s="5">
        <f t="shared" si="45"/>
        <v>0</v>
      </c>
      <c r="AA229" s="5">
        <f t="shared" si="46"/>
        <v>0</v>
      </c>
      <c r="AB229" s="7">
        <f t="shared" si="50"/>
        <v>0</v>
      </c>
      <c r="AC229" s="11">
        <f t="shared" si="41"/>
        <v>0</v>
      </c>
      <c r="AD229" s="7">
        <f t="shared" si="42"/>
        <v>0</v>
      </c>
      <c r="AE229" s="7">
        <f t="shared" si="43"/>
        <v>0</v>
      </c>
    </row>
    <row r="230" spans="1:31">
      <c r="A230" t="s">
        <v>1798</v>
      </c>
      <c r="B230" t="s">
        <v>2040</v>
      </c>
      <c r="C230" t="s">
        <v>2041</v>
      </c>
      <c r="D230">
        <v>481.5</v>
      </c>
      <c r="E230">
        <v>417.5</v>
      </c>
      <c r="F230">
        <v>0</v>
      </c>
      <c r="G230">
        <v>0</v>
      </c>
      <c r="H230">
        <v>0</v>
      </c>
      <c r="I230" s="18">
        <v>0</v>
      </c>
      <c r="J230">
        <v>0</v>
      </c>
      <c r="L230">
        <v>2</v>
      </c>
      <c r="M230" s="1">
        <f t="shared" si="40"/>
        <v>1</v>
      </c>
      <c r="N230" s="2">
        <v>1</v>
      </c>
      <c r="O230" s="2">
        <v>0</v>
      </c>
      <c r="P230" s="2">
        <v>0</v>
      </c>
      <c r="Q230" s="2">
        <v>0</v>
      </c>
      <c r="R230" s="2">
        <v>1</v>
      </c>
      <c r="S230" s="2"/>
      <c r="T230" s="2"/>
      <c r="U230" s="2"/>
      <c r="V230" s="4">
        <f t="shared" si="47"/>
        <v>0</v>
      </c>
      <c r="W230" s="7">
        <f t="shared" si="48"/>
        <v>0</v>
      </c>
      <c r="X230" s="7">
        <f t="shared" si="49"/>
        <v>0</v>
      </c>
      <c r="Y230" s="5">
        <f t="shared" si="44"/>
        <v>1</v>
      </c>
      <c r="Z230" s="5">
        <f t="shared" si="45"/>
        <v>0</v>
      </c>
      <c r="AA230" s="5">
        <f t="shared" si="46"/>
        <v>0</v>
      </c>
      <c r="AB230" s="7">
        <f t="shared" si="50"/>
        <v>0</v>
      </c>
      <c r="AC230" s="11">
        <f t="shared" si="41"/>
        <v>0</v>
      </c>
      <c r="AD230" s="7">
        <f t="shared" si="42"/>
        <v>0</v>
      </c>
      <c r="AE230" s="7">
        <f t="shared" si="43"/>
        <v>0</v>
      </c>
    </row>
    <row r="231" spans="1:31">
      <c r="A231" t="s">
        <v>1799</v>
      </c>
      <c r="B231" t="s">
        <v>2040</v>
      </c>
      <c r="C231" t="s">
        <v>2041</v>
      </c>
      <c r="D231">
        <v>598.5</v>
      </c>
      <c r="E231">
        <v>175</v>
      </c>
      <c r="F231">
        <v>3083.393</v>
      </c>
      <c r="G231">
        <v>6</v>
      </c>
      <c r="H231">
        <v>11</v>
      </c>
      <c r="I231" s="18">
        <v>1</v>
      </c>
      <c r="J231">
        <v>6</v>
      </c>
      <c r="L231">
        <v>1</v>
      </c>
      <c r="M231" s="1">
        <f t="shared" si="40"/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/>
      <c r="T231" s="2"/>
      <c r="U231" s="2"/>
      <c r="V231" s="4">
        <f t="shared" si="47"/>
        <v>0</v>
      </c>
      <c r="W231" s="7">
        <f t="shared" si="48"/>
        <v>1</v>
      </c>
      <c r="X231" s="7">
        <f t="shared" si="49"/>
        <v>0</v>
      </c>
      <c r="Y231" s="5">
        <f t="shared" si="44"/>
        <v>0</v>
      </c>
      <c r="Z231" s="5">
        <f t="shared" si="45"/>
        <v>0</v>
      </c>
      <c r="AA231" s="5">
        <f t="shared" si="46"/>
        <v>0</v>
      </c>
      <c r="AB231" s="7">
        <f t="shared" si="50"/>
        <v>0</v>
      </c>
      <c r="AC231" s="11">
        <f t="shared" si="41"/>
        <v>0</v>
      </c>
      <c r="AD231" s="7">
        <f t="shared" si="42"/>
        <v>0</v>
      </c>
      <c r="AE231" s="7">
        <f t="shared" si="43"/>
        <v>0</v>
      </c>
    </row>
    <row r="232" spans="1:31">
      <c r="A232" t="s">
        <v>1800</v>
      </c>
      <c r="B232" t="s">
        <v>2040</v>
      </c>
      <c r="C232" t="s">
        <v>2041</v>
      </c>
      <c r="D232">
        <v>518</v>
      </c>
      <c r="E232">
        <v>40.5</v>
      </c>
      <c r="F232">
        <v>0</v>
      </c>
      <c r="G232">
        <v>0</v>
      </c>
      <c r="H232">
        <v>0</v>
      </c>
      <c r="I232" s="18">
        <v>0</v>
      </c>
      <c r="J232">
        <v>0</v>
      </c>
      <c r="L232">
        <v>2</v>
      </c>
      <c r="M232" s="1">
        <f t="shared" si="40"/>
        <v>1</v>
      </c>
      <c r="N232" s="2">
        <v>0</v>
      </c>
      <c r="O232" s="2">
        <v>1</v>
      </c>
      <c r="P232" s="2">
        <v>0</v>
      </c>
      <c r="Q232" s="2">
        <v>1</v>
      </c>
      <c r="R232" s="2">
        <v>1</v>
      </c>
      <c r="S232" s="2"/>
      <c r="T232" s="2"/>
      <c r="U232" s="2" t="s">
        <v>1560</v>
      </c>
      <c r="V232" s="4">
        <f t="shared" si="47"/>
        <v>0</v>
      </c>
      <c r="W232" s="7">
        <f t="shared" si="48"/>
        <v>0</v>
      </c>
      <c r="X232" s="7">
        <f t="shared" si="49"/>
        <v>0</v>
      </c>
      <c r="Y232" s="5">
        <f t="shared" si="44"/>
        <v>0</v>
      </c>
      <c r="Z232" s="5">
        <f t="shared" si="45"/>
        <v>0</v>
      </c>
      <c r="AA232" s="5">
        <f t="shared" si="46"/>
        <v>1</v>
      </c>
      <c r="AB232" s="7">
        <f t="shared" si="50"/>
        <v>0</v>
      </c>
      <c r="AC232" s="11">
        <f t="shared" si="41"/>
        <v>0</v>
      </c>
      <c r="AD232" s="7">
        <f t="shared" si="42"/>
        <v>0</v>
      </c>
      <c r="AE232" s="7">
        <f t="shared" si="43"/>
        <v>0</v>
      </c>
    </row>
    <row r="233" spans="1:31">
      <c r="A233" t="s">
        <v>1801</v>
      </c>
      <c r="B233" t="s">
        <v>2040</v>
      </c>
      <c r="C233" t="s">
        <v>2041</v>
      </c>
      <c r="D233">
        <v>96</v>
      </c>
      <c r="E233">
        <v>372</v>
      </c>
      <c r="F233">
        <v>0</v>
      </c>
      <c r="G233">
        <v>0</v>
      </c>
      <c r="H233">
        <v>0</v>
      </c>
      <c r="I233" s="18">
        <v>0</v>
      </c>
      <c r="J233">
        <v>0</v>
      </c>
      <c r="L233">
        <v>2</v>
      </c>
      <c r="M233" s="1">
        <f t="shared" si="40"/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/>
      <c r="T233" s="2"/>
      <c r="U233" s="2"/>
      <c r="V233" s="4">
        <f t="shared" si="47"/>
        <v>0</v>
      </c>
      <c r="W233" s="7">
        <f t="shared" si="48"/>
        <v>0</v>
      </c>
      <c r="X233" s="7">
        <f t="shared" si="49"/>
        <v>0</v>
      </c>
      <c r="Y233" s="5">
        <f t="shared" si="44"/>
        <v>1</v>
      </c>
      <c r="Z233" s="5">
        <f t="shared" si="45"/>
        <v>0</v>
      </c>
      <c r="AA233" s="5">
        <f t="shared" si="46"/>
        <v>0</v>
      </c>
      <c r="AB233" s="7">
        <f t="shared" si="50"/>
        <v>0</v>
      </c>
      <c r="AC233" s="11">
        <f t="shared" si="41"/>
        <v>0</v>
      </c>
      <c r="AD233" s="7">
        <f t="shared" si="42"/>
        <v>0</v>
      </c>
      <c r="AE233" s="7">
        <f t="shared" si="43"/>
        <v>0</v>
      </c>
    </row>
    <row r="234" spans="1:31">
      <c r="A234" t="s">
        <v>1802</v>
      </c>
      <c r="B234" t="s">
        <v>2040</v>
      </c>
      <c r="C234" t="s">
        <v>2041</v>
      </c>
      <c r="D234">
        <v>130</v>
      </c>
      <c r="E234">
        <v>448</v>
      </c>
      <c r="F234">
        <v>1054.617</v>
      </c>
      <c r="G234">
        <v>3</v>
      </c>
      <c r="H234">
        <v>3</v>
      </c>
      <c r="I234" s="18">
        <v>0</v>
      </c>
      <c r="J234">
        <v>3</v>
      </c>
      <c r="L234">
        <v>2</v>
      </c>
      <c r="M234" s="1">
        <f t="shared" si="40"/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/>
      <c r="T234" s="2"/>
      <c r="U234" s="2"/>
      <c r="V234" s="4">
        <f t="shared" si="47"/>
        <v>0</v>
      </c>
      <c r="W234" s="7">
        <f t="shared" si="48"/>
        <v>0</v>
      </c>
      <c r="X234" s="7">
        <f t="shared" si="49"/>
        <v>0</v>
      </c>
      <c r="Y234" s="5">
        <f t="shared" si="44"/>
        <v>0</v>
      </c>
      <c r="Z234" s="5">
        <f t="shared" si="45"/>
        <v>0</v>
      </c>
      <c r="AA234" s="5">
        <f t="shared" si="46"/>
        <v>0</v>
      </c>
      <c r="AB234" s="7">
        <f t="shared" si="50"/>
        <v>0</v>
      </c>
      <c r="AC234" s="11">
        <f t="shared" si="41"/>
        <v>1</v>
      </c>
      <c r="AD234" s="7">
        <f t="shared" si="42"/>
        <v>0</v>
      </c>
      <c r="AE234" s="7">
        <f t="shared" si="43"/>
        <v>0</v>
      </c>
    </row>
    <row r="235" spans="1:31">
      <c r="A235" t="s">
        <v>1803</v>
      </c>
      <c r="B235" t="s">
        <v>2040</v>
      </c>
      <c r="C235" t="s">
        <v>2041</v>
      </c>
      <c r="D235">
        <v>439.5</v>
      </c>
      <c r="E235">
        <v>166</v>
      </c>
      <c r="F235">
        <v>0</v>
      </c>
      <c r="G235">
        <v>0</v>
      </c>
      <c r="H235">
        <v>0</v>
      </c>
      <c r="I235" s="18">
        <v>0</v>
      </c>
      <c r="J235">
        <v>0</v>
      </c>
      <c r="L235">
        <v>2</v>
      </c>
      <c r="M235" s="1">
        <f t="shared" si="40"/>
        <v>1</v>
      </c>
      <c r="N235" s="2">
        <v>0</v>
      </c>
      <c r="O235" s="2">
        <v>1</v>
      </c>
      <c r="P235" s="2">
        <v>0</v>
      </c>
      <c r="Q235" s="2">
        <v>1</v>
      </c>
      <c r="R235" s="2">
        <v>1</v>
      </c>
      <c r="S235" s="2"/>
      <c r="T235" s="2"/>
      <c r="U235" s="2"/>
      <c r="V235" s="4">
        <f t="shared" si="47"/>
        <v>0</v>
      </c>
      <c r="W235" s="7">
        <f t="shared" si="48"/>
        <v>0</v>
      </c>
      <c r="X235" s="7">
        <f t="shared" si="49"/>
        <v>0</v>
      </c>
      <c r="Y235" s="5">
        <f t="shared" si="44"/>
        <v>0</v>
      </c>
      <c r="Z235" s="5">
        <f t="shared" si="45"/>
        <v>0</v>
      </c>
      <c r="AA235" s="5">
        <f t="shared" si="46"/>
        <v>1</v>
      </c>
      <c r="AB235" s="7">
        <f t="shared" si="50"/>
        <v>0</v>
      </c>
      <c r="AC235" s="11">
        <f t="shared" si="41"/>
        <v>0</v>
      </c>
      <c r="AD235" s="7">
        <f t="shared" si="42"/>
        <v>0</v>
      </c>
      <c r="AE235" s="7">
        <f t="shared" si="43"/>
        <v>0</v>
      </c>
    </row>
    <row r="236" spans="1:31" s="5" customFormat="1">
      <c r="A236" s="5" t="s">
        <v>1804</v>
      </c>
      <c r="B236" s="5" t="s">
        <v>2042</v>
      </c>
      <c r="C236" s="5" t="s">
        <v>2043</v>
      </c>
      <c r="D236" s="5">
        <v>556</v>
      </c>
      <c r="E236" s="5">
        <v>141</v>
      </c>
      <c r="F236" s="5">
        <v>430.22500000000002</v>
      </c>
      <c r="G236" s="5">
        <v>2</v>
      </c>
      <c r="H236" s="5">
        <v>2</v>
      </c>
      <c r="I236" s="18">
        <v>0</v>
      </c>
      <c r="J236" s="5">
        <v>2</v>
      </c>
      <c r="L236" s="5">
        <v>1</v>
      </c>
      <c r="M236" s="1">
        <f t="shared" si="40"/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/>
      <c r="T236" s="1"/>
      <c r="U236" s="1"/>
      <c r="V236" s="6">
        <f t="shared" si="47"/>
        <v>0</v>
      </c>
      <c r="W236" s="5">
        <f t="shared" si="48"/>
        <v>0</v>
      </c>
      <c r="X236" s="5">
        <f t="shared" si="49"/>
        <v>1</v>
      </c>
      <c r="Y236" s="5">
        <f t="shared" si="44"/>
        <v>0</v>
      </c>
      <c r="Z236" s="5">
        <f t="shared" si="45"/>
        <v>0</v>
      </c>
      <c r="AA236" s="5">
        <f t="shared" si="46"/>
        <v>0</v>
      </c>
      <c r="AB236" s="5">
        <f t="shared" si="50"/>
        <v>0</v>
      </c>
      <c r="AC236" s="5">
        <f t="shared" si="41"/>
        <v>0</v>
      </c>
      <c r="AD236" s="5">
        <f t="shared" si="42"/>
        <v>0</v>
      </c>
      <c r="AE236" s="5">
        <f t="shared" si="43"/>
        <v>0</v>
      </c>
    </row>
    <row r="237" spans="1:31">
      <c r="A237" t="s">
        <v>1805</v>
      </c>
      <c r="B237" t="s">
        <v>2042</v>
      </c>
      <c r="C237" t="s">
        <v>2043</v>
      </c>
      <c r="D237">
        <v>433.5</v>
      </c>
      <c r="E237">
        <v>45.5</v>
      </c>
      <c r="F237">
        <v>0</v>
      </c>
      <c r="G237">
        <v>0</v>
      </c>
      <c r="H237">
        <v>0</v>
      </c>
      <c r="I237" s="18">
        <v>0</v>
      </c>
      <c r="J237">
        <v>0</v>
      </c>
      <c r="L237">
        <v>2</v>
      </c>
      <c r="M237" s="1">
        <f t="shared" si="40"/>
        <v>1</v>
      </c>
      <c r="N237" s="2">
        <v>1</v>
      </c>
      <c r="O237" s="2">
        <v>0</v>
      </c>
      <c r="P237" s="2">
        <v>0</v>
      </c>
      <c r="Q237" s="2">
        <v>0</v>
      </c>
      <c r="R237" s="2">
        <v>1</v>
      </c>
      <c r="S237" s="2"/>
      <c r="T237" s="2"/>
      <c r="U237" s="2"/>
      <c r="V237" s="4">
        <f t="shared" si="47"/>
        <v>0</v>
      </c>
      <c r="W237" s="7">
        <f t="shared" si="48"/>
        <v>0</v>
      </c>
      <c r="X237" s="7">
        <f t="shared" si="49"/>
        <v>0</v>
      </c>
      <c r="Y237" s="5">
        <f t="shared" si="44"/>
        <v>1</v>
      </c>
      <c r="Z237" s="5">
        <f t="shared" si="45"/>
        <v>0</v>
      </c>
      <c r="AA237" s="5">
        <f t="shared" si="46"/>
        <v>0</v>
      </c>
      <c r="AB237" s="7">
        <f t="shared" si="50"/>
        <v>0</v>
      </c>
      <c r="AC237" s="11">
        <f t="shared" si="41"/>
        <v>0</v>
      </c>
      <c r="AD237" s="7">
        <f t="shared" si="42"/>
        <v>0</v>
      </c>
      <c r="AE237" s="7">
        <f t="shared" si="43"/>
        <v>0</v>
      </c>
    </row>
    <row r="238" spans="1:31">
      <c r="A238" t="s">
        <v>1806</v>
      </c>
      <c r="B238" t="s">
        <v>2042</v>
      </c>
      <c r="C238" t="s">
        <v>2043</v>
      </c>
      <c r="D238">
        <v>375.5</v>
      </c>
      <c r="E238">
        <v>92</v>
      </c>
      <c r="F238">
        <v>0</v>
      </c>
      <c r="G238">
        <v>0</v>
      </c>
      <c r="H238">
        <v>0</v>
      </c>
      <c r="I238" s="18">
        <v>0</v>
      </c>
      <c r="J238">
        <v>0</v>
      </c>
      <c r="L238">
        <v>2</v>
      </c>
      <c r="M238" s="1">
        <f t="shared" si="40"/>
        <v>1</v>
      </c>
      <c r="N238" s="2">
        <v>0</v>
      </c>
      <c r="O238" s="2">
        <v>1</v>
      </c>
      <c r="P238" s="2">
        <v>0</v>
      </c>
      <c r="Q238" s="2">
        <v>1</v>
      </c>
      <c r="R238" s="2">
        <v>1</v>
      </c>
      <c r="S238" s="2"/>
      <c r="T238" s="2"/>
      <c r="U238" s="2"/>
      <c r="V238" s="4">
        <f t="shared" si="47"/>
        <v>0</v>
      </c>
      <c r="W238" s="7">
        <f t="shared" si="48"/>
        <v>0</v>
      </c>
      <c r="X238" s="7">
        <f t="shared" si="49"/>
        <v>0</v>
      </c>
      <c r="Y238" s="5">
        <f t="shared" si="44"/>
        <v>0</v>
      </c>
      <c r="Z238" s="5">
        <f t="shared" si="45"/>
        <v>0</v>
      </c>
      <c r="AA238" s="5">
        <f t="shared" si="46"/>
        <v>1</v>
      </c>
      <c r="AB238" s="7">
        <f t="shared" si="50"/>
        <v>0</v>
      </c>
      <c r="AC238" s="11">
        <f t="shared" si="41"/>
        <v>0</v>
      </c>
      <c r="AD238" s="7">
        <f t="shared" si="42"/>
        <v>0</v>
      </c>
      <c r="AE238" s="7">
        <f t="shared" si="43"/>
        <v>0</v>
      </c>
    </row>
    <row r="239" spans="1:31">
      <c r="A239" t="s">
        <v>1807</v>
      </c>
      <c r="B239" t="s">
        <v>2042</v>
      </c>
      <c r="C239" t="s">
        <v>2043</v>
      </c>
      <c r="D239">
        <v>236</v>
      </c>
      <c r="E239">
        <v>106.5</v>
      </c>
      <c r="F239">
        <v>0</v>
      </c>
      <c r="G239">
        <v>0</v>
      </c>
      <c r="H239">
        <v>0</v>
      </c>
      <c r="I239" s="18">
        <v>0</v>
      </c>
      <c r="J239">
        <v>0</v>
      </c>
      <c r="L239">
        <v>2</v>
      </c>
      <c r="M239" s="1">
        <f t="shared" si="40"/>
        <v>1</v>
      </c>
      <c r="N239" s="2">
        <v>1</v>
      </c>
      <c r="O239" s="2">
        <v>0</v>
      </c>
      <c r="P239" s="2">
        <v>0</v>
      </c>
      <c r="Q239" s="2">
        <v>0</v>
      </c>
      <c r="R239" s="2">
        <v>1</v>
      </c>
      <c r="S239" s="2">
        <v>1</v>
      </c>
      <c r="T239" s="2">
        <v>1</v>
      </c>
      <c r="U239" s="2"/>
      <c r="V239" s="4">
        <f t="shared" si="47"/>
        <v>0</v>
      </c>
      <c r="W239" s="7">
        <f t="shared" si="48"/>
        <v>0</v>
      </c>
      <c r="X239" s="7">
        <f t="shared" si="49"/>
        <v>0</v>
      </c>
      <c r="Y239" s="5">
        <f t="shared" si="44"/>
        <v>0</v>
      </c>
      <c r="Z239" s="5">
        <f t="shared" si="45"/>
        <v>1</v>
      </c>
      <c r="AA239" s="5">
        <f t="shared" si="46"/>
        <v>0</v>
      </c>
      <c r="AB239" s="7">
        <f t="shared" si="50"/>
        <v>0</v>
      </c>
      <c r="AC239" s="11">
        <f t="shared" si="41"/>
        <v>0</v>
      </c>
      <c r="AD239" s="7">
        <f t="shared" si="42"/>
        <v>0</v>
      </c>
      <c r="AE239" s="7">
        <f t="shared" si="43"/>
        <v>0</v>
      </c>
    </row>
    <row r="240" spans="1:31">
      <c r="A240" t="s">
        <v>1808</v>
      </c>
      <c r="B240" t="s">
        <v>2042</v>
      </c>
      <c r="C240" t="s">
        <v>2043</v>
      </c>
      <c r="D240">
        <v>195</v>
      </c>
      <c r="E240">
        <v>52</v>
      </c>
      <c r="F240">
        <v>244.06700000000001</v>
      </c>
      <c r="G240">
        <v>1</v>
      </c>
      <c r="H240">
        <v>1</v>
      </c>
      <c r="I240" s="18">
        <v>0</v>
      </c>
      <c r="J240">
        <v>1</v>
      </c>
      <c r="L240">
        <v>2</v>
      </c>
      <c r="M240" s="1">
        <f t="shared" si="40"/>
        <v>1</v>
      </c>
      <c r="N240" s="2">
        <v>0</v>
      </c>
      <c r="O240" s="2">
        <v>1</v>
      </c>
      <c r="P240" s="2">
        <v>1</v>
      </c>
      <c r="Q240" s="2">
        <v>1</v>
      </c>
      <c r="R240" s="2">
        <v>1</v>
      </c>
      <c r="S240" s="2"/>
      <c r="T240" s="2"/>
      <c r="U240" s="2"/>
      <c r="V240" s="4">
        <f t="shared" si="47"/>
        <v>0</v>
      </c>
      <c r="W240" s="7">
        <f t="shared" si="48"/>
        <v>0</v>
      </c>
      <c r="X240" s="7">
        <f t="shared" si="49"/>
        <v>0</v>
      </c>
      <c r="Y240" s="5">
        <f t="shared" si="44"/>
        <v>0</v>
      </c>
      <c r="Z240" s="5">
        <f t="shared" si="45"/>
        <v>0</v>
      </c>
      <c r="AA240" s="5">
        <f t="shared" si="46"/>
        <v>0</v>
      </c>
      <c r="AB240" s="7">
        <f t="shared" si="50"/>
        <v>1</v>
      </c>
      <c r="AC240" s="11">
        <f t="shared" si="41"/>
        <v>0</v>
      </c>
      <c r="AD240" s="7">
        <f t="shared" si="42"/>
        <v>0</v>
      </c>
      <c r="AE240" s="7">
        <f t="shared" si="43"/>
        <v>0</v>
      </c>
    </row>
    <row r="241" spans="1:31">
      <c r="A241" t="s">
        <v>1809</v>
      </c>
      <c r="B241" t="s">
        <v>2042</v>
      </c>
      <c r="C241" t="s">
        <v>2043</v>
      </c>
      <c r="D241">
        <v>82</v>
      </c>
      <c r="E241">
        <v>67</v>
      </c>
      <c r="F241">
        <v>1502.5029999999999</v>
      </c>
      <c r="G241">
        <v>3</v>
      </c>
      <c r="H241">
        <v>5</v>
      </c>
      <c r="I241" s="18">
        <v>1</v>
      </c>
      <c r="J241">
        <v>2</v>
      </c>
      <c r="L241">
        <v>2</v>
      </c>
      <c r="M241" s="1">
        <f t="shared" si="40"/>
        <v>1</v>
      </c>
      <c r="N241" s="2">
        <v>0</v>
      </c>
      <c r="O241" s="2">
        <v>1</v>
      </c>
      <c r="P241" s="2">
        <v>1</v>
      </c>
      <c r="Q241" s="2">
        <v>1</v>
      </c>
      <c r="R241" s="2">
        <v>1</v>
      </c>
      <c r="S241" s="2"/>
      <c r="T241" s="2"/>
      <c r="U241" s="2" t="s">
        <v>1560</v>
      </c>
      <c r="V241" s="4">
        <f t="shared" si="47"/>
        <v>0</v>
      </c>
      <c r="W241" s="7">
        <f t="shared" si="48"/>
        <v>0</v>
      </c>
      <c r="X241" s="7">
        <f t="shared" si="49"/>
        <v>0</v>
      </c>
      <c r="Y241" s="5">
        <f t="shared" si="44"/>
        <v>0</v>
      </c>
      <c r="Z241" s="5">
        <f t="shared" si="45"/>
        <v>0</v>
      </c>
      <c r="AA241" s="5">
        <f t="shared" si="46"/>
        <v>0</v>
      </c>
      <c r="AB241" s="7">
        <f t="shared" si="50"/>
        <v>1</v>
      </c>
      <c r="AC241" s="11">
        <f t="shared" si="41"/>
        <v>0</v>
      </c>
      <c r="AD241" s="7">
        <f t="shared" si="42"/>
        <v>0</v>
      </c>
      <c r="AE241" s="7">
        <f t="shared" si="43"/>
        <v>0</v>
      </c>
    </row>
    <row r="242" spans="1:31">
      <c r="A242" t="s">
        <v>1810</v>
      </c>
      <c r="B242" t="s">
        <v>2042</v>
      </c>
      <c r="C242" t="s">
        <v>2043</v>
      </c>
      <c r="D242">
        <v>181</v>
      </c>
      <c r="E242">
        <v>228</v>
      </c>
      <c r="F242">
        <v>0</v>
      </c>
      <c r="G242">
        <v>0</v>
      </c>
      <c r="H242">
        <v>0</v>
      </c>
      <c r="I242" s="18">
        <v>0</v>
      </c>
      <c r="J242">
        <v>0</v>
      </c>
      <c r="L242">
        <v>2</v>
      </c>
      <c r="M242" s="1">
        <f t="shared" si="40"/>
        <v>1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/>
      <c r="T242" s="2"/>
      <c r="U242" s="2"/>
      <c r="V242" s="4">
        <f t="shared" si="47"/>
        <v>0</v>
      </c>
      <c r="W242" s="7">
        <f t="shared" si="48"/>
        <v>0</v>
      </c>
      <c r="X242" s="7">
        <f t="shared" si="49"/>
        <v>0</v>
      </c>
      <c r="Y242" s="5">
        <f t="shared" si="44"/>
        <v>1</v>
      </c>
      <c r="Z242" s="5">
        <f t="shared" si="45"/>
        <v>0</v>
      </c>
      <c r="AA242" s="5">
        <f t="shared" si="46"/>
        <v>0</v>
      </c>
      <c r="AB242" s="7">
        <f t="shared" si="50"/>
        <v>0</v>
      </c>
      <c r="AC242" s="11">
        <f t="shared" si="41"/>
        <v>0</v>
      </c>
      <c r="AD242" s="7">
        <f t="shared" si="42"/>
        <v>0</v>
      </c>
      <c r="AE242" s="7">
        <f t="shared" si="43"/>
        <v>0</v>
      </c>
    </row>
    <row r="243" spans="1:31">
      <c r="A243" t="s">
        <v>1811</v>
      </c>
      <c r="B243" t="s">
        <v>2042</v>
      </c>
      <c r="C243" t="s">
        <v>2043</v>
      </c>
      <c r="D243">
        <v>191.5</v>
      </c>
      <c r="E243">
        <v>361</v>
      </c>
      <c r="F243">
        <v>2762.9470000000001</v>
      </c>
      <c r="G243">
        <v>7</v>
      </c>
      <c r="H243">
        <v>9</v>
      </c>
      <c r="I243" s="18">
        <v>1</v>
      </c>
      <c r="J243">
        <v>6</v>
      </c>
      <c r="L243">
        <v>1</v>
      </c>
      <c r="M243" s="1">
        <f t="shared" si="40"/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/>
      <c r="T243" s="2"/>
      <c r="U243" s="2"/>
      <c r="V243" s="4">
        <f t="shared" si="47"/>
        <v>0</v>
      </c>
      <c r="W243" s="7">
        <f t="shared" si="48"/>
        <v>1</v>
      </c>
      <c r="X243" s="7">
        <f t="shared" si="49"/>
        <v>0</v>
      </c>
      <c r="Y243" s="5">
        <f t="shared" si="44"/>
        <v>0</v>
      </c>
      <c r="Z243" s="5">
        <f t="shared" si="45"/>
        <v>0</v>
      </c>
      <c r="AA243" s="5">
        <f t="shared" si="46"/>
        <v>0</v>
      </c>
      <c r="AB243" s="7">
        <f t="shared" si="50"/>
        <v>0</v>
      </c>
      <c r="AC243" s="11">
        <f t="shared" si="41"/>
        <v>0</v>
      </c>
      <c r="AD243" s="7">
        <f t="shared" si="42"/>
        <v>0</v>
      </c>
      <c r="AE243" s="7">
        <f t="shared" si="43"/>
        <v>0</v>
      </c>
    </row>
    <row r="244" spans="1:31">
      <c r="A244" t="s">
        <v>1812</v>
      </c>
      <c r="B244" t="s">
        <v>2042</v>
      </c>
      <c r="C244" t="s">
        <v>2043</v>
      </c>
      <c r="D244">
        <v>294</v>
      </c>
      <c r="E244">
        <v>361.5</v>
      </c>
      <c r="F244">
        <v>0</v>
      </c>
      <c r="G244">
        <v>0</v>
      </c>
      <c r="H244">
        <v>0</v>
      </c>
      <c r="I244" s="18">
        <v>0</v>
      </c>
      <c r="J244">
        <v>0</v>
      </c>
      <c r="L244">
        <v>1</v>
      </c>
      <c r="M244" s="1">
        <f t="shared" si="40"/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/>
      <c r="T244" s="2"/>
      <c r="U244" s="2"/>
      <c r="V244" s="4">
        <f t="shared" si="47"/>
        <v>0</v>
      </c>
      <c r="W244" s="7">
        <f t="shared" si="48"/>
        <v>0</v>
      </c>
      <c r="X244" s="7">
        <f t="shared" si="49"/>
        <v>1</v>
      </c>
      <c r="Y244" s="5">
        <f t="shared" si="44"/>
        <v>0</v>
      </c>
      <c r="Z244" s="5">
        <f t="shared" si="45"/>
        <v>0</v>
      </c>
      <c r="AA244" s="5">
        <f t="shared" si="46"/>
        <v>0</v>
      </c>
      <c r="AB244" s="7">
        <f t="shared" si="50"/>
        <v>0</v>
      </c>
      <c r="AC244" s="11">
        <f t="shared" si="41"/>
        <v>0</v>
      </c>
      <c r="AD244" s="7">
        <f t="shared" si="42"/>
        <v>0</v>
      </c>
      <c r="AE244" s="7">
        <f t="shared" si="43"/>
        <v>0</v>
      </c>
    </row>
    <row r="245" spans="1:31">
      <c r="A245" t="s">
        <v>1813</v>
      </c>
      <c r="B245" t="s">
        <v>2042</v>
      </c>
      <c r="C245" t="s">
        <v>2043</v>
      </c>
      <c r="D245">
        <v>356.5</v>
      </c>
      <c r="E245">
        <v>390</v>
      </c>
      <c r="F245">
        <v>0</v>
      </c>
      <c r="G245">
        <v>0</v>
      </c>
      <c r="H245">
        <v>0</v>
      </c>
      <c r="I245" s="18">
        <v>0</v>
      </c>
      <c r="J245">
        <v>0</v>
      </c>
      <c r="L245">
        <v>1</v>
      </c>
      <c r="M245" s="1">
        <f t="shared" si="40"/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/>
      <c r="T245" s="2"/>
      <c r="U245" s="2"/>
      <c r="V245" s="4">
        <f t="shared" si="47"/>
        <v>0</v>
      </c>
      <c r="W245" s="7">
        <f t="shared" si="48"/>
        <v>0</v>
      </c>
      <c r="X245" s="7">
        <f t="shared" si="49"/>
        <v>1</v>
      </c>
      <c r="Y245" s="5">
        <f t="shared" si="44"/>
        <v>0</v>
      </c>
      <c r="Z245" s="5">
        <f t="shared" si="45"/>
        <v>0</v>
      </c>
      <c r="AA245" s="5">
        <f t="shared" si="46"/>
        <v>0</v>
      </c>
      <c r="AB245" s="7">
        <f t="shared" si="50"/>
        <v>0</v>
      </c>
      <c r="AC245" s="11">
        <f t="shared" si="41"/>
        <v>0</v>
      </c>
      <c r="AD245" s="7">
        <f t="shared" si="42"/>
        <v>0</v>
      </c>
      <c r="AE245" s="7">
        <f t="shared" si="43"/>
        <v>0</v>
      </c>
    </row>
    <row r="246" spans="1:31">
      <c r="A246" t="s">
        <v>1814</v>
      </c>
      <c r="B246" t="s">
        <v>2042</v>
      </c>
      <c r="C246" t="s">
        <v>2043</v>
      </c>
      <c r="D246">
        <v>376.5</v>
      </c>
      <c r="E246">
        <v>338.5</v>
      </c>
      <c r="F246">
        <v>0</v>
      </c>
      <c r="G246">
        <v>0</v>
      </c>
      <c r="H246">
        <v>0</v>
      </c>
      <c r="I246" s="18">
        <v>0</v>
      </c>
      <c r="J246">
        <v>0</v>
      </c>
      <c r="L246">
        <v>1</v>
      </c>
      <c r="M246" s="1">
        <f t="shared" si="40"/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/>
      <c r="T246" s="2"/>
      <c r="U246" s="2"/>
      <c r="V246" s="4">
        <f t="shared" si="47"/>
        <v>1</v>
      </c>
      <c r="W246" s="7">
        <f t="shared" si="48"/>
        <v>0</v>
      </c>
      <c r="X246" s="7">
        <f t="shared" si="49"/>
        <v>0</v>
      </c>
      <c r="Y246" s="5">
        <f t="shared" si="44"/>
        <v>0</v>
      </c>
      <c r="Z246" s="5">
        <f t="shared" si="45"/>
        <v>0</v>
      </c>
      <c r="AA246" s="5">
        <f t="shared" si="46"/>
        <v>0</v>
      </c>
      <c r="AB246" s="7">
        <f t="shared" si="50"/>
        <v>0</v>
      </c>
      <c r="AC246" s="11">
        <f t="shared" si="41"/>
        <v>0</v>
      </c>
      <c r="AD246" s="7">
        <f t="shared" si="42"/>
        <v>0</v>
      </c>
      <c r="AE246" s="7">
        <f t="shared" si="43"/>
        <v>0</v>
      </c>
    </row>
    <row r="247" spans="1:31">
      <c r="A247" t="s">
        <v>1815</v>
      </c>
      <c r="B247" t="s">
        <v>2042</v>
      </c>
      <c r="C247" t="s">
        <v>2043</v>
      </c>
      <c r="D247">
        <v>437.5</v>
      </c>
      <c r="E247">
        <v>290.5</v>
      </c>
      <c r="F247">
        <v>975.23099999999999</v>
      </c>
      <c r="G247">
        <v>4</v>
      </c>
      <c r="H247">
        <v>4</v>
      </c>
      <c r="I247" s="18">
        <v>0</v>
      </c>
      <c r="J247">
        <v>4</v>
      </c>
      <c r="L247">
        <v>1</v>
      </c>
      <c r="M247" s="1">
        <f t="shared" si="40"/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/>
      <c r="T247" s="2"/>
      <c r="U247" s="2"/>
      <c r="V247" s="4">
        <f t="shared" si="47"/>
        <v>0</v>
      </c>
      <c r="W247" s="7">
        <f t="shared" si="48"/>
        <v>0</v>
      </c>
      <c r="X247" s="7">
        <f t="shared" si="49"/>
        <v>1</v>
      </c>
      <c r="Y247" s="5">
        <f t="shared" si="44"/>
        <v>0</v>
      </c>
      <c r="Z247" s="5">
        <f t="shared" si="45"/>
        <v>0</v>
      </c>
      <c r="AA247" s="5">
        <f t="shared" si="46"/>
        <v>0</v>
      </c>
      <c r="AB247" s="7">
        <f t="shared" si="50"/>
        <v>0</v>
      </c>
      <c r="AC247" s="11">
        <f t="shared" si="41"/>
        <v>0</v>
      </c>
      <c r="AD247" s="7">
        <f t="shared" si="42"/>
        <v>0</v>
      </c>
      <c r="AE247" s="7">
        <f t="shared" si="43"/>
        <v>0</v>
      </c>
    </row>
    <row r="248" spans="1:31">
      <c r="A248" t="s">
        <v>1816</v>
      </c>
      <c r="B248" t="s">
        <v>2042</v>
      </c>
      <c r="C248" t="s">
        <v>2043</v>
      </c>
      <c r="D248">
        <v>324.5</v>
      </c>
      <c r="E248">
        <v>282.5</v>
      </c>
      <c r="F248">
        <v>0</v>
      </c>
      <c r="G248">
        <v>0</v>
      </c>
      <c r="H248">
        <v>0</v>
      </c>
      <c r="I248" s="18">
        <v>0</v>
      </c>
      <c r="J248">
        <v>0</v>
      </c>
      <c r="L248">
        <v>1</v>
      </c>
      <c r="M248" s="1">
        <f t="shared" si="40"/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/>
      <c r="T248" s="2"/>
      <c r="U248" s="2"/>
      <c r="V248" s="4">
        <f t="shared" si="47"/>
        <v>0</v>
      </c>
      <c r="W248" s="7">
        <f t="shared" si="48"/>
        <v>0</v>
      </c>
      <c r="X248" s="7">
        <f t="shared" si="49"/>
        <v>1</v>
      </c>
      <c r="Y248" s="5">
        <f t="shared" si="44"/>
        <v>0</v>
      </c>
      <c r="Z248" s="5">
        <f t="shared" si="45"/>
        <v>0</v>
      </c>
      <c r="AA248" s="5">
        <f t="shared" si="46"/>
        <v>0</v>
      </c>
      <c r="AB248" s="7">
        <f t="shared" si="50"/>
        <v>0</v>
      </c>
      <c r="AC248" s="11">
        <f t="shared" si="41"/>
        <v>0</v>
      </c>
      <c r="AD248" s="7">
        <f t="shared" si="42"/>
        <v>0</v>
      </c>
      <c r="AE248" s="7">
        <f t="shared" si="43"/>
        <v>0</v>
      </c>
    </row>
    <row r="249" spans="1:31">
      <c r="A249" t="s">
        <v>1817</v>
      </c>
      <c r="B249" t="s">
        <v>2042</v>
      </c>
      <c r="C249" t="s">
        <v>2043</v>
      </c>
      <c r="D249">
        <v>358</v>
      </c>
      <c r="E249">
        <v>219</v>
      </c>
      <c r="F249">
        <v>2402.8809999999999</v>
      </c>
      <c r="G249">
        <v>4</v>
      </c>
      <c r="H249">
        <v>7</v>
      </c>
      <c r="I249" s="18">
        <v>1</v>
      </c>
      <c r="J249">
        <v>3</v>
      </c>
      <c r="L249">
        <v>1</v>
      </c>
      <c r="M249" s="1">
        <f t="shared" si="40"/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/>
      <c r="T249" s="2"/>
      <c r="U249" s="2"/>
      <c r="V249" s="4">
        <f t="shared" si="47"/>
        <v>1</v>
      </c>
      <c r="W249" s="7">
        <f t="shared" si="48"/>
        <v>0</v>
      </c>
      <c r="X249" s="7">
        <f t="shared" si="49"/>
        <v>0</v>
      </c>
      <c r="Y249" s="5">
        <f t="shared" si="44"/>
        <v>0</v>
      </c>
      <c r="Z249" s="5">
        <f t="shared" si="45"/>
        <v>0</v>
      </c>
      <c r="AA249" s="5">
        <f t="shared" si="46"/>
        <v>0</v>
      </c>
      <c r="AB249" s="7">
        <f t="shared" si="50"/>
        <v>0</v>
      </c>
      <c r="AC249" s="11">
        <f t="shared" si="41"/>
        <v>0</v>
      </c>
      <c r="AD249" s="7">
        <f t="shared" si="42"/>
        <v>0</v>
      </c>
      <c r="AE249" s="7">
        <f t="shared" si="43"/>
        <v>0</v>
      </c>
    </row>
    <row r="250" spans="1:31">
      <c r="A250" t="s">
        <v>1818</v>
      </c>
      <c r="B250" t="s">
        <v>2042</v>
      </c>
      <c r="C250" t="s">
        <v>2043</v>
      </c>
      <c r="D250">
        <v>429.5</v>
      </c>
      <c r="E250">
        <v>208.5</v>
      </c>
      <c r="F250">
        <v>0</v>
      </c>
      <c r="G250">
        <v>0</v>
      </c>
      <c r="H250">
        <v>0</v>
      </c>
      <c r="I250" s="18">
        <v>0</v>
      </c>
      <c r="J250">
        <v>0</v>
      </c>
      <c r="L250">
        <v>2</v>
      </c>
      <c r="M250" s="1">
        <f t="shared" si="40"/>
        <v>1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/>
      <c r="T250" s="2"/>
      <c r="U250" s="2"/>
      <c r="V250" s="4">
        <f t="shared" si="47"/>
        <v>0</v>
      </c>
      <c r="W250" s="7">
        <f t="shared" si="48"/>
        <v>0</v>
      </c>
      <c r="X250" s="7">
        <f t="shared" si="49"/>
        <v>0</v>
      </c>
      <c r="Y250" s="5">
        <f t="shared" si="44"/>
        <v>1</v>
      </c>
      <c r="Z250" s="5">
        <f t="shared" si="45"/>
        <v>0</v>
      </c>
      <c r="AA250" s="5">
        <f t="shared" si="46"/>
        <v>0</v>
      </c>
      <c r="AB250" s="7">
        <f t="shared" si="50"/>
        <v>0</v>
      </c>
      <c r="AC250" s="11">
        <f t="shared" si="41"/>
        <v>0</v>
      </c>
      <c r="AD250" s="7">
        <f t="shared" si="42"/>
        <v>0</v>
      </c>
      <c r="AE250" s="7">
        <f t="shared" si="43"/>
        <v>0</v>
      </c>
    </row>
    <row r="251" spans="1:31">
      <c r="A251" t="s">
        <v>1819</v>
      </c>
      <c r="B251" t="s">
        <v>2042</v>
      </c>
      <c r="C251" t="s">
        <v>2043</v>
      </c>
      <c r="D251">
        <v>508</v>
      </c>
      <c r="E251">
        <v>223.5</v>
      </c>
      <c r="F251">
        <v>0</v>
      </c>
      <c r="G251">
        <v>0</v>
      </c>
      <c r="H251">
        <v>0</v>
      </c>
      <c r="I251" s="18">
        <v>0</v>
      </c>
      <c r="J251">
        <v>0</v>
      </c>
      <c r="L251">
        <v>1</v>
      </c>
      <c r="M251" s="1">
        <f t="shared" si="40"/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/>
      <c r="T251" s="2"/>
      <c r="U251" s="2"/>
      <c r="V251" s="4">
        <f t="shared" si="47"/>
        <v>1</v>
      </c>
      <c r="W251" s="7">
        <f t="shared" si="48"/>
        <v>0</v>
      </c>
      <c r="X251" s="7">
        <f t="shared" si="49"/>
        <v>0</v>
      </c>
      <c r="Y251" s="5">
        <f t="shared" si="44"/>
        <v>0</v>
      </c>
      <c r="Z251" s="5">
        <f t="shared" si="45"/>
        <v>0</v>
      </c>
      <c r="AA251" s="5">
        <f t="shared" si="46"/>
        <v>0</v>
      </c>
      <c r="AB251" s="7">
        <f t="shared" si="50"/>
        <v>0</v>
      </c>
      <c r="AC251" s="11">
        <f t="shared" si="41"/>
        <v>0</v>
      </c>
      <c r="AD251" s="7">
        <f t="shared" si="42"/>
        <v>0</v>
      </c>
      <c r="AE251" s="7">
        <f t="shared" si="43"/>
        <v>0</v>
      </c>
    </row>
    <row r="252" spans="1:31">
      <c r="A252" t="s">
        <v>1820</v>
      </c>
      <c r="B252" t="s">
        <v>2042</v>
      </c>
      <c r="C252" t="s">
        <v>2043</v>
      </c>
      <c r="D252">
        <v>581</v>
      </c>
      <c r="E252">
        <v>251</v>
      </c>
      <c r="F252">
        <v>0</v>
      </c>
      <c r="G252">
        <v>0</v>
      </c>
      <c r="H252">
        <v>0</v>
      </c>
      <c r="I252" s="18">
        <v>0</v>
      </c>
      <c r="J252">
        <v>0</v>
      </c>
      <c r="L252">
        <v>1</v>
      </c>
      <c r="M252" s="1">
        <f t="shared" si="40"/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/>
      <c r="T252" s="2"/>
      <c r="U252" s="2"/>
      <c r="V252" s="4">
        <f t="shared" si="47"/>
        <v>1</v>
      </c>
      <c r="W252" s="7">
        <f t="shared" si="48"/>
        <v>0</v>
      </c>
      <c r="X252" s="7">
        <f t="shared" si="49"/>
        <v>0</v>
      </c>
      <c r="Y252" s="5">
        <f t="shared" si="44"/>
        <v>0</v>
      </c>
      <c r="Z252" s="5">
        <f t="shared" si="45"/>
        <v>0</v>
      </c>
      <c r="AA252" s="5">
        <f t="shared" si="46"/>
        <v>0</v>
      </c>
      <c r="AB252" s="7">
        <f t="shared" si="50"/>
        <v>0</v>
      </c>
      <c r="AC252" s="11">
        <f t="shared" si="41"/>
        <v>0</v>
      </c>
      <c r="AD252" s="7">
        <f t="shared" si="42"/>
        <v>0</v>
      </c>
      <c r="AE252" s="7">
        <f t="shared" si="43"/>
        <v>0</v>
      </c>
    </row>
    <row r="253" spans="1:31">
      <c r="A253" t="s">
        <v>1821</v>
      </c>
      <c r="B253" t="s">
        <v>2042</v>
      </c>
      <c r="C253" t="s">
        <v>2043</v>
      </c>
      <c r="D253">
        <v>643.5</v>
      </c>
      <c r="E253">
        <v>269</v>
      </c>
      <c r="F253">
        <v>0</v>
      </c>
      <c r="G253">
        <v>0</v>
      </c>
      <c r="H253">
        <v>0</v>
      </c>
      <c r="I253" s="18">
        <v>0</v>
      </c>
      <c r="J253">
        <v>0</v>
      </c>
      <c r="L253">
        <v>1</v>
      </c>
      <c r="M253" s="1">
        <f t="shared" si="40"/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/>
      <c r="T253" s="2"/>
      <c r="U253" s="2"/>
      <c r="V253" s="4">
        <f t="shared" si="47"/>
        <v>0</v>
      </c>
      <c r="W253" s="7">
        <f t="shared" si="48"/>
        <v>0</v>
      </c>
      <c r="X253" s="7">
        <f t="shared" si="49"/>
        <v>1</v>
      </c>
      <c r="Y253" s="5">
        <f t="shared" si="44"/>
        <v>0</v>
      </c>
      <c r="Z253" s="5">
        <f t="shared" si="45"/>
        <v>0</v>
      </c>
      <c r="AA253" s="5">
        <f t="shared" si="46"/>
        <v>0</v>
      </c>
      <c r="AB253" s="7">
        <f t="shared" si="50"/>
        <v>0</v>
      </c>
      <c r="AC253" s="11">
        <f t="shared" si="41"/>
        <v>0</v>
      </c>
      <c r="AD253" s="7">
        <f t="shared" si="42"/>
        <v>0</v>
      </c>
      <c r="AE253" s="7">
        <f t="shared" si="43"/>
        <v>0</v>
      </c>
    </row>
    <row r="254" spans="1:31">
      <c r="A254" t="s">
        <v>1822</v>
      </c>
      <c r="B254" t="s">
        <v>2042</v>
      </c>
      <c r="C254" t="s">
        <v>2043</v>
      </c>
      <c r="D254">
        <v>556.5</v>
      </c>
      <c r="E254">
        <v>312</v>
      </c>
      <c r="F254">
        <v>0</v>
      </c>
      <c r="G254">
        <v>0</v>
      </c>
      <c r="H254">
        <v>0</v>
      </c>
      <c r="I254" s="18">
        <v>0</v>
      </c>
      <c r="J254">
        <v>0</v>
      </c>
      <c r="L254">
        <v>1</v>
      </c>
      <c r="M254" s="1">
        <f t="shared" si="40"/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/>
      <c r="T254" s="2"/>
      <c r="U254" s="2"/>
      <c r="V254" s="4">
        <f t="shared" si="47"/>
        <v>0</v>
      </c>
      <c r="W254" s="7">
        <f t="shared" si="48"/>
        <v>0</v>
      </c>
      <c r="X254" s="7">
        <f t="shared" si="49"/>
        <v>1</v>
      </c>
      <c r="Y254" s="5">
        <f t="shared" si="44"/>
        <v>0</v>
      </c>
      <c r="Z254" s="5">
        <f t="shared" si="45"/>
        <v>0</v>
      </c>
      <c r="AA254" s="5">
        <f t="shared" si="46"/>
        <v>0</v>
      </c>
      <c r="AB254" s="7">
        <f t="shared" si="50"/>
        <v>0</v>
      </c>
      <c r="AC254" s="11">
        <f t="shared" si="41"/>
        <v>0</v>
      </c>
      <c r="AD254" s="7">
        <f t="shared" si="42"/>
        <v>0</v>
      </c>
      <c r="AE254" s="7">
        <f t="shared" si="43"/>
        <v>0</v>
      </c>
    </row>
    <row r="255" spans="1:31">
      <c r="A255" t="s">
        <v>1823</v>
      </c>
      <c r="B255" t="s">
        <v>2042</v>
      </c>
      <c r="C255" t="s">
        <v>2043</v>
      </c>
      <c r="D255">
        <v>481.5</v>
      </c>
      <c r="E255">
        <v>377.5</v>
      </c>
      <c r="F255">
        <v>0</v>
      </c>
      <c r="G255">
        <v>0</v>
      </c>
      <c r="H255">
        <v>0</v>
      </c>
      <c r="I255" s="18">
        <v>0</v>
      </c>
      <c r="J255">
        <v>0</v>
      </c>
      <c r="L255">
        <v>1</v>
      </c>
      <c r="M255" s="1">
        <f t="shared" si="40"/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/>
      <c r="T255" s="2"/>
      <c r="U255" s="2"/>
      <c r="V255" s="4">
        <f t="shared" si="47"/>
        <v>0</v>
      </c>
      <c r="W255" s="7">
        <f t="shared" si="48"/>
        <v>1</v>
      </c>
      <c r="X255" s="7">
        <f t="shared" si="49"/>
        <v>0</v>
      </c>
      <c r="Y255" s="5">
        <f t="shared" si="44"/>
        <v>0</v>
      </c>
      <c r="Z255" s="5">
        <f t="shared" si="45"/>
        <v>0</v>
      </c>
      <c r="AA255" s="5">
        <f t="shared" si="46"/>
        <v>0</v>
      </c>
      <c r="AB255" s="7">
        <f t="shared" si="50"/>
        <v>0</v>
      </c>
      <c r="AC255" s="11">
        <f t="shared" si="41"/>
        <v>0</v>
      </c>
      <c r="AD255" s="7">
        <f t="shared" si="42"/>
        <v>0</v>
      </c>
      <c r="AE255" s="7">
        <f t="shared" si="43"/>
        <v>0</v>
      </c>
    </row>
    <row r="256" spans="1:31">
      <c r="A256" t="s">
        <v>1824</v>
      </c>
      <c r="B256" t="s">
        <v>2042</v>
      </c>
      <c r="C256" t="s">
        <v>2043</v>
      </c>
      <c r="D256">
        <v>540</v>
      </c>
      <c r="E256">
        <v>460</v>
      </c>
      <c r="F256">
        <v>3043.8040000000001</v>
      </c>
      <c r="G256">
        <v>7</v>
      </c>
      <c r="H256">
        <v>11</v>
      </c>
      <c r="I256" s="18">
        <v>1</v>
      </c>
      <c r="J256">
        <v>7</v>
      </c>
      <c r="L256">
        <v>1</v>
      </c>
      <c r="M256" s="1">
        <f t="shared" si="40"/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/>
      <c r="T256" s="2"/>
      <c r="U256" s="2"/>
      <c r="V256" s="4">
        <f t="shared" si="47"/>
        <v>0</v>
      </c>
      <c r="W256" s="7">
        <f t="shared" si="48"/>
        <v>1</v>
      </c>
      <c r="X256" s="7">
        <f t="shared" si="49"/>
        <v>0</v>
      </c>
      <c r="Y256" s="5">
        <f t="shared" si="44"/>
        <v>0</v>
      </c>
      <c r="Z256" s="5">
        <f t="shared" si="45"/>
        <v>0</v>
      </c>
      <c r="AA256" s="5">
        <f t="shared" si="46"/>
        <v>0</v>
      </c>
      <c r="AB256" s="7">
        <f t="shared" si="50"/>
        <v>0</v>
      </c>
      <c r="AC256" s="11">
        <f t="shared" si="41"/>
        <v>0</v>
      </c>
      <c r="AD256" s="7">
        <f t="shared" si="42"/>
        <v>0</v>
      </c>
      <c r="AE256" s="7">
        <f t="shared" si="43"/>
        <v>0</v>
      </c>
    </row>
    <row r="257" spans="1:31">
      <c r="A257" t="s">
        <v>1825</v>
      </c>
      <c r="B257" t="s">
        <v>2042</v>
      </c>
      <c r="C257" t="s">
        <v>2043</v>
      </c>
      <c r="D257">
        <v>464.5</v>
      </c>
      <c r="E257">
        <v>467</v>
      </c>
      <c r="F257">
        <v>0</v>
      </c>
      <c r="G257">
        <v>0</v>
      </c>
      <c r="H257">
        <v>0</v>
      </c>
      <c r="I257" s="18">
        <v>0</v>
      </c>
      <c r="J257">
        <v>0</v>
      </c>
      <c r="L257">
        <v>1</v>
      </c>
      <c r="M257" s="1">
        <f t="shared" si="40"/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/>
      <c r="T257" s="2"/>
      <c r="U257" s="2"/>
      <c r="V257" s="4">
        <f t="shared" si="47"/>
        <v>1</v>
      </c>
      <c r="W257" s="7">
        <f t="shared" si="48"/>
        <v>0</v>
      </c>
      <c r="X257" s="7">
        <f t="shared" si="49"/>
        <v>0</v>
      </c>
      <c r="Y257" s="5">
        <f t="shared" si="44"/>
        <v>0</v>
      </c>
      <c r="Z257" s="5">
        <f t="shared" si="45"/>
        <v>0</v>
      </c>
      <c r="AA257" s="5">
        <f t="shared" si="46"/>
        <v>0</v>
      </c>
      <c r="AB257" s="7">
        <f t="shared" si="50"/>
        <v>0</v>
      </c>
      <c r="AC257" s="11">
        <f t="shared" si="41"/>
        <v>0</v>
      </c>
      <c r="AD257" s="7">
        <f t="shared" si="42"/>
        <v>0</v>
      </c>
      <c r="AE257" s="7">
        <f t="shared" si="43"/>
        <v>0</v>
      </c>
    </row>
    <row r="258" spans="1:31">
      <c r="A258" t="s">
        <v>1826</v>
      </c>
      <c r="B258" t="s">
        <v>2042</v>
      </c>
      <c r="C258" t="s">
        <v>2043</v>
      </c>
      <c r="D258">
        <v>389</v>
      </c>
      <c r="E258">
        <v>464</v>
      </c>
      <c r="F258">
        <v>0</v>
      </c>
      <c r="G258">
        <v>0</v>
      </c>
      <c r="H258">
        <v>0</v>
      </c>
      <c r="I258" s="18">
        <v>0</v>
      </c>
      <c r="J258">
        <v>0</v>
      </c>
      <c r="L258">
        <v>2</v>
      </c>
      <c r="M258" s="1">
        <f t="shared" si="40"/>
        <v>1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/>
      <c r="T258" s="2"/>
      <c r="U258" s="2"/>
      <c r="V258" s="4">
        <f t="shared" si="47"/>
        <v>0</v>
      </c>
      <c r="W258" s="7">
        <f t="shared" si="48"/>
        <v>0</v>
      </c>
      <c r="X258" s="7">
        <f t="shared" si="49"/>
        <v>0</v>
      </c>
      <c r="Y258" s="5">
        <f t="shared" si="44"/>
        <v>1</v>
      </c>
      <c r="Z258" s="5">
        <f t="shared" si="45"/>
        <v>0</v>
      </c>
      <c r="AA258" s="5">
        <f t="shared" si="46"/>
        <v>0</v>
      </c>
      <c r="AB258" s="7">
        <f t="shared" si="50"/>
        <v>0</v>
      </c>
      <c r="AC258" s="11">
        <f t="shared" si="41"/>
        <v>0</v>
      </c>
      <c r="AD258" s="7">
        <f t="shared" si="42"/>
        <v>0</v>
      </c>
      <c r="AE258" s="7">
        <f t="shared" si="43"/>
        <v>0</v>
      </c>
    </row>
    <row r="259" spans="1:31">
      <c r="A259" t="s">
        <v>1827</v>
      </c>
      <c r="B259" t="s">
        <v>2042</v>
      </c>
      <c r="C259" t="s">
        <v>2043</v>
      </c>
      <c r="D259">
        <v>270</v>
      </c>
      <c r="E259">
        <v>449.5</v>
      </c>
      <c r="F259">
        <v>0</v>
      </c>
      <c r="G259">
        <v>0</v>
      </c>
      <c r="H259">
        <v>0</v>
      </c>
      <c r="I259" s="18">
        <v>0</v>
      </c>
      <c r="J259">
        <v>0</v>
      </c>
      <c r="L259">
        <v>1</v>
      </c>
      <c r="M259" s="1">
        <f t="shared" ref="M259:M279" si="51">L259-1</f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/>
      <c r="T259" s="2"/>
      <c r="U259" s="2"/>
      <c r="V259" s="4">
        <f t="shared" si="47"/>
        <v>0</v>
      </c>
      <c r="W259" s="7">
        <f t="shared" si="48"/>
        <v>0</v>
      </c>
      <c r="X259" s="7">
        <f t="shared" si="49"/>
        <v>1</v>
      </c>
      <c r="Y259" s="5">
        <f t="shared" si="44"/>
        <v>0</v>
      </c>
      <c r="Z259" s="5">
        <f t="shared" si="45"/>
        <v>0</v>
      </c>
      <c r="AA259" s="5">
        <f t="shared" si="46"/>
        <v>0</v>
      </c>
      <c r="AB259" s="7">
        <f t="shared" si="50"/>
        <v>0</v>
      </c>
      <c r="AC259" s="11">
        <f t="shared" ref="AC259:AC279" si="52">IF((R259=0)*AND(M259=1),1,0)</f>
        <v>0</v>
      </c>
      <c r="AD259" s="7">
        <f t="shared" ref="AD259:AD279" si="53">IF((V259+W259+X259+Y259+Z259+AA259+AB259+AC259)=0,1,0)</f>
        <v>0</v>
      </c>
      <c r="AE259" s="7">
        <f t="shared" ref="AE259:AE279" si="54">IF(SUM(V259:AD259)&gt;1,1,0)</f>
        <v>0</v>
      </c>
    </row>
    <row r="260" spans="1:31">
      <c r="A260" t="s">
        <v>1828</v>
      </c>
      <c r="B260" t="s">
        <v>2042</v>
      </c>
      <c r="C260" t="s">
        <v>2043</v>
      </c>
      <c r="D260">
        <v>620.5</v>
      </c>
      <c r="E260">
        <v>410</v>
      </c>
      <c r="F260">
        <v>0</v>
      </c>
      <c r="G260">
        <v>0</v>
      </c>
      <c r="H260">
        <v>0</v>
      </c>
      <c r="I260" s="18">
        <v>0</v>
      </c>
      <c r="J260">
        <v>0</v>
      </c>
      <c r="L260">
        <v>2</v>
      </c>
      <c r="M260" s="1">
        <f t="shared" si="51"/>
        <v>1</v>
      </c>
      <c r="N260" s="2">
        <v>0</v>
      </c>
      <c r="O260" s="2">
        <v>1</v>
      </c>
      <c r="P260" s="2">
        <v>1</v>
      </c>
      <c r="Q260" s="2">
        <v>1</v>
      </c>
      <c r="R260" s="2">
        <v>1</v>
      </c>
      <c r="S260" s="2"/>
      <c r="T260" s="2"/>
      <c r="U260" s="2"/>
      <c r="V260" s="4">
        <f t="shared" si="47"/>
        <v>0</v>
      </c>
      <c r="W260" s="7">
        <f t="shared" si="48"/>
        <v>0</v>
      </c>
      <c r="X260" s="7">
        <f t="shared" si="49"/>
        <v>0</v>
      </c>
      <c r="Y260" s="5">
        <f t="shared" si="44"/>
        <v>0</v>
      </c>
      <c r="Z260" s="5">
        <f t="shared" si="45"/>
        <v>0</v>
      </c>
      <c r="AA260" s="5">
        <f t="shared" si="46"/>
        <v>0</v>
      </c>
      <c r="AB260" s="7">
        <f t="shared" si="50"/>
        <v>1</v>
      </c>
      <c r="AC260" s="11">
        <f t="shared" si="52"/>
        <v>0</v>
      </c>
      <c r="AD260" s="7">
        <f t="shared" si="53"/>
        <v>0</v>
      </c>
      <c r="AE260" s="7">
        <f t="shared" si="54"/>
        <v>0</v>
      </c>
    </row>
    <row r="261" spans="1:31">
      <c r="A261" t="s">
        <v>1829</v>
      </c>
      <c r="B261" t="s">
        <v>2042</v>
      </c>
      <c r="C261" t="s">
        <v>2043</v>
      </c>
      <c r="D261">
        <v>629.5</v>
      </c>
      <c r="E261">
        <v>476</v>
      </c>
      <c r="F261">
        <v>0</v>
      </c>
      <c r="G261">
        <v>0</v>
      </c>
      <c r="H261">
        <v>0</v>
      </c>
      <c r="I261" s="18">
        <v>0</v>
      </c>
      <c r="J261">
        <v>0</v>
      </c>
      <c r="L261">
        <v>1</v>
      </c>
      <c r="M261" s="1">
        <f t="shared" si="51"/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/>
      <c r="T261" s="2"/>
      <c r="U261" s="2"/>
      <c r="V261" s="4">
        <f t="shared" si="47"/>
        <v>1</v>
      </c>
      <c r="W261" s="7">
        <f t="shared" si="48"/>
        <v>0</v>
      </c>
      <c r="X261" s="7">
        <f t="shared" si="49"/>
        <v>0</v>
      </c>
      <c r="Y261" s="5">
        <f t="shared" si="44"/>
        <v>0</v>
      </c>
      <c r="Z261" s="5">
        <f t="shared" si="45"/>
        <v>0</v>
      </c>
      <c r="AA261" s="5">
        <f t="shared" si="46"/>
        <v>0</v>
      </c>
      <c r="AB261" s="7">
        <f t="shared" si="50"/>
        <v>0</v>
      </c>
      <c r="AC261" s="11">
        <f t="shared" si="52"/>
        <v>0</v>
      </c>
      <c r="AD261" s="7">
        <f t="shared" si="53"/>
        <v>0</v>
      </c>
      <c r="AE261" s="7">
        <f t="shared" si="54"/>
        <v>0</v>
      </c>
    </row>
    <row r="262" spans="1:31" s="5" customFormat="1">
      <c r="A262" s="5" t="s">
        <v>1830</v>
      </c>
      <c r="B262" s="5" t="s">
        <v>2044</v>
      </c>
      <c r="C262" s="5" t="s">
        <v>2045</v>
      </c>
      <c r="D262" s="5">
        <v>421.5</v>
      </c>
      <c r="E262" s="5">
        <v>46.5</v>
      </c>
      <c r="F262" s="5">
        <v>0</v>
      </c>
      <c r="G262" s="5">
        <v>0</v>
      </c>
      <c r="H262" s="5">
        <v>0</v>
      </c>
      <c r="I262" s="18">
        <v>0</v>
      </c>
      <c r="J262" s="5">
        <v>0</v>
      </c>
      <c r="L262" s="5">
        <v>1</v>
      </c>
      <c r="M262" s="1">
        <f t="shared" si="51"/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/>
      <c r="T262" s="1"/>
      <c r="U262" s="1"/>
      <c r="V262" s="6">
        <f t="shared" si="47"/>
        <v>1</v>
      </c>
      <c r="W262" s="5">
        <f t="shared" si="48"/>
        <v>0</v>
      </c>
      <c r="X262" s="5">
        <f t="shared" si="49"/>
        <v>0</v>
      </c>
      <c r="Y262" s="5">
        <f t="shared" si="44"/>
        <v>0</v>
      </c>
      <c r="Z262" s="5">
        <f t="shared" si="45"/>
        <v>0</v>
      </c>
      <c r="AA262" s="5">
        <f t="shared" si="46"/>
        <v>0</v>
      </c>
      <c r="AB262" s="5">
        <f t="shared" si="50"/>
        <v>0</v>
      </c>
      <c r="AC262" s="5">
        <f t="shared" si="52"/>
        <v>0</v>
      </c>
      <c r="AD262" s="5">
        <f t="shared" si="53"/>
        <v>0</v>
      </c>
      <c r="AE262" s="5">
        <f t="shared" si="54"/>
        <v>0</v>
      </c>
    </row>
    <row r="263" spans="1:31">
      <c r="A263" t="s">
        <v>1831</v>
      </c>
      <c r="B263" t="s">
        <v>2044</v>
      </c>
      <c r="C263" t="s">
        <v>2045</v>
      </c>
      <c r="D263">
        <v>520</v>
      </c>
      <c r="E263">
        <v>40</v>
      </c>
      <c r="F263">
        <v>1595.1030000000001</v>
      </c>
      <c r="G263">
        <v>2</v>
      </c>
      <c r="H263">
        <v>5</v>
      </c>
      <c r="I263" s="18">
        <v>1</v>
      </c>
      <c r="J263">
        <v>1</v>
      </c>
      <c r="L263">
        <v>1</v>
      </c>
      <c r="M263" s="1">
        <f t="shared" si="51"/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/>
      <c r="T263" s="2"/>
      <c r="U263" s="2"/>
      <c r="V263" s="4">
        <f t="shared" si="47"/>
        <v>1</v>
      </c>
      <c r="W263" s="7">
        <f t="shared" si="48"/>
        <v>0</v>
      </c>
      <c r="X263" s="7">
        <f t="shared" si="49"/>
        <v>0</v>
      </c>
      <c r="Y263" s="5">
        <f t="shared" ref="Y263:Y326" si="55">IF((M263=1)*AND(OR(N263=0,N263=1))*AND(O263=0)*AND(R263=1)*AND(S263=0)*AND(Q263=0)*AND(OR(T263=0,T263=1)),1,0)</f>
        <v>0</v>
      </c>
      <c r="Z263" s="5">
        <f t="shared" ref="Z263:Z326" si="56">IF((M263=1)*AND(N263=1)*AND(O263=0)*AND(R263=1)*AND(S263=1)*AND(T263=1),1,0)</f>
        <v>0</v>
      </c>
      <c r="AA263" s="5">
        <f t="shared" ref="AA263:AA326" si="57">IF((R263=1)*AND(Q263=1)*AND(O263=1)*AND(P263=0)*AND(N263=0),1,0)</f>
        <v>0</v>
      </c>
      <c r="AB263" s="7">
        <f t="shared" si="50"/>
        <v>0</v>
      </c>
      <c r="AC263" s="11">
        <f t="shared" si="52"/>
        <v>0</v>
      </c>
      <c r="AD263" s="7">
        <f t="shared" si="53"/>
        <v>0</v>
      </c>
      <c r="AE263" s="7">
        <f t="shared" si="54"/>
        <v>0</v>
      </c>
    </row>
    <row r="264" spans="1:31">
      <c r="A264" t="s">
        <v>1832</v>
      </c>
      <c r="B264" t="s">
        <v>2044</v>
      </c>
      <c r="C264" t="s">
        <v>2045</v>
      </c>
      <c r="D264">
        <v>361</v>
      </c>
      <c r="E264">
        <v>114.5</v>
      </c>
      <c r="F264">
        <v>1509.4469999999999</v>
      </c>
      <c r="G264">
        <v>1</v>
      </c>
      <c r="H264">
        <v>5</v>
      </c>
      <c r="I264" s="18">
        <v>1</v>
      </c>
      <c r="J264">
        <v>0</v>
      </c>
      <c r="L264">
        <v>2</v>
      </c>
      <c r="M264" s="1">
        <f t="shared" si="51"/>
        <v>1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/>
      <c r="T264" s="2"/>
      <c r="U264" s="2"/>
      <c r="V264" s="4">
        <f t="shared" si="47"/>
        <v>0</v>
      </c>
      <c r="W264" s="7">
        <f t="shared" si="48"/>
        <v>0</v>
      </c>
      <c r="X264" s="7">
        <f t="shared" si="49"/>
        <v>0</v>
      </c>
      <c r="Y264" s="5">
        <f t="shared" si="55"/>
        <v>1</v>
      </c>
      <c r="Z264" s="5">
        <f t="shared" si="56"/>
        <v>0</v>
      </c>
      <c r="AA264" s="5">
        <f t="shared" si="57"/>
        <v>0</v>
      </c>
      <c r="AB264" s="7">
        <f t="shared" si="50"/>
        <v>0</v>
      </c>
      <c r="AC264" s="11">
        <f t="shared" si="52"/>
        <v>0</v>
      </c>
      <c r="AD264" s="7">
        <f t="shared" si="53"/>
        <v>0</v>
      </c>
      <c r="AE264" s="7">
        <f t="shared" si="54"/>
        <v>0</v>
      </c>
    </row>
    <row r="265" spans="1:31">
      <c r="A265" t="s">
        <v>1833</v>
      </c>
      <c r="B265" t="s">
        <v>2044</v>
      </c>
      <c r="C265" t="s">
        <v>2045</v>
      </c>
      <c r="D265">
        <v>306.5</v>
      </c>
      <c r="E265">
        <v>53.5</v>
      </c>
      <c r="F265">
        <v>0</v>
      </c>
      <c r="G265">
        <v>0</v>
      </c>
      <c r="H265">
        <v>0</v>
      </c>
      <c r="I265" s="18">
        <v>0</v>
      </c>
      <c r="J265">
        <v>0</v>
      </c>
      <c r="L265">
        <v>1</v>
      </c>
      <c r="M265" s="1">
        <f t="shared" si="51"/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/>
      <c r="T265" s="2"/>
      <c r="U265" s="2"/>
      <c r="V265" s="4">
        <f t="shared" si="47"/>
        <v>0</v>
      </c>
      <c r="W265" s="7">
        <f t="shared" si="48"/>
        <v>0</v>
      </c>
      <c r="X265" s="7">
        <f t="shared" si="49"/>
        <v>1</v>
      </c>
      <c r="Y265" s="5">
        <f t="shared" si="55"/>
        <v>0</v>
      </c>
      <c r="Z265" s="5">
        <f t="shared" si="56"/>
        <v>0</v>
      </c>
      <c r="AA265" s="5">
        <f t="shared" si="57"/>
        <v>0</v>
      </c>
      <c r="AB265" s="7">
        <f t="shared" si="50"/>
        <v>0</v>
      </c>
      <c r="AC265" s="11">
        <f t="shared" si="52"/>
        <v>0</v>
      </c>
      <c r="AD265" s="7">
        <f t="shared" si="53"/>
        <v>0</v>
      </c>
      <c r="AE265" s="7">
        <f t="shared" si="54"/>
        <v>0</v>
      </c>
    </row>
    <row r="266" spans="1:31">
      <c r="A266" t="s">
        <v>1834</v>
      </c>
      <c r="B266" t="s">
        <v>2044</v>
      </c>
      <c r="C266" t="s">
        <v>2045</v>
      </c>
      <c r="D266">
        <v>227</v>
      </c>
      <c r="E266">
        <v>117.5</v>
      </c>
      <c r="F266">
        <v>0</v>
      </c>
      <c r="G266">
        <v>0</v>
      </c>
      <c r="H266">
        <v>0</v>
      </c>
      <c r="I266" s="18">
        <v>0</v>
      </c>
      <c r="J266">
        <v>0</v>
      </c>
      <c r="L266">
        <v>2</v>
      </c>
      <c r="M266" s="1">
        <f t="shared" si="51"/>
        <v>1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/>
      <c r="T266" s="2"/>
      <c r="U266" s="2"/>
      <c r="V266" s="4">
        <f t="shared" si="47"/>
        <v>0</v>
      </c>
      <c r="W266" s="7">
        <f t="shared" si="48"/>
        <v>0</v>
      </c>
      <c r="X266" s="7">
        <f t="shared" si="49"/>
        <v>0</v>
      </c>
      <c r="Y266" s="5">
        <f t="shared" si="55"/>
        <v>1</v>
      </c>
      <c r="Z266" s="5">
        <f t="shared" si="56"/>
        <v>0</v>
      </c>
      <c r="AA266" s="5">
        <f t="shared" si="57"/>
        <v>0</v>
      </c>
      <c r="AB266" s="7">
        <f t="shared" si="50"/>
        <v>0</v>
      </c>
      <c r="AC266" s="11">
        <f t="shared" si="52"/>
        <v>0</v>
      </c>
      <c r="AD266" s="7">
        <f t="shared" si="53"/>
        <v>0</v>
      </c>
      <c r="AE266" s="7">
        <f t="shared" si="54"/>
        <v>0</v>
      </c>
    </row>
    <row r="267" spans="1:31">
      <c r="A267" t="s">
        <v>1835</v>
      </c>
      <c r="B267" t="s">
        <v>2044</v>
      </c>
      <c r="C267" t="s">
        <v>2045</v>
      </c>
      <c r="D267">
        <v>151</v>
      </c>
      <c r="E267">
        <v>126</v>
      </c>
      <c r="F267">
        <v>0</v>
      </c>
      <c r="G267">
        <v>0</v>
      </c>
      <c r="H267">
        <v>0</v>
      </c>
      <c r="I267" s="18">
        <v>0</v>
      </c>
      <c r="J267">
        <v>0</v>
      </c>
      <c r="L267">
        <v>2</v>
      </c>
      <c r="M267" s="1">
        <f t="shared" si="51"/>
        <v>1</v>
      </c>
      <c r="N267" s="2">
        <v>1</v>
      </c>
      <c r="O267" s="2">
        <v>0</v>
      </c>
      <c r="P267" s="2">
        <v>0</v>
      </c>
      <c r="Q267" s="2">
        <v>0</v>
      </c>
      <c r="R267" s="2">
        <v>1</v>
      </c>
      <c r="S267" s="2">
        <v>1</v>
      </c>
      <c r="T267" s="2">
        <v>1</v>
      </c>
      <c r="U267" s="2"/>
      <c r="V267" s="4">
        <f t="shared" si="47"/>
        <v>0</v>
      </c>
      <c r="W267" s="7">
        <f t="shared" si="48"/>
        <v>0</v>
      </c>
      <c r="X267" s="7">
        <f t="shared" si="49"/>
        <v>0</v>
      </c>
      <c r="Y267" s="5">
        <f t="shared" si="55"/>
        <v>0</v>
      </c>
      <c r="Z267" s="5">
        <f t="shared" si="56"/>
        <v>1</v>
      </c>
      <c r="AA267" s="5">
        <f t="shared" si="57"/>
        <v>0</v>
      </c>
      <c r="AB267" s="7">
        <f t="shared" si="50"/>
        <v>0</v>
      </c>
      <c r="AC267" s="11">
        <f t="shared" si="52"/>
        <v>0</v>
      </c>
      <c r="AD267" s="7">
        <f t="shared" si="53"/>
        <v>0</v>
      </c>
      <c r="AE267" s="7">
        <f t="shared" si="54"/>
        <v>0</v>
      </c>
    </row>
    <row r="268" spans="1:31">
      <c r="A268" t="s">
        <v>1836</v>
      </c>
      <c r="B268" t="s">
        <v>2044</v>
      </c>
      <c r="C268" t="s">
        <v>2045</v>
      </c>
      <c r="D268">
        <v>86</v>
      </c>
      <c r="E268">
        <v>79</v>
      </c>
      <c r="F268">
        <v>294.37900000000002</v>
      </c>
      <c r="G268">
        <v>1</v>
      </c>
      <c r="H268">
        <v>1</v>
      </c>
      <c r="I268" s="18">
        <v>0</v>
      </c>
      <c r="J268">
        <v>1</v>
      </c>
      <c r="L268">
        <v>1</v>
      </c>
      <c r="M268" s="1">
        <f t="shared" si="51"/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/>
      <c r="T268" s="2"/>
      <c r="U268" s="2"/>
      <c r="V268" s="4">
        <f t="shared" si="47"/>
        <v>0</v>
      </c>
      <c r="W268" s="7">
        <f t="shared" si="48"/>
        <v>0</v>
      </c>
      <c r="X268" s="7">
        <f t="shared" si="49"/>
        <v>1</v>
      </c>
      <c r="Y268" s="5">
        <f t="shared" si="55"/>
        <v>0</v>
      </c>
      <c r="Z268" s="5">
        <f t="shared" si="56"/>
        <v>0</v>
      </c>
      <c r="AA268" s="5">
        <f t="shared" si="57"/>
        <v>0</v>
      </c>
      <c r="AB268" s="7">
        <f t="shared" si="50"/>
        <v>0</v>
      </c>
      <c r="AC268" s="11">
        <f t="shared" si="52"/>
        <v>0</v>
      </c>
      <c r="AD268" s="7">
        <f t="shared" si="53"/>
        <v>0</v>
      </c>
      <c r="AE268" s="7">
        <f t="shared" si="54"/>
        <v>0</v>
      </c>
    </row>
    <row r="269" spans="1:31">
      <c r="A269" t="s">
        <v>1837</v>
      </c>
      <c r="B269" t="s">
        <v>2044</v>
      </c>
      <c r="C269" t="s">
        <v>2045</v>
      </c>
      <c r="D269">
        <v>49</v>
      </c>
      <c r="E269">
        <v>286</v>
      </c>
      <c r="F269">
        <v>2294.915</v>
      </c>
      <c r="G269">
        <v>5</v>
      </c>
      <c r="H269">
        <v>7</v>
      </c>
      <c r="I269" s="18">
        <v>1</v>
      </c>
      <c r="J269">
        <v>4</v>
      </c>
      <c r="L269">
        <v>1</v>
      </c>
      <c r="M269" s="1">
        <f t="shared" si="51"/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/>
      <c r="T269" s="2"/>
      <c r="U269" s="2"/>
      <c r="V269" s="4">
        <f t="shared" si="47"/>
        <v>0</v>
      </c>
      <c r="W269" s="7">
        <f t="shared" si="48"/>
        <v>0</v>
      </c>
      <c r="X269" s="7">
        <f t="shared" si="49"/>
        <v>1</v>
      </c>
      <c r="Y269" s="5">
        <f t="shared" si="55"/>
        <v>0</v>
      </c>
      <c r="Z269" s="5">
        <f t="shared" si="56"/>
        <v>0</v>
      </c>
      <c r="AA269" s="5">
        <f t="shared" si="57"/>
        <v>0</v>
      </c>
      <c r="AB269" s="7">
        <f t="shared" si="50"/>
        <v>0</v>
      </c>
      <c r="AC269" s="11">
        <f t="shared" si="52"/>
        <v>0</v>
      </c>
      <c r="AD269" s="7">
        <f t="shared" si="53"/>
        <v>0</v>
      </c>
      <c r="AE269" s="7">
        <f t="shared" si="54"/>
        <v>0</v>
      </c>
    </row>
    <row r="270" spans="1:31">
      <c r="A270" t="s">
        <v>1838</v>
      </c>
      <c r="B270" t="s">
        <v>2044</v>
      </c>
      <c r="C270" t="s">
        <v>2045</v>
      </c>
      <c r="D270">
        <v>499.5</v>
      </c>
      <c r="E270">
        <v>158.5</v>
      </c>
      <c r="F270">
        <v>0</v>
      </c>
      <c r="G270">
        <v>0</v>
      </c>
      <c r="H270">
        <v>0</v>
      </c>
      <c r="I270" s="18">
        <v>0</v>
      </c>
      <c r="J270">
        <v>0</v>
      </c>
      <c r="L270">
        <v>2</v>
      </c>
      <c r="M270" s="1">
        <f t="shared" si="51"/>
        <v>1</v>
      </c>
      <c r="N270" s="2">
        <v>0</v>
      </c>
      <c r="O270" s="2">
        <v>1</v>
      </c>
      <c r="P270" s="2">
        <v>0</v>
      </c>
      <c r="Q270" s="2">
        <v>1</v>
      </c>
      <c r="R270" s="2">
        <v>1</v>
      </c>
      <c r="S270" s="2"/>
      <c r="T270" s="2"/>
      <c r="U270" s="2"/>
      <c r="V270" s="4">
        <f t="shared" si="47"/>
        <v>0</v>
      </c>
      <c r="W270" s="7">
        <f t="shared" si="48"/>
        <v>0</v>
      </c>
      <c r="X270" s="7">
        <f t="shared" si="49"/>
        <v>0</v>
      </c>
      <c r="Y270" s="5">
        <f t="shared" si="55"/>
        <v>0</v>
      </c>
      <c r="Z270" s="5">
        <f t="shared" si="56"/>
        <v>0</v>
      </c>
      <c r="AA270" s="5">
        <f t="shared" si="57"/>
        <v>1</v>
      </c>
      <c r="AB270" s="7">
        <f t="shared" si="50"/>
        <v>0</v>
      </c>
      <c r="AC270" s="11">
        <f t="shared" si="52"/>
        <v>0</v>
      </c>
      <c r="AD270" s="7">
        <f t="shared" si="53"/>
        <v>0</v>
      </c>
      <c r="AE270" s="7">
        <f t="shared" si="54"/>
        <v>0</v>
      </c>
    </row>
    <row r="271" spans="1:31">
      <c r="A271" t="s">
        <v>1839</v>
      </c>
      <c r="B271" t="s">
        <v>2044</v>
      </c>
      <c r="C271" t="s">
        <v>2045</v>
      </c>
      <c r="D271">
        <v>389.5</v>
      </c>
      <c r="E271">
        <v>178</v>
      </c>
      <c r="F271">
        <v>0</v>
      </c>
      <c r="G271">
        <v>0</v>
      </c>
      <c r="H271">
        <v>0</v>
      </c>
      <c r="I271" s="18">
        <v>0</v>
      </c>
      <c r="J271">
        <v>0</v>
      </c>
      <c r="L271">
        <v>1</v>
      </c>
      <c r="M271" s="1">
        <f t="shared" si="51"/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/>
      <c r="T271" s="2"/>
      <c r="U271" s="2"/>
      <c r="V271" s="4">
        <f t="shared" si="47"/>
        <v>1</v>
      </c>
      <c r="W271" s="7">
        <f t="shared" si="48"/>
        <v>0</v>
      </c>
      <c r="X271" s="7">
        <f t="shared" si="49"/>
        <v>0</v>
      </c>
      <c r="Y271" s="5">
        <f t="shared" si="55"/>
        <v>0</v>
      </c>
      <c r="Z271" s="5">
        <f t="shared" si="56"/>
        <v>0</v>
      </c>
      <c r="AA271" s="5">
        <f t="shared" si="57"/>
        <v>0</v>
      </c>
      <c r="AB271" s="7">
        <f t="shared" si="50"/>
        <v>0</v>
      </c>
      <c r="AC271" s="11">
        <f t="shared" si="52"/>
        <v>0</v>
      </c>
      <c r="AD271" s="7">
        <f t="shared" si="53"/>
        <v>0</v>
      </c>
      <c r="AE271" s="7">
        <f t="shared" si="54"/>
        <v>0</v>
      </c>
    </row>
    <row r="272" spans="1:31">
      <c r="A272" t="s">
        <v>1840</v>
      </c>
      <c r="B272" t="s">
        <v>2044</v>
      </c>
      <c r="C272" t="s">
        <v>2045</v>
      </c>
      <c r="D272">
        <v>213</v>
      </c>
      <c r="E272">
        <v>223.5</v>
      </c>
      <c r="F272">
        <v>0</v>
      </c>
      <c r="G272">
        <v>0</v>
      </c>
      <c r="H272">
        <v>0</v>
      </c>
      <c r="I272" s="18">
        <v>0</v>
      </c>
      <c r="J272">
        <v>0</v>
      </c>
      <c r="L272">
        <v>2</v>
      </c>
      <c r="M272" s="1">
        <f t="shared" si="51"/>
        <v>1</v>
      </c>
      <c r="N272" s="2">
        <v>1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1</v>
      </c>
      <c r="U272" s="2"/>
      <c r="V272" s="4">
        <f t="shared" si="47"/>
        <v>0</v>
      </c>
      <c r="W272" s="7">
        <f t="shared" si="48"/>
        <v>0</v>
      </c>
      <c r="X272" s="7">
        <f t="shared" si="49"/>
        <v>0</v>
      </c>
      <c r="Y272" s="5">
        <f t="shared" si="55"/>
        <v>0</v>
      </c>
      <c r="Z272" s="5">
        <f t="shared" si="56"/>
        <v>1</v>
      </c>
      <c r="AA272" s="5">
        <f t="shared" si="57"/>
        <v>0</v>
      </c>
      <c r="AB272" s="7">
        <f t="shared" si="50"/>
        <v>0</v>
      </c>
      <c r="AC272" s="11">
        <f t="shared" si="52"/>
        <v>0</v>
      </c>
      <c r="AD272" s="7">
        <f t="shared" si="53"/>
        <v>0</v>
      </c>
      <c r="AE272" s="7">
        <f t="shared" si="54"/>
        <v>0</v>
      </c>
    </row>
    <row r="273" spans="1:31">
      <c r="A273" t="s">
        <v>1841</v>
      </c>
      <c r="B273" t="s">
        <v>2044</v>
      </c>
      <c r="C273" t="s">
        <v>2045</v>
      </c>
      <c r="D273">
        <v>323</v>
      </c>
      <c r="E273">
        <v>273</v>
      </c>
      <c r="F273">
        <v>0</v>
      </c>
      <c r="G273">
        <v>0</v>
      </c>
      <c r="H273">
        <v>0</v>
      </c>
      <c r="I273" s="18">
        <v>0</v>
      </c>
      <c r="J273">
        <v>0</v>
      </c>
      <c r="L273">
        <v>1</v>
      </c>
      <c r="M273" s="1">
        <f t="shared" si="51"/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/>
      <c r="T273" s="2"/>
      <c r="U273" s="2"/>
      <c r="V273" s="4">
        <f t="shared" si="47"/>
        <v>1</v>
      </c>
      <c r="W273" s="7">
        <f t="shared" si="48"/>
        <v>0</v>
      </c>
      <c r="X273" s="7">
        <f t="shared" si="49"/>
        <v>0</v>
      </c>
      <c r="Y273" s="5">
        <f t="shared" si="55"/>
        <v>0</v>
      </c>
      <c r="Z273" s="5">
        <f t="shared" si="56"/>
        <v>0</v>
      </c>
      <c r="AA273" s="5">
        <f t="shared" si="57"/>
        <v>0</v>
      </c>
      <c r="AB273" s="7">
        <f t="shared" si="50"/>
        <v>0</v>
      </c>
      <c r="AC273" s="11">
        <f t="shared" si="52"/>
        <v>0</v>
      </c>
      <c r="AD273" s="7">
        <f t="shared" si="53"/>
        <v>0</v>
      </c>
      <c r="AE273" s="7">
        <f t="shared" si="54"/>
        <v>0</v>
      </c>
    </row>
    <row r="274" spans="1:31">
      <c r="A274" t="s">
        <v>1842</v>
      </c>
      <c r="B274" t="s">
        <v>2044</v>
      </c>
      <c r="C274" t="s">
        <v>2045</v>
      </c>
      <c r="D274">
        <v>131</v>
      </c>
      <c r="E274">
        <v>463</v>
      </c>
      <c r="F274">
        <v>0</v>
      </c>
      <c r="G274">
        <v>0</v>
      </c>
      <c r="H274">
        <v>0</v>
      </c>
      <c r="I274" s="18">
        <v>0</v>
      </c>
      <c r="J274">
        <v>0</v>
      </c>
      <c r="L274">
        <v>2</v>
      </c>
      <c r="M274" s="1">
        <f t="shared" si="51"/>
        <v>1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/>
      <c r="T274" s="2"/>
      <c r="U274" s="2"/>
      <c r="V274" s="4">
        <f t="shared" si="47"/>
        <v>0</v>
      </c>
      <c r="W274" s="7">
        <f t="shared" si="48"/>
        <v>0</v>
      </c>
      <c r="X274" s="7">
        <f t="shared" si="49"/>
        <v>0</v>
      </c>
      <c r="Y274" s="5">
        <f t="shared" si="55"/>
        <v>1</v>
      </c>
      <c r="Z274" s="5">
        <f t="shared" si="56"/>
        <v>0</v>
      </c>
      <c r="AA274" s="5">
        <f t="shared" si="57"/>
        <v>0</v>
      </c>
      <c r="AB274" s="7">
        <f t="shared" si="50"/>
        <v>0</v>
      </c>
      <c r="AC274" s="11">
        <f t="shared" si="52"/>
        <v>0</v>
      </c>
      <c r="AD274" s="7">
        <f t="shared" si="53"/>
        <v>0</v>
      </c>
      <c r="AE274" s="7">
        <f t="shared" si="54"/>
        <v>0</v>
      </c>
    </row>
    <row r="275" spans="1:31">
      <c r="A275" t="s">
        <v>1843</v>
      </c>
      <c r="B275" t="s">
        <v>2044</v>
      </c>
      <c r="C275" t="s">
        <v>2045</v>
      </c>
      <c r="D275">
        <v>449.5</v>
      </c>
      <c r="E275">
        <v>350</v>
      </c>
      <c r="F275">
        <v>0</v>
      </c>
      <c r="G275">
        <v>0</v>
      </c>
      <c r="H275">
        <v>0</v>
      </c>
      <c r="I275" s="18">
        <v>0</v>
      </c>
      <c r="J275">
        <v>0</v>
      </c>
      <c r="L275">
        <v>1</v>
      </c>
      <c r="M275" s="1">
        <f t="shared" si="51"/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/>
      <c r="T275" s="2"/>
      <c r="U275" s="2"/>
      <c r="V275" s="4">
        <f t="shared" si="47"/>
        <v>1</v>
      </c>
      <c r="W275" s="7">
        <f t="shared" si="48"/>
        <v>0</v>
      </c>
      <c r="X275" s="7">
        <f t="shared" si="49"/>
        <v>0</v>
      </c>
      <c r="Y275" s="5">
        <f t="shared" si="55"/>
        <v>0</v>
      </c>
      <c r="Z275" s="5">
        <f t="shared" si="56"/>
        <v>0</v>
      </c>
      <c r="AA275" s="5">
        <f t="shared" si="57"/>
        <v>0</v>
      </c>
      <c r="AB275" s="7">
        <f t="shared" si="50"/>
        <v>0</v>
      </c>
      <c r="AC275" s="11">
        <f t="shared" si="52"/>
        <v>0</v>
      </c>
      <c r="AD275" s="7">
        <f t="shared" si="53"/>
        <v>0</v>
      </c>
      <c r="AE275" s="7">
        <f t="shared" si="54"/>
        <v>0</v>
      </c>
    </row>
    <row r="276" spans="1:31">
      <c r="A276" t="s">
        <v>1844</v>
      </c>
      <c r="B276" t="s">
        <v>2044</v>
      </c>
      <c r="C276" t="s">
        <v>2045</v>
      </c>
      <c r="D276">
        <v>482</v>
      </c>
      <c r="E276">
        <v>284.5</v>
      </c>
      <c r="F276">
        <v>0</v>
      </c>
      <c r="G276">
        <v>0</v>
      </c>
      <c r="H276">
        <v>0</v>
      </c>
      <c r="I276" s="18">
        <v>0</v>
      </c>
      <c r="J276">
        <v>0</v>
      </c>
      <c r="L276">
        <v>1</v>
      </c>
      <c r="M276" s="1">
        <f t="shared" si="51"/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/>
      <c r="T276" s="2"/>
      <c r="U276" s="2"/>
      <c r="V276" s="4">
        <f t="shared" si="47"/>
        <v>0</v>
      </c>
      <c r="W276" s="7">
        <f t="shared" si="48"/>
        <v>0</v>
      </c>
      <c r="X276" s="7">
        <f t="shared" si="49"/>
        <v>1</v>
      </c>
      <c r="Y276" s="5">
        <f t="shared" si="55"/>
        <v>0</v>
      </c>
      <c r="Z276" s="5">
        <f t="shared" si="56"/>
        <v>0</v>
      </c>
      <c r="AA276" s="5">
        <f t="shared" si="57"/>
        <v>0</v>
      </c>
      <c r="AB276" s="7">
        <f t="shared" si="50"/>
        <v>0</v>
      </c>
      <c r="AC276" s="11">
        <f t="shared" si="52"/>
        <v>0</v>
      </c>
      <c r="AD276" s="7">
        <f t="shared" si="53"/>
        <v>0</v>
      </c>
      <c r="AE276" s="7">
        <f t="shared" si="54"/>
        <v>0</v>
      </c>
    </row>
    <row r="277" spans="1:31">
      <c r="A277" t="s">
        <v>1845</v>
      </c>
      <c r="B277" t="s">
        <v>2044</v>
      </c>
      <c r="C277" t="s">
        <v>2045</v>
      </c>
      <c r="D277">
        <v>622</v>
      </c>
      <c r="E277">
        <v>91</v>
      </c>
      <c r="F277">
        <v>0</v>
      </c>
      <c r="G277">
        <v>0</v>
      </c>
      <c r="H277">
        <v>0</v>
      </c>
      <c r="I277" s="18">
        <v>0</v>
      </c>
      <c r="J277">
        <v>0</v>
      </c>
      <c r="L277">
        <v>2</v>
      </c>
      <c r="M277" s="1">
        <f t="shared" si="51"/>
        <v>1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/>
      <c r="T277" s="2"/>
      <c r="U277" s="2"/>
      <c r="V277" s="4">
        <f t="shared" si="47"/>
        <v>0</v>
      </c>
      <c r="W277" s="7">
        <f t="shared" si="48"/>
        <v>0</v>
      </c>
      <c r="X277" s="7">
        <f t="shared" si="49"/>
        <v>0</v>
      </c>
      <c r="Y277" s="5">
        <f t="shared" si="55"/>
        <v>1</v>
      </c>
      <c r="Z277" s="5">
        <f t="shared" si="56"/>
        <v>0</v>
      </c>
      <c r="AA277" s="5">
        <f t="shared" si="57"/>
        <v>0</v>
      </c>
      <c r="AB277" s="7">
        <f t="shared" si="50"/>
        <v>0</v>
      </c>
      <c r="AC277" s="11">
        <f t="shared" si="52"/>
        <v>0</v>
      </c>
      <c r="AD277" s="7">
        <f t="shared" si="53"/>
        <v>0</v>
      </c>
      <c r="AE277" s="7">
        <f t="shared" si="54"/>
        <v>0</v>
      </c>
    </row>
    <row r="278" spans="1:31">
      <c r="A278" t="s">
        <v>1846</v>
      </c>
      <c r="B278" t="s">
        <v>2044</v>
      </c>
      <c r="C278" t="s">
        <v>2045</v>
      </c>
      <c r="D278">
        <v>636.5</v>
      </c>
      <c r="E278">
        <v>142.5</v>
      </c>
      <c r="F278">
        <v>0</v>
      </c>
      <c r="G278">
        <v>0</v>
      </c>
      <c r="H278">
        <v>0</v>
      </c>
      <c r="I278" s="18">
        <v>0</v>
      </c>
      <c r="J278">
        <v>0</v>
      </c>
      <c r="L278">
        <v>2</v>
      </c>
      <c r="M278" s="1">
        <f t="shared" si="51"/>
        <v>1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/>
      <c r="T278" s="2"/>
      <c r="U278" s="2"/>
      <c r="V278" s="4">
        <f t="shared" si="47"/>
        <v>0</v>
      </c>
      <c r="W278" s="7">
        <f t="shared" si="48"/>
        <v>0</v>
      </c>
      <c r="X278" s="7">
        <f t="shared" si="49"/>
        <v>0</v>
      </c>
      <c r="Y278" s="5">
        <f t="shared" si="55"/>
        <v>1</v>
      </c>
      <c r="Z278" s="5">
        <f t="shared" si="56"/>
        <v>0</v>
      </c>
      <c r="AA278" s="5">
        <f t="shared" si="57"/>
        <v>0</v>
      </c>
      <c r="AB278" s="7">
        <f t="shared" si="50"/>
        <v>0</v>
      </c>
      <c r="AC278" s="11">
        <f t="shared" si="52"/>
        <v>0</v>
      </c>
      <c r="AD278" s="7">
        <f t="shared" si="53"/>
        <v>0</v>
      </c>
      <c r="AE278" s="7">
        <f t="shared" si="54"/>
        <v>0</v>
      </c>
    </row>
    <row r="279" spans="1:31">
      <c r="A279" t="s">
        <v>1847</v>
      </c>
      <c r="B279" t="s">
        <v>2044</v>
      </c>
      <c r="C279" t="s">
        <v>2045</v>
      </c>
      <c r="D279">
        <v>531.5</v>
      </c>
      <c r="E279">
        <v>103.5</v>
      </c>
      <c r="F279">
        <v>4395.2960000000003</v>
      </c>
      <c r="G279">
        <v>8</v>
      </c>
      <c r="H279">
        <v>14</v>
      </c>
      <c r="I279" s="18">
        <v>1</v>
      </c>
      <c r="J279">
        <v>8</v>
      </c>
      <c r="L279">
        <v>1</v>
      </c>
      <c r="M279" s="1">
        <f t="shared" si="51"/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/>
      <c r="T279" s="2"/>
      <c r="U279" s="2"/>
      <c r="V279" s="4">
        <f t="shared" ref="V279" si="58">IF((M279=0)*AND(R279=0)*AND(P279=1)*AND(Q279=0),1,0)</f>
        <v>0</v>
      </c>
      <c r="W279" s="7">
        <f t="shared" ref="W279" si="59">IF((M279=0)*AND(R279=0)*AND(P279=0)*AND(Q279=0),1,0)</f>
        <v>0</v>
      </c>
      <c r="X279" s="7">
        <f t="shared" ref="X279" si="60">IF((R279=1)*AND(M279=0)*AND(Q279=0),1,0)</f>
        <v>1</v>
      </c>
      <c r="Y279" s="5">
        <f t="shared" si="55"/>
        <v>0</v>
      </c>
      <c r="Z279" s="5">
        <f t="shared" si="56"/>
        <v>0</v>
      </c>
      <c r="AA279" s="5">
        <f t="shared" si="57"/>
        <v>0</v>
      </c>
      <c r="AB279" s="7">
        <f t="shared" ref="AB279" si="61">IF((R279=1)*AND(Q279=1)*AND(O279=1)*AND(P279=1),1,0)</f>
        <v>0</v>
      </c>
      <c r="AC279" s="11">
        <f t="shared" si="52"/>
        <v>0</v>
      </c>
      <c r="AD279" s="7">
        <f t="shared" si="53"/>
        <v>0</v>
      </c>
      <c r="AE279" s="7">
        <f t="shared" si="54"/>
        <v>0</v>
      </c>
    </row>
    <row r="280" spans="1:31" s="5" customFormat="1">
      <c r="A280" s="5" t="s">
        <v>3404</v>
      </c>
      <c r="B280" s="5" t="s">
        <v>3693</v>
      </c>
      <c r="C280" s="5" t="s">
        <v>3692</v>
      </c>
      <c r="D280" s="5">
        <v>546</v>
      </c>
      <c r="E280" s="5">
        <v>393</v>
      </c>
      <c r="F280" s="5">
        <v>0</v>
      </c>
      <c r="G280" s="5">
        <v>0</v>
      </c>
      <c r="H280" s="5">
        <v>0</v>
      </c>
      <c r="I280" s="5">
        <v>0</v>
      </c>
      <c r="L280" s="5">
        <v>2</v>
      </c>
      <c r="M280" s="1">
        <f>L280-1</f>
        <v>1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/>
      <c r="T280" s="1"/>
      <c r="U280" s="1"/>
      <c r="V280" s="6">
        <f>IF((M280=0)*AND(R280=0)*AND(P280=1)*AND(Q280=0),1,0)</f>
        <v>0</v>
      </c>
      <c r="W280" s="5">
        <f>IF((M280=0)*AND(R280=0)*AND(P280=0)*AND(Q280=0),1,0)</f>
        <v>0</v>
      </c>
      <c r="X280" s="5">
        <f>IF((R280=1)*AND(M280=0)*AND(Q280=0),1,0)</f>
        <v>0</v>
      </c>
      <c r="Y280" s="5">
        <f t="shared" si="55"/>
        <v>1</v>
      </c>
      <c r="Z280" s="5">
        <f t="shared" si="56"/>
        <v>0</v>
      </c>
      <c r="AA280" s="5">
        <f t="shared" si="57"/>
        <v>0</v>
      </c>
      <c r="AB280" s="5">
        <f>IF((R280=1)*AND(Q280=1)*AND(O280=1)*AND(P280=1),1,0)</f>
        <v>0</v>
      </c>
      <c r="AC280" s="5">
        <f>IF((R280=0)*AND(M280=1),1,0)</f>
        <v>0</v>
      </c>
      <c r="AD280" s="5">
        <f>IF((V280+W280+X280+Y280+Z280+AA280+AB280+AC280)=0,1,0)</f>
        <v>0</v>
      </c>
      <c r="AE280" s="5">
        <f>IF(SUM(V280:AD280)&gt;1,1,0)</f>
        <v>0</v>
      </c>
    </row>
    <row r="281" spans="1:31">
      <c r="A281" s="20" t="s">
        <v>3405</v>
      </c>
      <c r="B281" s="20" t="s">
        <v>3693</v>
      </c>
      <c r="C281" s="20" t="s">
        <v>3692</v>
      </c>
      <c r="D281" s="20">
        <v>545.5</v>
      </c>
      <c r="E281" s="20">
        <v>266</v>
      </c>
      <c r="F281" s="20">
        <v>0</v>
      </c>
      <c r="G281" s="20">
        <v>0</v>
      </c>
      <c r="H281" s="20">
        <v>0</v>
      </c>
      <c r="I281" s="18">
        <v>0</v>
      </c>
      <c r="L281">
        <v>1</v>
      </c>
      <c r="M281" s="1">
        <f t="shared" ref="M281:M344" si="62">L281-1</f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/>
      <c r="T281" s="2"/>
      <c r="U281" s="2"/>
      <c r="V281" s="4">
        <f t="shared" ref="V281:V299" si="63">IF((M281=0)*AND(R281=0)*AND(P281=1)*AND(Q281=0),1,0)</f>
        <v>0</v>
      </c>
      <c r="W281" s="7">
        <f t="shared" ref="W281:W299" si="64">IF((M281=0)*AND(R281=0)*AND(P281=0)*AND(Q281=0),1,0)</f>
        <v>0</v>
      </c>
      <c r="X281" s="7">
        <f t="shared" ref="X281:X299" si="65">IF((R281=1)*AND(M281=0)*AND(Q281=0),1,0)</f>
        <v>1</v>
      </c>
      <c r="Y281" s="5">
        <f t="shared" si="55"/>
        <v>0</v>
      </c>
      <c r="Z281" s="5">
        <f t="shared" si="56"/>
        <v>0</v>
      </c>
      <c r="AA281" s="5">
        <f t="shared" si="57"/>
        <v>0</v>
      </c>
      <c r="AB281" s="7">
        <f t="shared" ref="AB281:AB299" si="66">IF((R281=1)*AND(Q281=1)*AND(O281=1)*AND(P281=1),1,0)</f>
        <v>0</v>
      </c>
      <c r="AC281" s="7">
        <f t="shared" ref="AC281:AC344" si="67">IF((R281=0)*AND(M281=1),1,0)</f>
        <v>0</v>
      </c>
      <c r="AD281" s="7">
        <f t="shared" ref="AD281:AD344" si="68">IF((V281+W281+X281+Y281+Z281+AA281+AB281+AC281)=0,1,0)</f>
        <v>0</v>
      </c>
      <c r="AE281" s="7">
        <f t="shared" ref="AE281:AE344" si="69">IF(SUM(V281:AD281)&gt;1,1,0)</f>
        <v>0</v>
      </c>
    </row>
    <row r="282" spans="1:31">
      <c r="A282" s="20" t="s">
        <v>3406</v>
      </c>
      <c r="B282" s="20" t="s">
        <v>3693</v>
      </c>
      <c r="C282" s="20" t="s">
        <v>3692</v>
      </c>
      <c r="D282" s="20">
        <v>460.5</v>
      </c>
      <c r="E282" s="20">
        <v>289</v>
      </c>
      <c r="F282" s="20">
        <v>0</v>
      </c>
      <c r="G282" s="20">
        <v>0</v>
      </c>
      <c r="H282" s="20">
        <v>0</v>
      </c>
      <c r="I282" s="18">
        <v>0</v>
      </c>
      <c r="L282">
        <v>1</v>
      </c>
      <c r="M282" s="1">
        <f t="shared" si="62"/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/>
      <c r="T282" s="2"/>
      <c r="U282" s="2"/>
      <c r="V282" s="4">
        <f t="shared" si="63"/>
        <v>0</v>
      </c>
      <c r="W282" s="7">
        <f t="shared" si="64"/>
        <v>1</v>
      </c>
      <c r="X282" s="7">
        <f t="shared" si="65"/>
        <v>0</v>
      </c>
      <c r="Y282" s="5">
        <f t="shared" si="55"/>
        <v>0</v>
      </c>
      <c r="Z282" s="5">
        <f t="shared" si="56"/>
        <v>0</v>
      </c>
      <c r="AA282" s="5">
        <f t="shared" si="57"/>
        <v>0</v>
      </c>
      <c r="AB282" s="7">
        <f t="shared" si="66"/>
        <v>0</v>
      </c>
      <c r="AC282" s="7">
        <f t="shared" si="67"/>
        <v>0</v>
      </c>
      <c r="AD282" s="7">
        <f t="shared" si="68"/>
        <v>0</v>
      </c>
      <c r="AE282" s="7">
        <f t="shared" si="69"/>
        <v>0</v>
      </c>
    </row>
    <row r="283" spans="1:31">
      <c r="A283" s="20" t="s">
        <v>3407</v>
      </c>
      <c r="B283" s="20" t="s">
        <v>3693</v>
      </c>
      <c r="C283" s="20" t="s">
        <v>3692</v>
      </c>
      <c r="D283" s="20">
        <v>607</v>
      </c>
      <c r="E283" s="20">
        <v>437.5</v>
      </c>
      <c r="F283" s="20">
        <v>0</v>
      </c>
      <c r="G283" s="20">
        <v>0</v>
      </c>
      <c r="H283" s="20">
        <v>0</v>
      </c>
      <c r="I283" s="18">
        <v>0</v>
      </c>
      <c r="L283">
        <v>2</v>
      </c>
      <c r="M283" s="1">
        <f t="shared" si="62"/>
        <v>1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/>
      <c r="T283" s="2"/>
      <c r="U283" s="2"/>
      <c r="V283" s="4">
        <f t="shared" si="63"/>
        <v>0</v>
      </c>
      <c r="W283" s="7">
        <f t="shared" si="64"/>
        <v>0</v>
      </c>
      <c r="X283" s="7">
        <f t="shared" si="65"/>
        <v>0</v>
      </c>
      <c r="Y283" s="5">
        <f t="shared" si="55"/>
        <v>1</v>
      </c>
      <c r="Z283" s="5">
        <f t="shared" si="56"/>
        <v>0</v>
      </c>
      <c r="AA283" s="5">
        <f t="shared" si="57"/>
        <v>0</v>
      </c>
      <c r="AB283" s="7">
        <f t="shared" si="66"/>
        <v>0</v>
      </c>
      <c r="AC283" s="7">
        <f t="shared" si="67"/>
        <v>0</v>
      </c>
      <c r="AD283" s="7">
        <f t="shared" si="68"/>
        <v>0</v>
      </c>
      <c r="AE283" s="7">
        <f t="shared" si="69"/>
        <v>0</v>
      </c>
    </row>
    <row r="284" spans="1:31">
      <c r="A284" s="20" t="s">
        <v>3408</v>
      </c>
      <c r="B284" s="20" t="s">
        <v>3693</v>
      </c>
      <c r="C284" s="20" t="s">
        <v>3692</v>
      </c>
      <c r="D284" s="20">
        <v>638</v>
      </c>
      <c r="E284" s="20">
        <v>250</v>
      </c>
      <c r="F284" s="20">
        <v>0</v>
      </c>
      <c r="G284" s="20">
        <v>0</v>
      </c>
      <c r="H284" s="20">
        <v>0</v>
      </c>
      <c r="I284" s="18">
        <v>0</v>
      </c>
      <c r="L284">
        <v>1</v>
      </c>
      <c r="M284" s="1">
        <f t="shared" si="62"/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/>
      <c r="T284" s="2"/>
      <c r="U284" s="2"/>
      <c r="V284" s="4">
        <f t="shared" si="63"/>
        <v>1</v>
      </c>
      <c r="W284" s="7">
        <f t="shared" si="64"/>
        <v>0</v>
      </c>
      <c r="X284" s="7">
        <f t="shared" si="65"/>
        <v>0</v>
      </c>
      <c r="Y284" s="5">
        <f t="shared" si="55"/>
        <v>0</v>
      </c>
      <c r="Z284" s="5">
        <f t="shared" si="56"/>
        <v>0</v>
      </c>
      <c r="AA284" s="5">
        <f t="shared" si="57"/>
        <v>0</v>
      </c>
      <c r="AB284" s="7">
        <f t="shared" si="66"/>
        <v>0</v>
      </c>
      <c r="AC284" s="7">
        <f t="shared" si="67"/>
        <v>0</v>
      </c>
      <c r="AD284" s="7">
        <f t="shared" si="68"/>
        <v>0</v>
      </c>
      <c r="AE284" s="7">
        <f t="shared" si="69"/>
        <v>0</v>
      </c>
    </row>
    <row r="285" spans="1:31">
      <c r="A285" s="20" t="s">
        <v>3409</v>
      </c>
      <c r="B285" s="20" t="s">
        <v>3693</v>
      </c>
      <c r="C285" s="20" t="s">
        <v>3692</v>
      </c>
      <c r="D285" s="20">
        <v>527.5</v>
      </c>
      <c r="E285" s="20">
        <v>143</v>
      </c>
      <c r="F285" s="20">
        <v>0</v>
      </c>
      <c r="G285" s="20">
        <v>0</v>
      </c>
      <c r="H285" s="20">
        <v>0</v>
      </c>
      <c r="I285" s="18">
        <v>0</v>
      </c>
      <c r="L285">
        <v>2</v>
      </c>
      <c r="M285" s="1">
        <f t="shared" si="62"/>
        <v>1</v>
      </c>
      <c r="N285" s="2">
        <v>1</v>
      </c>
      <c r="O285" s="2">
        <v>0</v>
      </c>
      <c r="P285" s="2">
        <v>0</v>
      </c>
      <c r="Q285" s="2">
        <v>0</v>
      </c>
      <c r="R285" s="2">
        <v>1</v>
      </c>
      <c r="S285" s="2"/>
      <c r="T285" s="2"/>
      <c r="U285" s="2"/>
      <c r="V285" s="4">
        <f t="shared" si="63"/>
        <v>0</v>
      </c>
      <c r="W285" s="7">
        <f t="shared" si="64"/>
        <v>0</v>
      </c>
      <c r="X285" s="7">
        <f t="shared" si="65"/>
        <v>0</v>
      </c>
      <c r="Y285" s="5">
        <f t="shared" si="55"/>
        <v>1</v>
      </c>
      <c r="Z285" s="5">
        <f t="shared" si="56"/>
        <v>0</v>
      </c>
      <c r="AA285" s="5">
        <f t="shared" si="57"/>
        <v>0</v>
      </c>
      <c r="AB285" s="7">
        <f t="shared" si="66"/>
        <v>0</v>
      </c>
      <c r="AC285" s="7">
        <f t="shared" si="67"/>
        <v>0</v>
      </c>
      <c r="AD285" s="7">
        <f t="shared" si="68"/>
        <v>0</v>
      </c>
      <c r="AE285" s="7">
        <f t="shared" si="69"/>
        <v>0</v>
      </c>
    </row>
    <row r="286" spans="1:31">
      <c r="A286" s="20" t="s">
        <v>3410</v>
      </c>
      <c r="B286" s="20" t="s">
        <v>3693</v>
      </c>
      <c r="C286" s="20" t="s">
        <v>3692</v>
      </c>
      <c r="D286" s="20">
        <v>436</v>
      </c>
      <c r="E286" s="20">
        <v>184.5</v>
      </c>
      <c r="F286" s="20">
        <v>0</v>
      </c>
      <c r="G286" s="20">
        <v>0</v>
      </c>
      <c r="H286" s="20">
        <v>0</v>
      </c>
      <c r="I286" s="18">
        <v>0</v>
      </c>
      <c r="L286">
        <v>2</v>
      </c>
      <c r="M286" s="1">
        <f t="shared" si="62"/>
        <v>1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/>
      <c r="T286" s="2"/>
      <c r="U286" s="2"/>
      <c r="V286" s="4">
        <f t="shared" si="63"/>
        <v>0</v>
      </c>
      <c r="W286" s="7">
        <f t="shared" si="64"/>
        <v>0</v>
      </c>
      <c r="X286" s="7">
        <f t="shared" si="65"/>
        <v>0</v>
      </c>
      <c r="Y286" s="5">
        <f t="shared" si="55"/>
        <v>1</v>
      </c>
      <c r="Z286" s="5">
        <f t="shared" si="56"/>
        <v>0</v>
      </c>
      <c r="AA286" s="5">
        <f t="shared" si="57"/>
        <v>0</v>
      </c>
      <c r="AB286" s="7">
        <f t="shared" si="66"/>
        <v>0</v>
      </c>
      <c r="AC286" s="7">
        <f t="shared" si="67"/>
        <v>0</v>
      </c>
      <c r="AD286" s="7">
        <f t="shared" si="68"/>
        <v>0</v>
      </c>
      <c r="AE286" s="7">
        <f t="shared" si="69"/>
        <v>0</v>
      </c>
    </row>
    <row r="287" spans="1:31">
      <c r="A287" s="20" t="s">
        <v>3411</v>
      </c>
      <c r="B287" s="20" t="s">
        <v>3693</v>
      </c>
      <c r="C287" s="20" t="s">
        <v>3692</v>
      </c>
      <c r="D287" s="20">
        <v>313.5</v>
      </c>
      <c r="E287" s="20">
        <v>147.5</v>
      </c>
      <c r="F287" s="20">
        <v>0</v>
      </c>
      <c r="G287" s="20">
        <v>0</v>
      </c>
      <c r="H287" s="20">
        <v>0</v>
      </c>
      <c r="I287" s="18">
        <v>0</v>
      </c>
      <c r="L287">
        <v>2</v>
      </c>
      <c r="M287" s="1">
        <f t="shared" si="62"/>
        <v>1</v>
      </c>
      <c r="N287" s="2">
        <v>0</v>
      </c>
      <c r="O287" s="2">
        <v>1</v>
      </c>
      <c r="P287" s="2">
        <v>0</v>
      </c>
      <c r="Q287" s="2">
        <v>1</v>
      </c>
      <c r="R287" s="2">
        <v>1</v>
      </c>
      <c r="S287" s="2"/>
      <c r="T287" s="2"/>
      <c r="U287" s="2"/>
      <c r="V287" s="4">
        <f t="shared" si="63"/>
        <v>0</v>
      </c>
      <c r="W287" s="7">
        <f t="shared" si="64"/>
        <v>0</v>
      </c>
      <c r="X287" s="7">
        <f t="shared" si="65"/>
        <v>0</v>
      </c>
      <c r="Y287" s="5">
        <f t="shared" si="55"/>
        <v>0</v>
      </c>
      <c r="Z287" s="5">
        <f t="shared" si="56"/>
        <v>0</v>
      </c>
      <c r="AA287" s="5">
        <f t="shared" si="57"/>
        <v>1</v>
      </c>
      <c r="AB287" s="7">
        <f t="shared" si="66"/>
        <v>0</v>
      </c>
      <c r="AC287" s="7">
        <f t="shared" si="67"/>
        <v>0</v>
      </c>
      <c r="AD287" s="7">
        <f t="shared" si="68"/>
        <v>0</v>
      </c>
      <c r="AE287" s="7">
        <f t="shared" si="69"/>
        <v>0</v>
      </c>
    </row>
    <row r="288" spans="1:31">
      <c r="A288" s="20" t="s">
        <v>3412</v>
      </c>
      <c r="B288" s="20" t="s">
        <v>3693</v>
      </c>
      <c r="C288" s="20" t="s">
        <v>3692</v>
      </c>
      <c r="D288" s="20">
        <v>384</v>
      </c>
      <c r="E288" s="20">
        <v>79</v>
      </c>
      <c r="F288" s="20">
        <v>0</v>
      </c>
      <c r="G288" s="20">
        <v>0</v>
      </c>
      <c r="H288" s="20">
        <v>0</v>
      </c>
      <c r="I288" s="18">
        <v>0</v>
      </c>
      <c r="L288">
        <v>2</v>
      </c>
      <c r="M288" s="1">
        <f t="shared" si="62"/>
        <v>1</v>
      </c>
      <c r="N288" s="2">
        <v>1</v>
      </c>
      <c r="O288" s="2">
        <v>0</v>
      </c>
      <c r="P288" s="2">
        <v>0</v>
      </c>
      <c r="Q288" s="2">
        <v>0</v>
      </c>
      <c r="R288" s="2">
        <v>1</v>
      </c>
      <c r="S288" s="2"/>
      <c r="T288" s="2"/>
      <c r="U288" s="2"/>
      <c r="V288" s="4">
        <f t="shared" si="63"/>
        <v>0</v>
      </c>
      <c r="W288" s="7">
        <f t="shared" si="64"/>
        <v>0</v>
      </c>
      <c r="X288" s="7">
        <f t="shared" si="65"/>
        <v>0</v>
      </c>
      <c r="Y288" s="5">
        <f t="shared" si="55"/>
        <v>1</v>
      </c>
      <c r="Z288" s="5">
        <f t="shared" si="56"/>
        <v>0</v>
      </c>
      <c r="AA288" s="5">
        <f t="shared" si="57"/>
        <v>0</v>
      </c>
      <c r="AB288" s="7">
        <f t="shared" si="66"/>
        <v>0</v>
      </c>
      <c r="AC288" s="7">
        <f t="shared" si="67"/>
        <v>0</v>
      </c>
      <c r="AD288" s="7">
        <f t="shared" si="68"/>
        <v>0</v>
      </c>
      <c r="AE288" s="7">
        <f t="shared" si="69"/>
        <v>0</v>
      </c>
    </row>
    <row r="289" spans="1:31">
      <c r="A289" s="20" t="s">
        <v>3413</v>
      </c>
      <c r="B289" s="20" t="s">
        <v>3693</v>
      </c>
      <c r="C289" s="20" t="s">
        <v>3692</v>
      </c>
      <c r="D289" s="20">
        <v>353.5</v>
      </c>
      <c r="E289" s="20">
        <v>243.5</v>
      </c>
      <c r="F289" s="20">
        <v>0</v>
      </c>
      <c r="G289" s="20">
        <v>0</v>
      </c>
      <c r="H289" s="20">
        <v>0</v>
      </c>
      <c r="I289" s="18">
        <v>0</v>
      </c>
      <c r="L289">
        <v>1</v>
      </c>
      <c r="M289" s="1">
        <f t="shared" si="62"/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/>
      <c r="T289" s="2"/>
      <c r="U289" s="2"/>
      <c r="V289" s="4">
        <f t="shared" si="63"/>
        <v>1</v>
      </c>
      <c r="W289" s="7">
        <f t="shared" si="64"/>
        <v>0</v>
      </c>
      <c r="X289" s="7">
        <f t="shared" si="65"/>
        <v>0</v>
      </c>
      <c r="Y289" s="5">
        <f t="shared" si="55"/>
        <v>0</v>
      </c>
      <c r="Z289" s="5">
        <f t="shared" si="56"/>
        <v>0</v>
      </c>
      <c r="AA289" s="5">
        <f t="shared" si="57"/>
        <v>0</v>
      </c>
      <c r="AB289" s="7">
        <f t="shared" si="66"/>
        <v>0</v>
      </c>
      <c r="AC289" s="7">
        <f t="shared" si="67"/>
        <v>0</v>
      </c>
      <c r="AD289" s="7">
        <f t="shared" si="68"/>
        <v>0</v>
      </c>
      <c r="AE289" s="7">
        <f t="shared" si="69"/>
        <v>0</v>
      </c>
    </row>
    <row r="290" spans="1:31">
      <c r="A290" s="20" t="s">
        <v>3414</v>
      </c>
      <c r="B290" s="20" t="s">
        <v>3693</v>
      </c>
      <c r="C290" s="20" t="s">
        <v>3692</v>
      </c>
      <c r="D290" s="20">
        <v>216</v>
      </c>
      <c r="E290" s="20">
        <v>456.5</v>
      </c>
      <c r="F290" s="20">
        <v>0</v>
      </c>
      <c r="G290" s="20">
        <v>0</v>
      </c>
      <c r="H290" s="20">
        <v>0</v>
      </c>
      <c r="I290" s="18">
        <v>0</v>
      </c>
      <c r="L290">
        <v>2</v>
      </c>
      <c r="M290" s="1">
        <f t="shared" si="62"/>
        <v>1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/>
      <c r="T290" s="2"/>
      <c r="U290" s="2"/>
      <c r="V290" s="4">
        <f t="shared" si="63"/>
        <v>0</v>
      </c>
      <c r="W290" s="7">
        <f t="shared" si="64"/>
        <v>0</v>
      </c>
      <c r="X290" s="7">
        <f t="shared" si="65"/>
        <v>0</v>
      </c>
      <c r="Y290" s="5">
        <f t="shared" si="55"/>
        <v>1</v>
      </c>
      <c r="Z290" s="5">
        <f t="shared" si="56"/>
        <v>0</v>
      </c>
      <c r="AA290" s="5">
        <f t="shared" si="57"/>
        <v>0</v>
      </c>
      <c r="AB290" s="7">
        <f t="shared" si="66"/>
        <v>0</v>
      </c>
      <c r="AC290" s="7">
        <f t="shared" si="67"/>
        <v>0</v>
      </c>
      <c r="AD290" s="7">
        <f t="shared" si="68"/>
        <v>0</v>
      </c>
      <c r="AE290" s="7">
        <f t="shared" si="69"/>
        <v>0</v>
      </c>
    </row>
    <row r="291" spans="1:31">
      <c r="A291" s="20" t="s">
        <v>3415</v>
      </c>
      <c r="B291" s="20" t="s">
        <v>3693</v>
      </c>
      <c r="C291" s="20" t="s">
        <v>3692</v>
      </c>
      <c r="D291" s="20">
        <v>370.5</v>
      </c>
      <c r="E291" s="20">
        <v>472.5</v>
      </c>
      <c r="F291" s="20">
        <v>0</v>
      </c>
      <c r="G291" s="20">
        <v>0</v>
      </c>
      <c r="H291" s="20">
        <v>0</v>
      </c>
      <c r="I291" s="18">
        <v>0</v>
      </c>
      <c r="L291">
        <v>1</v>
      </c>
      <c r="M291" s="1">
        <f t="shared" si="62"/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/>
      <c r="T291" s="2"/>
      <c r="U291" s="2"/>
      <c r="V291" s="4">
        <f t="shared" si="63"/>
        <v>1</v>
      </c>
      <c r="W291" s="7">
        <f t="shared" si="64"/>
        <v>0</v>
      </c>
      <c r="X291" s="7">
        <f t="shared" si="65"/>
        <v>0</v>
      </c>
      <c r="Y291" s="5">
        <f t="shared" si="55"/>
        <v>0</v>
      </c>
      <c r="Z291" s="5">
        <f t="shared" si="56"/>
        <v>0</v>
      </c>
      <c r="AA291" s="5">
        <f t="shared" si="57"/>
        <v>0</v>
      </c>
      <c r="AB291" s="7">
        <f t="shared" si="66"/>
        <v>0</v>
      </c>
      <c r="AC291" s="7">
        <f t="shared" si="67"/>
        <v>0</v>
      </c>
      <c r="AD291" s="7">
        <f t="shared" si="68"/>
        <v>0</v>
      </c>
      <c r="AE291" s="7">
        <f t="shared" si="69"/>
        <v>0</v>
      </c>
    </row>
    <row r="292" spans="1:31">
      <c r="A292" s="20" t="s">
        <v>3416</v>
      </c>
      <c r="B292" s="20" t="s">
        <v>3693</v>
      </c>
      <c r="C292" s="20" t="s">
        <v>3692</v>
      </c>
      <c r="D292" s="20">
        <v>279.5</v>
      </c>
      <c r="E292" s="20">
        <v>401</v>
      </c>
      <c r="F292" s="20">
        <v>0</v>
      </c>
      <c r="G292" s="20">
        <v>0</v>
      </c>
      <c r="H292" s="20">
        <v>0</v>
      </c>
      <c r="I292" s="18">
        <v>0</v>
      </c>
      <c r="L292">
        <v>1</v>
      </c>
      <c r="M292" s="1">
        <f t="shared" si="62"/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/>
      <c r="T292" s="2"/>
      <c r="U292" s="2"/>
      <c r="V292" s="4">
        <f t="shared" si="63"/>
        <v>1</v>
      </c>
      <c r="W292" s="7">
        <f t="shared" si="64"/>
        <v>0</v>
      </c>
      <c r="X292" s="7">
        <f t="shared" si="65"/>
        <v>0</v>
      </c>
      <c r="Y292" s="5">
        <f t="shared" si="55"/>
        <v>0</v>
      </c>
      <c r="Z292" s="5">
        <f t="shared" si="56"/>
        <v>0</v>
      </c>
      <c r="AA292" s="5">
        <f t="shared" si="57"/>
        <v>0</v>
      </c>
      <c r="AB292" s="7">
        <f t="shared" si="66"/>
        <v>0</v>
      </c>
      <c r="AC292" s="7">
        <f t="shared" si="67"/>
        <v>0</v>
      </c>
      <c r="AD292" s="7">
        <f t="shared" si="68"/>
        <v>0</v>
      </c>
      <c r="AE292" s="7">
        <f t="shared" si="69"/>
        <v>0</v>
      </c>
    </row>
    <row r="293" spans="1:31">
      <c r="A293" s="20" t="s">
        <v>3417</v>
      </c>
      <c r="B293" s="20" t="s">
        <v>3693</v>
      </c>
      <c r="C293" s="20" t="s">
        <v>3692</v>
      </c>
      <c r="D293" s="20">
        <v>161.5</v>
      </c>
      <c r="E293" s="20">
        <v>185</v>
      </c>
      <c r="F293" s="20">
        <v>0</v>
      </c>
      <c r="G293" s="20">
        <v>0</v>
      </c>
      <c r="H293" s="20">
        <v>0</v>
      </c>
      <c r="I293" s="18">
        <v>0</v>
      </c>
      <c r="L293">
        <v>2</v>
      </c>
      <c r="M293" s="1">
        <f t="shared" si="62"/>
        <v>1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/>
      <c r="T293" s="2"/>
      <c r="U293" s="2"/>
      <c r="V293" s="4">
        <f t="shared" si="63"/>
        <v>0</v>
      </c>
      <c r="W293" s="7">
        <f t="shared" si="64"/>
        <v>0</v>
      </c>
      <c r="X293" s="7">
        <f t="shared" si="65"/>
        <v>0</v>
      </c>
      <c r="Y293" s="5">
        <f t="shared" si="55"/>
        <v>1</v>
      </c>
      <c r="Z293" s="5">
        <f t="shared" si="56"/>
        <v>0</v>
      </c>
      <c r="AA293" s="5">
        <f t="shared" si="57"/>
        <v>0</v>
      </c>
      <c r="AB293" s="7">
        <f t="shared" si="66"/>
        <v>0</v>
      </c>
      <c r="AC293" s="7">
        <f t="shared" si="67"/>
        <v>0</v>
      </c>
      <c r="AD293" s="7">
        <f t="shared" si="68"/>
        <v>0</v>
      </c>
      <c r="AE293" s="7">
        <f t="shared" si="69"/>
        <v>0</v>
      </c>
    </row>
    <row r="294" spans="1:31">
      <c r="A294" s="20" t="s">
        <v>3418</v>
      </c>
      <c r="B294" s="20" t="s">
        <v>3693</v>
      </c>
      <c r="C294" s="20" t="s">
        <v>3692</v>
      </c>
      <c r="D294" s="20">
        <v>61.5</v>
      </c>
      <c r="E294" s="20">
        <v>220</v>
      </c>
      <c r="F294" s="20">
        <v>0</v>
      </c>
      <c r="G294" s="20">
        <v>0</v>
      </c>
      <c r="H294" s="20">
        <v>0</v>
      </c>
      <c r="I294" s="18">
        <v>0</v>
      </c>
      <c r="L294">
        <v>2</v>
      </c>
      <c r="M294" s="1">
        <f t="shared" si="62"/>
        <v>1</v>
      </c>
      <c r="N294" s="2">
        <v>0</v>
      </c>
      <c r="O294" s="2">
        <v>1</v>
      </c>
      <c r="P294" s="2">
        <v>0</v>
      </c>
      <c r="Q294" s="2">
        <v>1</v>
      </c>
      <c r="R294" s="2">
        <v>1</v>
      </c>
      <c r="S294" s="2"/>
      <c r="T294" s="2"/>
      <c r="U294" s="2"/>
      <c r="V294" s="4">
        <f t="shared" si="63"/>
        <v>0</v>
      </c>
      <c r="W294" s="7">
        <f t="shared" si="64"/>
        <v>0</v>
      </c>
      <c r="X294" s="7">
        <f t="shared" si="65"/>
        <v>0</v>
      </c>
      <c r="Y294" s="5">
        <f t="shared" si="55"/>
        <v>0</v>
      </c>
      <c r="Z294" s="5">
        <f t="shared" si="56"/>
        <v>0</v>
      </c>
      <c r="AA294" s="5">
        <f t="shared" si="57"/>
        <v>1</v>
      </c>
      <c r="AB294" s="7">
        <f t="shared" si="66"/>
        <v>0</v>
      </c>
      <c r="AC294" s="7">
        <f t="shared" si="67"/>
        <v>0</v>
      </c>
      <c r="AD294" s="7">
        <f t="shared" si="68"/>
        <v>0</v>
      </c>
      <c r="AE294" s="7">
        <f t="shared" si="69"/>
        <v>0</v>
      </c>
    </row>
    <row r="295" spans="1:31">
      <c r="A295" s="20" t="s">
        <v>3419</v>
      </c>
      <c r="B295" s="20" t="s">
        <v>3693</v>
      </c>
      <c r="C295" s="20" t="s">
        <v>3692</v>
      </c>
      <c r="D295" s="20">
        <v>44</v>
      </c>
      <c r="E295" s="20">
        <v>91</v>
      </c>
      <c r="F295" s="20">
        <v>0</v>
      </c>
      <c r="G295" s="20">
        <v>0</v>
      </c>
      <c r="H295" s="20">
        <v>0</v>
      </c>
      <c r="I295" s="18">
        <v>0</v>
      </c>
      <c r="L295">
        <v>1</v>
      </c>
      <c r="M295" s="1">
        <f t="shared" si="62"/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/>
      <c r="T295" s="2"/>
      <c r="U295" s="2"/>
      <c r="V295" s="4">
        <f t="shared" si="63"/>
        <v>0</v>
      </c>
      <c r="W295" s="7">
        <f t="shared" si="64"/>
        <v>0</v>
      </c>
      <c r="X295" s="7">
        <f t="shared" si="65"/>
        <v>1</v>
      </c>
      <c r="Y295" s="5">
        <f t="shared" si="55"/>
        <v>0</v>
      </c>
      <c r="Z295" s="5">
        <f t="shared" si="56"/>
        <v>0</v>
      </c>
      <c r="AA295" s="5">
        <f t="shared" si="57"/>
        <v>0</v>
      </c>
      <c r="AB295" s="7">
        <f t="shared" si="66"/>
        <v>0</v>
      </c>
      <c r="AC295" s="7">
        <f t="shared" si="67"/>
        <v>0</v>
      </c>
      <c r="AD295" s="7">
        <f t="shared" si="68"/>
        <v>0</v>
      </c>
      <c r="AE295" s="7">
        <f t="shared" si="69"/>
        <v>0</v>
      </c>
    </row>
    <row r="296" spans="1:31">
      <c r="A296" s="20" t="s">
        <v>3420</v>
      </c>
      <c r="B296" s="20" t="s">
        <v>3693</v>
      </c>
      <c r="C296" s="20" t="s">
        <v>3692</v>
      </c>
      <c r="D296" s="20">
        <v>163</v>
      </c>
      <c r="E296" s="20">
        <v>53.5</v>
      </c>
      <c r="F296" s="20">
        <v>0</v>
      </c>
      <c r="G296" s="20">
        <v>0</v>
      </c>
      <c r="H296" s="20">
        <v>0</v>
      </c>
      <c r="I296" s="18">
        <v>0</v>
      </c>
      <c r="L296">
        <v>2</v>
      </c>
      <c r="M296" s="1">
        <f t="shared" si="62"/>
        <v>1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/>
      <c r="T296" s="2"/>
      <c r="U296" s="2"/>
      <c r="V296" s="4">
        <f t="shared" si="63"/>
        <v>0</v>
      </c>
      <c r="W296" s="7">
        <f t="shared" si="64"/>
        <v>0</v>
      </c>
      <c r="X296" s="7">
        <f t="shared" si="65"/>
        <v>0</v>
      </c>
      <c r="Y296" s="5">
        <f t="shared" si="55"/>
        <v>1</v>
      </c>
      <c r="Z296" s="5">
        <f t="shared" si="56"/>
        <v>0</v>
      </c>
      <c r="AA296" s="5">
        <f t="shared" si="57"/>
        <v>0</v>
      </c>
      <c r="AB296" s="7">
        <f t="shared" si="66"/>
        <v>0</v>
      </c>
      <c r="AC296" s="7">
        <f t="shared" si="67"/>
        <v>0</v>
      </c>
      <c r="AD296" s="7">
        <f t="shared" si="68"/>
        <v>0</v>
      </c>
      <c r="AE296" s="7">
        <f t="shared" si="69"/>
        <v>0</v>
      </c>
    </row>
    <row r="297" spans="1:31">
      <c r="A297" s="20" t="s">
        <v>3421</v>
      </c>
      <c r="B297" s="20" t="s">
        <v>3693</v>
      </c>
      <c r="C297" s="20" t="s">
        <v>3692</v>
      </c>
      <c r="D297" s="20">
        <v>190.5</v>
      </c>
      <c r="E297" s="20">
        <v>131</v>
      </c>
      <c r="F297" s="20">
        <v>0</v>
      </c>
      <c r="G297" s="20">
        <v>0</v>
      </c>
      <c r="H297" s="20">
        <v>0</v>
      </c>
      <c r="I297" s="18">
        <v>0</v>
      </c>
      <c r="L297">
        <v>1</v>
      </c>
      <c r="M297" s="1">
        <f t="shared" si="62"/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/>
      <c r="T297" s="2"/>
      <c r="U297" s="2"/>
      <c r="V297" s="4">
        <f t="shared" si="63"/>
        <v>0</v>
      </c>
      <c r="W297" s="7">
        <f t="shared" si="64"/>
        <v>1</v>
      </c>
      <c r="X297" s="7">
        <f t="shared" si="65"/>
        <v>0</v>
      </c>
      <c r="Y297" s="5">
        <f t="shared" si="55"/>
        <v>0</v>
      </c>
      <c r="Z297" s="5">
        <f t="shared" si="56"/>
        <v>0</v>
      </c>
      <c r="AA297" s="5">
        <f t="shared" si="57"/>
        <v>0</v>
      </c>
      <c r="AB297" s="7">
        <f t="shared" si="66"/>
        <v>0</v>
      </c>
      <c r="AC297" s="7">
        <f t="shared" si="67"/>
        <v>0</v>
      </c>
      <c r="AD297" s="7">
        <f t="shared" si="68"/>
        <v>0</v>
      </c>
      <c r="AE297" s="7">
        <f t="shared" si="69"/>
        <v>0</v>
      </c>
    </row>
    <row r="298" spans="1:31" s="5" customFormat="1">
      <c r="A298" s="5" t="s">
        <v>3422</v>
      </c>
      <c r="B298" s="5" t="s">
        <v>3691</v>
      </c>
      <c r="C298" s="5" t="s">
        <v>3690</v>
      </c>
      <c r="D298" s="5">
        <v>616.5</v>
      </c>
      <c r="E298" s="5">
        <v>86.5</v>
      </c>
      <c r="F298" s="5">
        <v>0</v>
      </c>
      <c r="G298" s="5">
        <v>0</v>
      </c>
      <c r="H298" s="5">
        <v>0</v>
      </c>
      <c r="I298" s="5">
        <v>0</v>
      </c>
      <c r="L298" s="5">
        <v>2</v>
      </c>
      <c r="M298" s="1">
        <f t="shared" si="62"/>
        <v>1</v>
      </c>
      <c r="N298" s="1">
        <v>1</v>
      </c>
      <c r="O298" s="1">
        <v>0</v>
      </c>
      <c r="P298" s="1">
        <v>0</v>
      </c>
      <c r="Q298" s="1">
        <v>0</v>
      </c>
      <c r="R298" s="1">
        <v>1</v>
      </c>
      <c r="S298" s="1"/>
      <c r="T298" s="1"/>
      <c r="U298" s="1"/>
      <c r="V298" s="6">
        <f t="shared" si="63"/>
        <v>0</v>
      </c>
      <c r="W298" s="5">
        <f t="shared" si="64"/>
        <v>0</v>
      </c>
      <c r="X298" s="5">
        <f t="shared" si="65"/>
        <v>0</v>
      </c>
      <c r="Y298" s="5">
        <f t="shared" si="55"/>
        <v>1</v>
      </c>
      <c r="Z298" s="5">
        <f t="shared" si="56"/>
        <v>0</v>
      </c>
      <c r="AA298" s="5">
        <f t="shared" si="57"/>
        <v>0</v>
      </c>
      <c r="AB298" s="5">
        <f t="shared" si="66"/>
        <v>0</v>
      </c>
      <c r="AC298" s="5">
        <f t="shared" si="67"/>
        <v>0</v>
      </c>
      <c r="AD298" s="5">
        <f t="shared" si="68"/>
        <v>0</v>
      </c>
      <c r="AE298" s="5">
        <f t="shared" si="69"/>
        <v>0</v>
      </c>
    </row>
    <row r="299" spans="1:31">
      <c r="A299" s="20" t="s">
        <v>3423</v>
      </c>
      <c r="B299" s="20" t="s">
        <v>3691</v>
      </c>
      <c r="C299" s="20" t="s">
        <v>3690</v>
      </c>
      <c r="D299" s="20">
        <v>569</v>
      </c>
      <c r="E299" s="20">
        <v>199.5</v>
      </c>
      <c r="F299" s="20">
        <v>0</v>
      </c>
      <c r="G299" s="20">
        <v>0</v>
      </c>
      <c r="H299" s="20">
        <v>0</v>
      </c>
      <c r="I299" s="18">
        <v>0</v>
      </c>
      <c r="L299">
        <v>1</v>
      </c>
      <c r="M299" s="1">
        <f t="shared" si="62"/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/>
      <c r="T299" s="2"/>
      <c r="U299" s="2"/>
      <c r="V299" s="4">
        <f t="shared" si="63"/>
        <v>0</v>
      </c>
      <c r="W299" s="7">
        <f t="shared" si="64"/>
        <v>1</v>
      </c>
      <c r="X299" s="7">
        <f t="shared" si="65"/>
        <v>0</v>
      </c>
      <c r="Y299" s="5">
        <f t="shared" si="55"/>
        <v>0</v>
      </c>
      <c r="Z299" s="5">
        <f t="shared" si="56"/>
        <v>0</v>
      </c>
      <c r="AA299" s="5">
        <f t="shared" si="57"/>
        <v>0</v>
      </c>
      <c r="AB299" s="7">
        <f t="shared" si="66"/>
        <v>0</v>
      </c>
      <c r="AC299" s="7">
        <f t="shared" si="67"/>
        <v>0</v>
      </c>
      <c r="AD299" s="7">
        <f t="shared" si="68"/>
        <v>0</v>
      </c>
      <c r="AE299" s="7">
        <f t="shared" si="69"/>
        <v>0</v>
      </c>
    </row>
    <row r="300" spans="1:31">
      <c r="A300" s="20" t="s">
        <v>3424</v>
      </c>
      <c r="B300" s="20" t="s">
        <v>3691</v>
      </c>
      <c r="C300" s="20" t="s">
        <v>3690</v>
      </c>
      <c r="D300" s="20">
        <v>469</v>
      </c>
      <c r="E300" s="20">
        <v>208</v>
      </c>
      <c r="F300" s="20">
        <v>939.85699999999997</v>
      </c>
      <c r="G300" s="20">
        <v>1</v>
      </c>
      <c r="H300" s="20">
        <v>1</v>
      </c>
      <c r="I300" s="18">
        <v>0</v>
      </c>
      <c r="L300">
        <v>1</v>
      </c>
      <c r="M300" s="1">
        <f t="shared" si="62"/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/>
      <c r="T300" s="2"/>
      <c r="U300" s="2"/>
      <c r="V300" s="4">
        <f>IF((M300=0)*AND(R300=0)*AND(P300=1)*AND(Q300=0),1,0)</f>
        <v>0</v>
      </c>
      <c r="W300" s="7">
        <f>IF((M300=0)*AND(R300=0)*AND(P300=0)*AND(Q300=0),1,0)</f>
        <v>0</v>
      </c>
      <c r="X300" s="7">
        <f>IF((R300=1)*AND(M300=0)*AND(Q300=0),1,0)</f>
        <v>1</v>
      </c>
      <c r="Y300" s="5">
        <f t="shared" si="55"/>
        <v>0</v>
      </c>
      <c r="Z300" s="5">
        <f t="shared" si="56"/>
        <v>0</v>
      </c>
      <c r="AA300" s="5">
        <f t="shared" si="57"/>
        <v>0</v>
      </c>
      <c r="AB300" s="7">
        <f>IF((R300=1)*AND(Q300=1)*AND(O300=1)*AND(P300=1),1,0)</f>
        <v>0</v>
      </c>
      <c r="AC300" s="7">
        <f t="shared" si="67"/>
        <v>0</v>
      </c>
      <c r="AD300" s="7">
        <f t="shared" si="68"/>
        <v>0</v>
      </c>
      <c r="AE300" s="7">
        <f t="shared" si="69"/>
        <v>0</v>
      </c>
    </row>
    <row r="301" spans="1:31">
      <c r="A301" s="20" t="s">
        <v>3425</v>
      </c>
      <c r="B301" s="20" t="s">
        <v>3691</v>
      </c>
      <c r="C301" s="20" t="s">
        <v>3690</v>
      </c>
      <c r="D301" s="20">
        <v>578</v>
      </c>
      <c r="E301" s="20">
        <v>440</v>
      </c>
      <c r="F301" s="20">
        <v>0</v>
      </c>
      <c r="G301" s="20">
        <v>0</v>
      </c>
      <c r="H301" s="20">
        <v>0</v>
      </c>
      <c r="I301" s="18">
        <v>0</v>
      </c>
      <c r="L301">
        <v>2</v>
      </c>
      <c r="M301" s="1">
        <f t="shared" si="62"/>
        <v>1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/>
      <c r="T301" s="2"/>
      <c r="U301" s="2"/>
      <c r="V301" s="4">
        <f t="shared" ref="V301:V364" si="70">IF((M301=0)*AND(R301=0)*AND(P301=1)*AND(Q301=0),1,0)</f>
        <v>0</v>
      </c>
      <c r="W301" s="7">
        <f t="shared" ref="W301:W364" si="71">IF((M301=0)*AND(R301=0)*AND(P301=0)*AND(Q301=0),1,0)</f>
        <v>0</v>
      </c>
      <c r="X301" s="7">
        <f t="shared" ref="X301:X364" si="72">IF((R301=1)*AND(M301=0)*AND(Q301=0),1,0)</f>
        <v>0</v>
      </c>
      <c r="Y301" s="5">
        <f t="shared" si="55"/>
        <v>1</v>
      </c>
      <c r="Z301" s="5">
        <f t="shared" si="56"/>
        <v>0</v>
      </c>
      <c r="AA301" s="5">
        <f t="shared" si="57"/>
        <v>0</v>
      </c>
      <c r="AB301" s="7">
        <f t="shared" ref="AB301:AB364" si="73">IF((R301=1)*AND(Q301=1)*AND(O301=1)*AND(P301=1),1,0)</f>
        <v>0</v>
      </c>
      <c r="AC301" s="7">
        <f t="shared" si="67"/>
        <v>0</v>
      </c>
      <c r="AD301" s="7">
        <f t="shared" si="68"/>
        <v>0</v>
      </c>
      <c r="AE301" s="7">
        <f t="shared" si="69"/>
        <v>0</v>
      </c>
    </row>
    <row r="302" spans="1:31">
      <c r="A302" s="20" t="s">
        <v>3426</v>
      </c>
      <c r="B302" s="20" t="s">
        <v>3691</v>
      </c>
      <c r="C302" s="20" t="s">
        <v>3690</v>
      </c>
      <c r="D302" s="20">
        <v>581.5</v>
      </c>
      <c r="E302" s="20">
        <v>349.5</v>
      </c>
      <c r="F302" s="20">
        <v>2640.6370000000002</v>
      </c>
      <c r="G302" s="20">
        <v>2</v>
      </c>
      <c r="H302" s="20">
        <v>4</v>
      </c>
      <c r="I302" s="18">
        <v>1</v>
      </c>
      <c r="L302">
        <v>1</v>
      </c>
      <c r="M302" s="1">
        <f t="shared" si="62"/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/>
      <c r="T302" s="2"/>
      <c r="U302" s="2"/>
      <c r="V302" s="4">
        <f t="shared" si="70"/>
        <v>0</v>
      </c>
      <c r="W302" s="7">
        <f t="shared" si="71"/>
        <v>1</v>
      </c>
      <c r="X302" s="7">
        <f t="shared" si="72"/>
        <v>0</v>
      </c>
      <c r="Y302" s="5">
        <f t="shared" si="55"/>
        <v>0</v>
      </c>
      <c r="Z302" s="5">
        <f t="shared" si="56"/>
        <v>0</v>
      </c>
      <c r="AA302" s="5">
        <f t="shared" si="57"/>
        <v>0</v>
      </c>
      <c r="AB302" s="7">
        <f t="shared" si="73"/>
        <v>0</v>
      </c>
      <c r="AC302" s="7">
        <f t="shared" si="67"/>
        <v>0</v>
      </c>
      <c r="AD302" s="7">
        <f t="shared" si="68"/>
        <v>0</v>
      </c>
      <c r="AE302" s="7">
        <f t="shared" si="69"/>
        <v>0</v>
      </c>
    </row>
    <row r="303" spans="1:31">
      <c r="A303" s="20" t="s">
        <v>3427</v>
      </c>
      <c r="B303" s="20" t="s">
        <v>3691</v>
      </c>
      <c r="C303" s="20" t="s">
        <v>3690</v>
      </c>
      <c r="D303" s="20">
        <v>467</v>
      </c>
      <c r="E303" s="20">
        <v>418</v>
      </c>
      <c r="F303" s="20">
        <v>0</v>
      </c>
      <c r="G303" s="20">
        <v>0</v>
      </c>
      <c r="H303" s="20">
        <v>0</v>
      </c>
      <c r="I303" s="18">
        <v>0</v>
      </c>
      <c r="L303">
        <v>2</v>
      </c>
      <c r="M303" s="1">
        <f t="shared" si="62"/>
        <v>1</v>
      </c>
      <c r="N303" s="2">
        <v>1</v>
      </c>
      <c r="O303" s="2">
        <v>0</v>
      </c>
      <c r="P303" s="2">
        <v>0</v>
      </c>
      <c r="Q303" s="2">
        <v>0</v>
      </c>
      <c r="R303" s="2">
        <v>1</v>
      </c>
      <c r="S303" s="2">
        <v>1</v>
      </c>
      <c r="T303" s="2">
        <v>1</v>
      </c>
      <c r="U303" s="2"/>
      <c r="V303" s="4">
        <f t="shared" si="70"/>
        <v>0</v>
      </c>
      <c r="W303" s="7">
        <f t="shared" si="71"/>
        <v>0</v>
      </c>
      <c r="X303" s="7">
        <f t="shared" si="72"/>
        <v>0</v>
      </c>
      <c r="Y303" s="5">
        <f t="shared" si="55"/>
        <v>0</v>
      </c>
      <c r="Z303" s="5">
        <f t="shared" si="56"/>
        <v>1</v>
      </c>
      <c r="AA303" s="5">
        <f t="shared" si="57"/>
        <v>0</v>
      </c>
      <c r="AB303" s="7">
        <f t="shared" si="73"/>
        <v>0</v>
      </c>
      <c r="AC303" s="7">
        <f t="shared" si="67"/>
        <v>0</v>
      </c>
      <c r="AD303" s="7">
        <f t="shared" si="68"/>
        <v>0</v>
      </c>
      <c r="AE303" s="7">
        <f t="shared" si="69"/>
        <v>0</v>
      </c>
    </row>
    <row r="304" spans="1:31">
      <c r="A304" s="20" t="s">
        <v>3428</v>
      </c>
      <c r="B304" s="20" t="s">
        <v>3691</v>
      </c>
      <c r="C304" s="20" t="s">
        <v>3690</v>
      </c>
      <c r="D304" s="20">
        <v>382.5</v>
      </c>
      <c r="E304" s="20">
        <v>404.5</v>
      </c>
      <c r="F304" s="20">
        <v>901.83699999999999</v>
      </c>
      <c r="G304" s="20">
        <v>1</v>
      </c>
      <c r="H304" s="20">
        <v>1</v>
      </c>
      <c r="I304" s="18">
        <v>0</v>
      </c>
      <c r="L304">
        <v>1</v>
      </c>
      <c r="M304" s="1">
        <f t="shared" si="62"/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/>
      <c r="T304" s="2"/>
      <c r="U304" s="2"/>
      <c r="V304" s="4">
        <f t="shared" si="70"/>
        <v>0</v>
      </c>
      <c r="W304" s="7">
        <f t="shared" si="71"/>
        <v>0</v>
      </c>
      <c r="X304" s="7">
        <f t="shared" si="72"/>
        <v>1</v>
      </c>
      <c r="Y304" s="5">
        <f t="shared" si="55"/>
        <v>0</v>
      </c>
      <c r="Z304" s="5">
        <f t="shared" si="56"/>
        <v>0</v>
      </c>
      <c r="AA304" s="5">
        <f t="shared" si="57"/>
        <v>0</v>
      </c>
      <c r="AB304" s="7">
        <f t="shared" si="73"/>
        <v>0</v>
      </c>
      <c r="AC304" s="7">
        <f t="shared" si="67"/>
        <v>0</v>
      </c>
      <c r="AD304" s="7">
        <f t="shared" si="68"/>
        <v>0</v>
      </c>
      <c r="AE304" s="7">
        <f t="shared" si="69"/>
        <v>0</v>
      </c>
    </row>
    <row r="305" spans="1:31">
      <c r="A305" s="20" t="s">
        <v>3429</v>
      </c>
      <c r="B305" s="20" t="s">
        <v>3691</v>
      </c>
      <c r="C305" s="20" t="s">
        <v>3690</v>
      </c>
      <c r="D305" s="20">
        <v>301.5</v>
      </c>
      <c r="E305" s="20">
        <v>317</v>
      </c>
      <c r="F305" s="20">
        <v>0</v>
      </c>
      <c r="G305" s="20">
        <v>0</v>
      </c>
      <c r="H305" s="20">
        <v>0</v>
      </c>
      <c r="I305" s="18">
        <v>0</v>
      </c>
      <c r="L305">
        <v>2</v>
      </c>
      <c r="M305" s="1">
        <f t="shared" si="62"/>
        <v>1</v>
      </c>
      <c r="N305" s="2">
        <v>0</v>
      </c>
      <c r="O305" s="2">
        <v>1</v>
      </c>
      <c r="P305" s="2">
        <v>0</v>
      </c>
      <c r="Q305" s="2">
        <v>1</v>
      </c>
      <c r="R305" s="2">
        <v>1</v>
      </c>
      <c r="S305" s="2"/>
      <c r="T305" s="2"/>
      <c r="U305" s="2"/>
      <c r="V305" s="4">
        <f t="shared" si="70"/>
        <v>0</v>
      </c>
      <c r="W305" s="7">
        <f t="shared" si="71"/>
        <v>0</v>
      </c>
      <c r="X305" s="7">
        <f t="shared" si="72"/>
        <v>0</v>
      </c>
      <c r="Y305" s="5">
        <f t="shared" si="55"/>
        <v>0</v>
      </c>
      <c r="Z305" s="5">
        <f t="shared" si="56"/>
        <v>0</v>
      </c>
      <c r="AA305" s="5">
        <f t="shared" si="57"/>
        <v>1</v>
      </c>
      <c r="AB305" s="7">
        <f t="shared" si="73"/>
        <v>0</v>
      </c>
      <c r="AC305" s="7">
        <f t="shared" si="67"/>
        <v>0</v>
      </c>
      <c r="AD305" s="7">
        <f t="shared" si="68"/>
        <v>0</v>
      </c>
      <c r="AE305" s="7">
        <f t="shared" si="69"/>
        <v>0</v>
      </c>
    </row>
    <row r="306" spans="1:31">
      <c r="A306" s="20" t="s">
        <v>3430</v>
      </c>
      <c r="B306" s="20" t="s">
        <v>3691</v>
      </c>
      <c r="C306" s="20" t="s">
        <v>3690</v>
      </c>
      <c r="D306" s="20">
        <v>249</v>
      </c>
      <c r="E306" s="20">
        <v>345.5</v>
      </c>
      <c r="F306" s="20">
        <v>0</v>
      </c>
      <c r="G306" s="20">
        <v>0</v>
      </c>
      <c r="H306" s="20">
        <v>0</v>
      </c>
      <c r="I306" s="18">
        <v>0</v>
      </c>
      <c r="L306">
        <v>2</v>
      </c>
      <c r="M306" s="1">
        <f t="shared" si="62"/>
        <v>1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/>
      <c r="T306" s="2"/>
      <c r="U306" s="2"/>
      <c r="V306" s="4">
        <f t="shared" si="70"/>
        <v>0</v>
      </c>
      <c r="W306" s="7">
        <f t="shared" si="71"/>
        <v>0</v>
      </c>
      <c r="X306" s="7">
        <f t="shared" si="72"/>
        <v>0</v>
      </c>
      <c r="Y306" s="5">
        <f t="shared" si="55"/>
        <v>1</v>
      </c>
      <c r="Z306" s="5">
        <f t="shared" si="56"/>
        <v>0</v>
      </c>
      <c r="AA306" s="5">
        <f t="shared" si="57"/>
        <v>0</v>
      </c>
      <c r="AB306" s="7">
        <f t="shared" si="73"/>
        <v>0</v>
      </c>
      <c r="AC306" s="7">
        <f t="shared" si="67"/>
        <v>0</v>
      </c>
      <c r="AD306" s="7">
        <f t="shared" si="68"/>
        <v>0</v>
      </c>
      <c r="AE306" s="7">
        <f t="shared" si="69"/>
        <v>0</v>
      </c>
    </row>
    <row r="307" spans="1:31">
      <c r="A307" s="20" t="s">
        <v>3431</v>
      </c>
      <c r="B307" s="20" t="s">
        <v>3691</v>
      </c>
      <c r="C307" s="20" t="s">
        <v>3690</v>
      </c>
      <c r="D307" s="20">
        <v>218</v>
      </c>
      <c r="E307" s="20">
        <v>428</v>
      </c>
      <c r="F307" s="20">
        <v>795.37400000000002</v>
      </c>
      <c r="G307" s="20">
        <v>1</v>
      </c>
      <c r="H307" s="20">
        <v>1</v>
      </c>
      <c r="I307" s="18">
        <v>0</v>
      </c>
      <c r="L307">
        <v>2</v>
      </c>
      <c r="M307" s="1">
        <f t="shared" si="62"/>
        <v>1</v>
      </c>
      <c r="N307" s="2">
        <v>1</v>
      </c>
      <c r="O307" s="2">
        <v>0</v>
      </c>
      <c r="P307" s="2">
        <v>0</v>
      </c>
      <c r="Q307" s="2">
        <v>0</v>
      </c>
      <c r="R307" s="2">
        <v>1</v>
      </c>
      <c r="S307" s="2">
        <v>1</v>
      </c>
      <c r="T307" s="2">
        <v>1</v>
      </c>
      <c r="U307" s="2"/>
      <c r="V307" s="4">
        <f t="shared" si="70"/>
        <v>0</v>
      </c>
      <c r="W307" s="7">
        <f t="shared" si="71"/>
        <v>0</v>
      </c>
      <c r="X307" s="7">
        <f t="shared" si="72"/>
        <v>0</v>
      </c>
      <c r="Y307" s="5">
        <f t="shared" si="55"/>
        <v>0</v>
      </c>
      <c r="Z307" s="5">
        <f t="shared" si="56"/>
        <v>1</v>
      </c>
      <c r="AA307" s="5">
        <f t="shared" si="57"/>
        <v>0</v>
      </c>
      <c r="AB307" s="7">
        <f t="shared" si="73"/>
        <v>0</v>
      </c>
      <c r="AC307" s="7">
        <f t="shared" si="67"/>
        <v>0</v>
      </c>
      <c r="AD307" s="7">
        <f t="shared" si="68"/>
        <v>0</v>
      </c>
      <c r="AE307" s="7">
        <f t="shared" si="69"/>
        <v>0</v>
      </c>
    </row>
    <row r="308" spans="1:31">
      <c r="A308" s="20" t="s">
        <v>3432</v>
      </c>
      <c r="B308" s="20" t="s">
        <v>3691</v>
      </c>
      <c r="C308" s="20" t="s">
        <v>3690</v>
      </c>
      <c r="D308" s="20">
        <v>151.5</v>
      </c>
      <c r="E308" s="20">
        <v>475</v>
      </c>
      <c r="F308" s="20">
        <v>0</v>
      </c>
      <c r="G308" s="20">
        <v>0</v>
      </c>
      <c r="H308" s="20">
        <v>0</v>
      </c>
      <c r="I308" s="18">
        <v>0</v>
      </c>
      <c r="L308">
        <v>1</v>
      </c>
      <c r="M308" s="1">
        <f t="shared" si="62"/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/>
      <c r="T308" s="2"/>
      <c r="U308" s="2"/>
      <c r="V308" s="4">
        <f t="shared" si="70"/>
        <v>1</v>
      </c>
      <c r="W308" s="7">
        <f t="shared" si="71"/>
        <v>0</v>
      </c>
      <c r="X308" s="7">
        <f t="shared" si="72"/>
        <v>0</v>
      </c>
      <c r="Y308" s="5">
        <f t="shared" si="55"/>
        <v>0</v>
      </c>
      <c r="Z308" s="5">
        <f t="shared" si="56"/>
        <v>0</v>
      </c>
      <c r="AA308" s="5">
        <f t="shared" si="57"/>
        <v>0</v>
      </c>
      <c r="AB308" s="7">
        <f t="shared" si="73"/>
        <v>0</v>
      </c>
      <c r="AC308" s="7">
        <f t="shared" si="67"/>
        <v>0</v>
      </c>
      <c r="AD308" s="7">
        <f t="shared" si="68"/>
        <v>0</v>
      </c>
      <c r="AE308" s="7">
        <f t="shared" si="69"/>
        <v>0</v>
      </c>
    </row>
    <row r="309" spans="1:31">
      <c r="A309" s="20" t="s">
        <v>3433</v>
      </c>
      <c r="B309" s="20" t="s">
        <v>3691</v>
      </c>
      <c r="C309" s="20" t="s">
        <v>3690</v>
      </c>
      <c r="D309" s="20">
        <v>177.5</v>
      </c>
      <c r="E309" s="20">
        <v>258</v>
      </c>
      <c r="F309" s="20">
        <v>2447.9189999999999</v>
      </c>
      <c r="G309" s="20">
        <v>2</v>
      </c>
      <c r="H309" s="20">
        <v>4</v>
      </c>
      <c r="I309" s="18">
        <v>1</v>
      </c>
      <c r="L309">
        <v>1</v>
      </c>
      <c r="M309" s="1">
        <f t="shared" si="62"/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/>
      <c r="T309" s="2"/>
      <c r="U309" s="2"/>
      <c r="V309" s="4">
        <f t="shared" si="70"/>
        <v>0</v>
      </c>
      <c r="W309" s="7">
        <f t="shared" si="71"/>
        <v>1</v>
      </c>
      <c r="X309" s="7">
        <f t="shared" si="72"/>
        <v>0</v>
      </c>
      <c r="Y309" s="5">
        <f t="shared" si="55"/>
        <v>0</v>
      </c>
      <c r="Z309" s="5">
        <f t="shared" si="56"/>
        <v>0</v>
      </c>
      <c r="AA309" s="5">
        <f t="shared" si="57"/>
        <v>0</v>
      </c>
      <c r="AB309" s="7">
        <f t="shared" si="73"/>
        <v>0</v>
      </c>
      <c r="AC309" s="7">
        <f t="shared" si="67"/>
        <v>0</v>
      </c>
      <c r="AD309" s="7">
        <f t="shared" si="68"/>
        <v>0</v>
      </c>
      <c r="AE309" s="7">
        <f t="shared" si="69"/>
        <v>0</v>
      </c>
    </row>
    <row r="310" spans="1:31">
      <c r="A310" s="20" t="s">
        <v>3434</v>
      </c>
      <c r="B310" s="20" t="s">
        <v>3691</v>
      </c>
      <c r="C310" s="20" t="s">
        <v>3690</v>
      </c>
      <c r="D310" s="20">
        <v>412.5</v>
      </c>
      <c r="E310" s="20">
        <v>278.5</v>
      </c>
      <c r="F310" s="20">
        <v>0</v>
      </c>
      <c r="G310" s="20">
        <v>0</v>
      </c>
      <c r="H310" s="20">
        <v>0</v>
      </c>
      <c r="I310" s="18">
        <v>0</v>
      </c>
      <c r="L310">
        <v>1</v>
      </c>
      <c r="M310" s="1">
        <f t="shared" si="62"/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/>
      <c r="T310" s="2"/>
      <c r="U310" s="2"/>
      <c r="V310" s="4">
        <f t="shared" si="70"/>
        <v>0</v>
      </c>
      <c r="W310" s="7">
        <f t="shared" si="71"/>
        <v>0</v>
      </c>
      <c r="X310" s="7">
        <f t="shared" si="72"/>
        <v>1</v>
      </c>
      <c r="Y310" s="5">
        <f t="shared" si="55"/>
        <v>0</v>
      </c>
      <c r="Z310" s="5">
        <f t="shared" si="56"/>
        <v>0</v>
      </c>
      <c r="AA310" s="5">
        <f t="shared" si="57"/>
        <v>0</v>
      </c>
      <c r="AB310" s="7">
        <f t="shared" si="73"/>
        <v>0</v>
      </c>
      <c r="AC310" s="7">
        <f t="shared" si="67"/>
        <v>0</v>
      </c>
      <c r="AD310" s="7">
        <f t="shared" si="68"/>
        <v>0</v>
      </c>
      <c r="AE310" s="7">
        <f t="shared" si="69"/>
        <v>0</v>
      </c>
    </row>
    <row r="311" spans="1:31">
      <c r="A311" s="20" t="s">
        <v>3435</v>
      </c>
      <c r="B311" s="20" t="s">
        <v>3691</v>
      </c>
      <c r="C311" s="20" t="s">
        <v>3690</v>
      </c>
      <c r="D311" s="20">
        <v>285</v>
      </c>
      <c r="E311" s="20">
        <v>208.5</v>
      </c>
      <c r="F311" s="20">
        <v>950.24900000000002</v>
      </c>
      <c r="G311" s="20">
        <v>1</v>
      </c>
      <c r="H311" s="20">
        <v>1</v>
      </c>
      <c r="I311" s="18">
        <v>0</v>
      </c>
      <c r="L311">
        <v>2</v>
      </c>
      <c r="M311" s="1">
        <f t="shared" si="62"/>
        <v>1</v>
      </c>
      <c r="N311" s="2">
        <v>0</v>
      </c>
      <c r="O311" s="2">
        <v>0</v>
      </c>
      <c r="P311" s="2">
        <v>0</v>
      </c>
      <c r="Q311" s="2">
        <v>1</v>
      </c>
      <c r="R311" s="2">
        <v>1</v>
      </c>
      <c r="S311" s="2"/>
      <c r="T311" s="2"/>
      <c r="U311" s="2"/>
      <c r="V311" s="4">
        <f t="shared" si="70"/>
        <v>0</v>
      </c>
      <c r="W311" s="7">
        <f t="shared" si="71"/>
        <v>0</v>
      </c>
      <c r="X311" s="7">
        <f t="shared" si="72"/>
        <v>0</v>
      </c>
      <c r="Y311" s="5">
        <f t="shared" si="55"/>
        <v>0</v>
      </c>
      <c r="Z311" s="5">
        <f t="shared" si="56"/>
        <v>0</v>
      </c>
      <c r="AA311" s="5">
        <f t="shared" si="57"/>
        <v>0</v>
      </c>
      <c r="AB311" s="7">
        <f t="shared" si="73"/>
        <v>0</v>
      </c>
      <c r="AC311" s="7">
        <f t="shared" si="67"/>
        <v>0</v>
      </c>
      <c r="AD311" s="7">
        <f t="shared" si="68"/>
        <v>1</v>
      </c>
      <c r="AE311" s="7">
        <f t="shared" si="69"/>
        <v>0</v>
      </c>
    </row>
    <row r="312" spans="1:31">
      <c r="A312" s="20" t="s">
        <v>3436</v>
      </c>
      <c r="B312" s="20" t="s">
        <v>3691</v>
      </c>
      <c r="C312" s="20" t="s">
        <v>3690</v>
      </c>
      <c r="D312" s="20">
        <v>407</v>
      </c>
      <c r="E312" s="20">
        <v>127</v>
      </c>
      <c r="F312" s="20">
        <v>0</v>
      </c>
      <c r="G312" s="20">
        <v>0</v>
      </c>
      <c r="H312" s="20">
        <v>0</v>
      </c>
      <c r="I312" s="18">
        <v>0</v>
      </c>
      <c r="L312">
        <v>2</v>
      </c>
      <c r="M312" s="1">
        <f t="shared" si="62"/>
        <v>1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/>
      <c r="T312" s="2"/>
      <c r="U312" s="2"/>
      <c r="V312" s="4">
        <f t="shared" si="70"/>
        <v>0</v>
      </c>
      <c r="W312" s="7">
        <f t="shared" si="71"/>
        <v>0</v>
      </c>
      <c r="X312" s="7">
        <f t="shared" si="72"/>
        <v>0</v>
      </c>
      <c r="Y312" s="5">
        <f t="shared" si="55"/>
        <v>1</v>
      </c>
      <c r="Z312" s="5">
        <f t="shared" si="56"/>
        <v>0</v>
      </c>
      <c r="AA312" s="5">
        <f t="shared" si="57"/>
        <v>0</v>
      </c>
      <c r="AB312" s="7">
        <f t="shared" si="73"/>
        <v>0</v>
      </c>
      <c r="AC312" s="7">
        <f t="shared" si="67"/>
        <v>0</v>
      </c>
      <c r="AD312" s="7">
        <f t="shared" si="68"/>
        <v>0</v>
      </c>
      <c r="AE312" s="7">
        <f t="shared" si="69"/>
        <v>0</v>
      </c>
    </row>
    <row r="313" spans="1:31">
      <c r="A313" s="20" t="s">
        <v>3437</v>
      </c>
      <c r="B313" s="20" t="s">
        <v>3691</v>
      </c>
      <c r="C313" s="20" t="s">
        <v>3690</v>
      </c>
      <c r="D313" s="20">
        <v>357.5</v>
      </c>
      <c r="E313" s="20">
        <v>83</v>
      </c>
      <c r="F313" s="20">
        <v>0</v>
      </c>
      <c r="G313" s="20">
        <v>0</v>
      </c>
      <c r="H313" s="20">
        <v>0</v>
      </c>
      <c r="I313" s="18">
        <v>0</v>
      </c>
      <c r="L313">
        <v>2</v>
      </c>
      <c r="M313" s="1">
        <f t="shared" si="62"/>
        <v>1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/>
      <c r="T313" s="2"/>
      <c r="U313" s="2"/>
      <c r="V313" s="4">
        <f t="shared" si="70"/>
        <v>0</v>
      </c>
      <c r="W313" s="7">
        <f t="shared" si="71"/>
        <v>0</v>
      </c>
      <c r="X313" s="7">
        <f t="shared" si="72"/>
        <v>0</v>
      </c>
      <c r="Y313" s="5">
        <f t="shared" si="55"/>
        <v>1</v>
      </c>
      <c r="Z313" s="5">
        <f t="shared" si="56"/>
        <v>0</v>
      </c>
      <c r="AA313" s="5">
        <f t="shared" si="57"/>
        <v>0</v>
      </c>
      <c r="AB313" s="7">
        <f t="shared" si="73"/>
        <v>0</v>
      </c>
      <c r="AC313" s="7">
        <f t="shared" si="67"/>
        <v>0</v>
      </c>
      <c r="AD313" s="7">
        <f t="shared" si="68"/>
        <v>0</v>
      </c>
      <c r="AE313" s="7">
        <f t="shared" si="69"/>
        <v>0</v>
      </c>
    </row>
    <row r="314" spans="1:31">
      <c r="A314" s="20" t="s">
        <v>3438</v>
      </c>
      <c r="B314" s="20" t="s">
        <v>3691</v>
      </c>
      <c r="C314" s="20" t="s">
        <v>3690</v>
      </c>
      <c r="D314" s="20">
        <v>131</v>
      </c>
      <c r="E314" s="20">
        <v>182.5</v>
      </c>
      <c r="F314" s="20">
        <v>0</v>
      </c>
      <c r="G314" s="20">
        <v>0</v>
      </c>
      <c r="H314" s="20">
        <v>0</v>
      </c>
      <c r="I314" s="18">
        <v>0</v>
      </c>
      <c r="L314">
        <v>2</v>
      </c>
      <c r="M314" s="1">
        <f t="shared" si="62"/>
        <v>1</v>
      </c>
      <c r="N314" s="2">
        <v>0</v>
      </c>
      <c r="O314" s="2">
        <v>1</v>
      </c>
      <c r="P314" s="2">
        <v>0</v>
      </c>
      <c r="Q314" s="2">
        <v>1</v>
      </c>
      <c r="R314" s="2">
        <v>1</v>
      </c>
      <c r="S314" s="2"/>
      <c r="T314" s="2"/>
      <c r="U314" s="2"/>
      <c r="V314" s="4">
        <f t="shared" si="70"/>
        <v>0</v>
      </c>
      <c r="W314" s="7">
        <f t="shared" si="71"/>
        <v>0</v>
      </c>
      <c r="X314" s="7">
        <f t="shared" si="72"/>
        <v>0</v>
      </c>
      <c r="Y314" s="5">
        <f t="shared" si="55"/>
        <v>0</v>
      </c>
      <c r="Z314" s="5">
        <f t="shared" si="56"/>
        <v>0</v>
      </c>
      <c r="AA314" s="5">
        <f t="shared" si="57"/>
        <v>1</v>
      </c>
      <c r="AB314" s="7">
        <f t="shared" si="73"/>
        <v>0</v>
      </c>
      <c r="AC314" s="7">
        <f t="shared" si="67"/>
        <v>0</v>
      </c>
      <c r="AD314" s="7">
        <f t="shared" si="68"/>
        <v>0</v>
      </c>
      <c r="AE314" s="7">
        <f t="shared" si="69"/>
        <v>0</v>
      </c>
    </row>
    <row r="315" spans="1:31">
      <c r="A315" s="20" t="s">
        <v>3439</v>
      </c>
      <c r="B315" s="20" t="s">
        <v>3691</v>
      </c>
      <c r="C315" s="20" t="s">
        <v>3690</v>
      </c>
      <c r="D315" s="20">
        <v>50</v>
      </c>
      <c r="E315" s="20">
        <v>182</v>
      </c>
      <c r="F315" s="20">
        <v>2424.2150000000001</v>
      </c>
      <c r="G315" s="20">
        <v>2</v>
      </c>
      <c r="H315" s="20">
        <v>4</v>
      </c>
      <c r="I315" s="18">
        <v>0</v>
      </c>
      <c r="L315">
        <v>1</v>
      </c>
      <c r="M315" s="1">
        <f t="shared" si="62"/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/>
      <c r="T315" s="2"/>
      <c r="U315" s="2"/>
      <c r="V315" s="4">
        <f t="shared" si="70"/>
        <v>0</v>
      </c>
      <c r="W315" s="7">
        <f t="shared" si="71"/>
        <v>1</v>
      </c>
      <c r="X315" s="7">
        <f t="shared" si="72"/>
        <v>0</v>
      </c>
      <c r="Y315" s="5">
        <f t="shared" si="55"/>
        <v>0</v>
      </c>
      <c r="Z315" s="5">
        <f t="shared" si="56"/>
        <v>0</v>
      </c>
      <c r="AA315" s="5">
        <f t="shared" si="57"/>
        <v>0</v>
      </c>
      <c r="AB315" s="7">
        <f t="shared" si="73"/>
        <v>0</v>
      </c>
      <c r="AC315" s="7">
        <f t="shared" si="67"/>
        <v>0</v>
      </c>
      <c r="AD315" s="7">
        <f t="shared" si="68"/>
        <v>0</v>
      </c>
      <c r="AE315" s="7">
        <f t="shared" si="69"/>
        <v>0</v>
      </c>
    </row>
    <row r="316" spans="1:31">
      <c r="A316" s="20" t="s">
        <v>3440</v>
      </c>
      <c r="B316" s="20" t="s">
        <v>3691</v>
      </c>
      <c r="C316" s="20" t="s">
        <v>3690</v>
      </c>
      <c r="D316" s="20">
        <v>138</v>
      </c>
      <c r="E316" s="20">
        <v>74.5</v>
      </c>
      <c r="F316" s="20">
        <v>38190.923999999999</v>
      </c>
      <c r="G316" s="20">
        <v>28</v>
      </c>
      <c r="H316" s="20">
        <v>59</v>
      </c>
      <c r="I316" s="18">
        <v>9</v>
      </c>
      <c r="L316">
        <v>1</v>
      </c>
      <c r="M316" s="1">
        <f t="shared" si="62"/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/>
      <c r="T316" s="2"/>
      <c r="U316" s="2"/>
      <c r="V316" s="4">
        <f t="shared" si="70"/>
        <v>0</v>
      </c>
      <c r="W316" s="7">
        <f t="shared" si="71"/>
        <v>1</v>
      </c>
      <c r="X316" s="7">
        <f t="shared" si="72"/>
        <v>0</v>
      </c>
      <c r="Y316" s="5">
        <f t="shared" si="55"/>
        <v>0</v>
      </c>
      <c r="Z316" s="5">
        <f t="shared" si="56"/>
        <v>0</v>
      </c>
      <c r="AA316" s="5">
        <f t="shared" si="57"/>
        <v>0</v>
      </c>
      <c r="AB316" s="7">
        <f t="shared" si="73"/>
        <v>0</v>
      </c>
      <c r="AC316" s="7">
        <f t="shared" si="67"/>
        <v>0</v>
      </c>
      <c r="AD316" s="7">
        <f t="shared" si="68"/>
        <v>0</v>
      </c>
      <c r="AE316" s="7">
        <f t="shared" si="69"/>
        <v>0</v>
      </c>
    </row>
    <row r="317" spans="1:31">
      <c r="A317" s="20" t="s">
        <v>3441</v>
      </c>
      <c r="B317" s="20" t="s">
        <v>3691</v>
      </c>
      <c r="C317" s="20" t="s">
        <v>3690</v>
      </c>
      <c r="D317" s="20">
        <v>221</v>
      </c>
      <c r="E317" s="20">
        <v>73</v>
      </c>
      <c r="F317" s="20">
        <v>0</v>
      </c>
      <c r="G317" s="20">
        <v>0</v>
      </c>
      <c r="H317" s="20">
        <v>0</v>
      </c>
      <c r="I317" s="18">
        <v>0</v>
      </c>
      <c r="L317">
        <v>1</v>
      </c>
      <c r="M317" s="1">
        <f t="shared" si="62"/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/>
      <c r="T317" s="2"/>
      <c r="U317" s="2"/>
      <c r="V317" s="4">
        <f t="shared" si="70"/>
        <v>0</v>
      </c>
      <c r="W317" s="7">
        <f t="shared" si="71"/>
        <v>0</v>
      </c>
      <c r="X317" s="7">
        <f t="shared" si="72"/>
        <v>1</v>
      </c>
      <c r="Y317" s="5">
        <f t="shared" si="55"/>
        <v>0</v>
      </c>
      <c r="Z317" s="5">
        <f t="shared" si="56"/>
        <v>0</v>
      </c>
      <c r="AA317" s="5">
        <f t="shared" si="57"/>
        <v>0</v>
      </c>
      <c r="AB317" s="7">
        <f t="shared" si="73"/>
        <v>0</v>
      </c>
      <c r="AC317" s="7">
        <f t="shared" si="67"/>
        <v>0</v>
      </c>
      <c r="AD317" s="7">
        <f t="shared" si="68"/>
        <v>0</v>
      </c>
      <c r="AE317" s="7">
        <f t="shared" si="69"/>
        <v>0</v>
      </c>
    </row>
    <row r="318" spans="1:31" s="5" customFormat="1">
      <c r="A318" s="5" t="s">
        <v>3442</v>
      </c>
      <c r="B318" s="5" t="s">
        <v>3689</v>
      </c>
      <c r="C318" s="5" t="s">
        <v>3688</v>
      </c>
      <c r="D318" s="5">
        <v>443.5</v>
      </c>
      <c r="E318" s="5">
        <v>108.5</v>
      </c>
      <c r="F318" s="5">
        <v>12155.312</v>
      </c>
      <c r="G318" s="5">
        <v>15</v>
      </c>
      <c r="H318" s="5">
        <v>21</v>
      </c>
      <c r="I318" s="5">
        <v>1</v>
      </c>
      <c r="L318" s="5">
        <v>1</v>
      </c>
      <c r="M318" s="1">
        <f t="shared" si="62"/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/>
      <c r="T318" s="1"/>
      <c r="U318" s="1"/>
      <c r="V318" s="6">
        <f t="shared" si="70"/>
        <v>0</v>
      </c>
      <c r="W318" s="5">
        <f t="shared" si="71"/>
        <v>0</v>
      </c>
      <c r="X318" s="5">
        <f t="shared" si="72"/>
        <v>1</v>
      </c>
      <c r="Y318" s="5">
        <f t="shared" si="55"/>
        <v>0</v>
      </c>
      <c r="Z318" s="5">
        <f t="shared" si="56"/>
        <v>0</v>
      </c>
      <c r="AA318" s="5">
        <f t="shared" si="57"/>
        <v>0</v>
      </c>
      <c r="AB318" s="5">
        <f t="shared" si="73"/>
        <v>0</v>
      </c>
      <c r="AC318" s="5">
        <f t="shared" si="67"/>
        <v>0</v>
      </c>
      <c r="AD318" s="5">
        <f t="shared" si="68"/>
        <v>0</v>
      </c>
      <c r="AE318" s="5">
        <f t="shared" si="69"/>
        <v>0</v>
      </c>
    </row>
    <row r="319" spans="1:31">
      <c r="A319" s="20" t="s">
        <v>3443</v>
      </c>
      <c r="B319" s="20" t="s">
        <v>3689</v>
      </c>
      <c r="C319" s="20" t="s">
        <v>3688</v>
      </c>
      <c r="D319" s="20">
        <v>352</v>
      </c>
      <c r="E319" s="20">
        <v>149</v>
      </c>
      <c r="F319" s="20">
        <v>13020.18</v>
      </c>
      <c r="G319" s="20">
        <v>16</v>
      </c>
      <c r="H319" s="20">
        <v>21</v>
      </c>
      <c r="I319" s="18">
        <v>1</v>
      </c>
      <c r="L319">
        <v>1</v>
      </c>
      <c r="M319" s="1">
        <f t="shared" si="62"/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/>
      <c r="T319" s="2"/>
      <c r="U319" s="2"/>
      <c r="V319" s="4">
        <f t="shared" si="70"/>
        <v>0</v>
      </c>
      <c r="W319" s="7">
        <f t="shared" si="71"/>
        <v>1</v>
      </c>
      <c r="X319" s="7">
        <f t="shared" si="72"/>
        <v>0</v>
      </c>
      <c r="Y319" s="5">
        <f t="shared" si="55"/>
        <v>0</v>
      </c>
      <c r="Z319" s="5">
        <f t="shared" si="56"/>
        <v>0</v>
      </c>
      <c r="AA319" s="5">
        <f t="shared" si="57"/>
        <v>0</v>
      </c>
      <c r="AB319" s="7">
        <f t="shared" si="73"/>
        <v>0</v>
      </c>
      <c r="AC319" s="7">
        <f t="shared" si="67"/>
        <v>0</v>
      </c>
      <c r="AD319" s="7">
        <f t="shared" si="68"/>
        <v>0</v>
      </c>
      <c r="AE319" s="7">
        <f t="shared" si="69"/>
        <v>0</v>
      </c>
    </row>
    <row r="320" spans="1:31">
      <c r="A320" s="20" t="s">
        <v>3444</v>
      </c>
      <c r="B320" s="20" t="s">
        <v>3689</v>
      </c>
      <c r="C320" s="20" t="s">
        <v>3688</v>
      </c>
      <c r="D320" s="20">
        <v>257.5</v>
      </c>
      <c r="E320" s="20">
        <v>143.5</v>
      </c>
      <c r="F320" s="20">
        <v>0</v>
      </c>
      <c r="G320" s="20">
        <v>0</v>
      </c>
      <c r="H320" s="20">
        <v>0</v>
      </c>
      <c r="I320" s="18">
        <v>0</v>
      </c>
      <c r="L320">
        <v>1</v>
      </c>
      <c r="M320" s="1">
        <f t="shared" si="62"/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/>
      <c r="T320" s="2"/>
      <c r="U320" s="2"/>
      <c r="V320" s="4">
        <f t="shared" si="70"/>
        <v>0</v>
      </c>
      <c r="W320" s="7">
        <f t="shared" si="71"/>
        <v>0</v>
      </c>
      <c r="X320" s="7">
        <f t="shared" si="72"/>
        <v>1</v>
      </c>
      <c r="Y320" s="5">
        <f t="shared" si="55"/>
        <v>0</v>
      </c>
      <c r="Z320" s="5">
        <f t="shared" si="56"/>
        <v>0</v>
      </c>
      <c r="AA320" s="5">
        <f t="shared" si="57"/>
        <v>0</v>
      </c>
      <c r="AB320" s="7">
        <f t="shared" si="73"/>
        <v>0</v>
      </c>
      <c r="AC320" s="7">
        <f t="shared" si="67"/>
        <v>0</v>
      </c>
      <c r="AD320" s="7">
        <f t="shared" si="68"/>
        <v>0</v>
      </c>
      <c r="AE320" s="7">
        <f t="shared" si="69"/>
        <v>0</v>
      </c>
    </row>
    <row r="321" spans="1:31">
      <c r="A321" s="20" t="s">
        <v>3445</v>
      </c>
      <c r="B321" s="20" t="s">
        <v>3689</v>
      </c>
      <c r="C321" s="20" t="s">
        <v>3688</v>
      </c>
      <c r="D321" s="20">
        <v>155</v>
      </c>
      <c r="E321" s="20">
        <v>122</v>
      </c>
      <c r="F321" s="20">
        <v>0</v>
      </c>
      <c r="G321" s="20">
        <v>0</v>
      </c>
      <c r="H321" s="20">
        <v>0</v>
      </c>
      <c r="I321" s="18">
        <v>0</v>
      </c>
      <c r="L321">
        <v>1</v>
      </c>
      <c r="M321" s="1">
        <f t="shared" si="62"/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/>
      <c r="T321" s="2"/>
      <c r="U321" s="2"/>
      <c r="V321" s="4">
        <f t="shared" si="70"/>
        <v>1</v>
      </c>
      <c r="W321" s="7">
        <f t="shared" si="71"/>
        <v>0</v>
      </c>
      <c r="X321" s="7">
        <f t="shared" si="72"/>
        <v>0</v>
      </c>
      <c r="Y321" s="5">
        <f t="shared" si="55"/>
        <v>0</v>
      </c>
      <c r="Z321" s="5">
        <f t="shared" si="56"/>
        <v>0</v>
      </c>
      <c r="AA321" s="5">
        <f t="shared" si="57"/>
        <v>0</v>
      </c>
      <c r="AB321" s="7">
        <f t="shared" si="73"/>
        <v>0</v>
      </c>
      <c r="AC321" s="7">
        <f t="shared" si="67"/>
        <v>0</v>
      </c>
      <c r="AD321" s="7">
        <f t="shared" si="68"/>
        <v>0</v>
      </c>
      <c r="AE321" s="7">
        <f t="shared" si="69"/>
        <v>0</v>
      </c>
    </row>
    <row r="322" spans="1:31">
      <c r="A322" s="20" t="s">
        <v>3446</v>
      </c>
      <c r="B322" s="20" t="s">
        <v>3689</v>
      </c>
      <c r="C322" s="20" t="s">
        <v>3688</v>
      </c>
      <c r="D322" s="20">
        <v>77.5</v>
      </c>
      <c r="E322" s="20">
        <v>148.5</v>
      </c>
      <c r="F322" s="20">
        <v>0</v>
      </c>
      <c r="G322" s="20">
        <v>0</v>
      </c>
      <c r="H322" s="20">
        <v>0</v>
      </c>
      <c r="I322" s="18">
        <v>0</v>
      </c>
      <c r="L322">
        <v>2</v>
      </c>
      <c r="M322" s="1">
        <f t="shared" si="62"/>
        <v>1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/>
      <c r="T322" s="2"/>
      <c r="U322" s="2"/>
      <c r="V322" s="4">
        <f t="shared" si="70"/>
        <v>0</v>
      </c>
      <c r="W322" s="7">
        <f t="shared" si="71"/>
        <v>0</v>
      </c>
      <c r="X322" s="7">
        <f t="shared" si="72"/>
        <v>0</v>
      </c>
      <c r="Y322" s="5">
        <f t="shared" si="55"/>
        <v>1</v>
      </c>
      <c r="Z322" s="5">
        <f t="shared" si="56"/>
        <v>0</v>
      </c>
      <c r="AA322" s="5">
        <f t="shared" si="57"/>
        <v>0</v>
      </c>
      <c r="AB322" s="7">
        <f t="shared" si="73"/>
        <v>0</v>
      </c>
      <c r="AC322" s="7">
        <f t="shared" si="67"/>
        <v>0</v>
      </c>
      <c r="AD322" s="7">
        <f t="shared" si="68"/>
        <v>0</v>
      </c>
      <c r="AE322" s="7">
        <f t="shared" si="69"/>
        <v>0</v>
      </c>
    </row>
    <row r="323" spans="1:31">
      <c r="A323" s="20" t="s">
        <v>3447</v>
      </c>
      <c r="B323" s="20" t="s">
        <v>3689</v>
      </c>
      <c r="C323" s="20" t="s">
        <v>3688</v>
      </c>
      <c r="D323" s="20">
        <v>211</v>
      </c>
      <c r="E323" s="20">
        <v>236</v>
      </c>
      <c r="F323" s="20">
        <v>0</v>
      </c>
      <c r="G323" s="20">
        <v>0</v>
      </c>
      <c r="H323" s="20">
        <v>0</v>
      </c>
      <c r="I323" s="18">
        <v>0</v>
      </c>
      <c r="L323">
        <v>2</v>
      </c>
      <c r="M323" s="1">
        <f t="shared" si="62"/>
        <v>1</v>
      </c>
      <c r="N323" s="2">
        <v>0</v>
      </c>
      <c r="O323" s="2">
        <v>1</v>
      </c>
      <c r="P323" s="2">
        <v>0</v>
      </c>
      <c r="Q323" s="2">
        <v>1</v>
      </c>
      <c r="R323" s="2">
        <v>1</v>
      </c>
      <c r="S323" s="2"/>
      <c r="T323" s="2"/>
      <c r="U323" s="2"/>
      <c r="V323" s="4">
        <f t="shared" si="70"/>
        <v>0</v>
      </c>
      <c r="W323" s="7">
        <f t="shared" si="71"/>
        <v>0</v>
      </c>
      <c r="X323" s="7">
        <f t="shared" si="72"/>
        <v>0</v>
      </c>
      <c r="Y323" s="5">
        <f t="shared" si="55"/>
        <v>0</v>
      </c>
      <c r="Z323" s="5">
        <f t="shared" si="56"/>
        <v>0</v>
      </c>
      <c r="AA323" s="5">
        <f t="shared" si="57"/>
        <v>1</v>
      </c>
      <c r="AB323" s="7">
        <f t="shared" si="73"/>
        <v>0</v>
      </c>
      <c r="AC323" s="7">
        <f t="shared" si="67"/>
        <v>0</v>
      </c>
      <c r="AD323" s="7">
        <f t="shared" si="68"/>
        <v>0</v>
      </c>
      <c r="AE323" s="7">
        <f t="shared" si="69"/>
        <v>0</v>
      </c>
    </row>
    <row r="324" spans="1:31">
      <c r="A324" s="20" t="s">
        <v>3448</v>
      </c>
      <c r="B324" s="20" t="s">
        <v>3689</v>
      </c>
      <c r="C324" s="20" t="s">
        <v>3688</v>
      </c>
      <c r="D324" s="20">
        <v>263.5</v>
      </c>
      <c r="E324" s="20">
        <v>300</v>
      </c>
      <c r="F324" s="20">
        <v>1390.124</v>
      </c>
      <c r="G324" s="20">
        <v>2</v>
      </c>
      <c r="H324" s="20">
        <v>2</v>
      </c>
      <c r="I324" s="18">
        <v>0</v>
      </c>
      <c r="L324">
        <v>1</v>
      </c>
      <c r="M324" s="1">
        <f t="shared" si="62"/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/>
      <c r="T324" s="2"/>
      <c r="U324" s="2"/>
      <c r="V324" s="4">
        <f t="shared" si="70"/>
        <v>1</v>
      </c>
      <c r="W324" s="7">
        <f t="shared" si="71"/>
        <v>0</v>
      </c>
      <c r="X324" s="7">
        <f t="shared" si="72"/>
        <v>0</v>
      </c>
      <c r="Y324" s="5">
        <f t="shared" si="55"/>
        <v>0</v>
      </c>
      <c r="Z324" s="5">
        <f t="shared" si="56"/>
        <v>0</v>
      </c>
      <c r="AA324" s="5">
        <f t="shared" si="57"/>
        <v>0</v>
      </c>
      <c r="AB324" s="7">
        <f t="shared" si="73"/>
        <v>0</v>
      </c>
      <c r="AC324" s="7">
        <f t="shared" si="67"/>
        <v>0</v>
      </c>
      <c r="AD324" s="7">
        <f t="shared" si="68"/>
        <v>0</v>
      </c>
      <c r="AE324" s="7">
        <f t="shared" si="69"/>
        <v>0</v>
      </c>
    </row>
    <row r="325" spans="1:31">
      <c r="A325" s="20" t="s">
        <v>3449</v>
      </c>
      <c r="B325" s="20" t="s">
        <v>3689</v>
      </c>
      <c r="C325" s="20" t="s">
        <v>3688</v>
      </c>
      <c r="D325" s="20">
        <v>510.5</v>
      </c>
      <c r="E325" s="20">
        <v>312</v>
      </c>
      <c r="F325" s="20">
        <v>0</v>
      </c>
      <c r="G325" s="20">
        <v>0</v>
      </c>
      <c r="H325" s="20">
        <v>0</v>
      </c>
      <c r="I325" s="18">
        <v>0</v>
      </c>
      <c r="L325">
        <v>2</v>
      </c>
      <c r="M325" s="1">
        <f t="shared" si="62"/>
        <v>1</v>
      </c>
      <c r="N325" s="2">
        <v>0</v>
      </c>
      <c r="O325" s="2">
        <v>1</v>
      </c>
      <c r="P325" s="2">
        <v>0</v>
      </c>
      <c r="Q325" s="2">
        <v>1</v>
      </c>
      <c r="R325" s="2">
        <v>1</v>
      </c>
      <c r="S325" s="2"/>
      <c r="T325" s="2"/>
      <c r="U325" s="2"/>
      <c r="V325" s="4">
        <f t="shared" si="70"/>
        <v>0</v>
      </c>
      <c r="W325" s="7">
        <f t="shared" si="71"/>
        <v>0</v>
      </c>
      <c r="X325" s="7">
        <f t="shared" si="72"/>
        <v>0</v>
      </c>
      <c r="Y325" s="5">
        <f t="shared" si="55"/>
        <v>0</v>
      </c>
      <c r="Z325" s="5">
        <f t="shared" si="56"/>
        <v>0</v>
      </c>
      <c r="AA325" s="5">
        <f t="shared" si="57"/>
        <v>1</v>
      </c>
      <c r="AB325" s="7">
        <f t="shared" si="73"/>
        <v>0</v>
      </c>
      <c r="AC325" s="7">
        <f t="shared" si="67"/>
        <v>0</v>
      </c>
      <c r="AD325" s="7">
        <f t="shared" si="68"/>
        <v>0</v>
      </c>
      <c r="AE325" s="7">
        <f t="shared" si="69"/>
        <v>0</v>
      </c>
    </row>
    <row r="326" spans="1:31">
      <c r="A326" s="20" t="s">
        <v>3450</v>
      </c>
      <c r="B326" s="20" t="s">
        <v>3689</v>
      </c>
      <c r="C326" s="20" t="s">
        <v>3688</v>
      </c>
      <c r="D326" s="20">
        <v>370</v>
      </c>
      <c r="E326" s="20">
        <v>332</v>
      </c>
      <c r="F326" s="20">
        <v>0</v>
      </c>
      <c r="G326" s="20">
        <v>0</v>
      </c>
      <c r="H326" s="20">
        <v>0</v>
      </c>
      <c r="I326" s="18">
        <v>0</v>
      </c>
      <c r="L326">
        <v>2</v>
      </c>
      <c r="M326" s="1">
        <f t="shared" si="62"/>
        <v>1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/>
      <c r="T326" s="2"/>
      <c r="U326" s="2"/>
      <c r="V326" s="4">
        <f t="shared" si="70"/>
        <v>0</v>
      </c>
      <c r="W326" s="7">
        <f t="shared" si="71"/>
        <v>0</v>
      </c>
      <c r="X326" s="7">
        <f t="shared" si="72"/>
        <v>0</v>
      </c>
      <c r="Y326" s="5">
        <f t="shared" si="55"/>
        <v>1</v>
      </c>
      <c r="Z326" s="5">
        <f t="shared" si="56"/>
        <v>0</v>
      </c>
      <c r="AA326" s="5">
        <f t="shared" si="57"/>
        <v>0</v>
      </c>
      <c r="AB326" s="7">
        <f t="shared" si="73"/>
        <v>0</v>
      </c>
      <c r="AC326" s="7">
        <f t="shared" si="67"/>
        <v>0</v>
      </c>
      <c r="AD326" s="7">
        <f t="shared" si="68"/>
        <v>0</v>
      </c>
      <c r="AE326" s="7">
        <f t="shared" si="69"/>
        <v>0</v>
      </c>
    </row>
    <row r="327" spans="1:31">
      <c r="A327" s="20" t="s">
        <v>3451</v>
      </c>
      <c r="B327" s="20" t="s">
        <v>3689</v>
      </c>
      <c r="C327" s="20" t="s">
        <v>3688</v>
      </c>
      <c r="D327" s="20">
        <v>430.5</v>
      </c>
      <c r="E327" s="20">
        <v>260</v>
      </c>
      <c r="F327" s="20">
        <v>0</v>
      </c>
      <c r="G327" s="20">
        <v>0</v>
      </c>
      <c r="H327" s="20">
        <v>0</v>
      </c>
      <c r="I327" s="18">
        <v>0</v>
      </c>
      <c r="L327">
        <v>1</v>
      </c>
      <c r="M327" s="1">
        <f t="shared" si="62"/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/>
      <c r="T327" s="2"/>
      <c r="U327" s="2"/>
      <c r="V327" s="4">
        <f t="shared" si="70"/>
        <v>1</v>
      </c>
      <c r="W327" s="7">
        <f t="shared" si="71"/>
        <v>0</v>
      </c>
      <c r="X327" s="7">
        <f t="shared" si="72"/>
        <v>0</v>
      </c>
      <c r="Y327" s="5">
        <f t="shared" ref="Y327:Y390" si="74">IF((M327=1)*AND(OR(N327=0,N327=1))*AND(O327=0)*AND(R327=1)*AND(S327=0)*AND(Q327=0)*AND(OR(T327=0,T327=1)),1,0)</f>
        <v>0</v>
      </c>
      <c r="Z327" s="5">
        <f t="shared" ref="Z327:Z390" si="75">IF((M327=1)*AND(N327=1)*AND(O327=0)*AND(R327=1)*AND(S327=1)*AND(T327=1),1,0)</f>
        <v>0</v>
      </c>
      <c r="AA327" s="5">
        <f t="shared" ref="AA327:AA390" si="76">IF((R327=1)*AND(Q327=1)*AND(O327=1)*AND(P327=0)*AND(N327=0),1,0)</f>
        <v>0</v>
      </c>
      <c r="AB327" s="7">
        <f t="shared" si="73"/>
        <v>0</v>
      </c>
      <c r="AC327" s="7">
        <f t="shared" si="67"/>
        <v>0</v>
      </c>
      <c r="AD327" s="7">
        <f t="shared" si="68"/>
        <v>0</v>
      </c>
      <c r="AE327" s="7">
        <f t="shared" si="69"/>
        <v>0</v>
      </c>
    </row>
    <row r="328" spans="1:31">
      <c r="A328" s="20" t="s">
        <v>3452</v>
      </c>
      <c r="B328" s="20" t="s">
        <v>3689</v>
      </c>
      <c r="C328" s="20" t="s">
        <v>3688</v>
      </c>
      <c r="D328" s="20">
        <v>359.5</v>
      </c>
      <c r="E328" s="20">
        <v>263.5</v>
      </c>
      <c r="F328" s="20">
        <v>11189.824000000001</v>
      </c>
      <c r="G328" s="20">
        <v>13</v>
      </c>
      <c r="H328" s="20">
        <v>17</v>
      </c>
      <c r="I328" s="18">
        <v>1</v>
      </c>
      <c r="L328">
        <v>1</v>
      </c>
      <c r="M328" s="1">
        <f t="shared" si="62"/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/>
      <c r="T328" s="2"/>
      <c r="U328" s="2"/>
      <c r="V328" s="4">
        <f t="shared" si="70"/>
        <v>0</v>
      </c>
      <c r="W328" s="7">
        <f t="shared" si="71"/>
        <v>0</v>
      </c>
      <c r="X328" s="7">
        <f t="shared" si="72"/>
        <v>1</v>
      </c>
      <c r="Y328" s="5">
        <f t="shared" si="74"/>
        <v>0</v>
      </c>
      <c r="Z328" s="5">
        <f t="shared" si="75"/>
        <v>0</v>
      </c>
      <c r="AA328" s="5">
        <f t="shared" si="76"/>
        <v>0</v>
      </c>
      <c r="AB328" s="7">
        <f t="shared" si="73"/>
        <v>0</v>
      </c>
      <c r="AC328" s="7">
        <f t="shared" si="67"/>
        <v>0</v>
      </c>
      <c r="AD328" s="7">
        <f t="shared" si="68"/>
        <v>0</v>
      </c>
      <c r="AE328" s="7">
        <f t="shared" si="69"/>
        <v>0</v>
      </c>
    </row>
    <row r="329" spans="1:31">
      <c r="A329" s="20" t="s">
        <v>3453</v>
      </c>
      <c r="B329" s="20" t="s">
        <v>3689</v>
      </c>
      <c r="C329" s="20" t="s">
        <v>3688</v>
      </c>
      <c r="D329" s="20">
        <v>316</v>
      </c>
      <c r="E329" s="20">
        <v>230.5</v>
      </c>
      <c r="F329" s="20">
        <v>841.72400000000005</v>
      </c>
      <c r="G329" s="20">
        <v>2</v>
      </c>
      <c r="H329" s="20">
        <v>2</v>
      </c>
      <c r="I329" s="18">
        <v>0</v>
      </c>
      <c r="L329">
        <v>1</v>
      </c>
      <c r="M329" s="1">
        <f t="shared" si="62"/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/>
      <c r="T329" s="2"/>
      <c r="U329" s="2"/>
      <c r="V329" s="4">
        <f t="shared" si="70"/>
        <v>0</v>
      </c>
      <c r="W329" s="7">
        <f t="shared" si="71"/>
        <v>0</v>
      </c>
      <c r="X329" s="7">
        <f t="shared" si="72"/>
        <v>1</v>
      </c>
      <c r="Y329" s="5">
        <f t="shared" si="74"/>
        <v>0</v>
      </c>
      <c r="Z329" s="5">
        <f t="shared" si="75"/>
        <v>0</v>
      </c>
      <c r="AA329" s="5">
        <f t="shared" si="76"/>
        <v>0</v>
      </c>
      <c r="AB329" s="7">
        <f t="shared" si="73"/>
        <v>0</v>
      </c>
      <c r="AC329" s="7">
        <f t="shared" si="67"/>
        <v>0</v>
      </c>
      <c r="AD329" s="7">
        <f t="shared" si="68"/>
        <v>0</v>
      </c>
      <c r="AE329" s="7">
        <f t="shared" si="69"/>
        <v>0</v>
      </c>
    </row>
    <row r="330" spans="1:31">
      <c r="A330" s="20" t="s">
        <v>3454</v>
      </c>
      <c r="B330" s="20" t="s">
        <v>3689</v>
      </c>
      <c r="C330" s="20" t="s">
        <v>3688</v>
      </c>
      <c r="D330" s="20">
        <v>74.5</v>
      </c>
      <c r="E330" s="20">
        <v>441</v>
      </c>
      <c r="F330" s="20">
        <v>0</v>
      </c>
      <c r="G330" s="20">
        <v>0</v>
      </c>
      <c r="H330" s="20">
        <v>0</v>
      </c>
      <c r="I330" s="18">
        <v>0</v>
      </c>
      <c r="L330">
        <v>1</v>
      </c>
      <c r="M330" s="1">
        <f t="shared" si="62"/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/>
      <c r="T330" s="2"/>
      <c r="U330" s="2"/>
      <c r="V330" s="4">
        <f t="shared" si="70"/>
        <v>1</v>
      </c>
      <c r="W330" s="7">
        <f t="shared" si="71"/>
        <v>0</v>
      </c>
      <c r="X330" s="7">
        <f t="shared" si="72"/>
        <v>0</v>
      </c>
      <c r="Y330" s="5">
        <f t="shared" si="74"/>
        <v>0</v>
      </c>
      <c r="Z330" s="5">
        <f t="shared" si="75"/>
        <v>0</v>
      </c>
      <c r="AA330" s="5">
        <f t="shared" si="76"/>
        <v>0</v>
      </c>
      <c r="AB330" s="7">
        <f t="shared" si="73"/>
        <v>0</v>
      </c>
      <c r="AC330" s="7">
        <f t="shared" si="67"/>
        <v>0</v>
      </c>
      <c r="AD330" s="7">
        <f t="shared" si="68"/>
        <v>0</v>
      </c>
      <c r="AE330" s="7">
        <f t="shared" si="69"/>
        <v>0</v>
      </c>
    </row>
    <row r="331" spans="1:31">
      <c r="A331" s="20" t="s">
        <v>3455</v>
      </c>
      <c r="B331" s="20" t="s">
        <v>3689</v>
      </c>
      <c r="C331" s="20" t="s">
        <v>3688</v>
      </c>
      <c r="D331" s="20">
        <v>157.5</v>
      </c>
      <c r="E331" s="20">
        <v>398.5</v>
      </c>
      <c r="F331" s="20">
        <v>0</v>
      </c>
      <c r="G331" s="20">
        <v>0</v>
      </c>
      <c r="H331" s="20">
        <v>0</v>
      </c>
      <c r="I331" s="18">
        <v>0</v>
      </c>
      <c r="L331">
        <v>1</v>
      </c>
      <c r="M331" s="1">
        <f t="shared" si="62"/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/>
      <c r="T331" s="2"/>
      <c r="U331" s="2"/>
      <c r="V331" s="4">
        <f t="shared" si="70"/>
        <v>1</v>
      </c>
      <c r="W331" s="7">
        <f t="shared" si="71"/>
        <v>0</v>
      </c>
      <c r="X331" s="7">
        <f t="shared" si="72"/>
        <v>0</v>
      </c>
      <c r="Y331" s="5">
        <f t="shared" si="74"/>
        <v>0</v>
      </c>
      <c r="Z331" s="5">
        <f t="shared" si="75"/>
        <v>0</v>
      </c>
      <c r="AA331" s="5">
        <f t="shared" si="76"/>
        <v>0</v>
      </c>
      <c r="AB331" s="7">
        <f t="shared" si="73"/>
        <v>0</v>
      </c>
      <c r="AC331" s="7">
        <f t="shared" si="67"/>
        <v>0</v>
      </c>
      <c r="AD331" s="7">
        <f t="shared" si="68"/>
        <v>0</v>
      </c>
      <c r="AE331" s="7">
        <f t="shared" si="69"/>
        <v>0</v>
      </c>
    </row>
    <row r="332" spans="1:31">
      <c r="A332" s="20" t="s">
        <v>3456</v>
      </c>
      <c r="B332" s="20" t="s">
        <v>3689</v>
      </c>
      <c r="C332" s="20" t="s">
        <v>3688</v>
      </c>
      <c r="D332" s="20">
        <v>327</v>
      </c>
      <c r="E332" s="20">
        <v>418</v>
      </c>
      <c r="F332" s="20">
        <v>0</v>
      </c>
      <c r="G332" s="20">
        <v>0</v>
      </c>
      <c r="H332" s="20">
        <v>0</v>
      </c>
      <c r="I332" s="18">
        <v>0</v>
      </c>
      <c r="L332">
        <v>2</v>
      </c>
      <c r="M332" s="1">
        <f t="shared" si="62"/>
        <v>1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/>
      <c r="T332" s="2"/>
      <c r="U332" s="2"/>
      <c r="V332" s="4">
        <f t="shared" si="70"/>
        <v>0</v>
      </c>
      <c r="W332" s="7">
        <f t="shared" si="71"/>
        <v>0</v>
      </c>
      <c r="X332" s="7">
        <f t="shared" si="72"/>
        <v>0</v>
      </c>
      <c r="Y332" s="5">
        <f t="shared" si="74"/>
        <v>1</v>
      </c>
      <c r="Z332" s="5">
        <f t="shared" si="75"/>
        <v>0</v>
      </c>
      <c r="AA332" s="5">
        <f t="shared" si="76"/>
        <v>0</v>
      </c>
      <c r="AB332" s="7">
        <f t="shared" si="73"/>
        <v>0</v>
      </c>
      <c r="AC332" s="7">
        <f t="shared" si="67"/>
        <v>0</v>
      </c>
      <c r="AD332" s="7">
        <f t="shared" si="68"/>
        <v>0</v>
      </c>
      <c r="AE332" s="7">
        <f t="shared" si="69"/>
        <v>0</v>
      </c>
    </row>
    <row r="333" spans="1:31">
      <c r="A333" s="20" t="s">
        <v>3457</v>
      </c>
      <c r="B333" s="20" t="s">
        <v>3689</v>
      </c>
      <c r="C333" s="20" t="s">
        <v>3688</v>
      </c>
      <c r="D333" s="20">
        <v>617.5</v>
      </c>
      <c r="E333" s="20">
        <v>363.5</v>
      </c>
      <c r="F333" s="20">
        <v>0</v>
      </c>
      <c r="G333" s="20">
        <v>0</v>
      </c>
      <c r="H333" s="20">
        <v>0</v>
      </c>
      <c r="I333" s="18">
        <v>0</v>
      </c>
      <c r="L333">
        <v>2</v>
      </c>
      <c r="M333" s="1">
        <f t="shared" si="62"/>
        <v>1</v>
      </c>
      <c r="N333" s="2">
        <v>1</v>
      </c>
      <c r="O333" s="2">
        <v>0</v>
      </c>
      <c r="P333" s="2">
        <v>0</v>
      </c>
      <c r="Q333" s="2">
        <v>0</v>
      </c>
      <c r="R333" s="2">
        <v>1</v>
      </c>
      <c r="S333" s="2">
        <v>1</v>
      </c>
      <c r="T333" s="2">
        <v>1</v>
      </c>
      <c r="U333" s="2"/>
      <c r="V333" s="4">
        <f t="shared" si="70"/>
        <v>0</v>
      </c>
      <c r="W333" s="7">
        <f t="shared" si="71"/>
        <v>0</v>
      </c>
      <c r="X333" s="7">
        <f t="shared" si="72"/>
        <v>0</v>
      </c>
      <c r="Y333" s="5">
        <f t="shared" si="74"/>
        <v>0</v>
      </c>
      <c r="Z333" s="5">
        <f t="shared" si="75"/>
        <v>1</v>
      </c>
      <c r="AA333" s="5">
        <f t="shared" si="76"/>
        <v>0</v>
      </c>
      <c r="AB333" s="7">
        <f t="shared" si="73"/>
        <v>0</v>
      </c>
      <c r="AC333" s="7">
        <f t="shared" si="67"/>
        <v>0</v>
      </c>
      <c r="AD333" s="7">
        <f t="shared" si="68"/>
        <v>0</v>
      </c>
      <c r="AE333" s="7">
        <f t="shared" si="69"/>
        <v>0</v>
      </c>
    </row>
    <row r="334" spans="1:31">
      <c r="A334" s="20" t="s">
        <v>3458</v>
      </c>
      <c r="B334" s="20" t="s">
        <v>3689</v>
      </c>
      <c r="C334" s="20" t="s">
        <v>3688</v>
      </c>
      <c r="D334" s="20">
        <v>560.5</v>
      </c>
      <c r="E334" s="20">
        <v>409</v>
      </c>
      <c r="F334" s="20">
        <v>0</v>
      </c>
      <c r="G334" s="20">
        <v>0</v>
      </c>
      <c r="H334" s="20">
        <v>0</v>
      </c>
      <c r="I334" s="18">
        <v>0</v>
      </c>
      <c r="L334">
        <v>1</v>
      </c>
      <c r="M334" s="1">
        <f t="shared" si="62"/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/>
      <c r="T334" s="2"/>
      <c r="U334" s="2"/>
      <c r="V334" s="4">
        <f t="shared" si="70"/>
        <v>0</v>
      </c>
      <c r="W334" s="7">
        <f t="shared" si="71"/>
        <v>0</v>
      </c>
      <c r="X334" s="7">
        <f t="shared" si="72"/>
        <v>1</v>
      </c>
      <c r="Y334" s="5">
        <f t="shared" si="74"/>
        <v>0</v>
      </c>
      <c r="Z334" s="5">
        <f t="shared" si="75"/>
        <v>0</v>
      </c>
      <c r="AA334" s="5">
        <f t="shared" si="76"/>
        <v>0</v>
      </c>
      <c r="AB334" s="7">
        <f t="shared" si="73"/>
        <v>0</v>
      </c>
      <c r="AC334" s="7">
        <f t="shared" si="67"/>
        <v>0</v>
      </c>
      <c r="AD334" s="7">
        <f t="shared" si="68"/>
        <v>0</v>
      </c>
      <c r="AE334" s="7">
        <f t="shared" si="69"/>
        <v>0</v>
      </c>
    </row>
    <row r="335" spans="1:31" s="5" customFormat="1">
      <c r="A335" s="5" t="s">
        <v>3459</v>
      </c>
      <c r="B335" s="5" t="s">
        <v>3687</v>
      </c>
      <c r="C335" s="5" t="s">
        <v>3686</v>
      </c>
      <c r="D335" s="5">
        <v>204.5</v>
      </c>
      <c r="E335" s="5">
        <v>111.5</v>
      </c>
      <c r="F335" s="5">
        <v>10807.821</v>
      </c>
      <c r="G335" s="5">
        <v>15</v>
      </c>
      <c r="H335" s="5">
        <v>18</v>
      </c>
      <c r="I335" s="5">
        <v>1</v>
      </c>
      <c r="L335" s="5">
        <v>1</v>
      </c>
      <c r="M335" s="1">
        <f t="shared" si="62"/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/>
      <c r="T335" s="1"/>
      <c r="U335" s="1"/>
      <c r="V335" s="6">
        <f t="shared" si="70"/>
        <v>0</v>
      </c>
      <c r="W335" s="5">
        <f t="shared" si="71"/>
        <v>1</v>
      </c>
      <c r="X335" s="5">
        <f t="shared" si="72"/>
        <v>0</v>
      </c>
      <c r="Y335" s="5">
        <f t="shared" si="74"/>
        <v>0</v>
      </c>
      <c r="Z335" s="5">
        <f t="shared" si="75"/>
        <v>0</v>
      </c>
      <c r="AA335" s="5">
        <f t="shared" si="76"/>
        <v>0</v>
      </c>
      <c r="AB335" s="5">
        <f t="shared" si="73"/>
        <v>0</v>
      </c>
      <c r="AC335" s="5">
        <f t="shared" si="67"/>
        <v>0</v>
      </c>
      <c r="AD335" s="5">
        <f t="shared" si="68"/>
        <v>0</v>
      </c>
      <c r="AE335" s="5">
        <f t="shared" si="69"/>
        <v>0</v>
      </c>
    </row>
    <row r="336" spans="1:31">
      <c r="A336" s="20" t="s">
        <v>3460</v>
      </c>
      <c r="B336" s="20" t="s">
        <v>3687</v>
      </c>
      <c r="C336" s="20" t="s">
        <v>3686</v>
      </c>
      <c r="D336" s="20">
        <v>142</v>
      </c>
      <c r="E336" s="20">
        <v>160</v>
      </c>
      <c r="F336" s="20">
        <v>2747.9549999999999</v>
      </c>
      <c r="G336" s="20">
        <v>4</v>
      </c>
      <c r="H336" s="20">
        <v>5</v>
      </c>
      <c r="I336" s="18">
        <v>0</v>
      </c>
      <c r="L336">
        <v>1</v>
      </c>
      <c r="M336" s="1">
        <f t="shared" si="62"/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/>
      <c r="T336" s="2"/>
      <c r="U336" s="2"/>
      <c r="V336" s="4">
        <f t="shared" si="70"/>
        <v>0</v>
      </c>
      <c r="W336" s="7">
        <f t="shared" si="71"/>
        <v>0</v>
      </c>
      <c r="X336" s="7">
        <f t="shared" si="72"/>
        <v>1</v>
      </c>
      <c r="Y336" s="5">
        <f t="shared" si="74"/>
        <v>0</v>
      </c>
      <c r="Z336" s="5">
        <f t="shared" si="75"/>
        <v>0</v>
      </c>
      <c r="AA336" s="5">
        <f t="shared" si="76"/>
        <v>0</v>
      </c>
      <c r="AB336" s="7">
        <f t="shared" si="73"/>
        <v>0</v>
      </c>
      <c r="AC336" s="7">
        <f t="shared" si="67"/>
        <v>0</v>
      </c>
      <c r="AD336" s="7">
        <f t="shared" si="68"/>
        <v>0</v>
      </c>
      <c r="AE336" s="7">
        <f t="shared" si="69"/>
        <v>0</v>
      </c>
    </row>
    <row r="337" spans="1:31">
      <c r="A337" s="20" t="s">
        <v>3461</v>
      </c>
      <c r="B337" s="20" t="s">
        <v>3687</v>
      </c>
      <c r="C337" s="20" t="s">
        <v>3686</v>
      </c>
      <c r="D337" s="20">
        <v>276.5</v>
      </c>
      <c r="E337" s="20">
        <v>321</v>
      </c>
      <c r="F337" s="20">
        <v>0</v>
      </c>
      <c r="G337" s="20">
        <v>0</v>
      </c>
      <c r="H337" s="20">
        <v>0</v>
      </c>
      <c r="I337" s="18">
        <v>0</v>
      </c>
      <c r="L337">
        <v>2</v>
      </c>
      <c r="M337" s="1">
        <f t="shared" si="62"/>
        <v>1</v>
      </c>
      <c r="N337" s="2">
        <v>0</v>
      </c>
      <c r="O337" s="2">
        <v>1</v>
      </c>
      <c r="P337" s="2">
        <v>1</v>
      </c>
      <c r="Q337" s="2">
        <v>1</v>
      </c>
      <c r="R337" s="2">
        <v>1</v>
      </c>
      <c r="S337" s="2"/>
      <c r="T337" s="2"/>
      <c r="U337" s="2"/>
      <c r="V337" s="4">
        <f t="shared" si="70"/>
        <v>0</v>
      </c>
      <c r="W337" s="7">
        <f t="shared" si="71"/>
        <v>0</v>
      </c>
      <c r="X337" s="7">
        <f t="shared" si="72"/>
        <v>0</v>
      </c>
      <c r="Y337" s="5">
        <f t="shared" si="74"/>
        <v>0</v>
      </c>
      <c r="Z337" s="5">
        <f t="shared" si="75"/>
        <v>0</v>
      </c>
      <c r="AA337" s="5">
        <f t="shared" si="76"/>
        <v>0</v>
      </c>
      <c r="AB337" s="7">
        <f t="shared" si="73"/>
        <v>1</v>
      </c>
      <c r="AC337" s="7">
        <f t="shared" si="67"/>
        <v>0</v>
      </c>
      <c r="AD337" s="7">
        <f t="shared" si="68"/>
        <v>0</v>
      </c>
      <c r="AE337" s="7">
        <f t="shared" si="69"/>
        <v>0</v>
      </c>
    </row>
    <row r="338" spans="1:31">
      <c r="A338" s="20" t="s">
        <v>3462</v>
      </c>
      <c r="B338" s="20" t="s">
        <v>3687</v>
      </c>
      <c r="C338" s="20" t="s">
        <v>3686</v>
      </c>
      <c r="D338" s="20">
        <v>490</v>
      </c>
      <c r="E338" s="20">
        <v>267.5</v>
      </c>
      <c r="F338" s="20">
        <v>18442.934000000001</v>
      </c>
      <c r="G338" s="20">
        <v>22</v>
      </c>
      <c r="H338" s="20">
        <v>30</v>
      </c>
      <c r="I338" s="18">
        <v>1</v>
      </c>
      <c r="L338">
        <v>1</v>
      </c>
      <c r="M338" s="1">
        <f t="shared" si="62"/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/>
      <c r="T338" s="2"/>
      <c r="U338" s="2"/>
      <c r="V338" s="4">
        <f t="shared" si="70"/>
        <v>0</v>
      </c>
      <c r="W338" s="7">
        <f t="shared" si="71"/>
        <v>1</v>
      </c>
      <c r="X338" s="7">
        <f t="shared" si="72"/>
        <v>0</v>
      </c>
      <c r="Y338" s="5">
        <f t="shared" si="74"/>
        <v>0</v>
      </c>
      <c r="Z338" s="5">
        <f t="shared" si="75"/>
        <v>0</v>
      </c>
      <c r="AA338" s="5">
        <f t="shared" si="76"/>
        <v>0</v>
      </c>
      <c r="AB338" s="7">
        <f t="shared" si="73"/>
        <v>0</v>
      </c>
      <c r="AC338" s="7">
        <f t="shared" si="67"/>
        <v>0</v>
      </c>
      <c r="AD338" s="7">
        <f t="shared" si="68"/>
        <v>0</v>
      </c>
      <c r="AE338" s="7">
        <f t="shared" si="69"/>
        <v>0</v>
      </c>
    </row>
    <row r="339" spans="1:31">
      <c r="A339" s="20" t="s">
        <v>3463</v>
      </c>
      <c r="B339" s="20" t="s">
        <v>3687</v>
      </c>
      <c r="C339" s="20" t="s">
        <v>3686</v>
      </c>
      <c r="D339" s="20">
        <v>608.5</v>
      </c>
      <c r="E339" s="20">
        <v>272</v>
      </c>
      <c r="F339" s="20">
        <v>5300.7139999999999</v>
      </c>
      <c r="G339" s="20">
        <v>9</v>
      </c>
      <c r="H339" s="20">
        <v>9</v>
      </c>
      <c r="I339" s="18">
        <v>0</v>
      </c>
      <c r="L339">
        <v>2</v>
      </c>
      <c r="M339" s="1">
        <f t="shared" si="62"/>
        <v>1</v>
      </c>
      <c r="N339" s="2">
        <v>0</v>
      </c>
      <c r="O339" s="2">
        <v>1</v>
      </c>
      <c r="P339" s="2">
        <v>1</v>
      </c>
      <c r="Q339" s="2">
        <v>1</v>
      </c>
      <c r="R339" s="2">
        <v>1</v>
      </c>
      <c r="S339" s="2"/>
      <c r="T339" s="2"/>
      <c r="U339" s="2"/>
      <c r="V339" s="4">
        <f t="shared" si="70"/>
        <v>0</v>
      </c>
      <c r="W339" s="7">
        <f t="shared" si="71"/>
        <v>0</v>
      </c>
      <c r="X339" s="7">
        <f t="shared" si="72"/>
        <v>0</v>
      </c>
      <c r="Y339" s="5">
        <f t="shared" si="74"/>
        <v>0</v>
      </c>
      <c r="Z339" s="5">
        <f t="shared" si="75"/>
        <v>0</v>
      </c>
      <c r="AA339" s="5">
        <f t="shared" si="76"/>
        <v>0</v>
      </c>
      <c r="AB339" s="7">
        <f t="shared" si="73"/>
        <v>1</v>
      </c>
      <c r="AC339" s="7">
        <f t="shared" si="67"/>
        <v>0</v>
      </c>
      <c r="AD339" s="7">
        <f t="shared" si="68"/>
        <v>0</v>
      </c>
      <c r="AE339" s="7">
        <f t="shared" si="69"/>
        <v>0</v>
      </c>
    </row>
    <row r="340" spans="1:31">
      <c r="A340" s="20" t="s">
        <v>3464</v>
      </c>
      <c r="B340" s="20" t="s">
        <v>3687</v>
      </c>
      <c r="C340" s="20" t="s">
        <v>3686</v>
      </c>
      <c r="D340" s="20">
        <v>508</v>
      </c>
      <c r="E340" s="20">
        <v>105.5</v>
      </c>
      <c r="F340" s="20">
        <v>0</v>
      </c>
      <c r="G340" s="20">
        <v>0</v>
      </c>
      <c r="H340" s="20">
        <v>0</v>
      </c>
      <c r="I340" s="18">
        <v>0</v>
      </c>
      <c r="L340">
        <v>2</v>
      </c>
      <c r="M340" s="1">
        <f t="shared" si="62"/>
        <v>1</v>
      </c>
      <c r="N340" s="2">
        <v>1</v>
      </c>
      <c r="O340" s="2">
        <v>0</v>
      </c>
      <c r="P340" s="2">
        <v>0</v>
      </c>
      <c r="Q340" s="2">
        <v>0</v>
      </c>
      <c r="R340" s="2">
        <v>1</v>
      </c>
      <c r="S340" s="2"/>
      <c r="T340" s="2"/>
      <c r="U340" s="2"/>
      <c r="V340" s="4">
        <f t="shared" si="70"/>
        <v>0</v>
      </c>
      <c r="W340" s="7">
        <f t="shared" si="71"/>
        <v>0</v>
      </c>
      <c r="X340" s="7">
        <f t="shared" si="72"/>
        <v>0</v>
      </c>
      <c r="Y340" s="5">
        <f t="shared" si="74"/>
        <v>1</v>
      </c>
      <c r="Z340" s="5">
        <f t="shared" si="75"/>
        <v>0</v>
      </c>
      <c r="AA340" s="5">
        <f t="shared" si="76"/>
        <v>0</v>
      </c>
      <c r="AB340" s="7">
        <f t="shared" si="73"/>
        <v>0</v>
      </c>
      <c r="AC340" s="7">
        <f t="shared" si="67"/>
        <v>0</v>
      </c>
      <c r="AD340" s="7">
        <f t="shared" si="68"/>
        <v>0</v>
      </c>
      <c r="AE340" s="7">
        <f t="shared" si="69"/>
        <v>0</v>
      </c>
    </row>
    <row r="341" spans="1:31">
      <c r="A341" s="20" t="s">
        <v>3465</v>
      </c>
      <c r="B341" s="20" t="s">
        <v>3687</v>
      </c>
      <c r="C341" s="20" t="s">
        <v>3686</v>
      </c>
      <c r="D341" s="20">
        <v>461</v>
      </c>
      <c r="E341" s="20">
        <v>70</v>
      </c>
      <c r="F341" s="20">
        <v>0</v>
      </c>
      <c r="G341" s="20">
        <v>0</v>
      </c>
      <c r="H341" s="20">
        <v>0</v>
      </c>
      <c r="I341" s="18">
        <v>0</v>
      </c>
      <c r="L341">
        <v>1</v>
      </c>
      <c r="M341" s="1">
        <f t="shared" si="62"/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/>
      <c r="T341" s="2"/>
      <c r="U341" s="2"/>
      <c r="V341" s="4">
        <f t="shared" si="70"/>
        <v>1</v>
      </c>
      <c r="W341" s="7">
        <f t="shared" si="71"/>
        <v>0</v>
      </c>
      <c r="X341" s="7">
        <f t="shared" si="72"/>
        <v>0</v>
      </c>
      <c r="Y341" s="5">
        <f t="shared" si="74"/>
        <v>0</v>
      </c>
      <c r="Z341" s="5">
        <f t="shared" si="75"/>
        <v>0</v>
      </c>
      <c r="AA341" s="5">
        <f t="shared" si="76"/>
        <v>0</v>
      </c>
      <c r="AB341" s="7">
        <f t="shared" si="73"/>
        <v>0</v>
      </c>
      <c r="AC341" s="7">
        <f t="shared" si="67"/>
        <v>0</v>
      </c>
      <c r="AD341" s="7">
        <f t="shared" si="68"/>
        <v>0</v>
      </c>
      <c r="AE341" s="7">
        <f t="shared" si="69"/>
        <v>0</v>
      </c>
    </row>
    <row r="342" spans="1:31">
      <c r="A342" s="20" t="s">
        <v>3466</v>
      </c>
      <c r="B342" s="20" t="s">
        <v>3687</v>
      </c>
      <c r="C342" s="20" t="s">
        <v>3686</v>
      </c>
      <c r="D342" s="20">
        <v>410.5</v>
      </c>
      <c r="E342" s="20">
        <v>118</v>
      </c>
      <c r="F342" s="20">
        <v>0</v>
      </c>
      <c r="G342" s="20">
        <v>0</v>
      </c>
      <c r="H342" s="20">
        <v>0</v>
      </c>
      <c r="I342" s="18">
        <v>0</v>
      </c>
      <c r="L342">
        <v>1</v>
      </c>
      <c r="M342" s="1">
        <f t="shared" si="62"/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/>
      <c r="T342" s="2"/>
      <c r="U342" s="2"/>
      <c r="V342" s="4">
        <f t="shared" si="70"/>
        <v>1</v>
      </c>
      <c r="W342" s="7">
        <f t="shared" si="71"/>
        <v>0</v>
      </c>
      <c r="X342" s="7">
        <f t="shared" si="72"/>
        <v>0</v>
      </c>
      <c r="Y342" s="5">
        <f t="shared" si="74"/>
        <v>0</v>
      </c>
      <c r="Z342" s="5">
        <f t="shared" si="75"/>
        <v>0</v>
      </c>
      <c r="AA342" s="5">
        <f t="shared" si="76"/>
        <v>0</v>
      </c>
      <c r="AB342" s="7">
        <f t="shared" si="73"/>
        <v>0</v>
      </c>
      <c r="AC342" s="7">
        <f t="shared" si="67"/>
        <v>0</v>
      </c>
      <c r="AD342" s="7">
        <f t="shared" si="68"/>
        <v>0</v>
      </c>
      <c r="AE342" s="7">
        <f t="shared" si="69"/>
        <v>0</v>
      </c>
    </row>
    <row r="343" spans="1:31">
      <c r="A343" s="20" t="s">
        <v>3467</v>
      </c>
      <c r="B343" s="20" t="s">
        <v>3687</v>
      </c>
      <c r="C343" s="20" t="s">
        <v>3686</v>
      </c>
      <c r="D343" s="20">
        <v>388.5</v>
      </c>
      <c r="E343" s="20">
        <v>298.5</v>
      </c>
      <c r="F343" s="20">
        <v>0</v>
      </c>
      <c r="G343" s="20">
        <v>0</v>
      </c>
      <c r="H343" s="20">
        <v>0</v>
      </c>
      <c r="I343" s="18">
        <v>0</v>
      </c>
      <c r="L343">
        <v>2</v>
      </c>
      <c r="M343" s="1">
        <f t="shared" si="62"/>
        <v>1</v>
      </c>
      <c r="N343" s="2">
        <v>0</v>
      </c>
      <c r="O343" s="2">
        <v>1</v>
      </c>
      <c r="P343" s="2">
        <v>0</v>
      </c>
      <c r="Q343" s="2">
        <v>1</v>
      </c>
      <c r="R343" s="2">
        <v>1</v>
      </c>
      <c r="S343" s="2"/>
      <c r="T343" s="2"/>
      <c r="U343" s="2"/>
      <c r="V343" s="4">
        <f t="shared" si="70"/>
        <v>0</v>
      </c>
      <c r="W343" s="7">
        <f t="shared" si="71"/>
        <v>0</v>
      </c>
      <c r="X343" s="7">
        <f t="shared" si="72"/>
        <v>0</v>
      </c>
      <c r="Y343" s="5">
        <f t="shared" si="74"/>
        <v>0</v>
      </c>
      <c r="Z343" s="5">
        <f t="shared" si="75"/>
        <v>0</v>
      </c>
      <c r="AA343" s="5">
        <f t="shared" si="76"/>
        <v>1</v>
      </c>
      <c r="AB343" s="7">
        <f t="shared" si="73"/>
        <v>0</v>
      </c>
      <c r="AC343" s="7">
        <f t="shared" si="67"/>
        <v>0</v>
      </c>
      <c r="AD343" s="7">
        <f t="shared" si="68"/>
        <v>0</v>
      </c>
      <c r="AE343" s="7">
        <f t="shared" si="69"/>
        <v>0</v>
      </c>
    </row>
    <row r="344" spans="1:31">
      <c r="A344" s="20" t="s">
        <v>3468</v>
      </c>
      <c r="B344" s="20" t="s">
        <v>3687</v>
      </c>
      <c r="C344" s="20" t="s">
        <v>3686</v>
      </c>
      <c r="D344" s="20">
        <v>326.5</v>
      </c>
      <c r="E344" s="20">
        <v>261</v>
      </c>
      <c r="F344" s="20">
        <v>0</v>
      </c>
      <c r="G344" s="20">
        <v>0</v>
      </c>
      <c r="H344" s="20">
        <v>0</v>
      </c>
      <c r="I344" s="18">
        <v>0</v>
      </c>
      <c r="L344">
        <v>2</v>
      </c>
      <c r="M344" s="1">
        <f t="shared" si="62"/>
        <v>1</v>
      </c>
      <c r="N344" s="2">
        <v>0</v>
      </c>
      <c r="O344" s="2">
        <v>1</v>
      </c>
      <c r="P344" s="2">
        <v>1</v>
      </c>
      <c r="Q344" s="2">
        <v>1</v>
      </c>
      <c r="R344" s="2">
        <v>1</v>
      </c>
      <c r="S344" s="2"/>
      <c r="T344" s="2"/>
      <c r="U344" s="2"/>
      <c r="V344" s="4">
        <f t="shared" si="70"/>
        <v>0</v>
      </c>
      <c r="W344" s="7">
        <f t="shared" si="71"/>
        <v>0</v>
      </c>
      <c r="X344" s="7">
        <f t="shared" si="72"/>
        <v>0</v>
      </c>
      <c r="Y344" s="5">
        <f t="shared" si="74"/>
        <v>0</v>
      </c>
      <c r="Z344" s="5">
        <f t="shared" si="75"/>
        <v>0</v>
      </c>
      <c r="AA344" s="5">
        <f t="shared" si="76"/>
        <v>0</v>
      </c>
      <c r="AB344" s="7">
        <f t="shared" si="73"/>
        <v>1</v>
      </c>
      <c r="AC344" s="7">
        <f t="shared" si="67"/>
        <v>0</v>
      </c>
      <c r="AD344" s="7">
        <f t="shared" si="68"/>
        <v>0</v>
      </c>
      <c r="AE344" s="7">
        <f t="shared" si="69"/>
        <v>0</v>
      </c>
    </row>
    <row r="345" spans="1:31">
      <c r="A345" s="20" t="s">
        <v>3469</v>
      </c>
      <c r="B345" s="20" t="s">
        <v>3687</v>
      </c>
      <c r="C345" s="20" t="s">
        <v>3686</v>
      </c>
      <c r="D345" s="20">
        <v>265</v>
      </c>
      <c r="E345" s="20">
        <v>469.5</v>
      </c>
      <c r="F345" s="20">
        <v>0</v>
      </c>
      <c r="G345" s="20">
        <v>0</v>
      </c>
      <c r="H345" s="20">
        <v>0</v>
      </c>
      <c r="I345" s="18">
        <v>0</v>
      </c>
      <c r="L345">
        <v>1</v>
      </c>
      <c r="M345" s="1">
        <f t="shared" ref="M345:M408" si="77">L345-1</f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/>
      <c r="T345" s="2"/>
      <c r="U345" s="2"/>
      <c r="V345" s="4">
        <f t="shared" si="70"/>
        <v>1</v>
      </c>
      <c r="W345" s="7">
        <f t="shared" si="71"/>
        <v>0</v>
      </c>
      <c r="X345" s="7">
        <f t="shared" si="72"/>
        <v>0</v>
      </c>
      <c r="Y345" s="5">
        <f t="shared" si="74"/>
        <v>0</v>
      </c>
      <c r="Z345" s="5">
        <f t="shared" si="75"/>
        <v>0</v>
      </c>
      <c r="AA345" s="5">
        <f t="shared" si="76"/>
        <v>0</v>
      </c>
      <c r="AB345" s="7">
        <f t="shared" si="73"/>
        <v>0</v>
      </c>
      <c r="AC345" s="7">
        <f t="shared" ref="AC345:AC408" si="78">IF((R345=0)*AND(M345=1),1,0)</f>
        <v>0</v>
      </c>
      <c r="AD345" s="7">
        <f t="shared" ref="AD345:AD408" si="79">IF((V345+W345+X345+Y345+Z345+AA345+AB345+AC345)=0,1,0)</f>
        <v>0</v>
      </c>
      <c r="AE345" s="7">
        <f t="shared" ref="AE345:AE408" si="80">IF(SUM(V345:AD345)&gt;1,1,0)</f>
        <v>0</v>
      </c>
    </row>
    <row r="346" spans="1:31">
      <c r="A346" s="20" t="s">
        <v>3470</v>
      </c>
      <c r="B346" s="20" t="s">
        <v>3687</v>
      </c>
      <c r="C346" s="20" t="s">
        <v>3686</v>
      </c>
      <c r="D346" s="20">
        <v>87</v>
      </c>
      <c r="E346" s="20">
        <v>481</v>
      </c>
      <c r="F346" s="20">
        <v>10906.824000000001</v>
      </c>
      <c r="G346" s="20">
        <v>15</v>
      </c>
      <c r="H346" s="20">
        <v>18</v>
      </c>
      <c r="I346" s="18">
        <v>1</v>
      </c>
      <c r="L346">
        <v>1</v>
      </c>
      <c r="M346" s="1">
        <f t="shared" si="77"/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/>
      <c r="T346" s="2"/>
      <c r="U346" s="2"/>
      <c r="V346" s="4">
        <f t="shared" si="70"/>
        <v>1</v>
      </c>
      <c r="W346" s="7">
        <f t="shared" si="71"/>
        <v>0</v>
      </c>
      <c r="X346" s="7">
        <f t="shared" si="72"/>
        <v>0</v>
      </c>
      <c r="Y346" s="5">
        <f t="shared" si="74"/>
        <v>0</v>
      </c>
      <c r="Z346" s="5">
        <f t="shared" si="75"/>
        <v>0</v>
      </c>
      <c r="AA346" s="5">
        <f t="shared" si="76"/>
        <v>0</v>
      </c>
      <c r="AB346" s="7">
        <f t="shared" si="73"/>
        <v>0</v>
      </c>
      <c r="AC346" s="7">
        <f t="shared" si="78"/>
        <v>0</v>
      </c>
      <c r="AD346" s="7">
        <f t="shared" si="79"/>
        <v>0</v>
      </c>
      <c r="AE346" s="7">
        <f t="shared" si="80"/>
        <v>0</v>
      </c>
    </row>
    <row r="347" spans="1:31">
      <c r="A347" s="20" t="s">
        <v>3471</v>
      </c>
      <c r="B347" s="20" t="s">
        <v>3687</v>
      </c>
      <c r="C347" s="20" t="s">
        <v>3686</v>
      </c>
      <c r="D347" s="20">
        <v>493</v>
      </c>
      <c r="E347" s="20">
        <v>445</v>
      </c>
      <c r="F347" s="20">
        <v>0</v>
      </c>
      <c r="G347" s="20">
        <v>0</v>
      </c>
      <c r="H347" s="20">
        <v>0</v>
      </c>
      <c r="I347" s="18">
        <v>0</v>
      </c>
      <c r="L347">
        <v>2</v>
      </c>
      <c r="M347" s="1">
        <f t="shared" si="77"/>
        <v>1</v>
      </c>
      <c r="N347" s="2">
        <v>1</v>
      </c>
      <c r="O347" s="2">
        <v>0</v>
      </c>
      <c r="P347" s="2">
        <v>0</v>
      </c>
      <c r="Q347" s="2">
        <v>0</v>
      </c>
      <c r="R347" s="2">
        <v>1</v>
      </c>
      <c r="S347" s="2"/>
      <c r="T347" s="2"/>
      <c r="U347" s="2"/>
      <c r="V347" s="4">
        <f t="shared" si="70"/>
        <v>0</v>
      </c>
      <c r="W347" s="7">
        <f t="shared" si="71"/>
        <v>0</v>
      </c>
      <c r="X347" s="7">
        <f t="shared" si="72"/>
        <v>0</v>
      </c>
      <c r="Y347" s="5">
        <f t="shared" si="74"/>
        <v>1</v>
      </c>
      <c r="Z347" s="5">
        <f t="shared" si="75"/>
        <v>0</v>
      </c>
      <c r="AA347" s="5">
        <f t="shared" si="76"/>
        <v>0</v>
      </c>
      <c r="AB347" s="7">
        <f t="shared" si="73"/>
        <v>0</v>
      </c>
      <c r="AC347" s="7">
        <f t="shared" si="78"/>
        <v>0</v>
      </c>
      <c r="AD347" s="7">
        <f t="shared" si="79"/>
        <v>0</v>
      </c>
      <c r="AE347" s="7">
        <f t="shared" si="80"/>
        <v>0</v>
      </c>
    </row>
    <row r="348" spans="1:31">
      <c r="A348" s="20" t="s">
        <v>3472</v>
      </c>
      <c r="B348" s="20" t="s">
        <v>3687</v>
      </c>
      <c r="C348" s="20" t="s">
        <v>3686</v>
      </c>
      <c r="D348" s="20">
        <v>621.5</v>
      </c>
      <c r="E348" s="20">
        <v>415.5</v>
      </c>
      <c r="F348" s="20">
        <v>618.32500000000005</v>
      </c>
      <c r="G348" s="20">
        <v>2</v>
      </c>
      <c r="H348" s="20">
        <v>1</v>
      </c>
      <c r="I348" s="18">
        <v>0</v>
      </c>
      <c r="L348">
        <v>2</v>
      </c>
      <c r="M348" s="1">
        <f t="shared" si="77"/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/>
      <c r="T348" s="2"/>
      <c r="U348" s="2"/>
      <c r="V348" s="4">
        <f t="shared" si="70"/>
        <v>0</v>
      </c>
      <c r="W348" s="7">
        <f t="shared" si="71"/>
        <v>0</v>
      </c>
      <c r="X348" s="7">
        <f t="shared" si="72"/>
        <v>0</v>
      </c>
      <c r="Y348" s="5">
        <f t="shared" si="74"/>
        <v>1</v>
      </c>
      <c r="Z348" s="5">
        <f t="shared" si="75"/>
        <v>0</v>
      </c>
      <c r="AA348" s="5">
        <f t="shared" si="76"/>
        <v>0</v>
      </c>
      <c r="AB348" s="7">
        <f t="shared" si="73"/>
        <v>0</v>
      </c>
      <c r="AC348" s="7">
        <f t="shared" si="78"/>
        <v>0</v>
      </c>
      <c r="AD348" s="7">
        <f t="shared" si="79"/>
        <v>0</v>
      </c>
      <c r="AE348" s="7">
        <f t="shared" si="80"/>
        <v>0</v>
      </c>
    </row>
    <row r="349" spans="1:31" s="5" customFormat="1">
      <c r="A349" s="5" t="s">
        <v>3473</v>
      </c>
      <c r="B349" s="5" t="s">
        <v>3685</v>
      </c>
      <c r="C349" s="5" t="s">
        <v>3684</v>
      </c>
      <c r="D349" s="5">
        <v>580</v>
      </c>
      <c r="E349" s="5">
        <v>407.5</v>
      </c>
      <c r="F349" s="5">
        <v>10616.245000000001</v>
      </c>
      <c r="G349" s="5">
        <v>13</v>
      </c>
      <c r="H349" s="5">
        <v>19</v>
      </c>
      <c r="I349" s="5">
        <v>1</v>
      </c>
      <c r="L349" s="5">
        <v>1</v>
      </c>
      <c r="M349" s="1">
        <f t="shared" si="77"/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/>
      <c r="T349" s="1"/>
      <c r="U349" s="1"/>
      <c r="V349" s="6">
        <f t="shared" si="70"/>
        <v>1</v>
      </c>
      <c r="W349" s="5">
        <f t="shared" si="71"/>
        <v>0</v>
      </c>
      <c r="X349" s="5">
        <f t="shared" si="72"/>
        <v>0</v>
      </c>
      <c r="Y349" s="5">
        <f t="shared" si="74"/>
        <v>0</v>
      </c>
      <c r="Z349" s="5">
        <f t="shared" si="75"/>
        <v>0</v>
      </c>
      <c r="AA349" s="5">
        <f t="shared" si="76"/>
        <v>0</v>
      </c>
      <c r="AB349" s="5">
        <f t="shared" si="73"/>
        <v>0</v>
      </c>
      <c r="AC349" s="5">
        <f t="shared" si="78"/>
        <v>0</v>
      </c>
      <c r="AD349" s="5">
        <f t="shared" si="79"/>
        <v>0</v>
      </c>
      <c r="AE349" s="5">
        <f t="shared" si="80"/>
        <v>0</v>
      </c>
    </row>
    <row r="350" spans="1:31">
      <c r="A350" s="20" t="s">
        <v>3474</v>
      </c>
      <c r="B350" s="20" t="s">
        <v>3685</v>
      </c>
      <c r="C350" s="20" t="s">
        <v>3684</v>
      </c>
      <c r="D350" s="20">
        <v>639.5</v>
      </c>
      <c r="E350" s="20">
        <v>221.5</v>
      </c>
      <c r="F350" s="20">
        <v>0</v>
      </c>
      <c r="G350" s="20">
        <v>0</v>
      </c>
      <c r="H350" s="20">
        <v>0</v>
      </c>
      <c r="I350" s="18">
        <v>0</v>
      </c>
      <c r="L350">
        <v>2</v>
      </c>
      <c r="M350" s="1">
        <f t="shared" si="77"/>
        <v>1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/>
      <c r="T350" s="2"/>
      <c r="U350" s="2"/>
      <c r="V350" s="4">
        <f t="shared" si="70"/>
        <v>0</v>
      </c>
      <c r="W350" s="7">
        <f t="shared" si="71"/>
        <v>0</v>
      </c>
      <c r="X350" s="7">
        <f t="shared" si="72"/>
        <v>0</v>
      </c>
      <c r="Y350" s="5">
        <f t="shared" si="74"/>
        <v>1</v>
      </c>
      <c r="Z350" s="5">
        <f t="shared" si="75"/>
        <v>0</v>
      </c>
      <c r="AA350" s="5">
        <f t="shared" si="76"/>
        <v>0</v>
      </c>
      <c r="AB350" s="7">
        <f t="shared" si="73"/>
        <v>0</v>
      </c>
      <c r="AC350" s="7">
        <f t="shared" si="78"/>
        <v>0</v>
      </c>
      <c r="AD350" s="7">
        <f t="shared" si="79"/>
        <v>0</v>
      </c>
      <c r="AE350" s="7">
        <f t="shared" si="80"/>
        <v>0</v>
      </c>
    </row>
    <row r="351" spans="1:31">
      <c r="A351" s="20" t="s">
        <v>3475</v>
      </c>
      <c r="B351" s="20" t="s">
        <v>3685</v>
      </c>
      <c r="C351" s="20" t="s">
        <v>3684</v>
      </c>
      <c r="D351" s="20">
        <v>583.5</v>
      </c>
      <c r="E351" s="20">
        <v>46</v>
      </c>
      <c r="F351" s="20">
        <v>6279.7330000000002</v>
      </c>
      <c r="G351" s="20">
        <v>7</v>
      </c>
      <c r="H351" s="20">
        <v>9</v>
      </c>
      <c r="I351" s="18">
        <v>1</v>
      </c>
      <c r="L351">
        <v>1</v>
      </c>
      <c r="M351" s="1">
        <f t="shared" si="77"/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/>
      <c r="T351" s="2"/>
      <c r="U351" s="2"/>
      <c r="V351" s="4">
        <f t="shared" si="70"/>
        <v>0</v>
      </c>
      <c r="W351" s="7">
        <f t="shared" si="71"/>
        <v>0</v>
      </c>
      <c r="X351" s="7">
        <f t="shared" si="72"/>
        <v>1</v>
      </c>
      <c r="Y351" s="5">
        <f t="shared" si="74"/>
        <v>0</v>
      </c>
      <c r="Z351" s="5">
        <f t="shared" si="75"/>
        <v>0</v>
      </c>
      <c r="AA351" s="5">
        <f t="shared" si="76"/>
        <v>0</v>
      </c>
      <c r="AB351" s="7">
        <f t="shared" si="73"/>
        <v>0</v>
      </c>
      <c r="AC351" s="7">
        <f t="shared" si="78"/>
        <v>0</v>
      </c>
      <c r="AD351" s="7">
        <f t="shared" si="79"/>
        <v>0</v>
      </c>
      <c r="AE351" s="7">
        <f t="shared" si="80"/>
        <v>0</v>
      </c>
    </row>
    <row r="352" spans="1:31">
      <c r="A352" s="20" t="s">
        <v>3476</v>
      </c>
      <c r="B352" s="20" t="s">
        <v>3685</v>
      </c>
      <c r="C352" s="20" t="s">
        <v>3684</v>
      </c>
      <c r="D352" s="20">
        <v>463</v>
      </c>
      <c r="E352" s="20">
        <v>51.5</v>
      </c>
      <c r="F352" s="20">
        <v>0</v>
      </c>
      <c r="G352" s="20">
        <v>0</v>
      </c>
      <c r="H352" s="20">
        <v>0</v>
      </c>
      <c r="I352" s="18">
        <v>0</v>
      </c>
      <c r="L352">
        <v>1</v>
      </c>
      <c r="M352" s="1">
        <f t="shared" si="77"/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/>
      <c r="T352" s="2"/>
      <c r="U352" s="2"/>
      <c r="V352" s="4">
        <f t="shared" si="70"/>
        <v>0</v>
      </c>
      <c r="W352" s="7">
        <f t="shared" si="71"/>
        <v>0</v>
      </c>
      <c r="X352" s="7">
        <f t="shared" si="72"/>
        <v>1</v>
      </c>
      <c r="Y352" s="5">
        <f t="shared" si="74"/>
        <v>0</v>
      </c>
      <c r="Z352" s="5">
        <f t="shared" si="75"/>
        <v>0</v>
      </c>
      <c r="AA352" s="5">
        <f t="shared" si="76"/>
        <v>0</v>
      </c>
      <c r="AB352" s="7">
        <f t="shared" si="73"/>
        <v>0</v>
      </c>
      <c r="AC352" s="7">
        <f t="shared" si="78"/>
        <v>0</v>
      </c>
      <c r="AD352" s="7">
        <f t="shared" si="79"/>
        <v>0</v>
      </c>
      <c r="AE352" s="7">
        <f t="shared" si="80"/>
        <v>0</v>
      </c>
    </row>
    <row r="353" spans="1:31">
      <c r="A353" s="20" t="s">
        <v>3477</v>
      </c>
      <c r="B353" s="20" t="s">
        <v>3685</v>
      </c>
      <c r="C353" s="20" t="s">
        <v>3684</v>
      </c>
      <c r="D353" s="20">
        <v>564.5</v>
      </c>
      <c r="E353" s="20">
        <v>238.5</v>
      </c>
      <c r="F353" s="20">
        <v>0</v>
      </c>
      <c r="G353" s="20">
        <v>0</v>
      </c>
      <c r="H353" s="20">
        <v>0</v>
      </c>
      <c r="I353" s="18">
        <v>0</v>
      </c>
      <c r="L353">
        <v>1</v>
      </c>
      <c r="M353" s="1">
        <f t="shared" si="77"/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/>
      <c r="T353" s="2"/>
      <c r="U353" s="2"/>
      <c r="V353" s="4">
        <f t="shared" si="70"/>
        <v>0</v>
      </c>
      <c r="W353" s="7">
        <f t="shared" si="71"/>
        <v>0</v>
      </c>
      <c r="X353" s="7">
        <f t="shared" si="72"/>
        <v>1</v>
      </c>
      <c r="Y353" s="5">
        <f t="shared" si="74"/>
        <v>0</v>
      </c>
      <c r="Z353" s="5">
        <f t="shared" si="75"/>
        <v>0</v>
      </c>
      <c r="AA353" s="5">
        <f t="shared" si="76"/>
        <v>0</v>
      </c>
      <c r="AB353" s="7">
        <f t="shared" si="73"/>
        <v>0</v>
      </c>
      <c r="AC353" s="7">
        <f t="shared" si="78"/>
        <v>0</v>
      </c>
      <c r="AD353" s="7">
        <f t="shared" si="79"/>
        <v>0</v>
      </c>
      <c r="AE353" s="7">
        <f t="shared" si="80"/>
        <v>0</v>
      </c>
    </row>
    <row r="354" spans="1:31">
      <c r="A354" s="20" t="s">
        <v>3478</v>
      </c>
      <c r="B354" s="20" t="s">
        <v>3685</v>
      </c>
      <c r="C354" s="20" t="s">
        <v>3684</v>
      </c>
      <c r="D354" s="20">
        <v>455</v>
      </c>
      <c r="E354" s="20">
        <v>236</v>
      </c>
      <c r="F354" s="20">
        <v>0</v>
      </c>
      <c r="G354" s="20">
        <v>0</v>
      </c>
      <c r="H354" s="20">
        <v>0</v>
      </c>
      <c r="I354" s="18">
        <v>0</v>
      </c>
      <c r="L354">
        <v>2</v>
      </c>
      <c r="M354" s="1">
        <f t="shared" si="77"/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/>
      <c r="T354" s="2"/>
      <c r="U354" s="2"/>
      <c r="V354" s="4">
        <f t="shared" si="70"/>
        <v>0</v>
      </c>
      <c r="W354" s="7">
        <f t="shared" si="71"/>
        <v>0</v>
      </c>
      <c r="X354" s="7">
        <f t="shared" si="72"/>
        <v>0</v>
      </c>
      <c r="Y354" s="5">
        <f t="shared" si="74"/>
        <v>1</v>
      </c>
      <c r="Z354" s="5">
        <f t="shared" si="75"/>
        <v>0</v>
      </c>
      <c r="AA354" s="5">
        <f t="shared" si="76"/>
        <v>0</v>
      </c>
      <c r="AB354" s="7">
        <f t="shared" si="73"/>
        <v>0</v>
      </c>
      <c r="AC354" s="7">
        <f t="shared" si="78"/>
        <v>0</v>
      </c>
      <c r="AD354" s="7">
        <f t="shared" si="79"/>
        <v>0</v>
      </c>
      <c r="AE354" s="7">
        <f t="shared" si="80"/>
        <v>0</v>
      </c>
    </row>
    <row r="355" spans="1:31">
      <c r="A355" s="20" t="s">
        <v>3479</v>
      </c>
      <c r="B355" s="20" t="s">
        <v>3685</v>
      </c>
      <c r="C355" s="20" t="s">
        <v>3684</v>
      </c>
      <c r="D355" s="20">
        <v>305</v>
      </c>
      <c r="E355" s="20">
        <v>316</v>
      </c>
      <c r="F355" s="20">
        <v>0</v>
      </c>
      <c r="G355" s="20">
        <v>0</v>
      </c>
      <c r="H355" s="20">
        <v>0</v>
      </c>
      <c r="I355" s="18">
        <v>0</v>
      </c>
      <c r="L355">
        <v>2</v>
      </c>
      <c r="M355" s="1">
        <f t="shared" si="77"/>
        <v>1</v>
      </c>
      <c r="N355" s="2">
        <v>0</v>
      </c>
      <c r="O355" s="2">
        <v>1</v>
      </c>
      <c r="P355" s="2">
        <v>1</v>
      </c>
      <c r="Q355" s="2">
        <v>1</v>
      </c>
      <c r="R355" s="2">
        <v>1</v>
      </c>
      <c r="S355" s="2"/>
      <c r="T355" s="2"/>
      <c r="U355" s="2"/>
      <c r="V355" s="4">
        <f t="shared" si="70"/>
        <v>0</v>
      </c>
      <c r="W355" s="7">
        <f t="shared" si="71"/>
        <v>0</v>
      </c>
      <c r="X355" s="7">
        <f t="shared" si="72"/>
        <v>0</v>
      </c>
      <c r="Y355" s="5">
        <f t="shared" si="74"/>
        <v>0</v>
      </c>
      <c r="Z355" s="5">
        <f t="shared" si="75"/>
        <v>0</v>
      </c>
      <c r="AA355" s="5">
        <f t="shared" si="76"/>
        <v>0</v>
      </c>
      <c r="AB355" s="7">
        <f t="shared" si="73"/>
        <v>1</v>
      </c>
      <c r="AC355" s="7">
        <f t="shared" si="78"/>
        <v>0</v>
      </c>
      <c r="AD355" s="7">
        <f t="shared" si="79"/>
        <v>0</v>
      </c>
      <c r="AE355" s="7">
        <f t="shared" si="80"/>
        <v>0</v>
      </c>
    </row>
    <row r="356" spans="1:31">
      <c r="A356" s="20" t="s">
        <v>3480</v>
      </c>
      <c r="B356" s="20" t="s">
        <v>3685</v>
      </c>
      <c r="C356" s="20" t="s">
        <v>3684</v>
      </c>
      <c r="D356" s="20">
        <v>305.5</v>
      </c>
      <c r="E356" s="20">
        <v>391</v>
      </c>
      <c r="F356" s="20">
        <v>2861.538</v>
      </c>
      <c r="G356" s="20">
        <v>1</v>
      </c>
      <c r="H356" s="20">
        <v>5</v>
      </c>
      <c r="I356" s="18">
        <v>1</v>
      </c>
      <c r="L356">
        <v>1</v>
      </c>
      <c r="M356" s="1">
        <f t="shared" si="77"/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/>
      <c r="T356" s="2"/>
      <c r="U356" s="2"/>
      <c r="V356" s="4">
        <f t="shared" si="70"/>
        <v>0</v>
      </c>
      <c r="W356" s="7">
        <f t="shared" si="71"/>
        <v>0</v>
      </c>
      <c r="X356" s="7">
        <f t="shared" si="72"/>
        <v>1</v>
      </c>
      <c r="Y356" s="5">
        <f t="shared" si="74"/>
        <v>0</v>
      </c>
      <c r="Z356" s="5">
        <f t="shared" si="75"/>
        <v>0</v>
      </c>
      <c r="AA356" s="5">
        <f t="shared" si="76"/>
        <v>0</v>
      </c>
      <c r="AB356" s="7">
        <f t="shared" si="73"/>
        <v>0</v>
      </c>
      <c r="AC356" s="7">
        <f t="shared" si="78"/>
        <v>0</v>
      </c>
      <c r="AD356" s="7">
        <f t="shared" si="79"/>
        <v>0</v>
      </c>
      <c r="AE356" s="7">
        <f t="shared" si="80"/>
        <v>0</v>
      </c>
    </row>
    <row r="357" spans="1:31">
      <c r="A357" s="20" t="s">
        <v>3481</v>
      </c>
      <c r="B357" s="20" t="s">
        <v>3685</v>
      </c>
      <c r="C357" s="20" t="s">
        <v>3684</v>
      </c>
      <c r="D357" s="20">
        <v>169.5</v>
      </c>
      <c r="E357" s="20">
        <v>224</v>
      </c>
      <c r="F357" s="20">
        <v>0</v>
      </c>
      <c r="G357" s="20">
        <v>0</v>
      </c>
      <c r="H357" s="20">
        <v>0</v>
      </c>
      <c r="I357" s="18">
        <v>0</v>
      </c>
      <c r="L357">
        <v>2</v>
      </c>
      <c r="M357" s="1">
        <f t="shared" si="77"/>
        <v>1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/>
      <c r="T357" s="2"/>
      <c r="U357" s="2"/>
      <c r="V357" s="4">
        <f t="shared" si="70"/>
        <v>0</v>
      </c>
      <c r="W357" s="7">
        <f t="shared" si="71"/>
        <v>0</v>
      </c>
      <c r="X357" s="7">
        <f t="shared" si="72"/>
        <v>0</v>
      </c>
      <c r="Y357" s="5">
        <f t="shared" si="74"/>
        <v>1</v>
      </c>
      <c r="Z357" s="5">
        <f t="shared" si="75"/>
        <v>0</v>
      </c>
      <c r="AA357" s="5">
        <f t="shared" si="76"/>
        <v>0</v>
      </c>
      <c r="AB357" s="7">
        <f t="shared" si="73"/>
        <v>0</v>
      </c>
      <c r="AC357" s="7">
        <f t="shared" si="78"/>
        <v>0</v>
      </c>
      <c r="AD357" s="7">
        <f t="shared" si="79"/>
        <v>0</v>
      </c>
      <c r="AE357" s="7">
        <f t="shared" si="80"/>
        <v>0</v>
      </c>
    </row>
    <row r="358" spans="1:31">
      <c r="A358" s="20" t="s">
        <v>3482</v>
      </c>
      <c r="B358" s="20" t="s">
        <v>3685</v>
      </c>
      <c r="C358" s="20" t="s">
        <v>3684</v>
      </c>
      <c r="D358" s="20">
        <v>93.5</v>
      </c>
      <c r="E358" s="20">
        <v>108</v>
      </c>
      <c r="F358" s="20">
        <v>0</v>
      </c>
      <c r="G358" s="20">
        <v>0</v>
      </c>
      <c r="H358" s="20">
        <v>0</v>
      </c>
      <c r="I358" s="18">
        <v>0</v>
      </c>
      <c r="L358">
        <v>1</v>
      </c>
      <c r="M358" s="1">
        <f t="shared" si="77"/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/>
      <c r="T358" s="2"/>
      <c r="U358" s="2"/>
      <c r="V358" s="4">
        <f t="shared" si="70"/>
        <v>0</v>
      </c>
      <c r="W358" s="7">
        <f t="shared" si="71"/>
        <v>0</v>
      </c>
      <c r="X358" s="7">
        <f t="shared" si="72"/>
        <v>1</v>
      </c>
      <c r="Y358" s="5">
        <f t="shared" si="74"/>
        <v>0</v>
      </c>
      <c r="Z358" s="5">
        <f t="shared" si="75"/>
        <v>0</v>
      </c>
      <c r="AA358" s="5">
        <f t="shared" si="76"/>
        <v>0</v>
      </c>
      <c r="AB358" s="7">
        <f t="shared" si="73"/>
        <v>0</v>
      </c>
      <c r="AC358" s="7">
        <f t="shared" si="78"/>
        <v>0</v>
      </c>
      <c r="AD358" s="7">
        <f t="shared" si="79"/>
        <v>0</v>
      </c>
      <c r="AE358" s="7">
        <f t="shared" si="80"/>
        <v>0</v>
      </c>
    </row>
    <row r="359" spans="1:31">
      <c r="A359" s="20" t="s">
        <v>3483</v>
      </c>
      <c r="B359" s="20" t="s">
        <v>3685</v>
      </c>
      <c r="C359" s="20" t="s">
        <v>3684</v>
      </c>
      <c r="D359" s="20">
        <v>236.5</v>
      </c>
      <c r="E359" s="20">
        <v>148</v>
      </c>
      <c r="F359" s="20">
        <v>0</v>
      </c>
      <c r="G359" s="20">
        <v>0</v>
      </c>
      <c r="H359" s="20">
        <v>0</v>
      </c>
      <c r="I359" s="18">
        <v>0</v>
      </c>
      <c r="L359">
        <v>2</v>
      </c>
      <c r="M359" s="1">
        <f t="shared" si="77"/>
        <v>1</v>
      </c>
      <c r="N359" s="2">
        <v>0</v>
      </c>
      <c r="O359" s="2">
        <v>1</v>
      </c>
      <c r="P359" s="2">
        <v>1</v>
      </c>
      <c r="Q359" s="2">
        <v>1</v>
      </c>
      <c r="R359" s="2">
        <v>1</v>
      </c>
      <c r="S359" s="2"/>
      <c r="T359" s="2"/>
      <c r="U359" s="2"/>
      <c r="V359" s="4">
        <f t="shared" si="70"/>
        <v>0</v>
      </c>
      <c r="W359" s="7">
        <f t="shared" si="71"/>
        <v>0</v>
      </c>
      <c r="X359" s="7">
        <f t="shared" si="72"/>
        <v>0</v>
      </c>
      <c r="Y359" s="5">
        <f t="shared" si="74"/>
        <v>0</v>
      </c>
      <c r="Z359" s="5">
        <f t="shared" si="75"/>
        <v>0</v>
      </c>
      <c r="AA359" s="5">
        <f t="shared" si="76"/>
        <v>0</v>
      </c>
      <c r="AB359" s="7">
        <f t="shared" si="73"/>
        <v>1</v>
      </c>
      <c r="AC359" s="7">
        <f t="shared" si="78"/>
        <v>0</v>
      </c>
      <c r="AD359" s="7">
        <f t="shared" si="79"/>
        <v>0</v>
      </c>
      <c r="AE359" s="7">
        <f t="shared" si="80"/>
        <v>0</v>
      </c>
    </row>
    <row r="360" spans="1:31">
      <c r="A360" s="20" t="s">
        <v>3484</v>
      </c>
      <c r="B360" s="20" t="s">
        <v>3685</v>
      </c>
      <c r="C360" s="20" t="s">
        <v>3684</v>
      </c>
      <c r="D360" s="20">
        <v>191.5</v>
      </c>
      <c r="E360" s="20">
        <v>41.5</v>
      </c>
      <c r="F360" s="20">
        <v>12835.438</v>
      </c>
      <c r="G360" s="20">
        <v>16</v>
      </c>
      <c r="H360" s="20">
        <v>20</v>
      </c>
      <c r="I360" s="18">
        <v>1</v>
      </c>
      <c r="L360">
        <v>1</v>
      </c>
      <c r="M360" s="1">
        <f t="shared" si="77"/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/>
      <c r="T360" s="2"/>
      <c r="U360" s="2"/>
      <c r="V360" s="4">
        <f t="shared" si="70"/>
        <v>0</v>
      </c>
      <c r="W360" s="7">
        <f t="shared" si="71"/>
        <v>1</v>
      </c>
      <c r="X360" s="7">
        <f t="shared" si="72"/>
        <v>0</v>
      </c>
      <c r="Y360" s="5">
        <f t="shared" si="74"/>
        <v>0</v>
      </c>
      <c r="Z360" s="5">
        <f t="shared" si="75"/>
        <v>0</v>
      </c>
      <c r="AA360" s="5">
        <f t="shared" si="76"/>
        <v>0</v>
      </c>
      <c r="AB360" s="7">
        <f t="shared" si="73"/>
        <v>0</v>
      </c>
      <c r="AC360" s="7">
        <f t="shared" si="78"/>
        <v>0</v>
      </c>
      <c r="AD360" s="7">
        <f t="shared" si="79"/>
        <v>0</v>
      </c>
      <c r="AE360" s="7">
        <f t="shared" si="80"/>
        <v>0</v>
      </c>
    </row>
    <row r="361" spans="1:31">
      <c r="A361" s="20" t="s">
        <v>3485</v>
      </c>
      <c r="B361" s="20" t="s">
        <v>3685</v>
      </c>
      <c r="C361" s="20" t="s">
        <v>3684</v>
      </c>
      <c r="D361" s="20">
        <v>314.5</v>
      </c>
      <c r="E361" s="20">
        <v>154.5</v>
      </c>
      <c r="F361" s="20">
        <v>1069.2460000000001</v>
      </c>
      <c r="G361" s="20">
        <v>2</v>
      </c>
      <c r="H361" s="20">
        <v>2</v>
      </c>
      <c r="I361" s="18">
        <v>0</v>
      </c>
      <c r="L361">
        <v>1</v>
      </c>
      <c r="M361" s="1">
        <f t="shared" si="77"/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/>
      <c r="T361" s="2"/>
      <c r="U361" s="2"/>
      <c r="V361" s="4">
        <f t="shared" si="70"/>
        <v>0</v>
      </c>
      <c r="W361" s="7">
        <f t="shared" si="71"/>
        <v>0</v>
      </c>
      <c r="X361" s="7">
        <f t="shared" si="72"/>
        <v>1</v>
      </c>
      <c r="Y361" s="5">
        <f t="shared" si="74"/>
        <v>0</v>
      </c>
      <c r="Z361" s="5">
        <f t="shared" si="75"/>
        <v>0</v>
      </c>
      <c r="AA361" s="5">
        <f t="shared" si="76"/>
        <v>0</v>
      </c>
      <c r="AB361" s="7">
        <f t="shared" si="73"/>
        <v>0</v>
      </c>
      <c r="AC361" s="7">
        <f t="shared" si="78"/>
        <v>0</v>
      </c>
      <c r="AD361" s="7">
        <f t="shared" si="79"/>
        <v>0</v>
      </c>
      <c r="AE361" s="7">
        <f t="shared" si="80"/>
        <v>0</v>
      </c>
    </row>
    <row r="362" spans="1:31">
      <c r="A362" s="20" t="s">
        <v>3486</v>
      </c>
      <c r="B362" s="20" t="s">
        <v>3685</v>
      </c>
      <c r="C362" s="20" t="s">
        <v>3684</v>
      </c>
      <c r="D362" s="20">
        <v>358.5</v>
      </c>
      <c r="E362" s="20">
        <v>78.5</v>
      </c>
      <c r="F362" s="20">
        <v>0</v>
      </c>
      <c r="G362" s="20">
        <v>0</v>
      </c>
      <c r="H362" s="20">
        <v>0</v>
      </c>
      <c r="I362" s="18">
        <v>0</v>
      </c>
      <c r="L362">
        <v>2</v>
      </c>
      <c r="M362" s="1">
        <f t="shared" si="77"/>
        <v>1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/>
      <c r="T362" s="2"/>
      <c r="U362" s="2"/>
      <c r="V362" s="4">
        <f t="shared" si="70"/>
        <v>0</v>
      </c>
      <c r="W362" s="7">
        <f t="shared" si="71"/>
        <v>0</v>
      </c>
      <c r="X362" s="7">
        <f t="shared" si="72"/>
        <v>0</v>
      </c>
      <c r="Y362" s="5">
        <f t="shared" si="74"/>
        <v>1</v>
      </c>
      <c r="Z362" s="5">
        <f t="shared" si="75"/>
        <v>0</v>
      </c>
      <c r="AA362" s="5">
        <f t="shared" si="76"/>
        <v>0</v>
      </c>
      <c r="AB362" s="7">
        <f t="shared" si="73"/>
        <v>0</v>
      </c>
      <c r="AC362" s="7">
        <f t="shared" si="78"/>
        <v>0</v>
      </c>
      <c r="AD362" s="7">
        <f t="shared" si="79"/>
        <v>0</v>
      </c>
      <c r="AE362" s="7">
        <f t="shared" si="80"/>
        <v>0</v>
      </c>
    </row>
    <row r="363" spans="1:31">
      <c r="A363" s="20" t="s">
        <v>3487</v>
      </c>
      <c r="B363" s="20" t="s">
        <v>3685</v>
      </c>
      <c r="C363" s="20" t="s">
        <v>3684</v>
      </c>
      <c r="D363" s="20">
        <v>207</v>
      </c>
      <c r="E363" s="20">
        <v>404.5</v>
      </c>
      <c r="F363" s="20">
        <v>385.94499999999999</v>
      </c>
      <c r="G363" s="20">
        <v>1</v>
      </c>
      <c r="H363" s="20">
        <v>1</v>
      </c>
      <c r="I363" s="18">
        <v>0</v>
      </c>
      <c r="L363">
        <v>2</v>
      </c>
      <c r="M363" s="1">
        <f t="shared" si="77"/>
        <v>1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/>
      <c r="T363" s="2"/>
      <c r="U363" s="2"/>
      <c r="V363" s="4">
        <f t="shared" si="70"/>
        <v>0</v>
      </c>
      <c r="W363" s="7">
        <f t="shared" si="71"/>
        <v>0</v>
      </c>
      <c r="X363" s="7">
        <f t="shared" si="72"/>
        <v>0</v>
      </c>
      <c r="Y363" s="5">
        <f t="shared" si="74"/>
        <v>1</v>
      </c>
      <c r="Z363" s="5">
        <f t="shared" si="75"/>
        <v>0</v>
      </c>
      <c r="AA363" s="5">
        <f t="shared" si="76"/>
        <v>0</v>
      </c>
      <c r="AB363" s="7">
        <f t="shared" si="73"/>
        <v>0</v>
      </c>
      <c r="AC363" s="7">
        <f t="shared" si="78"/>
        <v>0</v>
      </c>
      <c r="AD363" s="7">
        <f t="shared" si="79"/>
        <v>0</v>
      </c>
      <c r="AE363" s="7">
        <f t="shared" si="80"/>
        <v>0</v>
      </c>
    </row>
    <row r="364" spans="1:31">
      <c r="A364" s="20" t="s">
        <v>3488</v>
      </c>
      <c r="B364" s="20" t="s">
        <v>3685</v>
      </c>
      <c r="C364" s="20" t="s">
        <v>3684</v>
      </c>
      <c r="D364" s="20">
        <v>428</v>
      </c>
      <c r="E364" s="20">
        <v>378.5</v>
      </c>
      <c r="F364" s="20">
        <v>0</v>
      </c>
      <c r="G364" s="20">
        <v>0</v>
      </c>
      <c r="H364" s="20">
        <v>0</v>
      </c>
      <c r="I364" s="18">
        <v>0</v>
      </c>
      <c r="L364">
        <v>2</v>
      </c>
      <c r="M364" s="1">
        <f t="shared" si="77"/>
        <v>1</v>
      </c>
      <c r="N364" s="2">
        <v>1</v>
      </c>
      <c r="O364" s="2">
        <v>0</v>
      </c>
      <c r="P364" s="2">
        <v>0</v>
      </c>
      <c r="Q364" s="2">
        <v>0</v>
      </c>
      <c r="R364" s="2">
        <v>1</v>
      </c>
      <c r="S364" s="2">
        <v>1</v>
      </c>
      <c r="T364" s="2">
        <v>1</v>
      </c>
      <c r="U364" s="2"/>
      <c r="V364" s="4">
        <f t="shared" si="70"/>
        <v>0</v>
      </c>
      <c r="W364" s="7">
        <f t="shared" si="71"/>
        <v>0</v>
      </c>
      <c r="X364" s="7">
        <f t="shared" si="72"/>
        <v>0</v>
      </c>
      <c r="Y364" s="5">
        <f t="shared" si="74"/>
        <v>0</v>
      </c>
      <c r="Z364" s="5">
        <f t="shared" si="75"/>
        <v>1</v>
      </c>
      <c r="AA364" s="5">
        <f t="shared" si="76"/>
        <v>0</v>
      </c>
      <c r="AB364" s="7">
        <f t="shared" si="73"/>
        <v>0</v>
      </c>
      <c r="AC364" s="7">
        <f t="shared" si="78"/>
        <v>0</v>
      </c>
      <c r="AD364" s="7">
        <f t="shared" si="79"/>
        <v>0</v>
      </c>
      <c r="AE364" s="7">
        <f t="shared" si="80"/>
        <v>0</v>
      </c>
    </row>
    <row r="365" spans="1:31">
      <c r="A365" s="20" t="s">
        <v>3489</v>
      </c>
      <c r="B365" s="20" t="s">
        <v>3685</v>
      </c>
      <c r="C365" s="20" t="s">
        <v>3684</v>
      </c>
      <c r="D365" s="20">
        <v>352.5</v>
      </c>
      <c r="E365" s="20">
        <v>471</v>
      </c>
      <c r="F365" s="20">
        <v>0</v>
      </c>
      <c r="G365" s="20">
        <v>0</v>
      </c>
      <c r="H365" s="20">
        <v>0</v>
      </c>
      <c r="I365" s="18">
        <v>0</v>
      </c>
      <c r="L365">
        <v>2</v>
      </c>
      <c r="M365" s="1">
        <f t="shared" si="77"/>
        <v>1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/>
      <c r="T365" s="2"/>
      <c r="U365" s="2"/>
      <c r="V365" s="4">
        <f t="shared" ref="V365:V428" si="81">IF((M365=0)*AND(R365=0)*AND(P365=1)*AND(Q365=0),1,0)</f>
        <v>0</v>
      </c>
      <c r="W365" s="7">
        <f t="shared" ref="W365:W428" si="82">IF((M365=0)*AND(R365=0)*AND(P365=0)*AND(Q365=0),1,0)</f>
        <v>0</v>
      </c>
      <c r="X365" s="7">
        <f t="shared" ref="X365:X428" si="83">IF((R365=1)*AND(M365=0)*AND(Q365=0),1,0)</f>
        <v>0</v>
      </c>
      <c r="Y365" s="5">
        <f t="shared" si="74"/>
        <v>1</v>
      </c>
      <c r="Z365" s="5">
        <f t="shared" si="75"/>
        <v>0</v>
      </c>
      <c r="AA365" s="5">
        <f t="shared" si="76"/>
        <v>0</v>
      </c>
      <c r="AB365" s="7">
        <f t="shared" ref="AB365:AB428" si="84">IF((R365=1)*AND(Q365=1)*AND(O365=1)*AND(P365=1),1,0)</f>
        <v>0</v>
      </c>
      <c r="AC365" s="7">
        <f t="shared" si="78"/>
        <v>0</v>
      </c>
      <c r="AD365" s="7">
        <f t="shared" si="79"/>
        <v>0</v>
      </c>
      <c r="AE365" s="7">
        <f t="shared" si="80"/>
        <v>0</v>
      </c>
    </row>
    <row r="366" spans="1:31">
      <c r="A366" s="20" t="s">
        <v>3490</v>
      </c>
      <c r="B366" s="20" t="s">
        <v>3685</v>
      </c>
      <c r="C366" s="20" t="s">
        <v>3684</v>
      </c>
      <c r="D366" s="20">
        <v>519</v>
      </c>
      <c r="E366" s="20">
        <v>356.5</v>
      </c>
      <c r="F366" s="20">
        <v>1988.537</v>
      </c>
      <c r="G366" s="20">
        <v>3</v>
      </c>
      <c r="H366" s="20">
        <v>3</v>
      </c>
      <c r="I366" s="18">
        <v>0</v>
      </c>
      <c r="L366">
        <v>1</v>
      </c>
      <c r="M366" s="1">
        <f t="shared" si="77"/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/>
      <c r="T366" s="2"/>
      <c r="U366" s="2"/>
      <c r="V366" s="4">
        <f t="shared" si="81"/>
        <v>0</v>
      </c>
      <c r="W366" s="7">
        <f t="shared" si="82"/>
        <v>1</v>
      </c>
      <c r="X366" s="7">
        <f t="shared" si="83"/>
        <v>0</v>
      </c>
      <c r="Y366" s="5">
        <f t="shared" si="74"/>
        <v>0</v>
      </c>
      <c r="Z366" s="5">
        <f t="shared" si="75"/>
        <v>0</v>
      </c>
      <c r="AA366" s="5">
        <f t="shared" si="76"/>
        <v>0</v>
      </c>
      <c r="AB366" s="7">
        <f t="shared" si="84"/>
        <v>0</v>
      </c>
      <c r="AC366" s="7">
        <f t="shared" si="78"/>
        <v>0</v>
      </c>
      <c r="AD366" s="7">
        <f t="shared" si="79"/>
        <v>0</v>
      </c>
      <c r="AE366" s="7">
        <f t="shared" si="80"/>
        <v>0</v>
      </c>
    </row>
    <row r="367" spans="1:31" s="5" customFormat="1">
      <c r="A367" s="5" t="s">
        <v>3491</v>
      </c>
      <c r="B367" s="5" t="s">
        <v>3683</v>
      </c>
      <c r="C367" s="5" t="s">
        <v>3682</v>
      </c>
      <c r="D367" s="5">
        <v>614.5</v>
      </c>
      <c r="E367" s="5">
        <v>101.5</v>
      </c>
      <c r="F367" s="5">
        <v>2967.3870000000002</v>
      </c>
      <c r="G367" s="5">
        <v>4</v>
      </c>
      <c r="H367" s="5">
        <v>5</v>
      </c>
      <c r="I367" s="5">
        <v>0</v>
      </c>
      <c r="L367" s="5">
        <v>1</v>
      </c>
      <c r="M367" s="1">
        <f t="shared" si="77"/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/>
      <c r="T367" s="1"/>
      <c r="U367" s="1"/>
      <c r="V367" s="6">
        <f t="shared" si="81"/>
        <v>0</v>
      </c>
      <c r="W367" s="5">
        <f t="shared" si="82"/>
        <v>1</v>
      </c>
      <c r="X367" s="5">
        <f t="shared" si="83"/>
        <v>0</v>
      </c>
      <c r="Y367" s="5">
        <f t="shared" si="74"/>
        <v>0</v>
      </c>
      <c r="Z367" s="5">
        <f t="shared" si="75"/>
        <v>0</v>
      </c>
      <c r="AA367" s="5">
        <f t="shared" si="76"/>
        <v>0</v>
      </c>
      <c r="AB367" s="5">
        <f t="shared" si="84"/>
        <v>0</v>
      </c>
      <c r="AC367" s="5">
        <f t="shared" si="78"/>
        <v>0</v>
      </c>
      <c r="AD367" s="5">
        <f t="shared" si="79"/>
        <v>0</v>
      </c>
      <c r="AE367" s="5">
        <f t="shared" si="80"/>
        <v>0</v>
      </c>
    </row>
    <row r="368" spans="1:31">
      <c r="A368" s="20" t="s">
        <v>3492</v>
      </c>
      <c r="B368" s="20" t="s">
        <v>3683</v>
      </c>
      <c r="C368" s="20" t="s">
        <v>3682</v>
      </c>
      <c r="D368" s="20">
        <v>567</v>
      </c>
      <c r="E368" s="20">
        <v>61</v>
      </c>
      <c r="F368" s="20">
        <v>0</v>
      </c>
      <c r="G368" s="20">
        <v>0</v>
      </c>
      <c r="H368" s="20">
        <v>0</v>
      </c>
      <c r="I368" s="18">
        <v>0</v>
      </c>
      <c r="L368">
        <v>1</v>
      </c>
      <c r="M368" s="1">
        <f t="shared" si="77"/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/>
      <c r="T368" s="2"/>
      <c r="U368" s="2"/>
      <c r="V368" s="4">
        <f t="shared" si="81"/>
        <v>1</v>
      </c>
      <c r="W368" s="7">
        <f t="shared" si="82"/>
        <v>0</v>
      </c>
      <c r="X368" s="7">
        <f t="shared" si="83"/>
        <v>0</v>
      </c>
      <c r="Y368" s="5">
        <f t="shared" si="74"/>
        <v>0</v>
      </c>
      <c r="Z368" s="5">
        <f t="shared" si="75"/>
        <v>0</v>
      </c>
      <c r="AA368" s="5">
        <f t="shared" si="76"/>
        <v>0</v>
      </c>
      <c r="AB368" s="7">
        <f t="shared" si="84"/>
        <v>0</v>
      </c>
      <c r="AC368" s="7">
        <f t="shared" si="78"/>
        <v>0</v>
      </c>
      <c r="AD368" s="7">
        <f t="shared" si="79"/>
        <v>0</v>
      </c>
      <c r="AE368" s="7">
        <f t="shared" si="80"/>
        <v>0</v>
      </c>
    </row>
    <row r="369" spans="1:31">
      <c r="A369" s="20" t="s">
        <v>3493</v>
      </c>
      <c r="B369" s="20" t="s">
        <v>3683</v>
      </c>
      <c r="C369" s="20" t="s">
        <v>3682</v>
      </c>
      <c r="D369" s="20">
        <v>389</v>
      </c>
      <c r="E369" s="20">
        <v>85.5</v>
      </c>
      <c r="F369" s="20">
        <v>5711.43</v>
      </c>
      <c r="G369" s="20">
        <v>6</v>
      </c>
      <c r="H369" s="20">
        <v>9</v>
      </c>
      <c r="I369" s="18">
        <v>1</v>
      </c>
      <c r="L369">
        <v>1</v>
      </c>
      <c r="M369" s="1">
        <f t="shared" si="77"/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/>
      <c r="T369" s="2"/>
      <c r="U369" s="2"/>
      <c r="V369" s="4">
        <f t="shared" si="81"/>
        <v>1</v>
      </c>
      <c r="W369" s="7">
        <f t="shared" si="82"/>
        <v>0</v>
      </c>
      <c r="X369" s="7">
        <f t="shared" si="83"/>
        <v>0</v>
      </c>
      <c r="Y369" s="5">
        <f t="shared" si="74"/>
        <v>0</v>
      </c>
      <c r="Z369" s="5">
        <f t="shared" si="75"/>
        <v>0</v>
      </c>
      <c r="AA369" s="5">
        <f t="shared" si="76"/>
        <v>0</v>
      </c>
      <c r="AB369" s="7">
        <f t="shared" si="84"/>
        <v>0</v>
      </c>
      <c r="AC369" s="7">
        <f t="shared" si="78"/>
        <v>0</v>
      </c>
      <c r="AD369" s="7">
        <f t="shared" si="79"/>
        <v>0</v>
      </c>
      <c r="AE369" s="7">
        <f t="shared" si="80"/>
        <v>0</v>
      </c>
    </row>
    <row r="370" spans="1:31">
      <c r="A370" s="20" t="s">
        <v>3494</v>
      </c>
      <c r="B370" s="20" t="s">
        <v>3683</v>
      </c>
      <c r="C370" s="20" t="s">
        <v>3682</v>
      </c>
      <c r="D370" s="20">
        <v>495.5</v>
      </c>
      <c r="E370" s="20">
        <v>229</v>
      </c>
      <c r="F370" s="20">
        <v>10391.092000000001</v>
      </c>
      <c r="G370" s="20">
        <v>14</v>
      </c>
      <c r="H370" s="20">
        <v>18</v>
      </c>
      <c r="I370" s="18">
        <v>1</v>
      </c>
      <c r="L370">
        <v>1</v>
      </c>
      <c r="M370" s="1">
        <f t="shared" si="77"/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/>
      <c r="T370" s="2"/>
      <c r="U370" s="2"/>
      <c r="V370" s="4">
        <f t="shared" si="81"/>
        <v>1</v>
      </c>
      <c r="W370" s="7">
        <f t="shared" si="82"/>
        <v>0</v>
      </c>
      <c r="X370" s="7">
        <f t="shared" si="83"/>
        <v>0</v>
      </c>
      <c r="Y370" s="5">
        <f t="shared" si="74"/>
        <v>0</v>
      </c>
      <c r="Z370" s="5">
        <f t="shared" si="75"/>
        <v>0</v>
      </c>
      <c r="AA370" s="5">
        <f t="shared" si="76"/>
        <v>0</v>
      </c>
      <c r="AB370" s="7">
        <f t="shared" si="84"/>
        <v>0</v>
      </c>
      <c r="AC370" s="7">
        <f t="shared" si="78"/>
        <v>0</v>
      </c>
      <c r="AD370" s="7">
        <f t="shared" si="79"/>
        <v>0</v>
      </c>
      <c r="AE370" s="7">
        <f t="shared" si="80"/>
        <v>0</v>
      </c>
    </row>
    <row r="371" spans="1:31">
      <c r="A371" s="20" t="s">
        <v>3495</v>
      </c>
      <c r="B371" s="20" t="s">
        <v>3683</v>
      </c>
      <c r="C371" s="20" t="s">
        <v>3682</v>
      </c>
      <c r="D371" s="20">
        <v>588.5</v>
      </c>
      <c r="E371" s="20">
        <v>421</v>
      </c>
      <c r="F371" s="20">
        <v>0</v>
      </c>
      <c r="G371" s="20">
        <v>0</v>
      </c>
      <c r="H371" s="20">
        <v>0</v>
      </c>
      <c r="I371" s="18">
        <v>0</v>
      </c>
      <c r="L371">
        <v>1</v>
      </c>
      <c r="M371" s="1">
        <f t="shared" si="77"/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/>
      <c r="T371" s="2"/>
      <c r="U371" s="2"/>
      <c r="V371" s="4">
        <f t="shared" si="81"/>
        <v>0</v>
      </c>
      <c r="W371" s="7">
        <f t="shared" si="82"/>
        <v>0</v>
      </c>
      <c r="X371" s="7">
        <f t="shared" si="83"/>
        <v>1</v>
      </c>
      <c r="Y371" s="5">
        <f t="shared" si="74"/>
        <v>0</v>
      </c>
      <c r="Z371" s="5">
        <f t="shared" si="75"/>
        <v>0</v>
      </c>
      <c r="AA371" s="5">
        <f t="shared" si="76"/>
        <v>0</v>
      </c>
      <c r="AB371" s="7">
        <f t="shared" si="84"/>
        <v>0</v>
      </c>
      <c r="AC371" s="7">
        <f t="shared" si="78"/>
        <v>0</v>
      </c>
      <c r="AD371" s="7">
        <f t="shared" si="79"/>
        <v>0</v>
      </c>
      <c r="AE371" s="7">
        <f t="shared" si="80"/>
        <v>0</v>
      </c>
    </row>
    <row r="372" spans="1:31">
      <c r="A372" s="20" t="s">
        <v>3496</v>
      </c>
      <c r="B372" s="20" t="s">
        <v>3683</v>
      </c>
      <c r="C372" s="20" t="s">
        <v>3682</v>
      </c>
      <c r="D372" s="20">
        <v>474</v>
      </c>
      <c r="E372" s="20">
        <v>473.5</v>
      </c>
      <c r="F372" s="20">
        <v>1090.587</v>
      </c>
      <c r="G372" s="20">
        <v>1</v>
      </c>
      <c r="H372" s="20">
        <v>2</v>
      </c>
      <c r="I372" s="18">
        <v>0</v>
      </c>
      <c r="L372">
        <v>1</v>
      </c>
      <c r="M372" s="1">
        <f t="shared" si="77"/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/>
      <c r="T372" s="2"/>
      <c r="U372" s="2"/>
      <c r="V372" s="4">
        <f t="shared" si="81"/>
        <v>0</v>
      </c>
      <c r="W372" s="7">
        <f t="shared" si="82"/>
        <v>0</v>
      </c>
      <c r="X372" s="7">
        <f t="shared" si="83"/>
        <v>1</v>
      </c>
      <c r="Y372" s="5">
        <f t="shared" si="74"/>
        <v>0</v>
      </c>
      <c r="Z372" s="5">
        <f t="shared" si="75"/>
        <v>0</v>
      </c>
      <c r="AA372" s="5">
        <f t="shared" si="76"/>
        <v>0</v>
      </c>
      <c r="AB372" s="7">
        <f t="shared" si="84"/>
        <v>0</v>
      </c>
      <c r="AC372" s="7">
        <f t="shared" si="78"/>
        <v>0</v>
      </c>
      <c r="AD372" s="7">
        <f t="shared" si="79"/>
        <v>0</v>
      </c>
      <c r="AE372" s="7">
        <f t="shared" si="80"/>
        <v>0</v>
      </c>
    </row>
    <row r="373" spans="1:31">
      <c r="A373" s="20" t="s">
        <v>3497</v>
      </c>
      <c r="B373" s="20" t="s">
        <v>3683</v>
      </c>
      <c r="C373" s="20" t="s">
        <v>3682</v>
      </c>
      <c r="D373" s="20">
        <v>275.5</v>
      </c>
      <c r="E373" s="20">
        <v>445</v>
      </c>
      <c r="F373" s="20">
        <v>2269.44</v>
      </c>
      <c r="G373" s="20">
        <v>4</v>
      </c>
      <c r="H373" s="20">
        <v>4</v>
      </c>
      <c r="I373" s="18">
        <v>0</v>
      </c>
      <c r="L373">
        <v>1</v>
      </c>
      <c r="M373" s="1">
        <f t="shared" si="77"/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/>
      <c r="T373" s="2"/>
      <c r="U373" s="2"/>
      <c r="V373" s="4">
        <f t="shared" si="81"/>
        <v>0</v>
      </c>
      <c r="W373" s="7">
        <f t="shared" si="82"/>
        <v>1</v>
      </c>
      <c r="X373" s="7">
        <f t="shared" si="83"/>
        <v>0</v>
      </c>
      <c r="Y373" s="5">
        <f t="shared" si="74"/>
        <v>0</v>
      </c>
      <c r="Z373" s="5">
        <f t="shared" si="75"/>
        <v>0</v>
      </c>
      <c r="AA373" s="5">
        <f t="shared" si="76"/>
        <v>0</v>
      </c>
      <c r="AB373" s="7">
        <f t="shared" si="84"/>
        <v>0</v>
      </c>
      <c r="AC373" s="7">
        <f t="shared" si="78"/>
        <v>0</v>
      </c>
      <c r="AD373" s="7">
        <f t="shared" si="79"/>
        <v>0</v>
      </c>
      <c r="AE373" s="7">
        <f t="shared" si="80"/>
        <v>0</v>
      </c>
    </row>
    <row r="374" spans="1:31">
      <c r="A374" s="20" t="s">
        <v>3498</v>
      </c>
      <c r="B374" s="20" t="s">
        <v>3683</v>
      </c>
      <c r="C374" s="20" t="s">
        <v>3682</v>
      </c>
      <c r="D374" s="20">
        <v>174</v>
      </c>
      <c r="E374" s="20">
        <v>421</v>
      </c>
      <c r="F374" s="20">
        <v>0</v>
      </c>
      <c r="G374" s="20">
        <v>0</v>
      </c>
      <c r="H374" s="20">
        <v>0</v>
      </c>
      <c r="I374" s="18">
        <v>0</v>
      </c>
      <c r="L374">
        <v>2</v>
      </c>
      <c r="M374" s="1">
        <f t="shared" si="77"/>
        <v>1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/>
      <c r="T374" s="2"/>
      <c r="U374" s="2"/>
      <c r="V374" s="4">
        <f t="shared" si="81"/>
        <v>0</v>
      </c>
      <c r="W374" s="7">
        <f t="shared" si="82"/>
        <v>0</v>
      </c>
      <c r="X374" s="7">
        <f t="shared" si="83"/>
        <v>0</v>
      </c>
      <c r="Y374" s="5">
        <f t="shared" si="74"/>
        <v>1</v>
      </c>
      <c r="Z374" s="5">
        <f t="shared" si="75"/>
        <v>0</v>
      </c>
      <c r="AA374" s="5">
        <f t="shared" si="76"/>
        <v>0</v>
      </c>
      <c r="AB374" s="7">
        <f t="shared" si="84"/>
        <v>0</v>
      </c>
      <c r="AC374" s="7">
        <f t="shared" si="78"/>
        <v>0</v>
      </c>
      <c r="AD374" s="7">
        <f t="shared" si="79"/>
        <v>0</v>
      </c>
      <c r="AE374" s="7">
        <f t="shared" si="80"/>
        <v>0</v>
      </c>
    </row>
    <row r="375" spans="1:31">
      <c r="A375" s="20" t="s">
        <v>3499</v>
      </c>
      <c r="B375" s="20" t="s">
        <v>3683</v>
      </c>
      <c r="C375" s="20" t="s">
        <v>3682</v>
      </c>
      <c r="D375" s="20">
        <v>248.5</v>
      </c>
      <c r="E375" s="20">
        <v>297</v>
      </c>
      <c r="F375" s="20">
        <v>0</v>
      </c>
      <c r="G375" s="20">
        <v>0</v>
      </c>
      <c r="H375" s="20">
        <v>0</v>
      </c>
      <c r="I375" s="18">
        <v>0</v>
      </c>
      <c r="L375">
        <v>2</v>
      </c>
      <c r="M375" s="1">
        <f t="shared" si="77"/>
        <v>1</v>
      </c>
      <c r="N375" s="2">
        <v>1</v>
      </c>
      <c r="O375" s="2">
        <v>0</v>
      </c>
      <c r="P375" s="2">
        <v>0</v>
      </c>
      <c r="Q375" s="2">
        <v>0</v>
      </c>
      <c r="R375" s="2">
        <v>1</v>
      </c>
      <c r="S375" s="2">
        <v>1</v>
      </c>
      <c r="T375" s="2">
        <v>1</v>
      </c>
      <c r="U375" s="2"/>
      <c r="V375" s="4">
        <f t="shared" si="81"/>
        <v>0</v>
      </c>
      <c r="W375" s="7">
        <f t="shared" si="82"/>
        <v>0</v>
      </c>
      <c r="X375" s="7">
        <f t="shared" si="83"/>
        <v>0</v>
      </c>
      <c r="Y375" s="5">
        <f t="shared" si="74"/>
        <v>0</v>
      </c>
      <c r="Z375" s="5">
        <f t="shared" si="75"/>
        <v>1</v>
      </c>
      <c r="AA375" s="5">
        <f t="shared" si="76"/>
        <v>0</v>
      </c>
      <c r="AB375" s="7">
        <f t="shared" si="84"/>
        <v>0</v>
      </c>
      <c r="AC375" s="7">
        <f t="shared" si="78"/>
        <v>0</v>
      </c>
      <c r="AD375" s="7">
        <f t="shared" si="79"/>
        <v>0</v>
      </c>
      <c r="AE375" s="7">
        <f t="shared" si="80"/>
        <v>0</v>
      </c>
    </row>
    <row r="376" spans="1:31">
      <c r="A376" s="20" t="s">
        <v>3500</v>
      </c>
      <c r="B376" s="20" t="s">
        <v>3683</v>
      </c>
      <c r="C376" s="20" t="s">
        <v>3682</v>
      </c>
      <c r="D376" s="20">
        <v>165</v>
      </c>
      <c r="E376" s="20">
        <v>266</v>
      </c>
      <c r="F376" s="20">
        <v>0</v>
      </c>
      <c r="G376" s="20">
        <v>0</v>
      </c>
      <c r="H376" s="20">
        <v>0</v>
      </c>
      <c r="I376" s="18">
        <v>0</v>
      </c>
      <c r="L376">
        <v>1</v>
      </c>
      <c r="M376" s="1">
        <f t="shared" si="77"/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/>
      <c r="T376" s="2"/>
      <c r="U376" s="2"/>
      <c r="V376" s="4">
        <f t="shared" si="81"/>
        <v>0</v>
      </c>
      <c r="W376" s="7">
        <f t="shared" si="82"/>
        <v>0</v>
      </c>
      <c r="X376" s="7">
        <f t="shared" si="83"/>
        <v>1</v>
      </c>
      <c r="Y376" s="5">
        <f t="shared" si="74"/>
        <v>0</v>
      </c>
      <c r="Z376" s="5">
        <f t="shared" si="75"/>
        <v>0</v>
      </c>
      <c r="AA376" s="5">
        <f t="shared" si="76"/>
        <v>0</v>
      </c>
      <c r="AB376" s="7">
        <f t="shared" si="84"/>
        <v>0</v>
      </c>
      <c r="AC376" s="7">
        <f t="shared" si="78"/>
        <v>0</v>
      </c>
      <c r="AD376" s="7">
        <f t="shared" si="79"/>
        <v>0</v>
      </c>
      <c r="AE376" s="7">
        <f t="shared" si="80"/>
        <v>0</v>
      </c>
    </row>
    <row r="377" spans="1:31">
      <c r="A377" s="20" t="s">
        <v>3501</v>
      </c>
      <c r="B377" s="20" t="s">
        <v>3683</v>
      </c>
      <c r="C377" s="20" t="s">
        <v>3682</v>
      </c>
      <c r="D377" s="20">
        <v>233.5</v>
      </c>
      <c r="E377" s="20">
        <v>117.5</v>
      </c>
      <c r="F377" s="20">
        <v>0</v>
      </c>
      <c r="G377" s="20">
        <v>0</v>
      </c>
      <c r="H377" s="20">
        <v>0</v>
      </c>
      <c r="I377" s="18">
        <v>0</v>
      </c>
      <c r="L377">
        <v>2</v>
      </c>
      <c r="M377" s="1">
        <f t="shared" si="77"/>
        <v>1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/>
      <c r="T377" s="2"/>
      <c r="U377" s="2"/>
      <c r="V377" s="4">
        <f t="shared" si="81"/>
        <v>0</v>
      </c>
      <c r="W377" s="7">
        <f t="shared" si="82"/>
        <v>0</v>
      </c>
      <c r="X377" s="7">
        <f t="shared" si="83"/>
        <v>0</v>
      </c>
      <c r="Y377" s="5">
        <f t="shared" si="74"/>
        <v>1</v>
      </c>
      <c r="Z377" s="5">
        <f t="shared" si="75"/>
        <v>0</v>
      </c>
      <c r="AA377" s="5">
        <f t="shared" si="76"/>
        <v>0</v>
      </c>
      <c r="AB377" s="7">
        <f t="shared" si="84"/>
        <v>0</v>
      </c>
      <c r="AC377" s="7">
        <f t="shared" si="78"/>
        <v>0</v>
      </c>
      <c r="AD377" s="7">
        <f t="shared" si="79"/>
        <v>0</v>
      </c>
      <c r="AE377" s="7">
        <f t="shared" si="80"/>
        <v>0</v>
      </c>
    </row>
    <row r="378" spans="1:31">
      <c r="A378" s="20" t="s">
        <v>3502</v>
      </c>
      <c r="B378" s="20" t="s">
        <v>3683</v>
      </c>
      <c r="C378" s="20" t="s">
        <v>3682</v>
      </c>
      <c r="D378" s="20">
        <v>128.5</v>
      </c>
      <c r="E378" s="20">
        <v>79</v>
      </c>
      <c r="F378" s="20">
        <v>0</v>
      </c>
      <c r="G378" s="20">
        <v>0</v>
      </c>
      <c r="H378" s="20">
        <v>0</v>
      </c>
      <c r="I378" s="18">
        <v>0</v>
      </c>
      <c r="L378">
        <v>2</v>
      </c>
      <c r="M378" s="1">
        <f t="shared" si="77"/>
        <v>1</v>
      </c>
      <c r="N378" s="2">
        <v>0</v>
      </c>
      <c r="O378" s="2">
        <v>1</v>
      </c>
      <c r="P378" s="2">
        <v>1</v>
      </c>
      <c r="Q378" s="2">
        <v>1</v>
      </c>
      <c r="R378" s="2">
        <v>1</v>
      </c>
      <c r="S378" s="2"/>
      <c r="T378" s="2"/>
      <c r="U378" s="2"/>
      <c r="V378" s="4">
        <f t="shared" si="81"/>
        <v>0</v>
      </c>
      <c r="W378" s="7">
        <f t="shared" si="82"/>
        <v>0</v>
      </c>
      <c r="X378" s="7">
        <f t="shared" si="83"/>
        <v>0</v>
      </c>
      <c r="Y378" s="5">
        <f t="shared" si="74"/>
        <v>0</v>
      </c>
      <c r="Z378" s="5">
        <f t="shared" si="75"/>
        <v>0</v>
      </c>
      <c r="AA378" s="5">
        <f t="shared" si="76"/>
        <v>0</v>
      </c>
      <c r="AB378" s="7">
        <f t="shared" si="84"/>
        <v>1</v>
      </c>
      <c r="AC378" s="7">
        <f t="shared" si="78"/>
        <v>0</v>
      </c>
      <c r="AD378" s="7">
        <f t="shared" si="79"/>
        <v>0</v>
      </c>
      <c r="AE378" s="7">
        <f t="shared" si="80"/>
        <v>0</v>
      </c>
    </row>
    <row r="379" spans="1:31">
      <c r="A379" s="20" t="s">
        <v>3503</v>
      </c>
      <c r="B379" s="20" t="s">
        <v>3683</v>
      </c>
      <c r="C379" s="20" t="s">
        <v>3682</v>
      </c>
      <c r="D379" s="20">
        <v>466.5</v>
      </c>
      <c r="E379" s="20">
        <v>306.5</v>
      </c>
      <c r="F379" s="20">
        <v>0</v>
      </c>
      <c r="G379" s="20">
        <v>0</v>
      </c>
      <c r="H379" s="20">
        <v>0</v>
      </c>
      <c r="I379" s="18">
        <v>0</v>
      </c>
      <c r="L379">
        <v>2</v>
      </c>
      <c r="M379" s="1">
        <f t="shared" si="77"/>
        <v>1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/>
      <c r="T379" s="2"/>
      <c r="U379" s="2"/>
      <c r="V379" s="4">
        <f t="shared" si="81"/>
        <v>0</v>
      </c>
      <c r="W379" s="7">
        <f t="shared" si="82"/>
        <v>0</v>
      </c>
      <c r="X379" s="7">
        <f t="shared" si="83"/>
        <v>0</v>
      </c>
      <c r="Y379" s="5">
        <f t="shared" si="74"/>
        <v>1</v>
      </c>
      <c r="Z379" s="5">
        <f t="shared" si="75"/>
        <v>0</v>
      </c>
      <c r="AA379" s="5">
        <f t="shared" si="76"/>
        <v>0</v>
      </c>
      <c r="AB379" s="7">
        <f t="shared" si="84"/>
        <v>0</v>
      </c>
      <c r="AC379" s="7">
        <f t="shared" si="78"/>
        <v>0</v>
      </c>
      <c r="AD379" s="7">
        <f t="shared" si="79"/>
        <v>0</v>
      </c>
      <c r="AE379" s="7">
        <f t="shared" si="80"/>
        <v>0</v>
      </c>
    </row>
    <row r="380" spans="1:31">
      <c r="A380" s="20" t="s">
        <v>3504</v>
      </c>
      <c r="B380" s="20" t="s">
        <v>3683</v>
      </c>
      <c r="C380" s="20" t="s">
        <v>3682</v>
      </c>
      <c r="D380" s="20">
        <v>520.5</v>
      </c>
      <c r="E380" s="20">
        <v>355.5</v>
      </c>
      <c r="F380" s="20">
        <v>543.66499999999996</v>
      </c>
      <c r="G380" s="20">
        <v>1</v>
      </c>
      <c r="H380" s="20">
        <v>1</v>
      </c>
      <c r="I380" s="18">
        <v>0</v>
      </c>
      <c r="L380">
        <v>1</v>
      </c>
      <c r="M380" s="1">
        <f t="shared" si="77"/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/>
      <c r="T380" s="2"/>
      <c r="U380" s="2"/>
      <c r="V380" s="4">
        <f t="shared" si="81"/>
        <v>1</v>
      </c>
      <c r="W380" s="7">
        <f t="shared" si="82"/>
        <v>0</v>
      </c>
      <c r="X380" s="7">
        <f t="shared" si="83"/>
        <v>0</v>
      </c>
      <c r="Y380" s="5">
        <f t="shared" si="74"/>
        <v>0</v>
      </c>
      <c r="Z380" s="5">
        <f t="shared" si="75"/>
        <v>0</v>
      </c>
      <c r="AA380" s="5">
        <f t="shared" si="76"/>
        <v>0</v>
      </c>
      <c r="AB380" s="7">
        <f t="shared" si="84"/>
        <v>0</v>
      </c>
      <c r="AC380" s="7">
        <f t="shared" si="78"/>
        <v>0</v>
      </c>
      <c r="AD380" s="7">
        <f t="shared" si="79"/>
        <v>0</v>
      </c>
      <c r="AE380" s="7">
        <f t="shared" si="80"/>
        <v>0</v>
      </c>
    </row>
    <row r="381" spans="1:31">
      <c r="A381" s="20" t="s">
        <v>3505</v>
      </c>
      <c r="B381" s="20" t="s">
        <v>3683</v>
      </c>
      <c r="C381" s="20" t="s">
        <v>3682</v>
      </c>
      <c r="D381" s="20">
        <v>163</v>
      </c>
      <c r="E381" s="20">
        <v>162</v>
      </c>
      <c r="F381" s="20">
        <v>0</v>
      </c>
      <c r="G381" s="20">
        <v>0</v>
      </c>
      <c r="H381" s="20">
        <v>0</v>
      </c>
      <c r="I381" s="18">
        <v>0</v>
      </c>
      <c r="L381">
        <v>2</v>
      </c>
      <c r="M381" s="1">
        <f t="shared" si="77"/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/>
      <c r="T381" s="2"/>
      <c r="U381" s="2"/>
      <c r="V381" s="4">
        <f t="shared" si="81"/>
        <v>0</v>
      </c>
      <c r="W381" s="7">
        <f t="shared" si="82"/>
        <v>0</v>
      </c>
      <c r="X381" s="7">
        <f t="shared" si="83"/>
        <v>0</v>
      </c>
      <c r="Y381" s="5">
        <f t="shared" si="74"/>
        <v>1</v>
      </c>
      <c r="Z381" s="5">
        <f t="shared" si="75"/>
        <v>0</v>
      </c>
      <c r="AA381" s="5">
        <f t="shared" si="76"/>
        <v>0</v>
      </c>
      <c r="AB381" s="7">
        <f t="shared" si="84"/>
        <v>0</v>
      </c>
      <c r="AC381" s="7">
        <f t="shared" si="78"/>
        <v>0</v>
      </c>
      <c r="AD381" s="7">
        <f t="shared" si="79"/>
        <v>0</v>
      </c>
      <c r="AE381" s="7">
        <f t="shared" si="80"/>
        <v>0</v>
      </c>
    </row>
    <row r="382" spans="1:31">
      <c r="A382" s="20" t="s">
        <v>3506</v>
      </c>
      <c r="B382" s="20" t="s">
        <v>3683</v>
      </c>
      <c r="C382" s="20" t="s">
        <v>3682</v>
      </c>
      <c r="D382" s="20">
        <v>379.5</v>
      </c>
      <c r="E382" s="20">
        <v>172</v>
      </c>
      <c r="F382" s="20">
        <v>6247.8980000000001</v>
      </c>
      <c r="G382" s="20">
        <v>8</v>
      </c>
      <c r="H382" s="20">
        <v>10</v>
      </c>
      <c r="I382" s="18">
        <v>1</v>
      </c>
      <c r="L382">
        <v>1</v>
      </c>
      <c r="M382" s="1">
        <f t="shared" si="77"/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/>
      <c r="T382" s="2"/>
      <c r="U382" s="2"/>
      <c r="V382" s="4">
        <f t="shared" si="81"/>
        <v>0</v>
      </c>
      <c r="W382" s="7">
        <f t="shared" si="82"/>
        <v>1</v>
      </c>
      <c r="X382" s="7">
        <f t="shared" si="83"/>
        <v>0</v>
      </c>
      <c r="Y382" s="5">
        <f t="shared" si="74"/>
        <v>0</v>
      </c>
      <c r="Z382" s="5">
        <f t="shared" si="75"/>
        <v>0</v>
      </c>
      <c r="AA382" s="5">
        <f t="shared" si="76"/>
        <v>0</v>
      </c>
      <c r="AB382" s="7">
        <f t="shared" si="84"/>
        <v>0</v>
      </c>
      <c r="AC382" s="7">
        <f t="shared" si="78"/>
        <v>0</v>
      </c>
      <c r="AD382" s="7">
        <f t="shared" si="79"/>
        <v>0</v>
      </c>
      <c r="AE382" s="7">
        <f t="shared" si="80"/>
        <v>0</v>
      </c>
    </row>
    <row r="383" spans="1:31">
      <c r="A383" s="20" t="s">
        <v>3507</v>
      </c>
      <c r="B383" s="20" t="s">
        <v>3683</v>
      </c>
      <c r="C383" s="20" t="s">
        <v>3682</v>
      </c>
      <c r="D383" s="20">
        <v>370</v>
      </c>
      <c r="E383" s="20">
        <v>242.5</v>
      </c>
      <c r="F383" s="20">
        <v>4910.3149999999996</v>
      </c>
      <c r="G383" s="20">
        <v>8</v>
      </c>
      <c r="H383" s="20">
        <v>9</v>
      </c>
      <c r="I383" s="18">
        <v>0</v>
      </c>
      <c r="L383">
        <v>2</v>
      </c>
      <c r="M383" s="1">
        <f t="shared" si="77"/>
        <v>1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/>
      <c r="T383" s="2"/>
      <c r="U383" s="2"/>
      <c r="V383" s="4">
        <f t="shared" si="81"/>
        <v>0</v>
      </c>
      <c r="W383" s="7">
        <f t="shared" si="82"/>
        <v>0</v>
      </c>
      <c r="X383" s="7">
        <f t="shared" si="83"/>
        <v>0</v>
      </c>
      <c r="Y383" s="5">
        <f t="shared" si="74"/>
        <v>1</v>
      </c>
      <c r="Z383" s="5">
        <f t="shared" si="75"/>
        <v>0</v>
      </c>
      <c r="AA383" s="5">
        <f t="shared" si="76"/>
        <v>0</v>
      </c>
      <c r="AB383" s="7">
        <f t="shared" si="84"/>
        <v>0</v>
      </c>
      <c r="AC383" s="7">
        <f t="shared" si="78"/>
        <v>0</v>
      </c>
      <c r="AD383" s="7">
        <f t="shared" si="79"/>
        <v>0</v>
      </c>
      <c r="AE383" s="7">
        <f t="shared" si="80"/>
        <v>0</v>
      </c>
    </row>
    <row r="384" spans="1:31" s="5" customFormat="1">
      <c r="A384" s="5" t="s">
        <v>3508</v>
      </c>
      <c r="B384" s="5" t="s">
        <v>3681</v>
      </c>
      <c r="C384" s="5" t="s">
        <v>3680</v>
      </c>
      <c r="D384" s="5">
        <v>393.5</v>
      </c>
      <c r="E384" s="5">
        <v>151.5</v>
      </c>
      <c r="F384" s="5">
        <v>0</v>
      </c>
      <c r="G384" s="5">
        <v>0</v>
      </c>
      <c r="H384" s="5">
        <v>0</v>
      </c>
      <c r="I384" s="5">
        <v>0</v>
      </c>
      <c r="L384" s="5">
        <v>2</v>
      </c>
      <c r="M384" s="1">
        <f t="shared" si="77"/>
        <v>1</v>
      </c>
      <c r="N384" s="1">
        <v>0</v>
      </c>
      <c r="O384" s="1">
        <v>1</v>
      </c>
      <c r="P384" s="1">
        <v>0</v>
      </c>
      <c r="Q384" s="1">
        <v>1</v>
      </c>
      <c r="R384" s="1">
        <v>1</v>
      </c>
      <c r="S384" s="1"/>
      <c r="T384" s="1"/>
      <c r="U384" s="1"/>
      <c r="V384" s="6">
        <f t="shared" si="81"/>
        <v>0</v>
      </c>
      <c r="W384" s="5">
        <f t="shared" si="82"/>
        <v>0</v>
      </c>
      <c r="X384" s="5">
        <f t="shared" si="83"/>
        <v>0</v>
      </c>
      <c r="Y384" s="5">
        <f t="shared" si="74"/>
        <v>0</v>
      </c>
      <c r="Z384" s="5">
        <f t="shared" si="75"/>
        <v>0</v>
      </c>
      <c r="AA384" s="5">
        <f t="shared" si="76"/>
        <v>1</v>
      </c>
      <c r="AB384" s="5">
        <f t="shared" si="84"/>
        <v>0</v>
      </c>
      <c r="AC384" s="5">
        <f t="shared" si="78"/>
        <v>0</v>
      </c>
      <c r="AD384" s="5">
        <f t="shared" si="79"/>
        <v>0</v>
      </c>
      <c r="AE384" s="5">
        <f t="shared" si="80"/>
        <v>0</v>
      </c>
    </row>
    <row r="385" spans="1:31">
      <c r="A385" s="20" t="s">
        <v>3509</v>
      </c>
      <c r="B385" s="20" t="s">
        <v>3681</v>
      </c>
      <c r="C385" s="20" t="s">
        <v>3680</v>
      </c>
      <c r="D385" s="20">
        <v>601.5</v>
      </c>
      <c r="E385" s="20">
        <v>190.5</v>
      </c>
      <c r="F385" s="20">
        <v>652.54100000000005</v>
      </c>
      <c r="G385" s="20">
        <v>1</v>
      </c>
      <c r="H385" s="20">
        <v>1</v>
      </c>
      <c r="I385" s="18">
        <v>0</v>
      </c>
      <c r="L385">
        <v>2</v>
      </c>
      <c r="M385" s="1">
        <f t="shared" si="77"/>
        <v>1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/>
      <c r="T385" s="2"/>
      <c r="U385" s="2"/>
      <c r="V385" s="4">
        <f t="shared" si="81"/>
        <v>0</v>
      </c>
      <c r="W385" s="7">
        <f t="shared" si="82"/>
        <v>0</v>
      </c>
      <c r="X385" s="7">
        <f t="shared" si="83"/>
        <v>0</v>
      </c>
      <c r="Y385" s="5">
        <f t="shared" si="74"/>
        <v>1</v>
      </c>
      <c r="Z385" s="5">
        <f t="shared" si="75"/>
        <v>0</v>
      </c>
      <c r="AA385" s="5">
        <f t="shared" si="76"/>
        <v>0</v>
      </c>
      <c r="AB385" s="7">
        <f t="shared" si="84"/>
        <v>0</v>
      </c>
      <c r="AC385" s="7">
        <f t="shared" si="78"/>
        <v>0</v>
      </c>
      <c r="AD385" s="7">
        <f t="shared" si="79"/>
        <v>0</v>
      </c>
      <c r="AE385" s="7">
        <f t="shared" si="80"/>
        <v>0</v>
      </c>
    </row>
    <row r="386" spans="1:31">
      <c r="A386" s="20" t="s">
        <v>3510</v>
      </c>
      <c r="B386" s="20" t="s">
        <v>3681</v>
      </c>
      <c r="C386" s="20" t="s">
        <v>3680</v>
      </c>
      <c r="D386" s="20">
        <v>595.5</v>
      </c>
      <c r="E386" s="20">
        <v>294.5</v>
      </c>
      <c r="F386" s="20">
        <v>0</v>
      </c>
      <c r="G386" s="20">
        <v>0</v>
      </c>
      <c r="H386" s="20">
        <v>0</v>
      </c>
      <c r="I386" s="18">
        <v>0</v>
      </c>
      <c r="L386">
        <v>1</v>
      </c>
      <c r="M386" s="1">
        <f t="shared" si="77"/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/>
      <c r="T386" s="2"/>
      <c r="U386" s="2"/>
      <c r="V386" s="4">
        <f t="shared" si="81"/>
        <v>1</v>
      </c>
      <c r="W386" s="7">
        <f t="shared" si="82"/>
        <v>0</v>
      </c>
      <c r="X386" s="7">
        <f t="shared" si="83"/>
        <v>0</v>
      </c>
      <c r="Y386" s="5">
        <f t="shared" si="74"/>
        <v>0</v>
      </c>
      <c r="Z386" s="5">
        <f t="shared" si="75"/>
        <v>0</v>
      </c>
      <c r="AA386" s="5">
        <f t="shared" si="76"/>
        <v>0</v>
      </c>
      <c r="AB386" s="7">
        <f t="shared" si="84"/>
        <v>0</v>
      </c>
      <c r="AC386" s="7">
        <f t="shared" si="78"/>
        <v>0</v>
      </c>
      <c r="AD386" s="7">
        <f t="shared" si="79"/>
        <v>0</v>
      </c>
      <c r="AE386" s="7">
        <f t="shared" si="80"/>
        <v>0</v>
      </c>
    </row>
    <row r="387" spans="1:31">
      <c r="A387" s="20" t="s">
        <v>3511</v>
      </c>
      <c r="B387" s="20" t="s">
        <v>3681</v>
      </c>
      <c r="C387" s="20" t="s">
        <v>3680</v>
      </c>
      <c r="D387" s="20">
        <v>592</v>
      </c>
      <c r="E387" s="20">
        <v>395</v>
      </c>
      <c r="F387" s="20">
        <v>0</v>
      </c>
      <c r="G387" s="20">
        <v>0</v>
      </c>
      <c r="H387" s="20">
        <v>0</v>
      </c>
      <c r="I387" s="18">
        <v>0</v>
      </c>
      <c r="L387">
        <v>2</v>
      </c>
      <c r="M387" s="1">
        <f t="shared" si="77"/>
        <v>1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/>
      <c r="T387" s="2"/>
      <c r="U387" s="2"/>
      <c r="V387" s="4">
        <f t="shared" si="81"/>
        <v>0</v>
      </c>
      <c r="W387" s="7">
        <f t="shared" si="82"/>
        <v>0</v>
      </c>
      <c r="X387" s="7">
        <f t="shared" si="83"/>
        <v>0</v>
      </c>
      <c r="Y387" s="5">
        <f t="shared" si="74"/>
        <v>1</v>
      </c>
      <c r="Z387" s="5">
        <f t="shared" si="75"/>
        <v>0</v>
      </c>
      <c r="AA387" s="5">
        <f t="shared" si="76"/>
        <v>0</v>
      </c>
      <c r="AB387" s="7">
        <f t="shared" si="84"/>
        <v>0</v>
      </c>
      <c r="AC387" s="7">
        <f t="shared" si="78"/>
        <v>0</v>
      </c>
      <c r="AD387" s="7">
        <f t="shared" si="79"/>
        <v>0</v>
      </c>
      <c r="AE387" s="7">
        <f t="shared" si="80"/>
        <v>0</v>
      </c>
    </row>
    <row r="388" spans="1:31">
      <c r="A388" s="20" t="s">
        <v>3512</v>
      </c>
      <c r="B388" s="20" t="s">
        <v>3681</v>
      </c>
      <c r="C388" s="20" t="s">
        <v>3680</v>
      </c>
      <c r="D388" s="20">
        <v>505.5</v>
      </c>
      <c r="E388" s="20">
        <v>290.5</v>
      </c>
      <c r="F388" s="20">
        <v>416.245</v>
      </c>
      <c r="G388" s="20">
        <v>1</v>
      </c>
      <c r="H388" s="20">
        <v>1</v>
      </c>
      <c r="I388" s="18">
        <v>0</v>
      </c>
      <c r="L388">
        <v>1</v>
      </c>
      <c r="M388" s="1">
        <f t="shared" si="77"/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/>
      <c r="T388" s="2"/>
      <c r="U388" s="2"/>
      <c r="V388" s="4">
        <f t="shared" si="81"/>
        <v>0</v>
      </c>
      <c r="W388" s="7">
        <f t="shared" si="82"/>
        <v>0</v>
      </c>
      <c r="X388" s="7">
        <f t="shared" si="83"/>
        <v>1</v>
      </c>
      <c r="Y388" s="5">
        <f t="shared" si="74"/>
        <v>0</v>
      </c>
      <c r="Z388" s="5">
        <f t="shared" si="75"/>
        <v>0</v>
      </c>
      <c r="AA388" s="5">
        <f t="shared" si="76"/>
        <v>0</v>
      </c>
      <c r="AB388" s="7">
        <f t="shared" si="84"/>
        <v>0</v>
      </c>
      <c r="AC388" s="7">
        <f t="shared" si="78"/>
        <v>0</v>
      </c>
      <c r="AD388" s="7">
        <f t="shared" si="79"/>
        <v>0</v>
      </c>
      <c r="AE388" s="7">
        <f t="shared" si="80"/>
        <v>0</v>
      </c>
    </row>
    <row r="389" spans="1:31">
      <c r="A389" s="20" t="s">
        <v>3513</v>
      </c>
      <c r="B389" s="20" t="s">
        <v>3681</v>
      </c>
      <c r="C389" s="20" t="s">
        <v>3680</v>
      </c>
      <c r="D389" s="20">
        <v>424.5</v>
      </c>
      <c r="E389" s="20">
        <v>384</v>
      </c>
      <c r="F389" s="20">
        <v>0</v>
      </c>
      <c r="G389" s="20">
        <v>0</v>
      </c>
      <c r="H389" s="20">
        <v>0</v>
      </c>
      <c r="I389" s="18">
        <v>0</v>
      </c>
      <c r="L389">
        <v>2</v>
      </c>
      <c r="M389" s="1">
        <f t="shared" si="77"/>
        <v>1</v>
      </c>
      <c r="N389" s="2">
        <v>0</v>
      </c>
      <c r="O389" s="2">
        <v>1</v>
      </c>
      <c r="P389" s="2">
        <v>1</v>
      </c>
      <c r="Q389" s="2">
        <v>1</v>
      </c>
      <c r="R389" s="2">
        <v>1</v>
      </c>
      <c r="S389" s="2"/>
      <c r="T389" s="2"/>
      <c r="U389" s="2"/>
      <c r="V389" s="4">
        <f t="shared" si="81"/>
        <v>0</v>
      </c>
      <c r="W389" s="7">
        <f t="shared" si="82"/>
        <v>0</v>
      </c>
      <c r="X389" s="7">
        <f t="shared" si="83"/>
        <v>0</v>
      </c>
      <c r="Y389" s="5">
        <f t="shared" si="74"/>
        <v>0</v>
      </c>
      <c r="Z389" s="5">
        <f t="shared" si="75"/>
        <v>0</v>
      </c>
      <c r="AA389" s="5">
        <f t="shared" si="76"/>
        <v>0</v>
      </c>
      <c r="AB389" s="7">
        <f t="shared" si="84"/>
        <v>1</v>
      </c>
      <c r="AC389" s="7">
        <f t="shared" si="78"/>
        <v>0</v>
      </c>
      <c r="AD389" s="7">
        <f t="shared" si="79"/>
        <v>0</v>
      </c>
      <c r="AE389" s="7">
        <f t="shared" si="80"/>
        <v>0</v>
      </c>
    </row>
    <row r="390" spans="1:31">
      <c r="A390" s="20" t="s">
        <v>3514</v>
      </c>
      <c r="B390" s="20" t="s">
        <v>3681</v>
      </c>
      <c r="C390" s="20" t="s">
        <v>3680</v>
      </c>
      <c r="D390" s="20">
        <v>386</v>
      </c>
      <c r="E390" s="20">
        <v>439</v>
      </c>
      <c r="F390" s="20">
        <v>7662.7809999999999</v>
      </c>
      <c r="G390" s="20">
        <v>10</v>
      </c>
      <c r="H390" s="20">
        <v>14</v>
      </c>
      <c r="I390" s="18">
        <v>1</v>
      </c>
      <c r="L390">
        <v>1</v>
      </c>
      <c r="M390" s="1">
        <f t="shared" si="77"/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/>
      <c r="T390" s="2"/>
      <c r="U390" s="2"/>
      <c r="V390" s="4">
        <f t="shared" si="81"/>
        <v>1</v>
      </c>
      <c r="W390" s="7">
        <f t="shared" si="82"/>
        <v>0</v>
      </c>
      <c r="X390" s="7">
        <f t="shared" si="83"/>
        <v>0</v>
      </c>
      <c r="Y390" s="5">
        <f t="shared" si="74"/>
        <v>0</v>
      </c>
      <c r="Z390" s="5">
        <f t="shared" si="75"/>
        <v>0</v>
      </c>
      <c r="AA390" s="5">
        <f t="shared" si="76"/>
        <v>0</v>
      </c>
      <c r="AB390" s="7">
        <f t="shared" si="84"/>
        <v>0</v>
      </c>
      <c r="AC390" s="7">
        <f t="shared" si="78"/>
        <v>0</v>
      </c>
      <c r="AD390" s="7">
        <f t="shared" si="79"/>
        <v>0</v>
      </c>
      <c r="AE390" s="7">
        <f t="shared" si="80"/>
        <v>0</v>
      </c>
    </row>
    <row r="391" spans="1:31">
      <c r="A391" s="20" t="s">
        <v>3515</v>
      </c>
      <c r="B391" s="20" t="s">
        <v>3681</v>
      </c>
      <c r="C391" s="20" t="s">
        <v>3680</v>
      </c>
      <c r="D391" s="20">
        <v>239</v>
      </c>
      <c r="E391" s="20">
        <v>383.5</v>
      </c>
      <c r="F391" s="20">
        <v>9789.8880000000008</v>
      </c>
      <c r="G391" s="20">
        <v>14</v>
      </c>
      <c r="H391" s="20">
        <v>16</v>
      </c>
      <c r="I391" s="18">
        <v>1</v>
      </c>
      <c r="L391">
        <v>2</v>
      </c>
      <c r="M391" s="1">
        <f t="shared" si="77"/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/>
      <c r="T391" s="2"/>
      <c r="U391" s="2"/>
      <c r="V391" s="4">
        <f t="shared" si="81"/>
        <v>0</v>
      </c>
      <c r="W391" s="7">
        <f t="shared" si="82"/>
        <v>0</v>
      </c>
      <c r="X391" s="7">
        <f t="shared" si="83"/>
        <v>0</v>
      </c>
      <c r="Y391" s="5">
        <f t="shared" ref="Y391:Y454" si="85">IF((M391=1)*AND(OR(N391=0,N391=1))*AND(O391=0)*AND(R391=1)*AND(S391=0)*AND(Q391=0)*AND(OR(T391=0,T391=1)),1,0)</f>
        <v>0</v>
      </c>
      <c r="Z391" s="5">
        <f t="shared" ref="Z391:Z454" si="86">IF((M391=1)*AND(N391=1)*AND(O391=0)*AND(R391=1)*AND(S391=1)*AND(T391=1),1,0)</f>
        <v>0</v>
      </c>
      <c r="AA391" s="5">
        <f t="shared" ref="AA391:AA454" si="87">IF((R391=1)*AND(Q391=1)*AND(O391=1)*AND(P391=0)*AND(N391=0),1,0)</f>
        <v>0</v>
      </c>
      <c r="AB391" s="7">
        <f t="shared" si="84"/>
        <v>0</v>
      </c>
      <c r="AC391" s="7">
        <f t="shared" si="78"/>
        <v>1</v>
      </c>
      <c r="AD391" s="7">
        <f t="shared" si="79"/>
        <v>0</v>
      </c>
      <c r="AE391" s="7">
        <f t="shared" si="80"/>
        <v>0</v>
      </c>
    </row>
    <row r="392" spans="1:31">
      <c r="A392" s="20" t="s">
        <v>3516</v>
      </c>
      <c r="B392" s="20" t="s">
        <v>3681</v>
      </c>
      <c r="C392" s="20" t="s">
        <v>3680</v>
      </c>
      <c r="D392" s="20">
        <v>147</v>
      </c>
      <c r="E392" s="20">
        <v>440.5</v>
      </c>
      <c r="F392" s="20">
        <v>0</v>
      </c>
      <c r="G392" s="20">
        <v>0</v>
      </c>
      <c r="H392" s="20">
        <v>0</v>
      </c>
      <c r="I392" s="18">
        <v>0</v>
      </c>
      <c r="L392">
        <v>2</v>
      </c>
      <c r="M392" s="1">
        <f t="shared" si="77"/>
        <v>1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1</v>
      </c>
      <c r="T392" s="2">
        <v>1</v>
      </c>
      <c r="U392" s="2"/>
      <c r="V392" s="4">
        <f t="shared" si="81"/>
        <v>0</v>
      </c>
      <c r="W392" s="7">
        <f t="shared" si="82"/>
        <v>0</v>
      </c>
      <c r="X392" s="7">
        <f t="shared" si="83"/>
        <v>0</v>
      </c>
      <c r="Y392" s="5">
        <f t="shared" si="85"/>
        <v>0</v>
      </c>
      <c r="Z392" s="5">
        <f t="shared" si="86"/>
        <v>1</v>
      </c>
      <c r="AA392" s="5">
        <f t="shared" si="87"/>
        <v>0</v>
      </c>
      <c r="AB392" s="7">
        <f t="shared" si="84"/>
        <v>0</v>
      </c>
      <c r="AC392" s="7">
        <f t="shared" si="78"/>
        <v>0</v>
      </c>
      <c r="AD392" s="7">
        <f t="shared" si="79"/>
        <v>0</v>
      </c>
      <c r="AE392" s="7">
        <f t="shared" si="80"/>
        <v>0</v>
      </c>
    </row>
    <row r="393" spans="1:31">
      <c r="A393" s="20" t="s">
        <v>3517</v>
      </c>
      <c r="B393" s="20" t="s">
        <v>3681</v>
      </c>
      <c r="C393" s="20" t="s">
        <v>3680</v>
      </c>
      <c r="D393" s="20">
        <v>158</v>
      </c>
      <c r="E393" s="20">
        <v>280.5</v>
      </c>
      <c r="F393" s="20">
        <v>0</v>
      </c>
      <c r="G393" s="20">
        <v>0</v>
      </c>
      <c r="H393" s="20">
        <v>0</v>
      </c>
      <c r="I393" s="18">
        <v>0</v>
      </c>
      <c r="L393">
        <v>1</v>
      </c>
      <c r="M393" s="1">
        <f t="shared" si="77"/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/>
      <c r="T393" s="2"/>
      <c r="U393" s="2"/>
      <c r="V393" s="4">
        <f t="shared" si="81"/>
        <v>0</v>
      </c>
      <c r="W393" s="7">
        <f t="shared" si="82"/>
        <v>0</v>
      </c>
      <c r="X393" s="7">
        <f t="shared" si="83"/>
        <v>1</v>
      </c>
      <c r="Y393" s="5">
        <f t="shared" si="85"/>
        <v>0</v>
      </c>
      <c r="Z393" s="5">
        <f t="shared" si="86"/>
        <v>0</v>
      </c>
      <c r="AA393" s="5">
        <f t="shared" si="87"/>
        <v>0</v>
      </c>
      <c r="AB393" s="7">
        <f t="shared" si="84"/>
        <v>0</v>
      </c>
      <c r="AC393" s="7">
        <f t="shared" si="78"/>
        <v>0</v>
      </c>
      <c r="AD393" s="7">
        <f t="shared" si="79"/>
        <v>0</v>
      </c>
      <c r="AE393" s="7">
        <f t="shared" si="80"/>
        <v>0</v>
      </c>
    </row>
    <row r="394" spans="1:31">
      <c r="A394" s="20" t="s">
        <v>3518</v>
      </c>
      <c r="B394" s="20" t="s">
        <v>3681</v>
      </c>
      <c r="C394" s="20" t="s">
        <v>3680</v>
      </c>
      <c r="D394" s="20">
        <v>214</v>
      </c>
      <c r="E394" s="20">
        <v>227.5</v>
      </c>
      <c r="F394" s="20">
        <v>0</v>
      </c>
      <c r="G394" s="20">
        <v>0</v>
      </c>
      <c r="H394" s="20">
        <v>0</v>
      </c>
      <c r="I394" s="18">
        <v>0</v>
      </c>
      <c r="L394">
        <v>1</v>
      </c>
      <c r="M394" s="1">
        <f t="shared" si="77"/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/>
      <c r="T394" s="2"/>
      <c r="U394" s="2"/>
      <c r="V394" s="4">
        <f t="shared" si="81"/>
        <v>0</v>
      </c>
      <c r="W394" s="7">
        <f t="shared" si="82"/>
        <v>0</v>
      </c>
      <c r="X394" s="7">
        <f t="shared" si="83"/>
        <v>1</v>
      </c>
      <c r="Y394" s="5">
        <f t="shared" si="85"/>
        <v>0</v>
      </c>
      <c r="Z394" s="5">
        <f t="shared" si="86"/>
        <v>0</v>
      </c>
      <c r="AA394" s="5">
        <f t="shared" si="87"/>
        <v>0</v>
      </c>
      <c r="AB394" s="7">
        <f t="shared" si="84"/>
        <v>0</v>
      </c>
      <c r="AC394" s="7">
        <f t="shared" si="78"/>
        <v>0</v>
      </c>
      <c r="AD394" s="7">
        <f t="shared" si="79"/>
        <v>0</v>
      </c>
      <c r="AE394" s="7">
        <f t="shared" si="80"/>
        <v>0</v>
      </c>
    </row>
    <row r="395" spans="1:31">
      <c r="A395" s="20" t="s">
        <v>3519</v>
      </c>
      <c r="B395" s="20" t="s">
        <v>3681</v>
      </c>
      <c r="C395" s="20" t="s">
        <v>3680</v>
      </c>
      <c r="D395" s="20">
        <v>289</v>
      </c>
      <c r="E395" s="20">
        <v>262</v>
      </c>
      <c r="F395" s="20">
        <v>1381.7270000000001</v>
      </c>
      <c r="G395" s="20">
        <v>1</v>
      </c>
      <c r="H395" s="20">
        <v>2</v>
      </c>
      <c r="I395" s="18">
        <v>0</v>
      </c>
      <c r="L395">
        <v>2</v>
      </c>
      <c r="M395" s="1">
        <f t="shared" si="77"/>
        <v>1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/>
      <c r="T395" s="2"/>
      <c r="U395" s="2"/>
      <c r="V395" s="4">
        <f t="shared" si="81"/>
        <v>0</v>
      </c>
      <c r="W395" s="7">
        <f t="shared" si="82"/>
        <v>0</v>
      </c>
      <c r="X395" s="7">
        <f t="shared" si="83"/>
        <v>0</v>
      </c>
      <c r="Y395" s="5">
        <f t="shared" si="85"/>
        <v>1</v>
      </c>
      <c r="Z395" s="5">
        <f t="shared" si="86"/>
        <v>0</v>
      </c>
      <c r="AA395" s="5">
        <f t="shared" si="87"/>
        <v>0</v>
      </c>
      <c r="AB395" s="7">
        <f t="shared" si="84"/>
        <v>0</v>
      </c>
      <c r="AC395" s="7">
        <f t="shared" si="78"/>
        <v>0</v>
      </c>
      <c r="AD395" s="7">
        <f t="shared" si="79"/>
        <v>0</v>
      </c>
      <c r="AE395" s="7">
        <f t="shared" si="80"/>
        <v>0</v>
      </c>
    </row>
    <row r="396" spans="1:31">
      <c r="A396" s="20" t="s">
        <v>3520</v>
      </c>
      <c r="B396" s="20" t="s">
        <v>3681</v>
      </c>
      <c r="C396" s="20" t="s">
        <v>3680</v>
      </c>
      <c r="D396" s="20">
        <v>298</v>
      </c>
      <c r="E396" s="20">
        <v>175</v>
      </c>
      <c r="F396" s="20">
        <v>0</v>
      </c>
      <c r="G396" s="20">
        <v>0</v>
      </c>
      <c r="H396" s="20">
        <v>0</v>
      </c>
      <c r="I396" s="18">
        <v>0</v>
      </c>
      <c r="L396">
        <v>2</v>
      </c>
      <c r="M396" s="1">
        <f t="shared" si="77"/>
        <v>1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/>
      <c r="T396" s="2"/>
      <c r="U396" s="2"/>
      <c r="V396" s="4">
        <f t="shared" si="81"/>
        <v>0</v>
      </c>
      <c r="W396" s="7">
        <f t="shared" si="82"/>
        <v>0</v>
      </c>
      <c r="X396" s="7">
        <f t="shared" si="83"/>
        <v>0</v>
      </c>
      <c r="Y396" s="5">
        <f t="shared" si="85"/>
        <v>1</v>
      </c>
      <c r="Z396" s="5">
        <f t="shared" si="86"/>
        <v>0</v>
      </c>
      <c r="AA396" s="5">
        <f t="shared" si="87"/>
        <v>0</v>
      </c>
      <c r="AB396" s="7">
        <f t="shared" si="84"/>
        <v>0</v>
      </c>
      <c r="AC396" s="7">
        <f t="shared" si="78"/>
        <v>0</v>
      </c>
      <c r="AD396" s="7">
        <f t="shared" si="79"/>
        <v>0</v>
      </c>
      <c r="AE396" s="7">
        <f t="shared" si="80"/>
        <v>0</v>
      </c>
    </row>
    <row r="397" spans="1:31">
      <c r="A397" s="20" t="s">
        <v>3521</v>
      </c>
      <c r="B397" s="20" t="s">
        <v>3681</v>
      </c>
      <c r="C397" s="20" t="s">
        <v>3680</v>
      </c>
      <c r="D397" s="20">
        <v>408.5</v>
      </c>
      <c r="E397" s="20">
        <v>278</v>
      </c>
      <c r="F397" s="20">
        <v>0</v>
      </c>
      <c r="G397" s="20">
        <v>0</v>
      </c>
      <c r="H397" s="20">
        <v>0</v>
      </c>
      <c r="I397" s="18">
        <v>0</v>
      </c>
      <c r="L397">
        <v>2</v>
      </c>
      <c r="M397" s="1">
        <f t="shared" si="77"/>
        <v>1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/>
      <c r="T397" s="2"/>
      <c r="U397" s="2"/>
      <c r="V397" s="4">
        <f t="shared" si="81"/>
        <v>0</v>
      </c>
      <c r="W397" s="7">
        <f t="shared" si="82"/>
        <v>0</v>
      </c>
      <c r="X397" s="7">
        <f t="shared" si="83"/>
        <v>0</v>
      </c>
      <c r="Y397" s="5">
        <f t="shared" si="85"/>
        <v>1</v>
      </c>
      <c r="Z397" s="5">
        <f t="shared" si="86"/>
        <v>0</v>
      </c>
      <c r="AA397" s="5">
        <f t="shared" si="87"/>
        <v>0</v>
      </c>
      <c r="AB397" s="7">
        <f t="shared" si="84"/>
        <v>0</v>
      </c>
      <c r="AC397" s="7">
        <f t="shared" si="78"/>
        <v>0</v>
      </c>
      <c r="AD397" s="7">
        <f t="shared" si="79"/>
        <v>0</v>
      </c>
      <c r="AE397" s="7">
        <f t="shared" si="80"/>
        <v>0</v>
      </c>
    </row>
    <row r="398" spans="1:31">
      <c r="A398" s="20" t="s">
        <v>3522</v>
      </c>
      <c r="B398" s="20" t="s">
        <v>3681</v>
      </c>
      <c r="C398" s="20" t="s">
        <v>3680</v>
      </c>
      <c r="D398" s="20">
        <v>449</v>
      </c>
      <c r="E398" s="20">
        <v>203</v>
      </c>
      <c r="F398" s="20">
        <v>0</v>
      </c>
      <c r="G398" s="20">
        <v>0</v>
      </c>
      <c r="H398" s="20">
        <v>0</v>
      </c>
      <c r="I398" s="18">
        <v>0</v>
      </c>
      <c r="L398">
        <v>1</v>
      </c>
      <c r="M398" s="1">
        <f t="shared" si="77"/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/>
      <c r="T398" s="2"/>
      <c r="U398" s="2"/>
      <c r="V398" s="4">
        <f t="shared" si="81"/>
        <v>1</v>
      </c>
      <c r="W398" s="7">
        <f t="shared" si="82"/>
        <v>0</v>
      </c>
      <c r="X398" s="7">
        <f t="shared" si="83"/>
        <v>0</v>
      </c>
      <c r="Y398" s="5">
        <f t="shared" si="85"/>
        <v>0</v>
      </c>
      <c r="Z398" s="5">
        <f t="shared" si="86"/>
        <v>0</v>
      </c>
      <c r="AA398" s="5">
        <f t="shared" si="87"/>
        <v>0</v>
      </c>
      <c r="AB398" s="7">
        <f t="shared" si="84"/>
        <v>0</v>
      </c>
      <c r="AC398" s="7">
        <f t="shared" si="78"/>
        <v>0</v>
      </c>
      <c r="AD398" s="7">
        <f t="shared" si="79"/>
        <v>0</v>
      </c>
      <c r="AE398" s="7">
        <f t="shared" si="80"/>
        <v>0</v>
      </c>
    </row>
    <row r="399" spans="1:31">
      <c r="A399" s="20" t="s">
        <v>3523</v>
      </c>
      <c r="B399" s="20" t="s">
        <v>3681</v>
      </c>
      <c r="C399" s="20" t="s">
        <v>3680</v>
      </c>
      <c r="D399" s="20">
        <v>308</v>
      </c>
      <c r="E399" s="20">
        <v>64</v>
      </c>
      <c r="F399" s="20">
        <v>0</v>
      </c>
      <c r="G399" s="20">
        <v>0</v>
      </c>
      <c r="H399" s="20">
        <v>0</v>
      </c>
      <c r="I399" s="18">
        <v>0</v>
      </c>
      <c r="L399">
        <v>1</v>
      </c>
      <c r="M399" s="1">
        <f t="shared" si="77"/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/>
      <c r="T399" s="2"/>
      <c r="U399" s="2"/>
      <c r="V399" s="4">
        <f t="shared" si="81"/>
        <v>1</v>
      </c>
      <c r="W399" s="7">
        <f t="shared" si="82"/>
        <v>0</v>
      </c>
      <c r="X399" s="7">
        <f t="shared" si="83"/>
        <v>0</v>
      </c>
      <c r="Y399" s="5">
        <f t="shared" si="85"/>
        <v>0</v>
      </c>
      <c r="Z399" s="5">
        <f t="shared" si="86"/>
        <v>0</v>
      </c>
      <c r="AA399" s="5">
        <f t="shared" si="87"/>
        <v>0</v>
      </c>
      <c r="AB399" s="7">
        <f t="shared" si="84"/>
        <v>0</v>
      </c>
      <c r="AC399" s="7">
        <f t="shared" si="78"/>
        <v>0</v>
      </c>
      <c r="AD399" s="7">
        <f t="shared" si="79"/>
        <v>0</v>
      </c>
      <c r="AE399" s="7">
        <f t="shared" si="80"/>
        <v>0</v>
      </c>
    </row>
    <row r="400" spans="1:31">
      <c r="A400" s="20" t="s">
        <v>3524</v>
      </c>
      <c r="B400" s="20" t="s">
        <v>3681</v>
      </c>
      <c r="C400" s="20" t="s">
        <v>3680</v>
      </c>
      <c r="D400" s="20">
        <v>209.5</v>
      </c>
      <c r="E400" s="20">
        <v>52</v>
      </c>
      <c r="F400" s="20">
        <v>4598.268</v>
      </c>
      <c r="G400" s="20">
        <v>8</v>
      </c>
      <c r="H400" s="20">
        <v>7</v>
      </c>
      <c r="I400" s="18">
        <v>0</v>
      </c>
      <c r="L400">
        <v>1</v>
      </c>
      <c r="M400" s="1">
        <f t="shared" si="77"/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/>
      <c r="T400" s="2"/>
      <c r="U400" s="2"/>
      <c r="V400" s="4">
        <f t="shared" si="81"/>
        <v>0</v>
      </c>
      <c r="W400" s="7">
        <f t="shared" si="82"/>
        <v>1</v>
      </c>
      <c r="X400" s="7">
        <f t="shared" si="83"/>
        <v>0</v>
      </c>
      <c r="Y400" s="5">
        <f t="shared" si="85"/>
        <v>0</v>
      </c>
      <c r="Z400" s="5">
        <f t="shared" si="86"/>
        <v>0</v>
      </c>
      <c r="AA400" s="5">
        <f t="shared" si="87"/>
        <v>0</v>
      </c>
      <c r="AB400" s="7">
        <f t="shared" si="84"/>
        <v>0</v>
      </c>
      <c r="AC400" s="7">
        <f t="shared" si="78"/>
        <v>0</v>
      </c>
      <c r="AD400" s="7">
        <f t="shared" si="79"/>
        <v>0</v>
      </c>
      <c r="AE400" s="7">
        <f t="shared" si="80"/>
        <v>0</v>
      </c>
    </row>
    <row r="401" spans="1:31" s="5" customFormat="1">
      <c r="A401" s="5" t="s">
        <v>3525</v>
      </c>
      <c r="B401" s="5" t="s">
        <v>3679</v>
      </c>
      <c r="C401" s="5" t="s">
        <v>3678</v>
      </c>
      <c r="D401" s="5">
        <v>560.5</v>
      </c>
      <c r="E401" s="5">
        <v>172.5</v>
      </c>
      <c r="F401" s="5">
        <v>0</v>
      </c>
      <c r="G401" s="5">
        <v>0</v>
      </c>
      <c r="H401" s="5">
        <v>0</v>
      </c>
      <c r="I401" s="5">
        <v>0</v>
      </c>
      <c r="L401" s="5">
        <v>1</v>
      </c>
      <c r="M401" s="1">
        <f t="shared" si="77"/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/>
      <c r="T401" s="1"/>
      <c r="U401" s="1">
        <v>0</v>
      </c>
      <c r="V401" s="6">
        <f t="shared" si="81"/>
        <v>0</v>
      </c>
      <c r="W401" s="5">
        <f t="shared" si="82"/>
        <v>0</v>
      </c>
      <c r="X401" s="5">
        <f t="shared" si="83"/>
        <v>1</v>
      </c>
      <c r="Y401" s="5">
        <f t="shared" si="85"/>
        <v>0</v>
      </c>
      <c r="Z401" s="5">
        <f t="shared" si="86"/>
        <v>0</v>
      </c>
      <c r="AA401" s="5">
        <f t="shared" si="87"/>
        <v>0</v>
      </c>
      <c r="AB401" s="5">
        <f t="shared" si="84"/>
        <v>0</v>
      </c>
      <c r="AC401" s="5">
        <f t="shared" si="78"/>
        <v>0</v>
      </c>
      <c r="AD401" s="5">
        <f t="shared" si="79"/>
        <v>0</v>
      </c>
      <c r="AE401" s="5">
        <f t="shared" si="80"/>
        <v>0</v>
      </c>
    </row>
    <row r="402" spans="1:31">
      <c r="A402" s="20" t="s">
        <v>3526</v>
      </c>
      <c r="B402" s="20" t="s">
        <v>3679</v>
      </c>
      <c r="C402" s="20" t="s">
        <v>3678</v>
      </c>
      <c r="D402" s="20">
        <v>549</v>
      </c>
      <c r="E402" s="20">
        <v>103.5</v>
      </c>
      <c r="F402" s="20">
        <v>791.33299999999997</v>
      </c>
      <c r="G402" s="20">
        <v>1</v>
      </c>
      <c r="H402" s="20">
        <v>1</v>
      </c>
      <c r="I402" s="18">
        <v>0</v>
      </c>
      <c r="L402">
        <v>2</v>
      </c>
      <c r="M402" s="1">
        <f t="shared" si="77"/>
        <v>1</v>
      </c>
      <c r="N402" s="2">
        <v>1</v>
      </c>
      <c r="O402" s="2">
        <v>0</v>
      </c>
      <c r="P402" s="2">
        <v>0</v>
      </c>
      <c r="Q402" s="2">
        <v>0</v>
      </c>
      <c r="R402" s="2">
        <v>1</v>
      </c>
      <c r="S402" s="2"/>
      <c r="T402" s="2"/>
      <c r="U402" s="2"/>
      <c r="V402" s="4">
        <f t="shared" si="81"/>
        <v>0</v>
      </c>
      <c r="W402" s="7">
        <f t="shared" si="82"/>
        <v>0</v>
      </c>
      <c r="X402" s="7">
        <f t="shared" si="83"/>
        <v>0</v>
      </c>
      <c r="Y402" s="5">
        <f t="shared" si="85"/>
        <v>1</v>
      </c>
      <c r="Z402" s="5">
        <f t="shared" si="86"/>
        <v>0</v>
      </c>
      <c r="AA402" s="5">
        <f t="shared" si="87"/>
        <v>0</v>
      </c>
      <c r="AB402" s="7">
        <f t="shared" si="84"/>
        <v>0</v>
      </c>
      <c r="AC402" s="7">
        <f t="shared" si="78"/>
        <v>0</v>
      </c>
      <c r="AD402" s="7">
        <f t="shared" si="79"/>
        <v>0</v>
      </c>
      <c r="AE402" s="7">
        <f t="shared" si="80"/>
        <v>0</v>
      </c>
    </row>
    <row r="403" spans="1:31">
      <c r="A403" s="20" t="s">
        <v>3527</v>
      </c>
      <c r="B403" s="20" t="s">
        <v>3679</v>
      </c>
      <c r="C403" s="20" t="s">
        <v>3678</v>
      </c>
      <c r="D403" s="20">
        <v>450.5</v>
      </c>
      <c r="E403" s="20">
        <v>153.5</v>
      </c>
      <c r="F403" s="20">
        <v>533.6</v>
      </c>
      <c r="G403" s="20">
        <v>1</v>
      </c>
      <c r="H403" s="20">
        <v>1</v>
      </c>
      <c r="I403" s="18">
        <v>0</v>
      </c>
      <c r="L403">
        <v>1</v>
      </c>
      <c r="M403" s="1">
        <f t="shared" si="77"/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/>
      <c r="T403" s="2"/>
      <c r="U403" s="2"/>
      <c r="V403" s="4">
        <f t="shared" si="81"/>
        <v>0</v>
      </c>
      <c r="W403" s="7">
        <f t="shared" si="82"/>
        <v>1</v>
      </c>
      <c r="X403" s="7">
        <f t="shared" si="83"/>
        <v>0</v>
      </c>
      <c r="Y403" s="5">
        <f t="shared" si="85"/>
        <v>0</v>
      </c>
      <c r="Z403" s="5">
        <f t="shared" si="86"/>
        <v>0</v>
      </c>
      <c r="AA403" s="5">
        <f t="shared" si="87"/>
        <v>0</v>
      </c>
      <c r="AB403" s="7">
        <f t="shared" si="84"/>
        <v>0</v>
      </c>
      <c r="AC403" s="7">
        <f t="shared" si="78"/>
        <v>0</v>
      </c>
      <c r="AD403" s="7">
        <f t="shared" si="79"/>
        <v>0</v>
      </c>
      <c r="AE403" s="7">
        <f t="shared" si="80"/>
        <v>0</v>
      </c>
    </row>
    <row r="404" spans="1:31">
      <c r="A404" s="20" t="s">
        <v>3528</v>
      </c>
      <c r="B404" s="20" t="s">
        <v>3679</v>
      </c>
      <c r="C404" s="20" t="s">
        <v>3678</v>
      </c>
      <c r="D404" s="20">
        <v>444</v>
      </c>
      <c r="E404" s="20">
        <v>229.5</v>
      </c>
      <c r="F404" s="20">
        <v>1864.6369999999999</v>
      </c>
      <c r="G404" s="20">
        <v>3</v>
      </c>
      <c r="H404" s="20">
        <v>3</v>
      </c>
      <c r="I404" s="18">
        <v>0</v>
      </c>
      <c r="L404">
        <v>1</v>
      </c>
      <c r="M404" s="1">
        <f t="shared" si="77"/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/>
      <c r="T404" s="2"/>
      <c r="U404" s="2"/>
      <c r="V404" s="4">
        <f t="shared" si="81"/>
        <v>0</v>
      </c>
      <c r="W404" s="7">
        <f t="shared" si="82"/>
        <v>1</v>
      </c>
      <c r="X404" s="7">
        <f t="shared" si="83"/>
        <v>0</v>
      </c>
      <c r="Y404" s="5">
        <f t="shared" si="85"/>
        <v>0</v>
      </c>
      <c r="Z404" s="5">
        <f t="shared" si="86"/>
        <v>0</v>
      </c>
      <c r="AA404" s="5">
        <f t="shared" si="87"/>
        <v>0</v>
      </c>
      <c r="AB404" s="7">
        <f t="shared" si="84"/>
        <v>0</v>
      </c>
      <c r="AC404" s="7">
        <f t="shared" si="78"/>
        <v>0</v>
      </c>
      <c r="AD404" s="7">
        <f t="shared" si="79"/>
        <v>0</v>
      </c>
      <c r="AE404" s="7">
        <f t="shared" si="80"/>
        <v>0</v>
      </c>
    </row>
    <row r="405" spans="1:31">
      <c r="A405" s="20" t="s">
        <v>3529</v>
      </c>
      <c r="B405" s="20" t="s">
        <v>3679</v>
      </c>
      <c r="C405" s="20" t="s">
        <v>3678</v>
      </c>
      <c r="D405" s="20">
        <v>384.5</v>
      </c>
      <c r="E405" s="20">
        <v>315</v>
      </c>
      <c r="F405" s="20">
        <v>0</v>
      </c>
      <c r="G405" s="20">
        <v>0</v>
      </c>
      <c r="H405" s="20">
        <v>0</v>
      </c>
      <c r="I405" s="18">
        <v>0</v>
      </c>
      <c r="L405">
        <v>2</v>
      </c>
      <c r="M405" s="1">
        <f t="shared" si="77"/>
        <v>1</v>
      </c>
      <c r="N405" s="2">
        <v>0</v>
      </c>
      <c r="O405" s="2">
        <v>1</v>
      </c>
      <c r="P405" s="2">
        <v>0</v>
      </c>
      <c r="Q405" s="2">
        <v>1</v>
      </c>
      <c r="R405" s="2">
        <v>1</v>
      </c>
      <c r="S405" s="2"/>
      <c r="T405" s="2"/>
      <c r="U405" s="2"/>
      <c r="V405" s="4">
        <f t="shared" si="81"/>
        <v>0</v>
      </c>
      <c r="W405" s="7">
        <f t="shared" si="82"/>
        <v>0</v>
      </c>
      <c r="X405" s="7">
        <f t="shared" si="83"/>
        <v>0</v>
      </c>
      <c r="Y405" s="5">
        <f t="shared" si="85"/>
        <v>0</v>
      </c>
      <c r="Z405" s="5">
        <f t="shared" si="86"/>
        <v>0</v>
      </c>
      <c r="AA405" s="5">
        <f t="shared" si="87"/>
        <v>1</v>
      </c>
      <c r="AB405" s="7">
        <f t="shared" si="84"/>
        <v>0</v>
      </c>
      <c r="AC405" s="7">
        <f t="shared" si="78"/>
        <v>0</v>
      </c>
      <c r="AD405" s="7">
        <f t="shared" si="79"/>
        <v>0</v>
      </c>
      <c r="AE405" s="7">
        <f t="shared" si="80"/>
        <v>0</v>
      </c>
    </row>
    <row r="406" spans="1:31">
      <c r="A406" s="20" t="s">
        <v>3530</v>
      </c>
      <c r="B406" s="20" t="s">
        <v>3679</v>
      </c>
      <c r="C406" s="20" t="s">
        <v>3678</v>
      </c>
      <c r="D406" s="20">
        <v>509</v>
      </c>
      <c r="E406" s="20">
        <v>306</v>
      </c>
      <c r="F406" s="20">
        <v>412.084</v>
      </c>
      <c r="G406" s="20">
        <v>1</v>
      </c>
      <c r="H406" s="20">
        <v>1</v>
      </c>
      <c r="I406" s="18">
        <v>0</v>
      </c>
      <c r="L406">
        <v>2</v>
      </c>
      <c r="M406" s="1">
        <f t="shared" si="77"/>
        <v>1</v>
      </c>
      <c r="N406" s="2">
        <v>0</v>
      </c>
      <c r="O406" s="2">
        <v>1</v>
      </c>
      <c r="P406" s="2">
        <v>0</v>
      </c>
      <c r="Q406" s="2">
        <v>1</v>
      </c>
      <c r="R406" s="2">
        <v>1</v>
      </c>
      <c r="S406" s="2"/>
      <c r="T406" s="2"/>
      <c r="U406" s="2"/>
      <c r="V406" s="4">
        <f t="shared" si="81"/>
        <v>0</v>
      </c>
      <c r="W406" s="7">
        <f t="shared" si="82"/>
        <v>0</v>
      </c>
      <c r="X406" s="7">
        <f t="shared" si="83"/>
        <v>0</v>
      </c>
      <c r="Y406" s="5">
        <f t="shared" si="85"/>
        <v>0</v>
      </c>
      <c r="Z406" s="5">
        <f t="shared" si="86"/>
        <v>0</v>
      </c>
      <c r="AA406" s="5">
        <f t="shared" si="87"/>
        <v>1</v>
      </c>
      <c r="AB406" s="7">
        <f t="shared" si="84"/>
        <v>0</v>
      </c>
      <c r="AC406" s="7">
        <f t="shared" si="78"/>
        <v>0</v>
      </c>
      <c r="AD406" s="7">
        <f t="shared" si="79"/>
        <v>0</v>
      </c>
      <c r="AE406" s="7">
        <f t="shared" si="80"/>
        <v>0</v>
      </c>
    </row>
    <row r="407" spans="1:31">
      <c r="A407" s="20" t="s">
        <v>3531</v>
      </c>
      <c r="B407" s="20" t="s">
        <v>3679</v>
      </c>
      <c r="C407" s="20" t="s">
        <v>3678</v>
      </c>
      <c r="D407" s="20">
        <v>611</v>
      </c>
      <c r="E407" s="20">
        <v>347</v>
      </c>
      <c r="F407" s="20">
        <v>0</v>
      </c>
      <c r="G407" s="20">
        <v>0</v>
      </c>
      <c r="H407" s="20">
        <v>0</v>
      </c>
      <c r="I407" s="18">
        <v>0</v>
      </c>
      <c r="L407">
        <v>1</v>
      </c>
      <c r="M407" s="1">
        <f t="shared" si="77"/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/>
      <c r="T407" s="2"/>
      <c r="U407" s="2"/>
      <c r="V407" s="4">
        <f t="shared" si="81"/>
        <v>0</v>
      </c>
      <c r="W407" s="7">
        <f t="shared" si="82"/>
        <v>0</v>
      </c>
      <c r="X407" s="7">
        <f t="shared" si="83"/>
        <v>1</v>
      </c>
      <c r="Y407" s="5">
        <f t="shared" si="85"/>
        <v>0</v>
      </c>
      <c r="Z407" s="5">
        <f t="shared" si="86"/>
        <v>0</v>
      </c>
      <c r="AA407" s="5">
        <f t="shared" si="87"/>
        <v>0</v>
      </c>
      <c r="AB407" s="7">
        <f t="shared" si="84"/>
        <v>0</v>
      </c>
      <c r="AC407" s="7">
        <f t="shared" si="78"/>
        <v>0</v>
      </c>
      <c r="AD407" s="7">
        <f t="shared" si="79"/>
        <v>0</v>
      </c>
      <c r="AE407" s="7">
        <f t="shared" si="80"/>
        <v>0</v>
      </c>
    </row>
    <row r="408" spans="1:31">
      <c r="A408" s="20" t="s">
        <v>3532</v>
      </c>
      <c r="B408" s="20" t="s">
        <v>3679</v>
      </c>
      <c r="C408" s="20" t="s">
        <v>3678</v>
      </c>
      <c r="D408" s="20">
        <v>532.5</v>
      </c>
      <c r="E408" s="20">
        <v>410</v>
      </c>
      <c r="F408" s="20">
        <v>298.31900000000002</v>
      </c>
      <c r="G408" s="20">
        <v>1</v>
      </c>
      <c r="H408" s="20">
        <v>0</v>
      </c>
      <c r="I408" s="18">
        <v>0</v>
      </c>
      <c r="L408">
        <v>2</v>
      </c>
      <c r="M408" s="1">
        <f t="shared" si="77"/>
        <v>1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/>
      <c r="T408" s="2"/>
      <c r="U408" s="2"/>
      <c r="V408" s="4">
        <f t="shared" si="81"/>
        <v>0</v>
      </c>
      <c r="W408" s="7">
        <f t="shared" si="82"/>
        <v>0</v>
      </c>
      <c r="X408" s="7">
        <f t="shared" si="83"/>
        <v>0</v>
      </c>
      <c r="Y408" s="5">
        <f t="shared" si="85"/>
        <v>1</v>
      </c>
      <c r="Z408" s="5">
        <f t="shared" si="86"/>
        <v>0</v>
      </c>
      <c r="AA408" s="5">
        <f t="shared" si="87"/>
        <v>0</v>
      </c>
      <c r="AB408" s="7">
        <f t="shared" si="84"/>
        <v>0</v>
      </c>
      <c r="AC408" s="7">
        <f t="shared" si="78"/>
        <v>0</v>
      </c>
      <c r="AD408" s="7">
        <f t="shared" si="79"/>
        <v>0</v>
      </c>
      <c r="AE408" s="7">
        <f t="shared" si="80"/>
        <v>0</v>
      </c>
    </row>
    <row r="409" spans="1:31">
      <c r="A409" s="20" t="s">
        <v>3533</v>
      </c>
      <c r="B409" s="20" t="s">
        <v>3679</v>
      </c>
      <c r="C409" s="20" t="s">
        <v>3678</v>
      </c>
      <c r="D409" s="20">
        <v>254.5</v>
      </c>
      <c r="E409" s="20">
        <v>453.5</v>
      </c>
      <c r="F409" s="20">
        <v>4064.203</v>
      </c>
      <c r="G409" s="20">
        <v>6</v>
      </c>
      <c r="H409" s="20">
        <v>6</v>
      </c>
      <c r="I409" s="18">
        <v>0</v>
      </c>
      <c r="L409">
        <v>1</v>
      </c>
      <c r="M409" s="1">
        <f t="shared" ref="M409:M472" si="88">L409-1</f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/>
      <c r="T409" s="2"/>
      <c r="U409" s="2"/>
      <c r="V409" s="4">
        <f t="shared" si="81"/>
        <v>1</v>
      </c>
      <c r="W409" s="7">
        <f t="shared" si="82"/>
        <v>0</v>
      </c>
      <c r="X409" s="7">
        <f t="shared" si="83"/>
        <v>0</v>
      </c>
      <c r="Y409" s="5">
        <f t="shared" si="85"/>
        <v>0</v>
      </c>
      <c r="Z409" s="5">
        <f t="shared" si="86"/>
        <v>0</v>
      </c>
      <c r="AA409" s="5">
        <f t="shared" si="87"/>
        <v>0</v>
      </c>
      <c r="AB409" s="7">
        <f t="shared" si="84"/>
        <v>0</v>
      </c>
      <c r="AC409" s="7">
        <f t="shared" ref="AC409:AC472" si="89">IF((R409=0)*AND(M409=1),1,0)</f>
        <v>0</v>
      </c>
      <c r="AD409" s="7">
        <f t="shared" ref="AD409:AD472" si="90">IF((V409+W409+X409+Y409+Z409+AA409+AB409+AC409)=0,1,0)</f>
        <v>0</v>
      </c>
      <c r="AE409" s="7">
        <f t="shared" ref="AE409:AE472" si="91">IF(SUM(V409:AD409)&gt;1,1,0)</f>
        <v>0</v>
      </c>
    </row>
    <row r="410" spans="1:31">
      <c r="A410" s="20" t="s">
        <v>3534</v>
      </c>
      <c r="B410" s="20" t="s">
        <v>3679</v>
      </c>
      <c r="C410" s="20" t="s">
        <v>3678</v>
      </c>
      <c r="D410" s="20">
        <v>136</v>
      </c>
      <c r="E410" s="20">
        <v>474.5</v>
      </c>
      <c r="F410" s="20">
        <v>1076.2729999999999</v>
      </c>
      <c r="G410" s="20">
        <v>1</v>
      </c>
      <c r="H410" s="20">
        <v>2</v>
      </c>
      <c r="I410" s="18">
        <v>0</v>
      </c>
      <c r="L410">
        <v>2</v>
      </c>
      <c r="M410" s="1">
        <f t="shared" si="88"/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/>
      <c r="T410" s="2"/>
      <c r="U410" s="2"/>
      <c r="V410" s="4">
        <f t="shared" si="81"/>
        <v>0</v>
      </c>
      <c r="W410" s="7">
        <f t="shared" si="82"/>
        <v>0</v>
      </c>
      <c r="X410" s="7">
        <f t="shared" si="83"/>
        <v>0</v>
      </c>
      <c r="Y410" s="5">
        <f t="shared" si="85"/>
        <v>0</v>
      </c>
      <c r="Z410" s="5">
        <f t="shared" si="86"/>
        <v>0</v>
      </c>
      <c r="AA410" s="5">
        <f t="shared" si="87"/>
        <v>0</v>
      </c>
      <c r="AB410" s="7">
        <f t="shared" si="84"/>
        <v>1</v>
      </c>
      <c r="AC410" s="7">
        <f t="shared" si="89"/>
        <v>0</v>
      </c>
      <c r="AD410" s="7">
        <f t="shared" si="90"/>
        <v>0</v>
      </c>
      <c r="AE410" s="7">
        <f t="shared" si="91"/>
        <v>0</v>
      </c>
    </row>
    <row r="411" spans="1:31">
      <c r="A411" s="20" t="s">
        <v>3535</v>
      </c>
      <c r="B411" s="20" t="s">
        <v>3679</v>
      </c>
      <c r="C411" s="20" t="s">
        <v>3678</v>
      </c>
      <c r="D411" s="20">
        <v>117</v>
      </c>
      <c r="E411" s="20">
        <v>379.5</v>
      </c>
      <c r="F411" s="20">
        <v>0</v>
      </c>
      <c r="G411" s="20">
        <v>0</v>
      </c>
      <c r="H411" s="20">
        <v>0</v>
      </c>
      <c r="I411" s="18">
        <v>0</v>
      </c>
      <c r="L411">
        <v>1</v>
      </c>
      <c r="M411" s="1">
        <f t="shared" si="88"/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/>
      <c r="T411" s="2"/>
      <c r="U411" s="2"/>
      <c r="V411" s="4">
        <f t="shared" si="81"/>
        <v>1</v>
      </c>
      <c r="W411" s="7">
        <f t="shared" si="82"/>
        <v>0</v>
      </c>
      <c r="X411" s="7">
        <f t="shared" si="83"/>
        <v>0</v>
      </c>
      <c r="Y411" s="5">
        <f t="shared" si="85"/>
        <v>0</v>
      </c>
      <c r="Z411" s="5">
        <f t="shared" si="86"/>
        <v>0</v>
      </c>
      <c r="AA411" s="5">
        <f t="shared" si="87"/>
        <v>0</v>
      </c>
      <c r="AB411" s="7">
        <f t="shared" si="84"/>
        <v>0</v>
      </c>
      <c r="AC411" s="7">
        <f t="shared" si="89"/>
        <v>0</v>
      </c>
      <c r="AD411" s="7">
        <f t="shared" si="90"/>
        <v>0</v>
      </c>
      <c r="AE411" s="7">
        <f t="shared" si="91"/>
        <v>0</v>
      </c>
    </row>
    <row r="412" spans="1:31">
      <c r="A412" s="20" t="s">
        <v>3536</v>
      </c>
      <c r="B412" s="20" t="s">
        <v>3679</v>
      </c>
      <c r="C412" s="20" t="s">
        <v>3678</v>
      </c>
      <c r="D412" s="20">
        <v>76</v>
      </c>
      <c r="E412" s="20">
        <v>297.5</v>
      </c>
      <c r="F412" s="20">
        <v>0</v>
      </c>
      <c r="G412" s="20">
        <v>0</v>
      </c>
      <c r="H412" s="20">
        <v>0</v>
      </c>
      <c r="I412" s="18">
        <v>0</v>
      </c>
      <c r="L412">
        <v>2</v>
      </c>
      <c r="M412" s="1">
        <f t="shared" si="88"/>
        <v>1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/>
      <c r="T412" s="2"/>
      <c r="U412" s="2"/>
      <c r="V412" s="4">
        <f t="shared" si="81"/>
        <v>0</v>
      </c>
      <c r="W412" s="7">
        <f t="shared" si="82"/>
        <v>0</v>
      </c>
      <c r="X412" s="7">
        <f t="shared" si="83"/>
        <v>0</v>
      </c>
      <c r="Y412" s="5">
        <f t="shared" si="85"/>
        <v>1</v>
      </c>
      <c r="Z412" s="5">
        <f t="shared" si="86"/>
        <v>0</v>
      </c>
      <c r="AA412" s="5">
        <f t="shared" si="87"/>
        <v>0</v>
      </c>
      <c r="AB412" s="7">
        <f t="shared" si="84"/>
        <v>0</v>
      </c>
      <c r="AC412" s="7">
        <f t="shared" si="89"/>
        <v>0</v>
      </c>
      <c r="AD412" s="7">
        <f t="shared" si="90"/>
        <v>0</v>
      </c>
      <c r="AE412" s="7">
        <f t="shared" si="91"/>
        <v>0</v>
      </c>
    </row>
    <row r="413" spans="1:31">
      <c r="A413" s="20" t="s">
        <v>3537</v>
      </c>
      <c r="B413" s="20" t="s">
        <v>3679</v>
      </c>
      <c r="C413" s="20" t="s">
        <v>3678</v>
      </c>
      <c r="D413" s="20">
        <v>272.5</v>
      </c>
      <c r="E413" s="20">
        <v>112</v>
      </c>
      <c r="F413" s="20">
        <v>6043.21</v>
      </c>
      <c r="G413" s="20">
        <v>4</v>
      </c>
      <c r="H413" s="20">
        <v>9</v>
      </c>
      <c r="I413" s="18">
        <v>1</v>
      </c>
      <c r="L413">
        <v>2</v>
      </c>
      <c r="M413" s="1">
        <f t="shared" si="88"/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/>
      <c r="T413" s="2"/>
      <c r="U413" s="2"/>
      <c r="V413" s="4">
        <f t="shared" si="81"/>
        <v>0</v>
      </c>
      <c r="W413" s="7">
        <f t="shared" si="82"/>
        <v>0</v>
      </c>
      <c r="X413" s="7">
        <f t="shared" si="83"/>
        <v>0</v>
      </c>
      <c r="Y413" s="5">
        <f t="shared" si="85"/>
        <v>0</v>
      </c>
      <c r="Z413" s="5">
        <f t="shared" si="86"/>
        <v>0</v>
      </c>
      <c r="AA413" s="5">
        <f t="shared" si="87"/>
        <v>0</v>
      </c>
      <c r="AB413" s="7">
        <f t="shared" si="84"/>
        <v>0</v>
      </c>
      <c r="AC413" s="7">
        <f t="shared" si="89"/>
        <v>1</v>
      </c>
      <c r="AD413" s="7">
        <f t="shared" si="90"/>
        <v>0</v>
      </c>
      <c r="AE413" s="7">
        <f t="shared" si="91"/>
        <v>0</v>
      </c>
    </row>
    <row r="414" spans="1:31" s="5" customFormat="1">
      <c r="A414" s="5" t="s">
        <v>3538</v>
      </c>
      <c r="B414" s="5" t="s">
        <v>3677</v>
      </c>
      <c r="C414" s="5" t="s">
        <v>3676</v>
      </c>
      <c r="D414" s="5">
        <v>276</v>
      </c>
      <c r="E414" s="5">
        <v>231.5</v>
      </c>
      <c r="F414" s="5">
        <v>0</v>
      </c>
      <c r="G414" s="5">
        <v>0</v>
      </c>
      <c r="H414" s="5">
        <v>0</v>
      </c>
      <c r="I414" s="5">
        <v>0</v>
      </c>
      <c r="L414" s="5">
        <v>1</v>
      </c>
      <c r="M414" s="1">
        <f t="shared" si="88"/>
        <v>0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/>
      <c r="T414" s="1"/>
      <c r="U414" s="1"/>
      <c r="V414" s="6">
        <f t="shared" si="81"/>
        <v>0</v>
      </c>
      <c r="W414" s="5">
        <f t="shared" si="82"/>
        <v>0</v>
      </c>
      <c r="X414" s="5">
        <f t="shared" si="83"/>
        <v>1</v>
      </c>
      <c r="Y414" s="5">
        <f t="shared" si="85"/>
        <v>0</v>
      </c>
      <c r="Z414" s="5">
        <f t="shared" si="86"/>
        <v>0</v>
      </c>
      <c r="AA414" s="5">
        <f t="shared" si="87"/>
        <v>0</v>
      </c>
      <c r="AB414" s="5">
        <f t="shared" si="84"/>
        <v>0</v>
      </c>
      <c r="AC414" s="5">
        <f t="shared" si="89"/>
        <v>0</v>
      </c>
      <c r="AD414" s="5">
        <f t="shared" si="90"/>
        <v>0</v>
      </c>
      <c r="AE414" s="5">
        <f t="shared" si="91"/>
        <v>0</v>
      </c>
    </row>
    <row r="415" spans="1:31">
      <c r="A415" s="20" t="s">
        <v>3539</v>
      </c>
      <c r="B415" s="20" t="s">
        <v>3677</v>
      </c>
      <c r="C415" s="20" t="s">
        <v>3676</v>
      </c>
      <c r="D415" s="20">
        <v>285.5</v>
      </c>
      <c r="E415" s="20">
        <v>345.5</v>
      </c>
      <c r="F415" s="20">
        <v>13003.93</v>
      </c>
      <c r="G415" s="20">
        <v>13</v>
      </c>
      <c r="H415" s="20">
        <v>20</v>
      </c>
      <c r="I415" s="18">
        <v>1</v>
      </c>
      <c r="L415">
        <v>1</v>
      </c>
      <c r="M415" s="1">
        <f t="shared" si="88"/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/>
      <c r="T415" s="2"/>
      <c r="U415" s="2"/>
      <c r="V415" s="4">
        <f t="shared" si="81"/>
        <v>0</v>
      </c>
      <c r="W415" s="7">
        <f t="shared" si="82"/>
        <v>1</v>
      </c>
      <c r="X415" s="7">
        <f t="shared" si="83"/>
        <v>0</v>
      </c>
      <c r="Y415" s="5">
        <f t="shared" si="85"/>
        <v>0</v>
      </c>
      <c r="Z415" s="5">
        <f t="shared" si="86"/>
        <v>0</v>
      </c>
      <c r="AA415" s="5">
        <f t="shared" si="87"/>
        <v>0</v>
      </c>
      <c r="AB415" s="7">
        <f t="shared" si="84"/>
        <v>0</v>
      </c>
      <c r="AC415" s="7">
        <f t="shared" si="89"/>
        <v>0</v>
      </c>
      <c r="AD415" s="7">
        <f t="shared" si="90"/>
        <v>0</v>
      </c>
      <c r="AE415" s="7">
        <f t="shared" si="91"/>
        <v>0</v>
      </c>
    </row>
    <row r="416" spans="1:31">
      <c r="A416" s="20" t="s">
        <v>3540</v>
      </c>
      <c r="B416" s="20" t="s">
        <v>3677</v>
      </c>
      <c r="C416" s="20" t="s">
        <v>3676</v>
      </c>
      <c r="D416" s="20">
        <v>276</v>
      </c>
      <c r="E416" s="20">
        <v>427</v>
      </c>
      <c r="F416" s="20">
        <v>3491.39</v>
      </c>
      <c r="G416" s="20">
        <v>4</v>
      </c>
      <c r="H416" s="20">
        <v>5</v>
      </c>
      <c r="I416" s="18">
        <v>0</v>
      </c>
      <c r="L416">
        <v>1</v>
      </c>
      <c r="M416" s="1">
        <f t="shared" si="88"/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/>
      <c r="T416" s="2"/>
      <c r="U416" s="2"/>
      <c r="V416" s="4">
        <f t="shared" si="81"/>
        <v>0</v>
      </c>
      <c r="W416" s="7">
        <f t="shared" si="82"/>
        <v>1</v>
      </c>
      <c r="X416" s="7">
        <f t="shared" si="83"/>
        <v>0</v>
      </c>
      <c r="Y416" s="5">
        <f t="shared" si="85"/>
        <v>0</v>
      </c>
      <c r="Z416" s="5">
        <f t="shared" si="86"/>
        <v>0</v>
      </c>
      <c r="AA416" s="5">
        <f t="shared" si="87"/>
        <v>0</v>
      </c>
      <c r="AB416" s="7">
        <f t="shared" si="84"/>
        <v>0</v>
      </c>
      <c r="AC416" s="7">
        <f t="shared" si="89"/>
        <v>0</v>
      </c>
      <c r="AD416" s="7">
        <f t="shared" si="90"/>
        <v>0</v>
      </c>
      <c r="AE416" s="7">
        <f t="shared" si="91"/>
        <v>0</v>
      </c>
    </row>
    <row r="417" spans="1:31">
      <c r="A417" s="20" t="s">
        <v>3541</v>
      </c>
      <c r="B417" s="20" t="s">
        <v>3677</v>
      </c>
      <c r="C417" s="20" t="s">
        <v>3676</v>
      </c>
      <c r="D417" s="20">
        <v>413</v>
      </c>
      <c r="E417" s="20">
        <v>400</v>
      </c>
      <c r="F417" s="20">
        <v>4894.3500000000004</v>
      </c>
      <c r="G417" s="20">
        <v>9</v>
      </c>
      <c r="H417" s="20">
        <v>9</v>
      </c>
      <c r="I417" s="18">
        <v>0</v>
      </c>
      <c r="L417">
        <v>1</v>
      </c>
      <c r="M417" s="1">
        <f t="shared" si="88"/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/>
      <c r="T417" s="2"/>
      <c r="U417" s="2"/>
      <c r="V417" s="4">
        <f t="shared" si="81"/>
        <v>0</v>
      </c>
      <c r="W417" s="7">
        <f t="shared" si="82"/>
        <v>0</v>
      </c>
      <c r="X417" s="7">
        <f t="shared" si="83"/>
        <v>1</v>
      </c>
      <c r="Y417" s="5">
        <f t="shared" si="85"/>
        <v>0</v>
      </c>
      <c r="Z417" s="5">
        <f t="shared" si="86"/>
        <v>0</v>
      </c>
      <c r="AA417" s="5">
        <f t="shared" si="87"/>
        <v>0</v>
      </c>
      <c r="AB417" s="7">
        <f t="shared" si="84"/>
        <v>0</v>
      </c>
      <c r="AC417" s="7">
        <f t="shared" si="89"/>
        <v>0</v>
      </c>
      <c r="AD417" s="7">
        <f t="shared" si="90"/>
        <v>0</v>
      </c>
      <c r="AE417" s="7">
        <f t="shared" si="91"/>
        <v>0</v>
      </c>
    </row>
    <row r="418" spans="1:31">
      <c r="A418" s="20" t="s">
        <v>3542</v>
      </c>
      <c r="B418" s="20" t="s">
        <v>3677</v>
      </c>
      <c r="C418" s="20" t="s">
        <v>3676</v>
      </c>
      <c r="D418" s="20">
        <v>374.5</v>
      </c>
      <c r="E418" s="20">
        <v>270</v>
      </c>
      <c r="F418" s="20">
        <v>0</v>
      </c>
      <c r="G418" s="20">
        <v>0</v>
      </c>
      <c r="H418" s="20">
        <v>0</v>
      </c>
      <c r="I418" s="18">
        <v>0</v>
      </c>
      <c r="L418">
        <v>2</v>
      </c>
      <c r="M418" s="1">
        <f t="shared" si="88"/>
        <v>1</v>
      </c>
      <c r="N418" s="2">
        <v>0</v>
      </c>
      <c r="O418" s="2">
        <v>1</v>
      </c>
      <c r="P418" s="2">
        <v>0</v>
      </c>
      <c r="Q418" s="2">
        <v>1</v>
      </c>
      <c r="R418" s="2">
        <v>1</v>
      </c>
      <c r="S418" s="2"/>
      <c r="T418" s="2"/>
      <c r="U418" s="2"/>
      <c r="V418" s="4">
        <f t="shared" si="81"/>
        <v>0</v>
      </c>
      <c r="W418" s="7">
        <f t="shared" si="82"/>
        <v>0</v>
      </c>
      <c r="X418" s="7">
        <f t="shared" si="83"/>
        <v>0</v>
      </c>
      <c r="Y418" s="5">
        <f t="shared" si="85"/>
        <v>0</v>
      </c>
      <c r="Z418" s="5">
        <f t="shared" si="86"/>
        <v>0</v>
      </c>
      <c r="AA418" s="5">
        <f t="shared" si="87"/>
        <v>1</v>
      </c>
      <c r="AB418" s="7">
        <f t="shared" si="84"/>
        <v>0</v>
      </c>
      <c r="AC418" s="7">
        <f t="shared" si="89"/>
        <v>0</v>
      </c>
      <c r="AD418" s="7">
        <f t="shared" si="90"/>
        <v>0</v>
      </c>
      <c r="AE418" s="7">
        <f t="shared" si="91"/>
        <v>0</v>
      </c>
    </row>
    <row r="419" spans="1:31">
      <c r="A419" s="20" t="s">
        <v>3543</v>
      </c>
      <c r="B419" s="20" t="s">
        <v>3677</v>
      </c>
      <c r="C419" s="20" t="s">
        <v>3676</v>
      </c>
      <c r="D419" s="20">
        <v>514.5</v>
      </c>
      <c r="E419" s="20">
        <v>261</v>
      </c>
      <c r="F419" s="20">
        <v>0</v>
      </c>
      <c r="G419" s="20">
        <v>0</v>
      </c>
      <c r="H419" s="20">
        <v>0</v>
      </c>
      <c r="I419" s="18">
        <v>0</v>
      </c>
      <c r="L419">
        <v>2</v>
      </c>
      <c r="M419" s="1">
        <f t="shared" si="88"/>
        <v>1</v>
      </c>
      <c r="N419" s="2">
        <v>0</v>
      </c>
      <c r="O419" s="2">
        <v>1</v>
      </c>
      <c r="P419" s="2">
        <v>0</v>
      </c>
      <c r="Q419" s="2">
        <v>1</v>
      </c>
      <c r="R419" s="2">
        <v>1</v>
      </c>
      <c r="S419" s="2"/>
      <c r="T419" s="2"/>
      <c r="U419" s="2"/>
      <c r="V419" s="4">
        <f t="shared" si="81"/>
        <v>0</v>
      </c>
      <c r="W419" s="7">
        <f t="shared" si="82"/>
        <v>0</v>
      </c>
      <c r="X419" s="7">
        <f t="shared" si="83"/>
        <v>0</v>
      </c>
      <c r="Y419" s="5">
        <f t="shared" si="85"/>
        <v>0</v>
      </c>
      <c r="Z419" s="5">
        <f t="shared" si="86"/>
        <v>0</v>
      </c>
      <c r="AA419" s="5">
        <f t="shared" si="87"/>
        <v>1</v>
      </c>
      <c r="AB419" s="7">
        <f t="shared" si="84"/>
        <v>0</v>
      </c>
      <c r="AC419" s="7">
        <f t="shared" si="89"/>
        <v>0</v>
      </c>
      <c r="AD419" s="7">
        <f t="shared" si="90"/>
        <v>0</v>
      </c>
      <c r="AE419" s="7">
        <f t="shared" si="91"/>
        <v>0</v>
      </c>
    </row>
    <row r="420" spans="1:31">
      <c r="A420" s="20" t="s">
        <v>3544</v>
      </c>
      <c r="B420" s="20" t="s">
        <v>3677</v>
      </c>
      <c r="C420" s="20" t="s">
        <v>3676</v>
      </c>
      <c r="D420" s="20">
        <v>498</v>
      </c>
      <c r="E420" s="20">
        <v>341</v>
      </c>
      <c r="F420" s="20">
        <v>1932.7629999999999</v>
      </c>
      <c r="G420" s="20">
        <v>3</v>
      </c>
      <c r="H420" s="20">
        <v>3</v>
      </c>
      <c r="I420" s="18">
        <v>0</v>
      </c>
      <c r="L420">
        <v>1</v>
      </c>
      <c r="M420" s="1">
        <f t="shared" si="88"/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/>
      <c r="T420" s="2"/>
      <c r="U420" s="2"/>
      <c r="V420" s="4">
        <f t="shared" si="81"/>
        <v>0</v>
      </c>
      <c r="W420" s="7">
        <f t="shared" si="82"/>
        <v>0</v>
      </c>
      <c r="X420" s="7">
        <f t="shared" si="83"/>
        <v>1</v>
      </c>
      <c r="Y420" s="5">
        <f t="shared" si="85"/>
        <v>0</v>
      </c>
      <c r="Z420" s="5">
        <f t="shared" si="86"/>
        <v>0</v>
      </c>
      <c r="AA420" s="5">
        <f t="shared" si="87"/>
        <v>0</v>
      </c>
      <c r="AB420" s="7">
        <f t="shared" si="84"/>
        <v>0</v>
      </c>
      <c r="AC420" s="7">
        <f t="shared" si="89"/>
        <v>0</v>
      </c>
      <c r="AD420" s="7">
        <f t="shared" si="90"/>
        <v>0</v>
      </c>
      <c r="AE420" s="7">
        <f t="shared" si="91"/>
        <v>0</v>
      </c>
    </row>
    <row r="421" spans="1:31">
      <c r="A421" s="20" t="s">
        <v>3545</v>
      </c>
      <c r="B421" s="20" t="s">
        <v>3677</v>
      </c>
      <c r="C421" s="20" t="s">
        <v>3676</v>
      </c>
      <c r="D421" s="20">
        <v>191.5</v>
      </c>
      <c r="E421" s="20">
        <v>421.5</v>
      </c>
      <c r="F421" s="20">
        <v>0</v>
      </c>
      <c r="G421" s="20">
        <v>0</v>
      </c>
      <c r="H421" s="20">
        <v>0</v>
      </c>
      <c r="I421" s="18">
        <v>0</v>
      </c>
      <c r="L421">
        <v>2</v>
      </c>
      <c r="M421" s="1">
        <f t="shared" si="88"/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/>
      <c r="T421" s="2"/>
      <c r="U421" s="2"/>
      <c r="V421" s="4">
        <f t="shared" si="81"/>
        <v>0</v>
      </c>
      <c r="W421" s="7">
        <f t="shared" si="82"/>
        <v>0</v>
      </c>
      <c r="X421" s="7">
        <f t="shared" si="83"/>
        <v>0</v>
      </c>
      <c r="Y421" s="5">
        <f t="shared" si="85"/>
        <v>1</v>
      </c>
      <c r="Z421" s="5">
        <f t="shared" si="86"/>
        <v>0</v>
      </c>
      <c r="AA421" s="5">
        <f t="shared" si="87"/>
        <v>0</v>
      </c>
      <c r="AB421" s="7">
        <f t="shared" si="84"/>
        <v>0</v>
      </c>
      <c r="AC421" s="7">
        <f t="shared" si="89"/>
        <v>0</v>
      </c>
      <c r="AD421" s="7">
        <f t="shared" si="90"/>
        <v>0</v>
      </c>
      <c r="AE421" s="7">
        <f t="shared" si="91"/>
        <v>0</v>
      </c>
    </row>
    <row r="422" spans="1:31">
      <c r="A422" s="20" t="s">
        <v>3546</v>
      </c>
      <c r="B422" s="20" t="s">
        <v>3677</v>
      </c>
      <c r="C422" s="20" t="s">
        <v>3676</v>
      </c>
      <c r="D422" s="20">
        <v>84</v>
      </c>
      <c r="E422" s="20">
        <v>424.5</v>
      </c>
      <c r="F422" s="20">
        <v>0</v>
      </c>
      <c r="G422" s="20">
        <v>0</v>
      </c>
      <c r="H422" s="20">
        <v>0</v>
      </c>
      <c r="I422" s="18">
        <v>0</v>
      </c>
      <c r="L422">
        <v>2</v>
      </c>
      <c r="M422" s="1">
        <f t="shared" si="88"/>
        <v>1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/>
      <c r="T422" s="2"/>
      <c r="U422" s="2"/>
      <c r="V422" s="4">
        <f t="shared" si="81"/>
        <v>0</v>
      </c>
      <c r="W422" s="7">
        <f t="shared" si="82"/>
        <v>0</v>
      </c>
      <c r="X422" s="7">
        <f t="shared" si="83"/>
        <v>0</v>
      </c>
      <c r="Y422" s="5">
        <f t="shared" si="85"/>
        <v>1</v>
      </c>
      <c r="Z422" s="5">
        <f t="shared" si="86"/>
        <v>0</v>
      </c>
      <c r="AA422" s="5">
        <f t="shared" si="87"/>
        <v>0</v>
      </c>
      <c r="AB422" s="7">
        <f t="shared" si="84"/>
        <v>0</v>
      </c>
      <c r="AC422" s="7">
        <f t="shared" si="89"/>
        <v>0</v>
      </c>
      <c r="AD422" s="7">
        <f t="shared" si="90"/>
        <v>0</v>
      </c>
      <c r="AE422" s="7">
        <f t="shared" si="91"/>
        <v>0</v>
      </c>
    </row>
    <row r="423" spans="1:31">
      <c r="A423" s="20" t="s">
        <v>3547</v>
      </c>
      <c r="B423" s="20" t="s">
        <v>3677</v>
      </c>
      <c r="C423" s="20" t="s">
        <v>3676</v>
      </c>
      <c r="D423" s="20">
        <v>124.5</v>
      </c>
      <c r="E423" s="20">
        <v>351</v>
      </c>
      <c r="F423" s="20">
        <v>0</v>
      </c>
      <c r="G423" s="20">
        <v>0</v>
      </c>
      <c r="H423" s="20">
        <v>0</v>
      </c>
      <c r="I423" s="18">
        <v>0</v>
      </c>
      <c r="L423">
        <v>2</v>
      </c>
      <c r="M423" s="1">
        <f t="shared" si="88"/>
        <v>1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/>
      <c r="T423" s="2"/>
      <c r="U423" s="2"/>
      <c r="V423" s="4">
        <f t="shared" si="81"/>
        <v>0</v>
      </c>
      <c r="W423" s="7">
        <f t="shared" si="82"/>
        <v>0</v>
      </c>
      <c r="X423" s="7">
        <f t="shared" si="83"/>
        <v>0</v>
      </c>
      <c r="Y423" s="5">
        <f t="shared" si="85"/>
        <v>1</v>
      </c>
      <c r="Z423" s="5">
        <f t="shared" si="86"/>
        <v>0</v>
      </c>
      <c r="AA423" s="5">
        <f t="shared" si="87"/>
        <v>0</v>
      </c>
      <c r="AB423" s="7">
        <f t="shared" si="84"/>
        <v>0</v>
      </c>
      <c r="AC423" s="7">
        <f t="shared" si="89"/>
        <v>0</v>
      </c>
      <c r="AD423" s="7">
        <f t="shared" si="90"/>
        <v>0</v>
      </c>
      <c r="AE423" s="7">
        <f t="shared" si="91"/>
        <v>0</v>
      </c>
    </row>
    <row r="424" spans="1:31">
      <c r="A424" s="20" t="s">
        <v>3548</v>
      </c>
      <c r="B424" s="20" t="s">
        <v>3677</v>
      </c>
      <c r="C424" s="20" t="s">
        <v>3676</v>
      </c>
      <c r="D424" s="20">
        <v>91.5</v>
      </c>
      <c r="E424" s="20">
        <v>230</v>
      </c>
      <c r="F424" s="20">
        <v>1141.4939999999999</v>
      </c>
      <c r="G424" s="20">
        <v>2</v>
      </c>
      <c r="H424" s="20">
        <v>2</v>
      </c>
      <c r="I424" s="18">
        <v>0</v>
      </c>
      <c r="L424">
        <v>2</v>
      </c>
      <c r="M424" s="1">
        <f t="shared" si="88"/>
        <v>1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/>
      <c r="T424" s="2"/>
      <c r="U424" s="2"/>
      <c r="V424" s="4">
        <f t="shared" si="81"/>
        <v>0</v>
      </c>
      <c r="W424" s="7">
        <f t="shared" si="82"/>
        <v>0</v>
      </c>
      <c r="X424" s="7">
        <f t="shared" si="83"/>
        <v>0</v>
      </c>
      <c r="Y424" s="5">
        <f t="shared" si="85"/>
        <v>1</v>
      </c>
      <c r="Z424" s="5">
        <f t="shared" si="86"/>
        <v>0</v>
      </c>
      <c r="AA424" s="5">
        <f t="shared" si="87"/>
        <v>0</v>
      </c>
      <c r="AB424" s="7">
        <f t="shared" si="84"/>
        <v>0</v>
      </c>
      <c r="AC424" s="7">
        <f t="shared" si="89"/>
        <v>0</v>
      </c>
      <c r="AD424" s="7">
        <f t="shared" si="90"/>
        <v>0</v>
      </c>
      <c r="AE424" s="7">
        <f t="shared" si="91"/>
        <v>0</v>
      </c>
    </row>
    <row r="425" spans="1:31">
      <c r="A425" s="20" t="s">
        <v>3549</v>
      </c>
      <c r="B425" s="20" t="s">
        <v>3677</v>
      </c>
      <c r="C425" s="20" t="s">
        <v>3676</v>
      </c>
      <c r="D425" s="20">
        <v>227.5</v>
      </c>
      <c r="E425" s="20">
        <v>163.5</v>
      </c>
      <c r="F425" s="20">
        <v>0</v>
      </c>
      <c r="G425" s="20">
        <v>0</v>
      </c>
      <c r="H425" s="20">
        <v>0</v>
      </c>
      <c r="I425" s="18">
        <v>0</v>
      </c>
      <c r="L425">
        <v>1</v>
      </c>
      <c r="M425" s="1">
        <f t="shared" si="88"/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/>
      <c r="T425" s="2"/>
      <c r="U425" s="2"/>
      <c r="V425" s="4">
        <f t="shared" si="81"/>
        <v>1</v>
      </c>
      <c r="W425" s="7">
        <f t="shared" si="82"/>
        <v>0</v>
      </c>
      <c r="X425" s="7">
        <f t="shared" si="83"/>
        <v>0</v>
      </c>
      <c r="Y425" s="5">
        <f t="shared" si="85"/>
        <v>0</v>
      </c>
      <c r="Z425" s="5">
        <f t="shared" si="86"/>
        <v>0</v>
      </c>
      <c r="AA425" s="5">
        <f t="shared" si="87"/>
        <v>0</v>
      </c>
      <c r="AB425" s="7">
        <f t="shared" si="84"/>
        <v>0</v>
      </c>
      <c r="AC425" s="7">
        <f t="shared" si="89"/>
        <v>0</v>
      </c>
      <c r="AD425" s="7">
        <f t="shared" si="90"/>
        <v>0</v>
      </c>
      <c r="AE425" s="7">
        <f t="shared" si="91"/>
        <v>0</v>
      </c>
    </row>
    <row r="426" spans="1:31">
      <c r="A426" s="20" t="s">
        <v>3550</v>
      </c>
      <c r="B426" s="20" t="s">
        <v>3677</v>
      </c>
      <c r="C426" s="20" t="s">
        <v>3676</v>
      </c>
      <c r="D426" s="20">
        <v>422</v>
      </c>
      <c r="E426" s="20">
        <v>57.5</v>
      </c>
      <c r="F426" s="20">
        <v>0</v>
      </c>
      <c r="G426" s="20">
        <v>0</v>
      </c>
      <c r="H426" s="20">
        <v>0</v>
      </c>
      <c r="I426" s="18">
        <v>0</v>
      </c>
      <c r="L426">
        <v>2</v>
      </c>
      <c r="M426" s="1">
        <f t="shared" si="88"/>
        <v>1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/>
      <c r="T426" s="2"/>
      <c r="U426" s="2"/>
      <c r="V426" s="4">
        <f t="shared" si="81"/>
        <v>0</v>
      </c>
      <c r="W426" s="7">
        <f t="shared" si="82"/>
        <v>0</v>
      </c>
      <c r="X426" s="7">
        <f t="shared" si="83"/>
        <v>0</v>
      </c>
      <c r="Y426" s="5">
        <f t="shared" si="85"/>
        <v>1</v>
      </c>
      <c r="Z426" s="5">
        <f t="shared" si="86"/>
        <v>0</v>
      </c>
      <c r="AA426" s="5">
        <f t="shared" si="87"/>
        <v>0</v>
      </c>
      <c r="AB426" s="7">
        <f t="shared" si="84"/>
        <v>0</v>
      </c>
      <c r="AC426" s="7">
        <f t="shared" si="89"/>
        <v>0</v>
      </c>
      <c r="AD426" s="7">
        <f t="shared" si="90"/>
        <v>0</v>
      </c>
      <c r="AE426" s="7">
        <f t="shared" si="91"/>
        <v>0</v>
      </c>
    </row>
    <row r="427" spans="1:31">
      <c r="A427" s="20" t="s">
        <v>3551</v>
      </c>
      <c r="B427" s="20" t="s">
        <v>3677</v>
      </c>
      <c r="C427" s="20" t="s">
        <v>3676</v>
      </c>
      <c r="D427" s="20">
        <v>513.5</v>
      </c>
      <c r="E427" s="20">
        <v>110.5</v>
      </c>
      <c r="F427" s="20">
        <v>0</v>
      </c>
      <c r="G427" s="20">
        <v>0</v>
      </c>
      <c r="H427" s="20">
        <v>0</v>
      </c>
      <c r="I427" s="18">
        <v>0</v>
      </c>
      <c r="L427">
        <v>1</v>
      </c>
      <c r="M427" s="1">
        <f t="shared" si="88"/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/>
      <c r="T427" s="2"/>
      <c r="U427" s="2"/>
      <c r="V427" s="4">
        <f t="shared" si="81"/>
        <v>1</v>
      </c>
      <c r="W427" s="7">
        <f t="shared" si="82"/>
        <v>0</v>
      </c>
      <c r="X427" s="7">
        <f t="shared" si="83"/>
        <v>0</v>
      </c>
      <c r="Y427" s="5">
        <f t="shared" si="85"/>
        <v>0</v>
      </c>
      <c r="Z427" s="5">
        <f t="shared" si="86"/>
        <v>0</v>
      </c>
      <c r="AA427" s="5">
        <f t="shared" si="87"/>
        <v>0</v>
      </c>
      <c r="AB427" s="7">
        <f t="shared" si="84"/>
        <v>0</v>
      </c>
      <c r="AC427" s="7">
        <f t="shared" si="89"/>
        <v>0</v>
      </c>
      <c r="AD427" s="7">
        <f t="shared" si="90"/>
        <v>0</v>
      </c>
      <c r="AE427" s="7">
        <f t="shared" si="91"/>
        <v>0</v>
      </c>
    </row>
    <row r="428" spans="1:31">
      <c r="A428" s="20" t="s">
        <v>3552</v>
      </c>
      <c r="B428" s="20" t="s">
        <v>3677</v>
      </c>
      <c r="C428" s="20" t="s">
        <v>3676</v>
      </c>
      <c r="D428" s="20">
        <v>155</v>
      </c>
      <c r="E428" s="20">
        <v>120</v>
      </c>
      <c r="F428" s="20">
        <v>0</v>
      </c>
      <c r="G428" s="20">
        <v>0</v>
      </c>
      <c r="H428" s="20">
        <v>0</v>
      </c>
      <c r="I428" s="18">
        <v>0</v>
      </c>
      <c r="L428">
        <v>1</v>
      </c>
      <c r="M428" s="1">
        <f t="shared" si="88"/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/>
      <c r="T428" s="2"/>
      <c r="U428" s="2"/>
      <c r="V428" s="4">
        <f t="shared" si="81"/>
        <v>0</v>
      </c>
      <c r="W428" s="7">
        <f t="shared" si="82"/>
        <v>0</v>
      </c>
      <c r="X428" s="7">
        <f t="shared" si="83"/>
        <v>1</v>
      </c>
      <c r="Y428" s="5">
        <f t="shared" si="85"/>
        <v>0</v>
      </c>
      <c r="Z428" s="5">
        <f t="shared" si="86"/>
        <v>0</v>
      </c>
      <c r="AA428" s="5">
        <f t="shared" si="87"/>
        <v>0</v>
      </c>
      <c r="AB428" s="7">
        <f t="shared" si="84"/>
        <v>0</v>
      </c>
      <c r="AC428" s="7">
        <f t="shared" si="89"/>
        <v>0</v>
      </c>
      <c r="AD428" s="7">
        <f t="shared" si="90"/>
        <v>0</v>
      </c>
      <c r="AE428" s="7">
        <f t="shared" si="91"/>
        <v>0</v>
      </c>
    </row>
    <row r="429" spans="1:31">
      <c r="A429" s="20" t="s">
        <v>3553</v>
      </c>
      <c r="B429" s="20" t="s">
        <v>3677</v>
      </c>
      <c r="C429" s="20" t="s">
        <v>3676</v>
      </c>
      <c r="D429" s="20">
        <v>56</v>
      </c>
      <c r="E429" s="20">
        <v>122</v>
      </c>
      <c r="F429" s="20">
        <v>0</v>
      </c>
      <c r="G429" s="20">
        <v>0</v>
      </c>
      <c r="H429" s="20">
        <v>0</v>
      </c>
      <c r="I429" s="18">
        <v>0</v>
      </c>
      <c r="L429">
        <v>1</v>
      </c>
      <c r="M429" s="1">
        <f t="shared" si="88"/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/>
      <c r="T429" s="2"/>
      <c r="U429" s="2"/>
      <c r="V429" s="4">
        <f t="shared" ref="V429:V492" si="92">IF((M429=0)*AND(R429=0)*AND(P429=1)*AND(Q429=0),1,0)</f>
        <v>0</v>
      </c>
      <c r="W429" s="7">
        <f t="shared" ref="W429:W492" si="93">IF((M429=0)*AND(R429=0)*AND(P429=0)*AND(Q429=0),1,0)</f>
        <v>0</v>
      </c>
      <c r="X429" s="7">
        <f t="shared" ref="X429:X492" si="94">IF((R429=1)*AND(M429=0)*AND(Q429=0),1,0)</f>
        <v>1</v>
      </c>
      <c r="Y429" s="5">
        <f t="shared" si="85"/>
        <v>0</v>
      </c>
      <c r="Z429" s="5">
        <f t="shared" si="86"/>
        <v>0</v>
      </c>
      <c r="AA429" s="5">
        <f t="shared" si="87"/>
        <v>0</v>
      </c>
      <c r="AB429" s="7">
        <f t="shared" ref="AB429:AB492" si="95">IF((R429=1)*AND(Q429=1)*AND(O429=1)*AND(P429=1),1,0)</f>
        <v>0</v>
      </c>
      <c r="AC429" s="7">
        <f t="shared" si="89"/>
        <v>0</v>
      </c>
      <c r="AD429" s="7">
        <f t="shared" si="90"/>
        <v>0</v>
      </c>
      <c r="AE429" s="7">
        <f t="shared" si="91"/>
        <v>0</v>
      </c>
    </row>
    <row r="430" spans="1:31">
      <c r="A430" s="20" t="s">
        <v>3554</v>
      </c>
      <c r="B430" s="20" t="s">
        <v>3677</v>
      </c>
      <c r="C430" s="20" t="s">
        <v>3676</v>
      </c>
      <c r="D430" s="20">
        <v>60.5</v>
      </c>
      <c r="E430" s="20">
        <v>45</v>
      </c>
      <c r="F430" s="20">
        <v>0</v>
      </c>
      <c r="G430" s="20">
        <v>0</v>
      </c>
      <c r="H430" s="20">
        <v>0</v>
      </c>
      <c r="I430" s="18">
        <v>0</v>
      </c>
      <c r="L430">
        <v>2</v>
      </c>
      <c r="M430" s="1">
        <f t="shared" si="88"/>
        <v>1</v>
      </c>
      <c r="N430" s="2">
        <v>1</v>
      </c>
      <c r="O430" s="2">
        <v>0</v>
      </c>
      <c r="P430" s="2">
        <v>0</v>
      </c>
      <c r="Q430" s="2">
        <v>0</v>
      </c>
      <c r="R430" s="2">
        <v>1</v>
      </c>
      <c r="S430" s="2"/>
      <c r="T430" s="2"/>
      <c r="U430" s="2"/>
      <c r="V430" s="4">
        <f t="shared" si="92"/>
        <v>0</v>
      </c>
      <c r="W430" s="7">
        <f t="shared" si="93"/>
        <v>0</v>
      </c>
      <c r="X430" s="7">
        <f t="shared" si="94"/>
        <v>0</v>
      </c>
      <c r="Y430" s="5">
        <f t="shared" si="85"/>
        <v>1</v>
      </c>
      <c r="Z430" s="5">
        <f t="shared" si="86"/>
        <v>0</v>
      </c>
      <c r="AA430" s="5">
        <f t="shared" si="87"/>
        <v>0</v>
      </c>
      <c r="AB430" s="7">
        <f t="shared" si="95"/>
        <v>0</v>
      </c>
      <c r="AC430" s="7">
        <f t="shared" si="89"/>
        <v>0</v>
      </c>
      <c r="AD430" s="7">
        <f t="shared" si="90"/>
        <v>0</v>
      </c>
      <c r="AE430" s="7">
        <f t="shared" si="91"/>
        <v>0</v>
      </c>
    </row>
    <row r="431" spans="1:31" s="5" customFormat="1">
      <c r="A431" s="5" t="s">
        <v>3555</v>
      </c>
      <c r="B431" s="5" t="s">
        <v>3675</v>
      </c>
      <c r="C431" s="5" t="s">
        <v>3674</v>
      </c>
      <c r="D431" s="5">
        <v>580.5</v>
      </c>
      <c r="E431" s="5">
        <v>208.5</v>
      </c>
      <c r="F431" s="5">
        <v>0</v>
      </c>
      <c r="G431" s="5">
        <v>0</v>
      </c>
      <c r="H431" s="5">
        <v>0</v>
      </c>
      <c r="I431" s="5">
        <v>0</v>
      </c>
      <c r="L431" s="5">
        <v>2</v>
      </c>
      <c r="M431" s="1">
        <f t="shared" si="88"/>
        <v>1</v>
      </c>
      <c r="N431" s="1">
        <v>0</v>
      </c>
      <c r="O431" s="1">
        <v>1</v>
      </c>
      <c r="P431" s="1">
        <v>0</v>
      </c>
      <c r="Q431" s="1">
        <v>1</v>
      </c>
      <c r="R431" s="1">
        <v>1</v>
      </c>
      <c r="S431" s="1"/>
      <c r="T431" s="1"/>
      <c r="U431" s="1"/>
      <c r="V431" s="6">
        <f t="shared" si="92"/>
        <v>0</v>
      </c>
      <c r="W431" s="5">
        <f t="shared" si="93"/>
        <v>0</v>
      </c>
      <c r="X431" s="5">
        <f t="shared" si="94"/>
        <v>0</v>
      </c>
      <c r="Y431" s="5">
        <f t="shared" si="85"/>
        <v>0</v>
      </c>
      <c r="Z431" s="5">
        <f t="shared" si="86"/>
        <v>0</v>
      </c>
      <c r="AA431" s="5">
        <f t="shared" si="87"/>
        <v>1</v>
      </c>
      <c r="AB431" s="5">
        <f t="shared" si="95"/>
        <v>0</v>
      </c>
      <c r="AC431" s="5">
        <f t="shared" si="89"/>
        <v>0</v>
      </c>
      <c r="AD431" s="5">
        <f t="shared" si="90"/>
        <v>0</v>
      </c>
      <c r="AE431" s="5">
        <f t="shared" si="91"/>
        <v>0</v>
      </c>
    </row>
    <row r="432" spans="1:31">
      <c r="A432" s="20" t="s">
        <v>3556</v>
      </c>
      <c r="B432" s="20" t="s">
        <v>3675</v>
      </c>
      <c r="C432" s="20" t="s">
        <v>3674</v>
      </c>
      <c r="D432" s="20">
        <v>487.5</v>
      </c>
      <c r="E432" s="20">
        <v>179.5</v>
      </c>
      <c r="F432" s="20">
        <v>0</v>
      </c>
      <c r="G432" s="20">
        <v>0</v>
      </c>
      <c r="H432" s="20">
        <v>0</v>
      </c>
      <c r="I432" s="18">
        <v>0</v>
      </c>
      <c r="L432">
        <v>2</v>
      </c>
      <c r="M432" s="1">
        <f t="shared" si="88"/>
        <v>1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/>
      <c r="T432" s="2"/>
      <c r="U432" s="2"/>
      <c r="V432" s="4">
        <f t="shared" si="92"/>
        <v>0</v>
      </c>
      <c r="W432" s="7">
        <f t="shared" si="93"/>
        <v>0</v>
      </c>
      <c r="X432" s="7">
        <f t="shared" si="94"/>
        <v>0</v>
      </c>
      <c r="Y432" s="5">
        <f t="shared" si="85"/>
        <v>1</v>
      </c>
      <c r="Z432" s="5">
        <f t="shared" si="86"/>
        <v>0</v>
      </c>
      <c r="AA432" s="5">
        <f t="shared" si="87"/>
        <v>0</v>
      </c>
      <c r="AB432" s="7">
        <f t="shared" si="95"/>
        <v>0</v>
      </c>
      <c r="AC432" s="7">
        <f t="shared" si="89"/>
        <v>0</v>
      </c>
      <c r="AD432" s="7">
        <f t="shared" si="90"/>
        <v>0</v>
      </c>
      <c r="AE432" s="7">
        <f t="shared" si="91"/>
        <v>0</v>
      </c>
    </row>
    <row r="433" spans="1:31">
      <c r="A433" s="20" t="s">
        <v>3557</v>
      </c>
      <c r="B433" s="20" t="s">
        <v>3675</v>
      </c>
      <c r="C433" s="20" t="s">
        <v>3674</v>
      </c>
      <c r="D433" s="20">
        <v>471</v>
      </c>
      <c r="E433" s="20">
        <v>299.5</v>
      </c>
      <c r="F433" s="20">
        <v>0</v>
      </c>
      <c r="G433" s="20">
        <v>0</v>
      </c>
      <c r="H433" s="20">
        <v>0</v>
      </c>
      <c r="I433" s="18">
        <v>0</v>
      </c>
      <c r="L433">
        <v>2</v>
      </c>
      <c r="M433" s="1">
        <f t="shared" si="88"/>
        <v>1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/>
      <c r="T433" s="2"/>
      <c r="U433" s="2"/>
      <c r="V433" s="4">
        <f t="shared" si="92"/>
        <v>0</v>
      </c>
      <c r="W433" s="7">
        <f t="shared" si="93"/>
        <v>0</v>
      </c>
      <c r="X433" s="7">
        <f t="shared" si="94"/>
        <v>0</v>
      </c>
      <c r="Y433" s="5">
        <f t="shared" si="85"/>
        <v>1</v>
      </c>
      <c r="Z433" s="5">
        <f t="shared" si="86"/>
        <v>0</v>
      </c>
      <c r="AA433" s="5">
        <f t="shared" si="87"/>
        <v>0</v>
      </c>
      <c r="AB433" s="7">
        <f t="shared" si="95"/>
        <v>0</v>
      </c>
      <c r="AC433" s="7">
        <f t="shared" si="89"/>
        <v>0</v>
      </c>
      <c r="AD433" s="7">
        <f t="shared" si="90"/>
        <v>0</v>
      </c>
      <c r="AE433" s="7">
        <f t="shared" si="91"/>
        <v>0</v>
      </c>
    </row>
    <row r="434" spans="1:31">
      <c r="A434" s="20" t="s">
        <v>3558</v>
      </c>
      <c r="B434" s="20" t="s">
        <v>3675</v>
      </c>
      <c r="C434" s="20" t="s">
        <v>3674</v>
      </c>
      <c r="D434" s="20">
        <v>538.5</v>
      </c>
      <c r="E434" s="20">
        <v>256.5</v>
      </c>
      <c r="F434" s="20">
        <v>0</v>
      </c>
      <c r="G434" s="20">
        <v>0</v>
      </c>
      <c r="H434" s="20">
        <v>0</v>
      </c>
      <c r="I434" s="18">
        <v>0</v>
      </c>
      <c r="L434">
        <v>1</v>
      </c>
      <c r="M434" s="1">
        <f t="shared" si="88"/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/>
      <c r="T434" s="2"/>
      <c r="U434" s="2"/>
      <c r="V434" s="4">
        <f t="shared" si="92"/>
        <v>1</v>
      </c>
      <c r="W434" s="7">
        <f t="shared" si="93"/>
        <v>0</v>
      </c>
      <c r="X434" s="7">
        <f t="shared" si="94"/>
        <v>0</v>
      </c>
      <c r="Y434" s="5">
        <f t="shared" si="85"/>
        <v>0</v>
      </c>
      <c r="Z434" s="5">
        <f t="shared" si="86"/>
        <v>0</v>
      </c>
      <c r="AA434" s="5">
        <f t="shared" si="87"/>
        <v>0</v>
      </c>
      <c r="AB434" s="7">
        <f t="shared" si="95"/>
        <v>0</v>
      </c>
      <c r="AC434" s="7">
        <f t="shared" si="89"/>
        <v>0</v>
      </c>
      <c r="AD434" s="7">
        <f t="shared" si="90"/>
        <v>0</v>
      </c>
      <c r="AE434" s="7">
        <f t="shared" si="91"/>
        <v>0</v>
      </c>
    </row>
    <row r="435" spans="1:31">
      <c r="A435" s="20" t="s">
        <v>3559</v>
      </c>
      <c r="B435" s="20" t="s">
        <v>3675</v>
      </c>
      <c r="C435" s="20" t="s">
        <v>3674</v>
      </c>
      <c r="D435" s="20">
        <v>616</v>
      </c>
      <c r="E435" s="20">
        <v>317</v>
      </c>
      <c r="F435" s="20">
        <v>0</v>
      </c>
      <c r="G435" s="20">
        <v>0</v>
      </c>
      <c r="H435" s="20">
        <v>0</v>
      </c>
      <c r="I435" s="18">
        <v>0</v>
      </c>
      <c r="L435">
        <v>2</v>
      </c>
      <c r="M435" s="1">
        <f t="shared" si="88"/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/>
      <c r="T435" s="2"/>
      <c r="U435" s="2"/>
      <c r="V435" s="4">
        <f t="shared" si="92"/>
        <v>0</v>
      </c>
      <c r="W435" s="7">
        <f t="shared" si="93"/>
        <v>0</v>
      </c>
      <c r="X435" s="7">
        <f t="shared" si="94"/>
        <v>0</v>
      </c>
      <c r="Y435" s="5">
        <f t="shared" si="85"/>
        <v>0</v>
      </c>
      <c r="Z435" s="5">
        <f t="shared" si="86"/>
        <v>0</v>
      </c>
      <c r="AA435" s="5">
        <f t="shared" si="87"/>
        <v>0</v>
      </c>
      <c r="AB435" s="7">
        <f t="shared" si="95"/>
        <v>0</v>
      </c>
      <c r="AC435" s="7">
        <f t="shared" si="89"/>
        <v>1</v>
      </c>
      <c r="AD435" s="7">
        <f t="shared" si="90"/>
        <v>0</v>
      </c>
      <c r="AE435" s="7">
        <f t="shared" si="91"/>
        <v>0</v>
      </c>
    </row>
    <row r="436" spans="1:31">
      <c r="A436" s="20" t="s">
        <v>3560</v>
      </c>
      <c r="B436" s="20" t="s">
        <v>3675</v>
      </c>
      <c r="C436" s="20" t="s">
        <v>3674</v>
      </c>
      <c r="D436" s="20">
        <v>191.5</v>
      </c>
      <c r="E436" s="20">
        <v>220.5</v>
      </c>
      <c r="F436" s="20">
        <v>0</v>
      </c>
      <c r="G436" s="20">
        <v>0</v>
      </c>
      <c r="H436" s="20">
        <v>0</v>
      </c>
      <c r="I436" s="18">
        <v>0</v>
      </c>
      <c r="L436">
        <v>1</v>
      </c>
      <c r="M436" s="1">
        <f t="shared" si="88"/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/>
      <c r="T436" s="2"/>
      <c r="U436" s="2"/>
      <c r="V436" s="4">
        <f t="shared" si="92"/>
        <v>0</v>
      </c>
      <c r="W436" s="7">
        <f t="shared" si="93"/>
        <v>0</v>
      </c>
      <c r="X436" s="7">
        <f t="shared" si="94"/>
        <v>1</v>
      </c>
      <c r="Y436" s="5">
        <f t="shared" si="85"/>
        <v>0</v>
      </c>
      <c r="Z436" s="5">
        <f t="shared" si="86"/>
        <v>0</v>
      </c>
      <c r="AA436" s="5">
        <f t="shared" si="87"/>
        <v>0</v>
      </c>
      <c r="AB436" s="7">
        <f t="shared" si="95"/>
        <v>0</v>
      </c>
      <c r="AC436" s="7">
        <f t="shared" si="89"/>
        <v>0</v>
      </c>
      <c r="AD436" s="7">
        <f t="shared" si="90"/>
        <v>0</v>
      </c>
      <c r="AE436" s="7">
        <f t="shared" si="91"/>
        <v>0</v>
      </c>
    </row>
    <row r="437" spans="1:31">
      <c r="A437" s="20" t="s">
        <v>3561</v>
      </c>
      <c r="B437" s="20" t="s">
        <v>3675</v>
      </c>
      <c r="C437" s="20" t="s">
        <v>3674</v>
      </c>
      <c r="D437" s="20">
        <v>320.5</v>
      </c>
      <c r="E437" s="20">
        <v>180.5</v>
      </c>
      <c r="F437" s="20">
        <v>0</v>
      </c>
      <c r="G437" s="20">
        <v>0</v>
      </c>
      <c r="H437" s="20">
        <v>0</v>
      </c>
      <c r="I437" s="18">
        <v>0</v>
      </c>
      <c r="L437">
        <v>2</v>
      </c>
      <c r="M437" s="1">
        <f t="shared" si="88"/>
        <v>1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/>
      <c r="T437" s="2"/>
      <c r="U437" s="2"/>
      <c r="V437" s="4">
        <f t="shared" si="92"/>
        <v>0</v>
      </c>
      <c r="W437" s="7">
        <f t="shared" si="93"/>
        <v>0</v>
      </c>
      <c r="X437" s="7">
        <f t="shared" si="94"/>
        <v>0</v>
      </c>
      <c r="Y437" s="5">
        <f t="shared" si="85"/>
        <v>1</v>
      </c>
      <c r="Z437" s="5">
        <f t="shared" si="86"/>
        <v>0</v>
      </c>
      <c r="AA437" s="5">
        <f t="shared" si="87"/>
        <v>0</v>
      </c>
      <c r="AB437" s="7">
        <f t="shared" si="95"/>
        <v>0</v>
      </c>
      <c r="AC437" s="7">
        <f t="shared" si="89"/>
        <v>0</v>
      </c>
      <c r="AD437" s="7">
        <f t="shared" si="90"/>
        <v>0</v>
      </c>
      <c r="AE437" s="7">
        <f t="shared" si="91"/>
        <v>0</v>
      </c>
    </row>
    <row r="438" spans="1:31">
      <c r="A438" s="20" t="s">
        <v>3562</v>
      </c>
      <c r="B438" s="20" t="s">
        <v>3675</v>
      </c>
      <c r="C438" s="20" t="s">
        <v>3674</v>
      </c>
      <c r="D438" s="20">
        <v>364</v>
      </c>
      <c r="E438" s="20">
        <v>380.5</v>
      </c>
      <c r="F438" s="20">
        <v>0</v>
      </c>
      <c r="G438" s="20">
        <v>0</v>
      </c>
      <c r="H438" s="20">
        <v>0</v>
      </c>
      <c r="I438" s="18">
        <v>0</v>
      </c>
      <c r="L438">
        <v>1</v>
      </c>
      <c r="M438" s="1">
        <f t="shared" si="88"/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/>
      <c r="T438" s="2"/>
      <c r="U438" s="2"/>
      <c r="V438" s="4">
        <f t="shared" si="92"/>
        <v>0</v>
      </c>
      <c r="W438" s="7">
        <f t="shared" si="93"/>
        <v>1</v>
      </c>
      <c r="X438" s="7">
        <f t="shared" si="94"/>
        <v>0</v>
      </c>
      <c r="Y438" s="5">
        <f t="shared" si="85"/>
        <v>0</v>
      </c>
      <c r="Z438" s="5">
        <f t="shared" si="86"/>
        <v>0</v>
      </c>
      <c r="AA438" s="5">
        <f t="shared" si="87"/>
        <v>0</v>
      </c>
      <c r="AB438" s="7">
        <f t="shared" si="95"/>
        <v>0</v>
      </c>
      <c r="AC438" s="7">
        <f t="shared" si="89"/>
        <v>0</v>
      </c>
      <c r="AD438" s="7">
        <f t="shared" si="90"/>
        <v>0</v>
      </c>
      <c r="AE438" s="7">
        <f t="shared" si="91"/>
        <v>0</v>
      </c>
    </row>
    <row r="439" spans="1:31">
      <c r="A439" s="20" t="s">
        <v>3563</v>
      </c>
      <c r="B439" s="20" t="s">
        <v>3675</v>
      </c>
      <c r="C439" s="20" t="s">
        <v>3674</v>
      </c>
      <c r="D439" s="20">
        <v>379.5</v>
      </c>
      <c r="E439" s="20">
        <v>261.5</v>
      </c>
      <c r="F439" s="20">
        <v>0</v>
      </c>
      <c r="G439" s="20">
        <v>0</v>
      </c>
      <c r="H439" s="20">
        <v>0</v>
      </c>
      <c r="I439" s="18">
        <v>0</v>
      </c>
      <c r="L439">
        <v>2</v>
      </c>
      <c r="M439" s="1">
        <f t="shared" si="88"/>
        <v>1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/>
      <c r="T439" s="2"/>
      <c r="U439" s="2"/>
      <c r="V439" s="4">
        <f t="shared" si="92"/>
        <v>0</v>
      </c>
      <c r="W439" s="7">
        <f t="shared" si="93"/>
        <v>0</v>
      </c>
      <c r="X439" s="7">
        <f t="shared" si="94"/>
        <v>0</v>
      </c>
      <c r="Y439" s="5">
        <f t="shared" si="85"/>
        <v>1</v>
      </c>
      <c r="Z439" s="5">
        <f t="shared" si="86"/>
        <v>0</v>
      </c>
      <c r="AA439" s="5">
        <f t="shared" si="87"/>
        <v>0</v>
      </c>
      <c r="AB439" s="7">
        <f t="shared" si="95"/>
        <v>0</v>
      </c>
      <c r="AC439" s="7">
        <f t="shared" si="89"/>
        <v>0</v>
      </c>
      <c r="AD439" s="7">
        <f t="shared" si="90"/>
        <v>0</v>
      </c>
      <c r="AE439" s="7">
        <f t="shared" si="91"/>
        <v>0</v>
      </c>
    </row>
    <row r="440" spans="1:31">
      <c r="A440" s="20" t="s">
        <v>3564</v>
      </c>
      <c r="B440" s="20" t="s">
        <v>3675</v>
      </c>
      <c r="C440" s="20" t="s">
        <v>3674</v>
      </c>
      <c r="D440" s="20">
        <v>202.5</v>
      </c>
      <c r="E440" s="20">
        <v>105</v>
      </c>
      <c r="F440" s="20">
        <v>0</v>
      </c>
      <c r="G440" s="20">
        <v>0</v>
      </c>
      <c r="H440" s="20">
        <v>0</v>
      </c>
      <c r="I440" s="18">
        <v>0</v>
      </c>
      <c r="L440">
        <v>1</v>
      </c>
      <c r="M440" s="1">
        <f t="shared" si="88"/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/>
      <c r="T440" s="2"/>
      <c r="U440" s="2"/>
      <c r="V440" s="4">
        <f t="shared" si="92"/>
        <v>0</v>
      </c>
      <c r="W440" s="7">
        <f t="shared" si="93"/>
        <v>0</v>
      </c>
      <c r="X440" s="7">
        <f t="shared" si="94"/>
        <v>1</v>
      </c>
      <c r="Y440" s="5">
        <f t="shared" si="85"/>
        <v>0</v>
      </c>
      <c r="Z440" s="5">
        <f t="shared" si="86"/>
        <v>0</v>
      </c>
      <c r="AA440" s="5">
        <f t="shared" si="87"/>
        <v>0</v>
      </c>
      <c r="AB440" s="7">
        <f t="shared" si="95"/>
        <v>0</v>
      </c>
      <c r="AC440" s="7">
        <f t="shared" si="89"/>
        <v>0</v>
      </c>
      <c r="AD440" s="7">
        <f t="shared" si="90"/>
        <v>0</v>
      </c>
      <c r="AE440" s="7">
        <f t="shared" si="91"/>
        <v>0</v>
      </c>
    </row>
    <row r="441" spans="1:31">
      <c r="A441" s="20" t="s">
        <v>3565</v>
      </c>
      <c r="B441" s="20" t="s">
        <v>3675</v>
      </c>
      <c r="C441" s="20" t="s">
        <v>3674</v>
      </c>
      <c r="D441" s="20">
        <v>323</v>
      </c>
      <c r="E441" s="20">
        <v>73</v>
      </c>
      <c r="F441" s="20">
        <v>0</v>
      </c>
      <c r="G441" s="20">
        <v>0</v>
      </c>
      <c r="H441" s="20">
        <v>0</v>
      </c>
      <c r="I441" s="18">
        <v>0</v>
      </c>
      <c r="L441">
        <v>2</v>
      </c>
      <c r="M441" s="1">
        <f t="shared" si="88"/>
        <v>1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/>
      <c r="T441" s="2"/>
      <c r="U441" s="2"/>
      <c r="V441" s="4">
        <f t="shared" si="92"/>
        <v>0</v>
      </c>
      <c r="W441" s="7">
        <f t="shared" si="93"/>
        <v>0</v>
      </c>
      <c r="X441" s="7">
        <f t="shared" si="94"/>
        <v>0</v>
      </c>
      <c r="Y441" s="5">
        <f t="shared" si="85"/>
        <v>1</v>
      </c>
      <c r="Z441" s="5">
        <f t="shared" si="86"/>
        <v>0</v>
      </c>
      <c r="AA441" s="5">
        <f t="shared" si="87"/>
        <v>0</v>
      </c>
      <c r="AB441" s="7">
        <f t="shared" si="95"/>
        <v>0</v>
      </c>
      <c r="AC441" s="7">
        <f t="shared" si="89"/>
        <v>0</v>
      </c>
      <c r="AD441" s="7">
        <f t="shared" si="90"/>
        <v>0</v>
      </c>
      <c r="AE441" s="7">
        <f t="shared" si="91"/>
        <v>0</v>
      </c>
    </row>
    <row r="442" spans="1:31">
      <c r="A442" s="20" t="s">
        <v>3566</v>
      </c>
      <c r="B442" s="20" t="s">
        <v>3675</v>
      </c>
      <c r="C442" s="20" t="s">
        <v>3674</v>
      </c>
      <c r="D442" s="20">
        <v>416</v>
      </c>
      <c r="E442" s="20">
        <v>72.5</v>
      </c>
      <c r="F442" s="20">
        <v>0</v>
      </c>
      <c r="G442" s="20">
        <v>0</v>
      </c>
      <c r="H442" s="20">
        <v>0</v>
      </c>
      <c r="I442" s="18">
        <v>0</v>
      </c>
      <c r="L442">
        <v>2</v>
      </c>
      <c r="M442" s="1">
        <f t="shared" si="88"/>
        <v>1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/>
      <c r="T442" s="2"/>
      <c r="U442" s="2"/>
      <c r="V442" s="4">
        <f t="shared" si="92"/>
        <v>0</v>
      </c>
      <c r="W442" s="7">
        <f t="shared" si="93"/>
        <v>0</v>
      </c>
      <c r="X442" s="7">
        <f t="shared" si="94"/>
        <v>0</v>
      </c>
      <c r="Y442" s="5">
        <f t="shared" si="85"/>
        <v>1</v>
      </c>
      <c r="Z442" s="5">
        <f t="shared" si="86"/>
        <v>0</v>
      </c>
      <c r="AA442" s="5">
        <f t="shared" si="87"/>
        <v>0</v>
      </c>
      <c r="AB442" s="7">
        <f t="shared" si="95"/>
        <v>0</v>
      </c>
      <c r="AC442" s="7">
        <f t="shared" si="89"/>
        <v>0</v>
      </c>
      <c r="AD442" s="7">
        <f t="shared" si="90"/>
        <v>0</v>
      </c>
      <c r="AE442" s="7">
        <f t="shared" si="91"/>
        <v>0</v>
      </c>
    </row>
    <row r="443" spans="1:31">
      <c r="A443" s="20" t="s">
        <v>3567</v>
      </c>
      <c r="B443" s="20" t="s">
        <v>3675</v>
      </c>
      <c r="C443" s="20" t="s">
        <v>3674</v>
      </c>
      <c r="D443" s="20">
        <v>113</v>
      </c>
      <c r="E443" s="20">
        <v>183.5</v>
      </c>
      <c r="F443" s="20">
        <v>0</v>
      </c>
      <c r="G443" s="20">
        <v>0</v>
      </c>
      <c r="H443" s="20">
        <v>0</v>
      </c>
      <c r="I443" s="18">
        <v>0</v>
      </c>
      <c r="L443">
        <v>2</v>
      </c>
      <c r="M443" s="1">
        <f t="shared" si="88"/>
        <v>1</v>
      </c>
      <c r="N443" s="2">
        <v>1</v>
      </c>
      <c r="O443" s="2">
        <v>0</v>
      </c>
      <c r="P443" s="2">
        <v>0</v>
      </c>
      <c r="Q443" s="2">
        <v>0</v>
      </c>
      <c r="R443" s="2">
        <v>1</v>
      </c>
      <c r="S443" s="2"/>
      <c r="T443" s="2"/>
      <c r="U443" s="2"/>
      <c r="V443" s="4">
        <f t="shared" si="92"/>
        <v>0</v>
      </c>
      <c r="W443" s="7">
        <f t="shared" si="93"/>
        <v>0</v>
      </c>
      <c r="X443" s="7">
        <f t="shared" si="94"/>
        <v>0</v>
      </c>
      <c r="Y443" s="5">
        <f t="shared" si="85"/>
        <v>1</v>
      </c>
      <c r="Z443" s="5">
        <f t="shared" si="86"/>
        <v>0</v>
      </c>
      <c r="AA443" s="5">
        <f t="shared" si="87"/>
        <v>0</v>
      </c>
      <c r="AB443" s="7">
        <f t="shared" si="95"/>
        <v>0</v>
      </c>
      <c r="AC443" s="7">
        <f t="shared" si="89"/>
        <v>0</v>
      </c>
      <c r="AD443" s="7">
        <f t="shared" si="90"/>
        <v>0</v>
      </c>
      <c r="AE443" s="7">
        <f t="shared" si="91"/>
        <v>0</v>
      </c>
    </row>
    <row r="444" spans="1:31">
      <c r="A444" s="20" t="s">
        <v>3568</v>
      </c>
      <c r="B444" s="20" t="s">
        <v>3675</v>
      </c>
      <c r="C444" s="20" t="s">
        <v>3674</v>
      </c>
      <c r="D444" s="20">
        <v>77</v>
      </c>
      <c r="E444" s="20">
        <v>291</v>
      </c>
      <c r="F444" s="20">
        <v>0</v>
      </c>
      <c r="G444" s="20">
        <v>0</v>
      </c>
      <c r="H444" s="20">
        <v>0</v>
      </c>
      <c r="I444" s="18">
        <v>0</v>
      </c>
      <c r="L444">
        <v>1</v>
      </c>
      <c r="M444" s="1">
        <f t="shared" si="88"/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/>
      <c r="T444" s="2"/>
      <c r="U444" s="2"/>
      <c r="V444" s="4">
        <f t="shared" si="92"/>
        <v>0</v>
      </c>
      <c r="W444" s="7">
        <f t="shared" si="93"/>
        <v>1</v>
      </c>
      <c r="X444" s="7">
        <f t="shared" si="94"/>
        <v>0</v>
      </c>
      <c r="Y444" s="5">
        <f t="shared" si="85"/>
        <v>0</v>
      </c>
      <c r="Z444" s="5">
        <f t="shared" si="86"/>
        <v>0</v>
      </c>
      <c r="AA444" s="5">
        <f t="shared" si="87"/>
        <v>0</v>
      </c>
      <c r="AB444" s="7">
        <f t="shared" si="95"/>
        <v>0</v>
      </c>
      <c r="AC444" s="7">
        <f t="shared" si="89"/>
        <v>0</v>
      </c>
      <c r="AD444" s="7">
        <f t="shared" si="90"/>
        <v>0</v>
      </c>
      <c r="AE444" s="7">
        <f t="shared" si="91"/>
        <v>0</v>
      </c>
    </row>
    <row r="445" spans="1:31">
      <c r="A445" s="20" t="s">
        <v>3569</v>
      </c>
      <c r="B445" s="20" t="s">
        <v>3675</v>
      </c>
      <c r="C445" s="20" t="s">
        <v>3674</v>
      </c>
      <c r="D445" s="20">
        <v>41.5</v>
      </c>
      <c r="E445" s="20">
        <v>210.5</v>
      </c>
      <c r="F445" s="20">
        <v>0</v>
      </c>
      <c r="G445" s="20">
        <v>0</v>
      </c>
      <c r="H445" s="20">
        <v>0</v>
      </c>
      <c r="I445" s="18">
        <v>0</v>
      </c>
      <c r="L445">
        <v>2</v>
      </c>
      <c r="M445" s="1">
        <f t="shared" si="88"/>
        <v>1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/>
      <c r="T445" s="2"/>
      <c r="U445" s="2"/>
      <c r="V445" s="4">
        <f t="shared" si="92"/>
        <v>0</v>
      </c>
      <c r="W445" s="7">
        <f t="shared" si="93"/>
        <v>0</v>
      </c>
      <c r="X445" s="7">
        <f t="shared" si="94"/>
        <v>0</v>
      </c>
      <c r="Y445" s="5">
        <f t="shared" si="85"/>
        <v>1</v>
      </c>
      <c r="Z445" s="5">
        <f t="shared" si="86"/>
        <v>0</v>
      </c>
      <c r="AA445" s="5">
        <f t="shared" si="87"/>
        <v>0</v>
      </c>
      <c r="AB445" s="7">
        <f t="shared" si="95"/>
        <v>0</v>
      </c>
      <c r="AC445" s="7">
        <f t="shared" si="89"/>
        <v>0</v>
      </c>
      <c r="AD445" s="7">
        <f t="shared" si="90"/>
        <v>0</v>
      </c>
      <c r="AE445" s="7">
        <f t="shared" si="91"/>
        <v>0</v>
      </c>
    </row>
    <row r="446" spans="1:31" s="5" customFormat="1">
      <c r="A446" s="5" t="s">
        <v>3570</v>
      </c>
      <c r="B446" s="5" t="s">
        <v>3673</v>
      </c>
      <c r="C446" s="5" t="s">
        <v>3672</v>
      </c>
      <c r="D446" s="5">
        <v>529.5</v>
      </c>
      <c r="E446" s="5">
        <v>344.5</v>
      </c>
      <c r="F446" s="5">
        <v>0</v>
      </c>
      <c r="G446" s="5">
        <v>0</v>
      </c>
      <c r="H446" s="5">
        <v>0</v>
      </c>
      <c r="I446" s="5">
        <v>0</v>
      </c>
      <c r="L446" s="5">
        <v>2</v>
      </c>
      <c r="M446" s="1">
        <f t="shared" si="88"/>
        <v>1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/>
      <c r="T446" s="1"/>
      <c r="U446" s="1"/>
      <c r="V446" s="6">
        <f t="shared" si="92"/>
        <v>0</v>
      </c>
      <c r="W446" s="5">
        <f t="shared" si="93"/>
        <v>0</v>
      </c>
      <c r="X446" s="5">
        <f t="shared" si="94"/>
        <v>0</v>
      </c>
      <c r="Y446" s="5">
        <f t="shared" si="85"/>
        <v>1</v>
      </c>
      <c r="Z446" s="5">
        <f t="shared" si="86"/>
        <v>0</v>
      </c>
      <c r="AA446" s="5">
        <f t="shared" si="87"/>
        <v>0</v>
      </c>
      <c r="AB446" s="5">
        <f t="shared" si="95"/>
        <v>0</v>
      </c>
      <c r="AC446" s="5">
        <f t="shared" si="89"/>
        <v>0</v>
      </c>
      <c r="AD446" s="5">
        <f t="shared" si="90"/>
        <v>0</v>
      </c>
      <c r="AE446" s="5">
        <f t="shared" si="91"/>
        <v>0</v>
      </c>
    </row>
    <row r="447" spans="1:31">
      <c r="A447" s="20" t="s">
        <v>3571</v>
      </c>
      <c r="B447" s="20" t="s">
        <v>3673</v>
      </c>
      <c r="C447" s="20" t="s">
        <v>3672</v>
      </c>
      <c r="D447" s="20">
        <v>527.5</v>
      </c>
      <c r="E447" s="20">
        <v>211.5</v>
      </c>
      <c r="F447" s="20">
        <v>0</v>
      </c>
      <c r="G447" s="20">
        <v>0</v>
      </c>
      <c r="H447" s="20">
        <v>0</v>
      </c>
      <c r="I447" s="18">
        <v>0</v>
      </c>
      <c r="L447">
        <v>2</v>
      </c>
      <c r="M447" s="1">
        <f t="shared" si="88"/>
        <v>1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/>
      <c r="T447" s="2"/>
      <c r="U447" s="2"/>
      <c r="V447" s="4">
        <f t="shared" si="92"/>
        <v>0</v>
      </c>
      <c r="W447" s="7">
        <f t="shared" si="93"/>
        <v>0</v>
      </c>
      <c r="X447" s="7">
        <f t="shared" si="94"/>
        <v>0</v>
      </c>
      <c r="Y447" s="5">
        <f t="shared" si="85"/>
        <v>1</v>
      </c>
      <c r="Z447" s="5">
        <f t="shared" si="86"/>
        <v>0</v>
      </c>
      <c r="AA447" s="5">
        <f t="shared" si="87"/>
        <v>0</v>
      </c>
      <c r="AB447" s="7">
        <f t="shared" si="95"/>
        <v>0</v>
      </c>
      <c r="AC447" s="7">
        <f t="shared" si="89"/>
        <v>0</v>
      </c>
      <c r="AD447" s="7">
        <f t="shared" si="90"/>
        <v>0</v>
      </c>
      <c r="AE447" s="7">
        <f t="shared" si="91"/>
        <v>0</v>
      </c>
    </row>
    <row r="448" spans="1:31">
      <c r="A448" s="20" t="s">
        <v>3572</v>
      </c>
      <c r="B448" s="20" t="s">
        <v>3673</v>
      </c>
      <c r="C448" s="20" t="s">
        <v>3672</v>
      </c>
      <c r="D448" s="20">
        <v>434</v>
      </c>
      <c r="E448" s="20">
        <v>183</v>
      </c>
      <c r="F448" s="20">
        <v>0</v>
      </c>
      <c r="G448" s="20">
        <v>0</v>
      </c>
      <c r="H448" s="20">
        <v>0</v>
      </c>
      <c r="I448" s="18">
        <v>0</v>
      </c>
      <c r="L448">
        <v>2</v>
      </c>
      <c r="M448" s="1">
        <f t="shared" si="88"/>
        <v>1</v>
      </c>
      <c r="N448" s="2">
        <v>0</v>
      </c>
      <c r="O448" s="2">
        <v>1</v>
      </c>
      <c r="P448" s="2">
        <v>0</v>
      </c>
      <c r="Q448" s="2">
        <v>1</v>
      </c>
      <c r="R448" s="2">
        <v>1</v>
      </c>
      <c r="S448" s="2"/>
      <c r="T448" s="2"/>
      <c r="U448" s="2"/>
      <c r="V448" s="4">
        <f t="shared" si="92"/>
        <v>0</v>
      </c>
      <c r="W448" s="7">
        <f t="shared" si="93"/>
        <v>0</v>
      </c>
      <c r="X448" s="7">
        <f t="shared" si="94"/>
        <v>0</v>
      </c>
      <c r="Y448" s="5">
        <f t="shared" si="85"/>
        <v>0</v>
      </c>
      <c r="Z448" s="5">
        <f t="shared" si="86"/>
        <v>0</v>
      </c>
      <c r="AA448" s="5">
        <f t="shared" si="87"/>
        <v>1</v>
      </c>
      <c r="AB448" s="7">
        <f t="shared" si="95"/>
        <v>0</v>
      </c>
      <c r="AC448" s="7">
        <f t="shared" si="89"/>
        <v>0</v>
      </c>
      <c r="AD448" s="7">
        <f t="shared" si="90"/>
        <v>0</v>
      </c>
      <c r="AE448" s="7">
        <f t="shared" si="91"/>
        <v>0</v>
      </c>
    </row>
    <row r="449" spans="1:31">
      <c r="A449" s="20" t="s">
        <v>3573</v>
      </c>
      <c r="B449" s="20" t="s">
        <v>3673</v>
      </c>
      <c r="C449" s="20" t="s">
        <v>3672</v>
      </c>
      <c r="D449" s="20">
        <v>489.5</v>
      </c>
      <c r="E449" s="20">
        <v>262</v>
      </c>
      <c r="F449" s="20">
        <v>0</v>
      </c>
      <c r="G449" s="20">
        <v>0</v>
      </c>
      <c r="H449" s="20">
        <v>0</v>
      </c>
      <c r="I449" s="18">
        <v>0</v>
      </c>
      <c r="L449">
        <v>2</v>
      </c>
      <c r="M449" s="1">
        <f t="shared" si="88"/>
        <v>1</v>
      </c>
      <c r="N449" s="2">
        <v>1</v>
      </c>
      <c r="O449" s="2">
        <v>0</v>
      </c>
      <c r="P449" s="2">
        <v>0</v>
      </c>
      <c r="Q449" s="2">
        <v>0</v>
      </c>
      <c r="R449" s="2">
        <v>1</v>
      </c>
      <c r="S449" s="2"/>
      <c r="T449" s="2"/>
      <c r="U449" s="2"/>
      <c r="V449" s="4">
        <f t="shared" si="92"/>
        <v>0</v>
      </c>
      <c r="W449" s="7">
        <f t="shared" si="93"/>
        <v>0</v>
      </c>
      <c r="X449" s="7">
        <f t="shared" si="94"/>
        <v>0</v>
      </c>
      <c r="Y449" s="5">
        <f t="shared" si="85"/>
        <v>1</v>
      </c>
      <c r="Z449" s="5">
        <f t="shared" si="86"/>
        <v>0</v>
      </c>
      <c r="AA449" s="5">
        <f t="shared" si="87"/>
        <v>0</v>
      </c>
      <c r="AB449" s="7">
        <f t="shared" si="95"/>
        <v>0</v>
      </c>
      <c r="AC449" s="7">
        <f t="shared" si="89"/>
        <v>0</v>
      </c>
      <c r="AD449" s="7">
        <f t="shared" si="90"/>
        <v>0</v>
      </c>
      <c r="AE449" s="7">
        <f t="shared" si="91"/>
        <v>0</v>
      </c>
    </row>
    <row r="450" spans="1:31">
      <c r="A450" s="20" t="s">
        <v>3574</v>
      </c>
      <c r="B450" s="20" t="s">
        <v>3673</v>
      </c>
      <c r="C450" s="20" t="s">
        <v>3672</v>
      </c>
      <c r="D450" s="20">
        <v>517</v>
      </c>
      <c r="E450" s="20">
        <v>69</v>
      </c>
      <c r="F450" s="20">
        <v>0</v>
      </c>
      <c r="G450" s="20">
        <v>0</v>
      </c>
      <c r="H450" s="20">
        <v>0</v>
      </c>
      <c r="I450" s="18">
        <v>0</v>
      </c>
      <c r="L450">
        <v>2</v>
      </c>
      <c r="M450" s="1">
        <f t="shared" si="88"/>
        <v>1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/>
      <c r="T450" s="2"/>
      <c r="U450" s="2"/>
      <c r="V450" s="4">
        <f t="shared" si="92"/>
        <v>0</v>
      </c>
      <c r="W450" s="7">
        <f t="shared" si="93"/>
        <v>0</v>
      </c>
      <c r="X450" s="7">
        <f t="shared" si="94"/>
        <v>0</v>
      </c>
      <c r="Y450" s="5">
        <f t="shared" si="85"/>
        <v>1</v>
      </c>
      <c r="Z450" s="5">
        <f t="shared" si="86"/>
        <v>0</v>
      </c>
      <c r="AA450" s="5">
        <f t="shared" si="87"/>
        <v>0</v>
      </c>
      <c r="AB450" s="7">
        <f t="shared" si="95"/>
        <v>0</v>
      </c>
      <c r="AC450" s="7">
        <f t="shared" si="89"/>
        <v>0</v>
      </c>
      <c r="AD450" s="7">
        <f t="shared" si="90"/>
        <v>0</v>
      </c>
      <c r="AE450" s="7">
        <f t="shared" si="91"/>
        <v>0</v>
      </c>
    </row>
    <row r="451" spans="1:31">
      <c r="A451" s="20" t="s">
        <v>3575</v>
      </c>
      <c r="B451" s="20" t="s">
        <v>3673</v>
      </c>
      <c r="C451" s="20" t="s">
        <v>3672</v>
      </c>
      <c r="D451" s="20">
        <v>334.5</v>
      </c>
      <c r="E451" s="20">
        <v>227</v>
      </c>
      <c r="F451" s="20">
        <v>0</v>
      </c>
      <c r="G451" s="20">
        <v>0</v>
      </c>
      <c r="H451" s="20">
        <v>0</v>
      </c>
      <c r="I451" s="18">
        <v>0</v>
      </c>
      <c r="L451">
        <v>2</v>
      </c>
      <c r="M451" s="1">
        <f t="shared" si="88"/>
        <v>1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/>
      <c r="T451" s="2"/>
      <c r="U451" s="2"/>
      <c r="V451" s="4">
        <f t="shared" si="92"/>
        <v>0</v>
      </c>
      <c r="W451" s="7">
        <f t="shared" si="93"/>
        <v>0</v>
      </c>
      <c r="X451" s="7">
        <f t="shared" si="94"/>
        <v>0</v>
      </c>
      <c r="Y451" s="5">
        <f t="shared" si="85"/>
        <v>1</v>
      </c>
      <c r="Z451" s="5">
        <f t="shared" si="86"/>
        <v>0</v>
      </c>
      <c r="AA451" s="5">
        <f t="shared" si="87"/>
        <v>0</v>
      </c>
      <c r="AB451" s="7">
        <f t="shared" si="95"/>
        <v>0</v>
      </c>
      <c r="AC451" s="7">
        <f t="shared" si="89"/>
        <v>0</v>
      </c>
      <c r="AD451" s="7">
        <f t="shared" si="90"/>
        <v>0</v>
      </c>
      <c r="AE451" s="7">
        <f t="shared" si="91"/>
        <v>0</v>
      </c>
    </row>
    <row r="452" spans="1:31">
      <c r="A452" s="20" t="s">
        <v>3576</v>
      </c>
      <c r="B452" s="20" t="s">
        <v>3673</v>
      </c>
      <c r="C452" s="20" t="s">
        <v>3672</v>
      </c>
      <c r="D452" s="20">
        <v>276.5</v>
      </c>
      <c r="E452" s="20">
        <v>184.5</v>
      </c>
      <c r="F452" s="20">
        <v>0</v>
      </c>
      <c r="G452" s="20">
        <v>0</v>
      </c>
      <c r="H452" s="20">
        <v>0</v>
      </c>
      <c r="I452" s="18">
        <v>0</v>
      </c>
      <c r="L452">
        <v>2</v>
      </c>
      <c r="M452" s="1">
        <f t="shared" si="88"/>
        <v>1</v>
      </c>
      <c r="N452" s="2">
        <v>1</v>
      </c>
      <c r="O452" s="2">
        <v>0</v>
      </c>
      <c r="P452" s="2">
        <v>0</v>
      </c>
      <c r="Q452" s="2">
        <v>0</v>
      </c>
      <c r="R452" s="2">
        <v>1</v>
      </c>
      <c r="S452" s="2"/>
      <c r="T452" s="2"/>
      <c r="U452" s="2"/>
      <c r="V452" s="4">
        <f t="shared" si="92"/>
        <v>0</v>
      </c>
      <c r="W452" s="7">
        <f t="shared" si="93"/>
        <v>0</v>
      </c>
      <c r="X452" s="7">
        <f t="shared" si="94"/>
        <v>0</v>
      </c>
      <c r="Y452" s="5">
        <f t="shared" si="85"/>
        <v>1</v>
      </c>
      <c r="Z452" s="5">
        <f t="shared" si="86"/>
        <v>0</v>
      </c>
      <c r="AA452" s="5">
        <f t="shared" si="87"/>
        <v>0</v>
      </c>
      <c r="AB452" s="7">
        <f t="shared" si="95"/>
        <v>0</v>
      </c>
      <c r="AC452" s="7">
        <f t="shared" si="89"/>
        <v>0</v>
      </c>
      <c r="AD452" s="7">
        <f t="shared" si="90"/>
        <v>0</v>
      </c>
      <c r="AE452" s="7">
        <f t="shared" si="91"/>
        <v>0</v>
      </c>
    </row>
    <row r="453" spans="1:31">
      <c r="A453" s="20" t="s">
        <v>3577</v>
      </c>
      <c r="B453" s="20" t="s">
        <v>3673</v>
      </c>
      <c r="C453" s="20" t="s">
        <v>3672</v>
      </c>
      <c r="D453" s="20">
        <v>280.5</v>
      </c>
      <c r="E453" s="20">
        <v>317</v>
      </c>
      <c r="F453" s="20">
        <v>0</v>
      </c>
      <c r="G453" s="20">
        <v>0</v>
      </c>
      <c r="H453" s="20">
        <v>0</v>
      </c>
      <c r="I453" s="18">
        <v>0</v>
      </c>
      <c r="L453">
        <v>2</v>
      </c>
      <c r="M453" s="1">
        <f t="shared" si="88"/>
        <v>1</v>
      </c>
      <c r="N453" s="2">
        <v>0</v>
      </c>
      <c r="O453" s="2">
        <v>1</v>
      </c>
      <c r="P453" s="2">
        <v>1</v>
      </c>
      <c r="Q453" s="2">
        <v>1</v>
      </c>
      <c r="R453" s="2">
        <v>1</v>
      </c>
      <c r="S453" s="2"/>
      <c r="T453" s="2"/>
      <c r="U453" s="2"/>
      <c r="V453" s="4">
        <f t="shared" si="92"/>
        <v>0</v>
      </c>
      <c r="W453" s="7">
        <f t="shared" si="93"/>
        <v>0</v>
      </c>
      <c r="X453" s="7">
        <f t="shared" si="94"/>
        <v>0</v>
      </c>
      <c r="Y453" s="5">
        <f t="shared" si="85"/>
        <v>0</v>
      </c>
      <c r="Z453" s="5">
        <f t="shared" si="86"/>
        <v>0</v>
      </c>
      <c r="AA453" s="5">
        <f t="shared" si="87"/>
        <v>0</v>
      </c>
      <c r="AB453" s="7">
        <f t="shared" si="95"/>
        <v>1</v>
      </c>
      <c r="AC453" s="7">
        <f t="shared" si="89"/>
        <v>0</v>
      </c>
      <c r="AD453" s="7">
        <f t="shared" si="90"/>
        <v>0</v>
      </c>
      <c r="AE453" s="7">
        <f t="shared" si="91"/>
        <v>0</v>
      </c>
    </row>
    <row r="454" spans="1:31">
      <c r="A454" s="20" t="s">
        <v>3578</v>
      </c>
      <c r="B454" s="20" t="s">
        <v>3673</v>
      </c>
      <c r="C454" s="20" t="s">
        <v>3672</v>
      </c>
      <c r="D454" s="20">
        <v>210</v>
      </c>
      <c r="E454" s="20">
        <v>254.5</v>
      </c>
      <c r="F454" s="20">
        <v>17958.322</v>
      </c>
      <c r="G454" s="20">
        <v>22</v>
      </c>
      <c r="H454" s="20">
        <v>30</v>
      </c>
      <c r="I454" s="18">
        <v>1</v>
      </c>
      <c r="L454">
        <v>1</v>
      </c>
      <c r="M454" s="1">
        <f t="shared" si="88"/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/>
      <c r="T454" s="2"/>
      <c r="U454" s="2"/>
      <c r="V454" s="4">
        <f t="shared" si="92"/>
        <v>0</v>
      </c>
      <c r="W454" s="7">
        <f t="shared" si="93"/>
        <v>1</v>
      </c>
      <c r="X454" s="7">
        <f t="shared" si="94"/>
        <v>0</v>
      </c>
      <c r="Y454" s="5">
        <f t="shared" si="85"/>
        <v>0</v>
      </c>
      <c r="Z454" s="5">
        <f t="shared" si="86"/>
        <v>0</v>
      </c>
      <c r="AA454" s="5">
        <f t="shared" si="87"/>
        <v>0</v>
      </c>
      <c r="AB454" s="7">
        <f t="shared" si="95"/>
        <v>0</v>
      </c>
      <c r="AC454" s="7">
        <f t="shared" si="89"/>
        <v>0</v>
      </c>
      <c r="AD454" s="7">
        <f t="shared" si="90"/>
        <v>0</v>
      </c>
      <c r="AE454" s="7">
        <f t="shared" si="91"/>
        <v>0</v>
      </c>
    </row>
    <row r="455" spans="1:31">
      <c r="A455" s="20" t="s">
        <v>3579</v>
      </c>
      <c r="B455" s="20" t="s">
        <v>3673</v>
      </c>
      <c r="C455" s="20" t="s">
        <v>3672</v>
      </c>
      <c r="D455" s="20">
        <v>142.5</v>
      </c>
      <c r="E455" s="20">
        <v>178.5</v>
      </c>
      <c r="F455" s="20">
        <v>0</v>
      </c>
      <c r="G455" s="20">
        <v>0</v>
      </c>
      <c r="H455" s="20">
        <v>0</v>
      </c>
      <c r="I455" s="18">
        <v>0</v>
      </c>
      <c r="L455">
        <v>2</v>
      </c>
      <c r="M455" s="1">
        <f t="shared" si="88"/>
        <v>1</v>
      </c>
      <c r="N455" s="2">
        <v>1</v>
      </c>
      <c r="O455" s="2">
        <v>0</v>
      </c>
      <c r="P455" s="2">
        <v>0</v>
      </c>
      <c r="Q455" s="2">
        <v>0</v>
      </c>
      <c r="R455" s="2">
        <v>1</v>
      </c>
      <c r="S455" s="2">
        <v>1</v>
      </c>
      <c r="T455" s="2">
        <v>1</v>
      </c>
      <c r="U455" s="2"/>
      <c r="V455" s="4">
        <f t="shared" si="92"/>
        <v>0</v>
      </c>
      <c r="W455" s="7">
        <f t="shared" si="93"/>
        <v>0</v>
      </c>
      <c r="X455" s="7">
        <f t="shared" si="94"/>
        <v>0</v>
      </c>
      <c r="Y455" s="5">
        <f t="shared" ref="Y455:Y518" si="96">IF((M455=1)*AND(OR(N455=0,N455=1))*AND(O455=0)*AND(R455=1)*AND(S455=0)*AND(Q455=0)*AND(OR(T455=0,T455=1)),1,0)</f>
        <v>0</v>
      </c>
      <c r="Z455" s="5">
        <f t="shared" ref="Z455:Z518" si="97">IF((M455=1)*AND(N455=1)*AND(O455=0)*AND(R455=1)*AND(S455=1)*AND(T455=1),1,0)</f>
        <v>1</v>
      </c>
      <c r="AA455" s="5">
        <f t="shared" ref="AA455:AA518" si="98">IF((R455=1)*AND(Q455=1)*AND(O455=1)*AND(P455=0)*AND(N455=0),1,0)</f>
        <v>0</v>
      </c>
      <c r="AB455" s="7">
        <f t="shared" si="95"/>
        <v>0</v>
      </c>
      <c r="AC455" s="7">
        <f t="shared" si="89"/>
        <v>0</v>
      </c>
      <c r="AD455" s="7">
        <f t="shared" si="90"/>
        <v>0</v>
      </c>
      <c r="AE455" s="7">
        <f t="shared" si="91"/>
        <v>0</v>
      </c>
    </row>
    <row r="456" spans="1:31">
      <c r="A456" s="20" t="s">
        <v>3580</v>
      </c>
      <c r="B456" s="20" t="s">
        <v>3673</v>
      </c>
      <c r="C456" s="20" t="s">
        <v>3672</v>
      </c>
      <c r="D456" s="20">
        <v>52.5</v>
      </c>
      <c r="E456" s="20">
        <v>238.5</v>
      </c>
      <c r="F456" s="20">
        <v>10224.64</v>
      </c>
      <c r="G456" s="20">
        <v>10</v>
      </c>
      <c r="H456" s="20">
        <v>17</v>
      </c>
      <c r="I456" s="18">
        <v>1</v>
      </c>
      <c r="L456">
        <v>1</v>
      </c>
      <c r="M456" s="1">
        <f t="shared" si="88"/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/>
      <c r="T456" s="2"/>
      <c r="U456" s="2"/>
      <c r="V456" s="4">
        <f t="shared" si="92"/>
        <v>0</v>
      </c>
      <c r="W456" s="7">
        <f t="shared" si="93"/>
        <v>1</v>
      </c>
      <c r="X456" s="7">
        <f t="shared" si="94"/>
        <v>0</v>
      </c>
      <c r="Y456" s="5">
        <f t="shared" si="96"/>
        <v>0</v>
      </c>
      <c r="Z456" s="5">
        <f t="shared" si="97"/>
        <v>0</v>
      </c>
      <c r="AA456" s="5">
        <f t="shared" si="98"/>
        <v>0</v>
      </c>
      <c r="AB456" s="7">
        <f t="shared" si="95"/>
        <v>0</v>
      </c>
      <c r="AC456" s="7">
        <f t="shared" si="89"/>
        <v>0</v>
      </c>
      <c r="AD456" s="7">
        <f t="shared" si="90"/>
        <v>0</v>
      </c>
      <c r="AE456" s="7">
        <f t="shared" si="91"/>
        <v>0</v>
      </c>
    </row>
    <row r="457" spans="1:31">
      <c r="A457" s="20" t="s">
        <v>3581</v>
      </c>
      <c r="B457" s="20" t="s">
        <v>3673</v>
      </c>
      <c r="C457" s="20" t="s">
        <v>3672</v>
      </c>
      <c r="D457" s="20">
        <v>104</v>
      </c>
      <c r="E457" s="20">
        <v>319</v>
      </c>
      <c r="F457" s="20">
        <v>0</v>
      </c>
      <c r="G457" s="20">
        <v>0</v>
      </c>
      <c r="H457" s="20">
        <v>0</v>
      </c>
      <c r="I457" s="18">
        <v>0</v>
      </c>
      <c r="L457">
        <v>2</v>
      </c>
      <c r="M457" s="1">
        <f t="shared" si="88"/>
        <v>1</v>
      </c>
      <c r="N457" s="2">
        <v>1</v>
      </c>
      <c r="O457" s="2">
        <v>0</v>
      </c>
      <c r="P457" s="2">
        <v>0</v>
      </c>
      <c r="Q457" s="2">
        <v>0</v>
      </c>
      <c r="R457" s="2">
        <v>1</v>
      </c>
      <c r="S457" s="2"/>
      <c r="T457" s="2"/>
      <c r="U457" s="2"/>
      <c r="V457" s="4">
        <f t="shared" si="92"/>
        <v>0</v>
      </c>
      <c r="W457" s="7">
        <f t="shared" si="93"/>
        <v>0</v>
      </c>
      <c r="X457" s="7">
        <f t="shared" si="94"/>
        <v>0</v>
      </c>
      <c r="Y457" s="5">
        <f t="shared" si="96"/>
        <v>1</v>
      </c>
      <c r="Z457" s="5">
        <f t="shared" si="97"/>
        <v>0</v>
      </c>
      <c r="AA457" s="5">
        <f t="shared" si="98"/>
        <v>0</v>
      </c>
      <c r="AB457" s="7">
        <f t="shared" si="95"/>
        <v>0</v>
      </c>
      <c r="AC457" s="7">
        <f t="shared" si="89"/>
        <v>0</v>
      </c>
      <c r="AD457" s="7">
        <f t="shared" si="90"/>
        <v>0</v>
      </c>
      <c r="AE457" s="7">
        <f t="shared" si="91"/>
        <v>0</v>
      </c>
    </row>
    <row r="458" spans="1:31">
      <c r="A458" s="20" t="s">
        <v>3582</v>
      </c>
      <c r="B458" s="20" t="s">
        <v>3673</v>
      </c>
      <c r="C458" s="20" t="s">
        <v>3672</v>
      </c>
      <c r="D458" s="20">
        <v>44.5</v>
      </c>
      <c r="E458" s="20">
        <v>316</v>
      </c>
      <c r="F458" s="20">
        <v>0</v>
      </c>
      <c r="G458" s="20">
        <v>0</v>
      </c>
      <c r="H458" s="20">
        <v>0</v>
      </c>
      <c r="I458" s="18">
        <v>0</v>
      </c>
      <c r="L458">
        <v>1</v>
      </c>
      <c r="M458" s="1">
        <f t="shared" si="88"/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/>
      <c r="T458" s="2"/>
      <c r="U458" s="2"/>
      <c r="V458" s="4">
        <f t="shared" si="92"/>
        <v>1</v>
      </c>
      <c r="W458" s="7">
        <f t="shared" si="93"/>
        <v>0</v>
      </c>
      <c r="X458" s="7">
        <f t="shared" si="94"/>
        <v>0</v>
      </c>
      <c r="Y458" s="5">
        <f t="shared" si="96"/>
        <v>0</v>
      </c>
      <c r="Z458" s="5">
        <f t="shared" si="97"/>
        <v>0</v>
      </c>
      <c r="AA458" s="5">
        <f t="shared" si="98"/>
        <v>0</v>
      </c>
      <c r="AB458" s="7">
        <f t="shared" si="95"/>
        <v>0</v>
      </c>
      <c r="AC458" s="7">
        <f t="shared" si="89"/>
        <v>0</v>
      </c>
      <c r="AD458" s="7">
        <f t="shared" si="90"/>
        <v>0</v>
      </c>
      <c r="AE458" s="7">
        <f t="shared" si="91"/>
        <v>0</v>
      </c>
    </row>
    <row r="459" spans="1:31">
      <c r="A459" s="20" t="s">
        <v>3583</v>
      </c>
      <c r="B459" s="20" t="s">
        <v>3673</v>
      </c>
      <c r="C459" s="20" t="s">
        <v>3672</v>
      </c>
      <c r="D459" s="20">
        <v>112.5</v>
      </c>
      <c r="E459" s="20">
        <v>409.5</v>
      </c>
      <c r="F459" s="20">
        <v>0</v>
      </c>
      <c r="G459" s="20">
        <v>0</v>
      </c>
      <c r="H459" s="20">
        <v>0</v>
      </c>
      <c r="I459" s="18">
        <v>0</v>
      </c>
      <c r="L459">
        <v>1</v>
      </c>
      <c r="M459" s="1">
        <f t="shared" si="88"/>
        <v>0</v>
      </c>
      <c r="N459" s="2">
        <v>0</v>
      </c>
      <c r="O459" s="2">
        <v>1</v>
      </c>
      <c r="P459" s="2">
        <v>0</v>
      </c>
      <c r="Q459" s="2">
        <v>1</v>
      </c>
      <c r="R459" s="2">
        <v>1</v>
      </c>
      <c r="S459" s="2"/>
      <c r="T459" s="2"/>
      <c r="U459" s="2"/>
      <c r="V459" s="4">
        <f t="shared" si="92"/>
        <v>0</v>
      </c>
      <c r="W459" s="7">
        <f t="shared" si="93"/>
        <v>0</v>
      </c>
      <c r="X459" s="7">
        <f t="shared" si="94"/>
        <v>0</v>
      </c>
      <c r="Y459" s="5">
        <f t="shared" si="96"/>
        <v>0</v>
      </c>
      <c r="Z459" s="5">
        <f t="shared" si="97"/>
        <v>0</v>
      </c>
      <c r="AA459" s="5">
        <f t="shared" si="98"/>
        <v>1</v>
      </c>
      <c r="AB459" s="7">
        <f t="shared" si="95"/>
        <v>0</v>
      </c>
      <c r="AC459" s="7">
        <f t="shared" si="89"/>
        <v>0</v>
      </c>
      <c r="AD459" s="7">
        <f t="shared" si="90"/>
        <v>0</v>
      </c>
      <c r="AE459" s="7">
        <f t="shared" si="91"/>
        <v>0</v>
      </c>
    </row>
    <row r="460" spans="1:31">
      <c r="A460" s="20" t="s">
        <v>3584</v>
      </c>
      <c r="B460" s="20" t="s">
        <v>3673</v>
      </c>
      <c r="C460" s="20" t="s">
        <v>3672</v>
      </c>
      <c r="D460" s="20">
        <v>193</v>
      </c>
      <c r="E460" s="20">
        <v>342.5</v>
      </c>
      <c r="F460" s="20">
        <v>0</v>
      </c>
      <c r="G460" s="20">
        <v>0</v>
      </c>
      <c r="H460" s="20">
        <v>0</v>
      </c>
      <c r="I460" s="18">
        <v>0</v>
      </c>
      <c r="L460">
        <v>2</v>
      </c>
      <c r="M460" s="1">
        <f t="shared" si="88"/>
        <v>1</v>
      </c>
      <c r="N460" s="2">
        <v>0</v>
      </c>
      <c r="O460" s="2">
        <v>1</v>
      </c>
      <c r="P460" s="2">
        <v>0</v>
      </c>
      <c r="Q460" s="2">
        <v>1</v>
      </c>
      <c r="R460" s="2">
        <v>1</v>
      </c>
      <c r="S460" s="2"/>
      <c r="T460" s="2"/>
      <c r="U460" s="2"/>
      <c r="V460" s="4">
        <f t="shared" si="92"/>
        <v>0</v>
      </c>
      <c r="W460" s="7">
        <f t="shared" si="93"/>
        <v>0</v>
      </c>
      <c r="X460" s="7">
        <f t="shared" si="94"/>
        <v>0</v>
      </c>
      <c r="Y460" s="5">
        <f t="shared" si="96"/>
        <v>0</v>
      </c>
      <c r="Z460" s="5">
        <f t="shared" si="97"/>
        <v>0</v>
      </c>
      <c r="AA460" s="5">
        <f t="shared" si="98"/>
        <v>1</v>
      </c>
      <c r="AB460" s="7">
        <f t="shared" si="95"/>
        <v>0</v>
      </c>
      <c r="AC460" s="7">
        <f t="shared" si="89"/>
        <v>0</v>
      </c>
      <c r="AD460" s="7">
        <f t="shared" si="90"/>
        <v>0</v>
      </c>
      <c r="AE460" s="7">
        <f t="shared" si="91"/>
        <v>0</v>
      </c>
    </row>
    <row r="461" spans="1:31">
      <c r="A461" s="20" t="s">
        <v>3585</v>
      </c>
      <c r="B461" s="20" t="s">
        <v>3673</v>
      </c>
      <c r="C461" s="20" t="s">
        <v>3672</v>
      </c>
      <c r="D461" s="20">
        <v>161.5</v>
      </c>
      <c r="E461" s="20">
        <v>466</v>
      </c>
      <c r="F461" s="20">
        <v>0</v>
      </c>
      <c r="G461" s="20">
        <v>0</v>
      </c>
      <c r="H461" s="20">
        <v>0</v>
      </c>
      <c r="I461" s="18">
        <v>0</v>
      </c>
      <c r="L461">
        <v>2</v>
      </c>
      <c r="M461" s="1">
        <f t="shared" si="88"/>
        <v>1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/>
      <c r="T461" s="2"/>
      <c r="U461" s="2"/>
      <c r="V461" s="4">
        <f t="shared" si="92"/>
        <v>0</v>
      </c>
      <c r="W461" s="7">
        <f t="shared" si="93"/>
        <v>0</v>
      </c>
      <c r="X461" s="7">
        <f t="shared" si="94"/>
        <v>0</v>
      </c>
      <c r="Y461" s="5">
        <f t="shared" si="96"/>
        <v>1</v>
      </c>
      <c r="Z461" s="5">
        <f t="shared" si="97"/>
        <v>0</v>
      </c>
      <c r="AA461" s="5">
        <f t="shared" si="98"/>
        <v>0</v>
      </c>
      <c r="AB461" s="7">
        <f t="shared" si="95"/>
        <v>0</v>
      </c>
      <c r="AC461" s="7">
        <f t="shared" si="89"/>
        <v>0</v>
      </c>
      <c r="AD461" s="7">
        <f t="shared" si="90"/>
        <v>0</v>
      </c>
      <c r="AE461" s="7">
        <f t="shared" si="91"/>
        <v>0</v>
      </c>
    </row>
    <row r="462" spans="1:31">
      <c r="A462" s="20" t="s">
        <v>3586</v>
      </c>
      <c r="B462" s="20" t="s">
        <v>3673</v>
      </c>
      <c r="C462" s="20" t="s">
        <v>3672</v>
      </c>
      <c r="D462" s="20">
        <v>84</v>
      </c>
      <c r="E462" s="20">
        <v>489.5</v>
      </c>
      <c r="F462" s="20">
        <v>3038.2840000000001</v>
      </c>
      <c r="G462" s="20">
        <v>4</v>
      </c>
      <c r="H462" s="20">
        <v>5</v>
      </c>
      <c r="I462" s="18">
        <v>0</v>
      </c>
      <c r="L462">
        <v>1</v>
      </c>
      <c r="M462" s="1">
        <f t="shared" si="88"/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/>
      <c r="T462" s="2"/>
      <c r="U462" s="2"/>
      <c r="V462" s="4">
        <f t="shared" si="92"/>
        <v>0</v>
      </c>
      <c r="W462" s="7">
        <f t="shared" si="93"/>
        <v>0</v>
      </c>
      <c r="X462" s="7">
        <f t="shared" si="94"/>
        <v>1</v>
      </c>
      <c r="Y462" s="5">
        <f t="shared" si="96"/>
        <v>0</v>
      </c>
      <c r="Z462" s="5">
        <f t="shared" si="97"/>
        <v>0</v>
      </c>
      <c r="AA462" s="5">
        <f t="shared" si="98"/>
        <v>0</v>
      </c>
      <c r="AB462" s="7">
        <f t="shared" si="95"/>
        <v>0</v>
      </c>
      <c r="AC462" s="7">
        <f t="shared" si="89"/>
        <v>0</v>
      </c>
      <c r="AD462" s="7">
        <f t="shared" si="90"/>
        <v>0</v>
      </c>
      <c r="AE462" s="7">
        <f t="shared" si="91"/>
        <v>0</v>
      </c>
    </row>
    <row r="463" spans="1:31">
      <c r="A463" s="20" t="s">
        <v>3587</v>
      </c>
      <c r="B463" s="20" t="s">
        <v>3673</v>
      </c>
      <c r="C463" s="20" t="s">
        <v>3672</v>
      </c>
      <c r="D463" s="20">
        <v>213</v>
      </c>
      <c r="E463" s="20">
        <v>403</v>
      </c>
      <c r="F463" s="20">
        <v>0</v>
      </c>
      <c r="G463" s="20">
        <v>0</v>
      </c>
      <c r="H463" s="20">
        <v>0</v>
      </c>
      <c r="I463" s="18">
        <v>0</v>
      </c>
      <c r="L463">
        <v>1</v>
      </c>
      <c r="M463" s="1">
        <f t="shared" si="88"/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/>
      <c r="T463" s="2"/>
      <c r="U463" s="2"/>
      <c r="V463" s="4">
        <f t="shared" si="92"/>
        <v>0</v>
      </c>
      <c r="W463" s="7">
        <f t="shared" si="93"/>
        <v>1</v>
      </c>
      <c r="X463" s="7">
        <f t="shared" si="94"/>
        <v>0</v>
      </c>
      <c r="Y463" s="5">
        <f t="shared" si="96"/>
        <v>0</v>
      </c>
      <c r="Z463" s="5">
        <f t="shared" si="97"/>
        <v>0</v>
      </c>
      <c r="AA463" s="5">
        <f t="shared" si="98"/>
        <v>0</v>
      </c>
      <c r="AB463" s="7">
        <f t="shared" si="95"/>
        <v>0</v>
      </c>
      <c r="AC463" s="7">
        <f t="shared" si="89"/>
        <v>0</v>
      </c>
      <c r="AD463" s="7">
        <f t="shared" si="90"/>
        <v>0</v>
      </c>
      <c r="AE463" s="7">
        <f t="shared" si="91"/>
        <v>0</v>
      </c>
    </row>
    <row r="464" spans="1:31">
      <c r="A464" s="20" t="s">
        <v>3588</v>
      </c>
      <c r="B464" s="20" t="s">
        <v>3673</v>
      </c>
      <c r="C464" s="20" t="s">
        <v>3672</v>
      </c>
      <c r="D464" s="20">
        <v>239</v>
      </c>
      <c r="E464" s="20">
        <v>453</v>
      </c>
      <c r="F464" s="20">
        <v>0</v>
      </c>
      <c r="G464" s="20">
        <v>0</v>
      </c>
      <c r="H464" s="20">
        <v>0</v>
      </c>
      <c r="I464" s="18">
        <v>0</v>
      </c>
      <c r="L464">
        <v>1</v>
      </c>
      <c r="M464" s="1">
        <f t="shared" si="88"/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/>
      <c r="T464" s="2"/>
      <c r="U464" s="2"/>
      <c r="V464" s="4">
        <f t="shared" si="92"/>
        <v>0</v>
      </c>
      <c r="W464" s="7">
        <f t="shared" si="93"/>
        <v>1</v>
      </c>
      <c r="X464" s="7">
        <f t="shared" si="94"/>
        <v>0</v>
      </c>
      <c r="Y464" s="5">
        <f t="shared" si="96"/>
        <v>0</v>
      </c>
      <c r="Z464" s="5">
        <f t="shared" si="97"/>
        <v>0</v>
      </c>
      <c r="AA464" s="5">
        <f t="shared" si="98"/>
        <v>0</v>
      </c>
      <c r="AB464" s="7">
        <f t="shared" si="95"/>
        <v>0</v>
      </c>
      <c r="AC464" s="7">
        <f t="shared" si="89"/>
        <v>0</v>
      </c>
      <c r="AD464" s="7">
        <f t="shared" si="90"/>
        <v>0</v>
      </c>
      <c r="AE464" s="7">
        <f t="shared" si="91"/>
        <v>0</v>
      </c>
    </row>
    <row r="465" spans="1:31">
      <c r="A465" s="20" t="s">
        <v>3589</v>
      </c>
      <c r="B465" s="20" t="s">
        <v>3673</v>
      </c>
      <c r="C465" s="20" t="s">
        <v>3672</v>
      </c>
      <c r="D465" s="20">
        <v>376.5</v>
      </c>
      <c r="E465" s="20">
        <v>475</v>
      </c>
      <c r="F465" s="20">
        <v>0</v>
      </c>
      <c r="G465" s="20">
        <v>0</v>
      </c>
      <c r="H465" s="20">
        <v>0</v>
      </c>
      <c r="I465" s="18">
        <v>0</v>
      </c>
      <c r="L465">
        <v>2</v>
      </c>
      <c r="M465" s="1">
        <f t="shared" si="88"/>
        <v>1</v>
      </c>
      <c r="N465" s="2">
        <v>1</v>
      </c>
      <c r="O465" s="2">
        <v>0</v>
      </c>
      <c r="P465" s="2">
        <v>0</v>
      </c>
      <c r="Q465" s="2">
        <v>0</v>
      </c>
      <c r="R465" s="2">
        <v>1</v>
      </c>
      <c r="S465" s="2">
        <v>1</v>
      </c>
      <c r="T465" s="2">
        <v>1</v>
      </c>
      <c r="U465" s="2"/>
      <c r="V465" s="4">
        <f t="shared" si="92"/>
        <v>0</v>
      </c>
      <c r="W465" s="7">
        <f t="shared" si="93"/>
        <v>0</v>
      </c>
      <c r="X465" s="7">
        <f t="shared" si="94"/>
        <v>0</v>
      </c>
      <c r="Y465" s="5">
        <f t="shared" si="96"/>
        <v>0</v>
      </c>
      <c r="Z465" s="5">
        <f t="shared" si="97"/>
        <v>1</v>
      </c>
      <c r="AA465" s="5">
        <f t="shared" si="98"/>
        <v>0</v>
      </c>
      <c r="AB465" s="7">
        <f t="shared" si="95"/>
        <v>0</v>
      </c>
      <c r="AC465" s="7">
        <f t="shared" si="89"/>
        <v>0</v>
      </c>
      <c r="AD465" s="7">
        <f t="shared" si="90"/>
        <v>0</v>
      </c>
      <c r="AE465" s="7">
        <f t="shared" si="91"/>
        <v>0</v>
      </c>
    </row>
    <row r="466" spans="1:31" s="5" customFormat="1">
      <c r="A466" s="5" t="s">
        <v>3590</v>
      </c>
      <c r="B466" s="5" t="s">
        <v>3671</v>
      </c>
      <c r="C466" s="5" t="s">
        <v>3670</v>
      </c>
      <c r="D466" s="5">
        <v>90</v>
      </c>
      <c r="E466" s="5">
        <v>103</v>
      </c>
      <c r="F466" s="5">
        <v>0</v>
      </c>
      <c r="G466" s="5">
        <v>0</v>
      </c>
      <c r="H466" s="5">
        <v>0</v>
      </c>
      <c r="I466" s="5">
        <v>0</v>
      </c>
      <c r="L466" s="5">
        <v>2</v>
      </c>
      <c r="M466" s="1">
        <f t="shared" si="88"/>
        <v>1</v>
      </c>
      <c r="N466" s="1">
        <v>0</v>
      </c>
      <c r="O466" s="1">
        <v>1</v>
      </c>
      <c r="P466" s="1">
        <v>0</v>
      </c>
      <c r="Q466" s="1">
        <v>1</v>
      </c>
      <c r="R466" s="1">
        <v>1</v>
      </c>
      <c r="S466" s="1"/>
      <c r="T466" s="1"/>
      <c r="U466" s="1"/>
      <c r="V466" s="6">
        <f t="shared" si="92"/>
        <v>0</v>
      </c>
      <c r="W466" s="5">
        <f t="shared" si="93"/>
        <v>0</v>
      </c>
      <c r="X466" s="5">
        <f t="shared" si="94"/>
        <v>0</v>
      </c>
      <c r="Y466" s="5">
        <f t="shared" si="96"/>
        <v>0</v>
      </c>
      <c r="Z466" s="5">
        <f t="shared" si="97"/>
        <v>0</v>
      </c>
      <c r="AA466" s="5">
        <f t="shared" si="98"/>
        <v>1</v>
      </c>
      <c r="AB466" s="5">
        <f t="shared" si="95"/>
        <v>0</v>
      </c>
      <c r="AC466" s="5">
        <f t="shared" si="89"/>
        <v>0</v>
      </c>
      <c r="AD466" s="5">
        <f t="shared" si="90"/>
        <v>0</v>
      </c>
      <c r="AE466" s="5">
        <f t="shared" si="91"/>
        <v>0</v>
      </c>
    </row>
    <row r="467" spans="1:31">
      <c r="A467" s="20" t="s">
        <v>3591</v>
      </c>
      <c r="B467" s="20" t="s">
        <v>3671</v>
      </c>
      <c r="C467" s="20" t="s">
        <v>3670</v>
      </c>
      <c r="D467" s="20">
        <v>249</v>
      </c>
      <c r="E467" s="20">
        <v>104.5</v>
      </c>
      <c r="F467" s="20">
        <v>2529.366</v>
      </c>
      <c r="G467" s="20">
        <v>5</v>
      </c>
      <c r="H467" s="20">
        <v>5</v>
      </c>
      <c r="I467" s="18">
        <v>0</v>
      </c>
      <c r="L467">
        <v>1</v>
      </c>
      <c r="M467" s="1">
        <f t="shared" si="88"/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/>
      <c r="T467" s="2"/>
      <c r="U467" s="2"/>
      <c r="V467" s="4">
        <f t="shared" si="92"/>
        <v>0</v>
      </c>
      <c r="W467" s="7">
        <f t="shared" si="93"/>
        <v>0</v>
      </c>
      <c r="X467" s="7">
        <f t="shared" si="94"/>
        <v>1</v>
      </c>
      <c r="Y467" s="5">
        <f t="shared" si="96"/>
        <v>0</v>
      </c>
      <c r="Z467" s="5">
        <f t="shared" si="97"/>
        <v>0</v>
      </c>
      <c r="AA467" s="5">
        <f t="shared" si="98"/>
        <v>0</v>
      </c>
      <c r="AB467" s="7">
        <f t="shared" si="95"/>
        <v>0</v>
      </c>
      <c r="AC467" s="7">
        <f t="shared" si="89"/>
        <v>0</v>
      </c>
      <c r="AD467" s="7">
        <f t="shared" si="90"/>
        <v>0</v>
      </c>
      <c r="AE467" s="7">
        <f t="shared" si="91"/>
        <v>0</v>
      </c>
    </row>
    <row r="468" spans="1:31">
      <c r="A468" s="20" t="s">
        <v>3592</v>
      </c>
      <c r="B468" s="20" t="s">
        <v>3671</v>
      </c>
      <c r="C468" s="20" t="s">
        <v>3670</v>
      </c>
      <c r="D468" s="20">
        <v>294</v>
      </c>
      <c r="E468" s="20">
        <v>60</v>
      </c>
      <c r="F468" s="20">
        <v>10809.035</v>
      </c>
      <c r="G468" s="20">
        <v>17</v>
      </c>
      <c r="H468" s="20">
        <v>16</v>
      </c>
      <c r="I468" s="18">
        <v>1</v>
      </c>
      <c r="L468">
        <v>1</v>
      </c>
      <c r="M468" s="1">
        <f t="shared" si="88"/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/>
      <c r="T468" s="2"/>
      <c r="U468" s="2"/>
      <c r="V468" s="4">
        <f t="shared" si="92"/>
        <v>0</v>
      </c>
      <c r="W468" s="7">
        <f t="shared" si="93"/>
        <v>1</v>
      </c>
      <c r="X468" s="7">
        <f t="shared" si="94"/>
        <v>0</v>
      </c>
      <c r="Y468" s="5">
        <f t="shared" si="96"/>
        <v>0</v>
      </c>
      <c r="Z468" s="5">
        <f t="shared" si="97"/>
        <v>0</v>
      </c>
      <c r="AA468" s="5">
        <f t="shared" si="98"/>
        <v>0</v>
      </c>
      <c r="AB468" s="7">
        <f t="shared" si="95"/>
        <v>0</v>
      </c>
      <c r="AC468" s="7">
        <f t="shared" si="89"/>
        <v>0</v>
      </c>
      <c r="AD468" s="7">
        <f t="shared" si="90"/>
        <v>0</v>
      </c>
      <c r="AE468" s="7">
        <f t="shared" si="91"/>
        <v>0</v>
      </c>
    </row>
    <row r="469" spans="1:31">
      <c r="A469" s="20" t="s">
        <v>3593</v>
      </c>
      <c r="B469" s="20" t="s">
        <v>3671</v>
      </c>
      <c r="C469" s="20" t="s">
        <v>3670</v>
      </c>
      <c r="D469" s="20">
        <v>365</v>
      </c>
      <c r="E469" s="20">
        <v>75</v>
      </c>
      <c r="F469" s="20">
        <v>1330.9770000000001</v>
      </c>
      <c r="G469" s="20">
        <v>1</v>
      </c>
      <c r="H469" s="20">
        <v>2</v>
      </c>
      <c r="I469" s="18">
        <v>0</v>
      </c>
      <c r="L469">
        <v>1</v>
      </c>
      <c r="M469" s="1">
        <f t="shared" si="88"/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/>
      <c r="T469" s="2"/>
      <c r="U469" s="2"/>
      <c r="V469" s="4">
        <f t="shared" si="92"/>
        <v>0</v>
      </c>
      <c r="W469" s="7">
        <f t="shared" si="93"/>
        <v>0</v>
      </c>
      <c r="X469" s="7">
        <f t="shared" si="94"/>
        <v>1</v>
      </c>
      <c r="Y469" s="5">
        <f t="shared" si="96"/>
        <v>0</v>
      </c>
      <c r="Z469" s="5">
        <f t="shared" si="97"/>
        <v>0</v>
      </c>
      <c r="AA469" s="5">
        <f t="shared" si="98"/>
        <v>0</v>
      </c>
      <c r="AB469" s="7">
        <f t="shared" si="95"/>
        <v>0</v>
      </c>
      <c r="AC469" s="7">
        <f t="shared" si="89"/>
        <v>0</v>
      </c>
      <c r="AD469" s="7">
        <f t="shared" si="90"/>
        <v>0</v>
      </c>
      <c r="AE469" s="7">
        <f t="shared" si="91"/>
        <v>0</v>
      </c>
    </row>
    <row r="470" spans="1:31">
      <c r="A470" s="20" t="s">
        <v>3594</v>
      </c>
      <c r="B470" s="20" t="s">
        <v>3671</v>
      </c>
      <c r="C470" s="20" t="s">
        <v>3670</v>
      </c>
      <c r="D470" s="20">
        <v>432.5</v>
      </c>
      <c r="E470" s="20">
        <v>86.5</v>
      </c>
      <c r="F470" s="20">
        <v>12739.376</v>
      </c>
      <c r="G470" s="20">
        <v>17</v>
      </c>
      <c r="H470" s="20">
        <v>21</v>
      </c>
      <c r="I470" s="18">
        <v>1</v>
      </c>
      <c r="L470">
        <v>1</v>
      </c>
      <c r="M470" s="1">
        <f t="shared" si="88"/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/>
      <c r="T470" s="2"/>
      <c r="U470" s="2"/>
      <c r="V470" s="4">
        <f t="shared" si="92"/>
        <v>0</v>
      </c>
      <c r="W470" s="7">
        <f t="shared" si="93"/>
        <v>1</v>
      </c>
      <c r="X470" s="7">
        <f t="shared" si="94"/>
        <v>0</v>
      </c>
      <c r="Y470" s="5">
        <f t="shared" si="96"/>
        <v>0</v>
      </c>
      <c r="Z470" s="5">
        <f t="shared" si="97"/>
        <v>0</v>
      </c>
      <c r="AA470" s="5">
        <f t="shared" si="98"/>
        <v>0</v>
      </c>
      <c r="AB470" s="7">
        <f t="shared" si="95"/>
        <v>0</v>
      </c>
      <c r="AC470" s="7">
        <f t="shared" si="89"/>
        <v>0</v>
      </c>
      <c r="AD470" s="7">
        <f t="shared" si="90"/>
        <v>0</v>
      </c>
      <c r="AE470" s="7">
        <f t="shared" si="91"/>
        <v>0</v>
      </c>
    </row>
    <row r="471" spans="1:31">
      <c r="A471" s="20" t="s">
        <v>3595</v>
      </c>
      <c r="B471" s="20" t="s">
        <v>3671</v>
      </c>
      <c r="C471" s="20" t="s">
        <v>3670</v>
      </c>
      <c r="D471" s="20">
        <v>584</v>
      </c>
      <c r="E471" s="20">
        <v>31</v>
      </c>
      <c r="F471" s="20">
        <v>8525.3140000000003</v>
      </c>
      <c r="G471" s="20">
        <v>11</v>
      </c>
      <c r="H471" s="20">
        <v>14</v>
      </c>
      <c r="I471" s="18">
        <v>0</v>
      </c>
      <c r="L471">
        <v>1</v>
      </c>
      <c r="M471" s="1">
        <f t="shared" si="88"/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/>
      <c r="T471" s="2"/>
      <c r="U471" s="2"/>
      <c r="V471" s="4">
        <f t="shared" si="92"/>
        <v>0</v>
      </c>
      <c r="W471" s="7">
        <f t="shared" si="93"/>
        <v>1</v>
      </c>
      <c r="X471" s="7">
        <f t="shared" si="94"/>
        <v>0</v>
      </c>
      <c r="Y471" s="5">
        <f t="shared" si="96"/>
        <v>0</v>
      </c>
      <c r="Z471" s="5">
        <f t="shared" si="97"/>
        <v>0</v>
      </c>
      <c r="AA471" s="5">
        <f t="shared" si="98"/>
        <v>0</v>
      </c>
      <c r="AB471" s="7">
        <f t="shared" si="95"/>
        <v>0</v>
      </c>
      <c r="AC471" s="7">
        <f t="shared" si="89"/>
        <v>0</v>
      </c>
      <c r="AD471" s="7">
        <f t="shared" si="90"/>
        <v>0</v>
      </c>
      <c r="AE471" s="7">
        <f t="shared" si="91"/>
        <v>0</v>
      </c>
    </row>
    <row r="472" spans="1:31">
      <c r="A472" s="20" t="s">
        <v>3596</v>
      </c>
      <c r="B472" s="20" t="s">
        <v>3671</v>
      </c>
      <c r="C472" s="20" t="s">
        <v>3670</v>
      </c>
      <c r="D472" s="20">
        <v>632.5</v>
      </c>
      <c r="E472" s="20">
        <v>75.5</v>
      </c>
      <c r="F472" s="20">
        <v>8591.4650000000001</v>
      </c>
      <c r="G472" s="20">
        <v>12</v>
      </c>
      <c r="H472" s="20">
        <v>15</v>
      </c>
      <c r="I472" s="18">
        <v>1</v>
      </c>
      <c r="L472">
        <v>1</v>
      </c>
      <c r="M472" s="1">
        <f t="shared" si="88"/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/>
      <c r="T472" s="2"/>
      <c r="U472" s="2"/>
      <c r="V472" s="4">
        <f t="shared" si="92"/>
        <v>0</v>
      </c>
      <c r="W472" s="7">
        <f t="shared" si="93"/>
        <v>1</v>
      </c>
      <c r="X472" s="7">
        <f t="shared" si="94"/>
        <v>0</v>
      </c>
      <c r="Y472" s="5">
        <f t="shared" si="96"/>
        <v>0</v>
      </c>
      <c r="Z472" s="5">
        <f t="shared" si="97"/>
        <v>0</v>
      </c>
      <c r="AA472" s="5">
        <f t="shared" si="98"/>
        <v>0</v>
      </c>
      <c r="AB472" s="7">
        <f t="shared" si="95"/>
        <v>0</v>
      </c>
      <c r="AC472" s="7">
        <f t="shared" si="89"/>
        <v>0</v>
      </c>
      <c r="AD472" s="7">
        <f t="shared" si="90"/>
        <v>0</v>
      </c>
      <c r="AE472" s="7">
        <f t="shared" si="91"/>
        <v>0</v>
      </c>
    </row>
    <row r="473" spans="1:31">
      <c r="A473" s="20" t="s">
        <v>3597</v>
      </c>
      <c r="B473" s="20" t="s">
        <v>3671</v>
      </c>
      <c r="C473" s="20" t="s">
        <v>3670</v>
      </c>
      <c r="D473" s="20">
        <v>530</v>
      </c>
      <c r="E473" s="20">
        <v>134</v>
      </c>
      <c r="F473" s="20">
        <v>0</v>
      </c>
      <c r="G473" s="20">
        <v>0</v>
      </c>
      <c r="H473" s="20">
        <v>0</v>
      </c>
      <c r="I473" s="18">
        <v>0</v>
      </c>
      <c r="L473">
        <v>2</v>
      </c>
      <c r="M473" s="1">
        <f t="shared" ref="M473:M536" si="99">L473-1</f>
        <v>1</v>
      </c>
      <c r="N473" s="2">
        <v>0</v>
      </c>
      <c r="O473" s="2">
        <v>0</v>
      </c>
      <c r="P473" s="2">
        <v>0</v>
      </c>
      <c r="Q473" s="2">
        <v>1</v>
      </c>
      <c r="R473" s="2">
        <v>1</v>
      </c>
      <c r="S473" s="2"/>
      <c r="T473" s="2"/>
      <c r="U473" s="2"/>
      <c r="V473" s="4">
        <f t="shared" si="92"/>
        <v>0</v>
      </c>
      <c r="W473" s="7">
        <f t="shared" si="93"/>
        <v>0</v>
      </c>
      <c r="X473" s="7">
        <f t="shared" si="94"/>
        <v>0</v>
      </c>
      <c r="Y473" s="5">
        <f t="shared" si="96"/>
        <v>0</v>
      </c>
      <c r="Z473" s="5">
        <f t="shared" si="97"/>
        <v>0</v>
      </c>
      <c r="AA473" s="5">
        <f t="shared" si="98"/>
        <v>0</v>
      </c>
      <c r="AB473" s="7">
        <f t="shared" si="95"/>
        <v>0</v>
      </c>
      <c r="AC473" s="7">
        <f t="shared" ref="AC473:AC536" si="100">IF((R473=0)*AND(M473=1),1,0)</f>
        <v>0</v>
      </c>
      <c r="AD473" s="7">
        <f t="shared" ref="AD473:AD536" si="101">IF((V473+W473+X473+Y473+Z473+AA473+AB473+AC473)=0,1,0)</f>
        <v>1</v>
      </c>
      <c r="AE473" s="7">
        <f t="shared" ref="AE473:AE536" si="102">IF(SUM(V473:AD473)&gt;1,1,0)</f>
        <v>0</v>
      </c>
    </row>
    <row r="474" spans="1:31">
      <c r="A474" s="20" t="s">
        <v>3598</v>
      </c>
      <c r="B474" s="20" t="s">
        <v>3671</v>
      </c>
      <c r="C474" s="20" t="s">
        <v>3670</v>
      </c>
      <c r="D474" s="20">
        <v>633.5</v>
      </c>
      <c r="E474" s="20">
        <v>166.5</v>
      </c>
      <c r="F474" s="20">
        <v>4326.28</v>
      </c>
      <c r="G474" s="20">
        <v>7</v>
      </c>
      <c r="H474" s="20">
        <v>7</v>
      </c>
      <c r="I474" s="18">
        <v>0</v>
      </c>
      <c r="L474">
        <v>1</v>
      </c>
      <c r="M474" s="1">
        <f t="shared" si="99"/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/>
      <c r="T474" s="2"/>
      <c r="U474" s="2"/>
      <c r="V474" s="4">
        <f t="shared" si="92"/>
        <v>0</v>
      </c>
      <c r="W474" s="7">
        <f t="shared" si="93"/>
        <v>0</v>
      </c>
      <c r="X474" s="7">
        <f t="shared" si="94"/>
        <v>1</v>
      </c>
      <c r="Y474" s="5">
        <f t="shared" si="96"/>
        <v>0</v>
      </c>
      <c r="Z474" s="5">
        <f t="shared" si="97"/>
        <v>0</v>
      </c>
      <c r="AA474" s="5">
        <f t="shared" si="98"/>
        <v>0</v>
      </c>
      <c r="AB474" s="7">
        <f t="shared" si="95"/>
        <v>0</v>
      </c>
      <c r="AC474" s="7">
        <f t="shared" si="100"/>
        <v>0</v>
      </c>
      <c r="AD474" s="7">
        <f t="shared" si="101"/>
        <v>0</v>
      </c>
      <c r="AE474" s="7">
        <f t="shared" si="102"/>
        <v>0</v>
      </c>
    </row>
    <row r="475" spans="1:31">
      <c r="A475" s="20" t="s">
        <v>3599</v>
      </c>
      <c r="B475" s="20" t="s">
        <v>3671</v>
      </c>
      <c r="C475" s="20" t="s">
        <v>3670</v>
      </c>
      <c r="D475" s="20">
        <v>494.5</v>
      </c>
      <c r="E475" s="20">
        <v>331.5</v>
      </c>
      <c r="F475" s="20">
        <v>0</v>
      </c>
      <c r="G475" s="20">
        <v>0</v>
      </c>
      <c r="H475" s="20">
        <v>0</v>
      </c>
      <c r="I475" s="18">
        <v>0</v>
      </c>
      <c r="L475">
        <v>2</v>
      </c>
      <c r="M475" s="1">
        <f t="shared" si="99"/>
        <v>1</v>
      </c>
      <c r="N475" s="2">
        <v>0</v>
      </c>
      <c r="O475" s="2">
        <v>1</v>
      </c>
      <c r="P475" s="2">
        <v>0</v>
      </c>
      <c r="Q475" s="2">
        <v>1</v>
      </c>
      <c r="R475" s="2">
        <v>1</v>
      </c>
      <c r="S475" s="2"/>
      <c r="T475" s="2"/>
      <c r="U475" s="2"/>
      <c r="V475" s="4">
        <f t="shared" si="92"/>
        <v>0</v>
      </c>
      <c r="W475" s="7">
        <f t="shared" si="93"/>
        <v>0</v>
      </c>
      <c r="X475" s="7">
        <f t="shared" si="94"/>
        <v>0</v>
      </c>
      <c r="Y475" s="5">
        <f t="shared" si="96"/>
        <v>0</v>
      </c>
      <c r="Z475" s="5">
        <f t="shared" si="97"/>
        <v>0</v>
      </c>
      <c r="AA475" s="5">
        <f t="shared" si="98"/>
        <v>1</v>
      </c>
      <c r="AB475" s="7">
        <f t="shared" si="95"/>
        <v>0</v>
      </c>
      <c r="AC475" s="7">
        <f t="shared" si="100"/>
        <v>0</v>
      </c>
      <c r="AD475" s="7">
        <f t="shared" si="101"/>
        <v>0</v>
      </c>
      <c r="AE475" s="7">
        <f t="shared" si="102"/>
        <v>0</v>
      </c>
    </row>
    <row r="476" spans="1:31">
      <c r="A476" s="20" t="s">
        <v>3600</v>
      </c>
      <c r="B476" s="20" t="s">
        <v>3671</v>
      </c>
      <c r="C476" s="20" t="s">
        <v>3670</v>
      </c>
      <c r="D476" s="20">
        <v>287</v>
      </c>
      <c r="E476" s="20">
        <v>396</v>
      </c>
      <c r="F476" s="20">
        <v>8866.2459999999992</v>
      </c>
      <c r="G476" s="20">
        <v>11</v>
      </c>
      <c r="H476" s="20">
        <v>15</v>
      </c>
      <c r="I476" s="18">
        <v>1</v>
      </c>
      <c r="L476">
        <v>2</v>
      </c>
      <c r="M476" s="1">
        <f t="shared" si="99"/>
        <v>1</v>
      </c>
      <c r="N476" s="2">
        <v>0</v>
      </c>
      <c r="O476" s="2">
        <v>1</v>
      </c>
      <c r="P476" s="2">
        <v>1</v>
      </c>
      <c r="Q476" s="2">
        <v>1</v>
      </c>
      <c r="R476" s="2">
        <v>1</v>
      </c>
      <c r="S476" s="2"/>
      <c r="T476" s="2"/>
      <c r="U476" s="2"/>
      <c r="V476" s="4">
        <f t="shared" si="92"/>
        <v>0</v>
      </c>
      <c r="W476" s="7">
        <f t="shared" si="93"/>
        <v>0</v>
      </c>
      <c r="X476" s="7">
        <f t="shared" si="94"/>
        <v>0</v>
      </c>
      <c r="Y476" s="5">
        <f t="shared" si="96"/>
        <v>0</v>
      </c>
      <c r="Z476" s="5">
        <f t="shared" si="97"/>
        <v>0</v>
      </c>
      <c r="AA476" s="5">
        <f t="shared" si="98"/>
        <v>0</v>
      </c>
      <c r="AB476" s="7">
        <f t="shared" si="95"/>
        <v>1</v>
      </c>
      <c r="AC476" s="7">
        <f t="shared" si="100"/>
        <v>0</v>
      </c>
      <c r="AD476" s="7">
        <f t="shared" si="101"/>
        <v>0</v>
      </c>
      <c r="AE476" s="7">
        <f t="shared" si="102"/>
        <v>0</v>
      </c>
    </row>
    <row r="477" spans="1:31">
      <c r="A477" s="20" t="s">
        <v>3601</v>
      </c>
      <c r="B477" s="20" t="s">
        <v>3671</v>
      </c>
      <c r="C477" s="20" t="s">
        <v>3670</v>
      </c>
      <c r="D477" s="20">
        <v>188</v>
      </c>
      <c r="E477" s="20">
        <v>452</v>
      </c>
      <c r="F477" s="20">
        <v>8802.0920000000006</v>
      </c>
      <c r="G477" s="20">
        <v>14</v>
      </c>
      <c r="H477" s="20">
        <v>15</v>
      </c>
      <c r="I477" s="18">
        <v>0</v>
      </c>
      <c r="L477">
        <v>1</v>
      </c>
      <c r="M477" s="1">
        <f t="shared" si="99"/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/>
      <c r="T477" s="2"/>
      <c r="U477" s="2"/>
      <c r="V477" s="4">
        <f t="shared" si="92"/>
        <v>0</v>
      </c>
      <c r="W477" s="7">
        <f t="shared" si="93"/>
        <v>1</v>
      </c>
      <c r="X477" s="7">
        <f t="shared" si="94"/>
        <v>0</v>
      </c>
      <c r="Y477" s="5">
        <f t="shared" si="96"/>
        <v>0</v>
      </c>
      <c r="Z477" s="5">
        <f t="shared" si="97"/>
        <v>0</v>
      </c>
      <c r="AA477" s="5">
        <f t="shared" si="98"/>
        <v>0</v>
      </c>
      <c r="AB477" s="7">
        <f t="shared" si="95"/>
        <v>0</v>
      </c>
      <c r="AC477" s="7">
        <f t="shared" si="100"/>
        <v>0</v>
      </c>
      <c r="AD477" s="7">
        <f t="shared" si="101"/>
        <v>0</v>
      </c>
      <c r="AE477" s="7">
        <f t="shared" si="102"/>
        <v>0</v>
      </c>
    </row>
    <row r="478" spans="1:31">
      <c r="A478" s="20" t="s">
        <v>3602</v>
      </c>
      <c r="B478" s="20" t="s">
        <v>3671</v>
      </c>
      <c r="C478" s="20" t="s">
        <v>3670</v>
      </c>
      <c r="D478" s="20">
        <v>264.5</v>
      </c>
      <c r="E478" s="20">
        <v>475</v>
      </c>
      <c r="F478" s="20">
        <v>11301.079</v>
      </c>
      <c r="G478" s="20">
        <v>16</v>
      </c>
      <c r="H478" s="20">
        <v>20</v>
      </c>
      <c r="I478" s="18">
        <v>0</v>
      </c>
      <c r="L478">
        <v>1</v>
      </c>
      <c r="M478" s="1">
        <f t="shared" si="99"/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/>
      <c r="T478" s="2"/>
      <c r="U478" s="2"/>
      <c r="V478" s="4">
        <f t="shared" si="92"/>
        <v>0</v>
      </c>
      <c r="W478" s="7">
        <f t="shared" si="93"/>
        <v>1</v>
      </c>
      <c r="X478" s="7">
        <f t="shared" si="94"/>
        <v>0</v>
      </c>
      <c r="Y478" s="5">
        <f t="shared" si="96"/>
        <v>0</v>
      </c>
      <c r="Z478" s="5">
        <f t="shared" si="97"/>
        <v>0</v>
      </c>
      <c r="AA478" s="5">
        <f t="shared" si="98"/>
        <v>0</v>
      </c>
      <c r="AB478" s="7">
        <f t="shared" si="95"/>
        <v>0</v>
      </c>
      <c r="AC478" s="7">
        <f t="shared" si="100"/>
        <v>0</v>
      </c>
      <c r="AD478" s="7">
        <f t="shared" si="101"/>
        <v>0</v>
      </c>
      <c r="AE478" s="7">
        <f t="shared" si="102"/>
        <v>0</v>
      </c>
    </row>
    <row r="479" spans="1:31">
      <c r="A479" s="20" t="s">
        <v>3603</v>
      </c>
      <c r="B479" s="20" t="s">
        <v>3671</v>
      </c>
      <c r="C479" s="20" t="s">
        <v>3670</v>
      </c>
      <c r="D479" s="20">
        <v>169</v>
      </c>
      <c r="E479" s="20">
        <v>321.5</v>
      </c>
      <c r="F479" s="20">
        <v>0</v>
      </c>
      <c r="G479" s="20">
        <v>0</v>
      </c>
      <c r="H479" s="20">
        <v>0</v>
      </c>
      <c r="I479" s="18">
        <v>0</v>
      </c>
      <c r="L479">
        <v>2</v>
      </c>
      <c r="M479" s="1">
        <f t="shared" si="99"/>
        <v>1</v>
      </c>
      <c r="N479" s="2">
        <v>0</v>
      </c>
      <c r="O479" s="2">
        <v>1</v>
      </c>
      <c r="P479" s="2">
        <v>1</v>
      </c>
      <c r="Q479" s="2">
        <v>1</v>
      </c>
      <c r="R479" s="2">
        <v>1</v>
      </c>
      <c r="S479" s="2"/>
      <c r="T479" s="2"/>
      <c r="U479" s="2"/>
      <c r="V479" s="4">
        <f t="shared" si="92"/>
        <v>0</v>
      </c>
      <c r="W479" s="7">
        <f t="shared" si="93"/>
        <v>0</v>
      </c>
      <c r="X479" s="7">
        <f t="shared" si="94"/>
        <v>0</v>
      </c>
      <c r="Y479" s="5">
        <f t="shared" si="96"/>
        <v>0</v>
      </c>
      <c r="Z479" s="5">
        <f t="shared" si="97"/>
        <v>0</v>
      </c>
      <c r="AA479" s="5">
        <f t="shared" si="98"/>
        <v>0</v>
      </c>
      <c r="AB479" s="7">
        <f t="shared" si="95"/>
        <v>1</v>
      </c>
      <c r="AC479" s="7">
        <f t="shared" si="100"/>
        <v>0</v>
      </c>
      <c r="AD479" s="7">
        <f t="shared" si="101"/>
        <v>0</v>
      </c>
      <c r="AE479" s="7">
        <f t="shared" si="102"/>
        <v>0</v>
      </c>
    </row>
    <row r="480" spans="1:31">
      <c r="A480" s="20" t="s">
        <v>3604</v>
      </c>
      <c r="B480" s="20" t="s">
        <v>3671</v>
      </c>
      <c r="C480" s="20" t="s">
        <v>3670</v>
      </c>
      <c r="D480" s="20">
        <v>91</v>
      </c>
      <c r="E480" s="20">
        <v>189.5</v>
      </c>
      <c r="F480" s="20">
        <v>0</v>
      </c>
      <c r="G480" s="20">
        <v>0</v>
      </c>
      <c r="H480" s="20">
        <v>0</v>
      </c>
      <c r="I480" s="18">
        <v>0</v>
      </c>
      <c r="L480">
        <v>2</v>
      </c>
      <c r="M480" s="1">
        <f t="shared" si="99"/>
        <v>1</v>
      </c>
      <c r="N480" s="2">
        <v>1</v>
      </c>
      <c r="O480" s="2">
        <v>0</v>
      </c>
      <c r="P480" s="2">
        <v>0</v>
      </c>
      <c r="Q480" s="2">
        <v>0</v>
      </c>
      <c r="R480" s="2">
        <v>1</v>
      </c>
      <c r="S480" s="2"/>
      <c r="T480" s="2"/>
      <c r="U480" s="2"/>
      <c r="V480" s="4">
        <f t="shared" si="92"/>
        <v>0</v>
      </c>
      <c r="W480" s="7">
        <f t="shared" si="93"/>
        <v>0</v>
      </c>
      <c r="X480" s="7">
        <f t="shared" si="94"/>
        <v>0</v>
      </c>
      <c r="Y480" s="5">
        <f t="shared" si="96"/>
        <v>1</v>
      </c>
      <c r="Z480" s="5">
        <f t="shared" si="97"/>
        <v>0</v>
      </c>
      <c r="AA480" s="5">
        <f t="shared" si="98"/>
        <v>0</v>
      </c>
      <c r="AB480" s="7">
        <f t="shared" si="95"/>
        <v>0</v>
      </c>
      <c r="AC480" s="7">
        <f t="shared" si="100"/>
        <v>0</v>
      </c>
      <c r="AD480" s="7">
        <f t="shared" si="101"/>
        <v>0</v>
      </c>
      <c r="AE480" s="7">
        <f t="shared" si="102"/>
        <v>0</v>
      </c>
    </row>
    <row r="481" spans="1:31">
      <c r="A481" s="20" t="s">
        <v>3605</v>
      </c>
      <c r="B481" s="20" t="s">
        <v>3671</v>
      </c>
      <c r="C481" s="20" t="s">
        <v>3670</v>
      </c>
      <c r="D481" s="20">
        <v>262.5</v>
      </c>
      <c r="E481" s="20">
        <v>226</v>
      </c>
      <c r="F481" s="20">
        <v>0</v>
      </c>
      <c r="G481" s="20">
        <v>0</v>
      </c>
      <c r="H481" s="20">
        <v>0</v>
      </c>
      <c r="I481" s="18">
        <v>0</v>
      </c>
      <c r="L481">
        <v>2</v>
      </c>
      <c r="M481" s="1">
        <f t="shared" si="99"/>
        <v>1</v>
      </c>
      <c r="N481" s="2">
        <v>1</v>
      </c>
      <c r="O481" s="2">
        <v>0</v>
      </c>
      <c r="P481" s="2">
        <v>0</v>
      </c>
      <c r="Q481" s="2">
        <v>0</v>
      </c>
      <c r="R481" s="2">
        <v>1</v>
      </c>
      <c r="S481" s="2"/>
      <c r="T481" s="2"/>
      <c r="U481" s="2"/>
      <c r="V481" s="4">
        <f t="shared" si="92"/>
        <v>0</v>
      </c>
      <c r="W481" s="7">
        <f t="shared" si="93"/>
        <v>0</v>
      </c>
      <c r="X481" s="7">
        <f t="shared" si="94"/>
        <v>0</v>
      </c>
      <c r="Y481" s="5">
        <f t="shared" si="96"/>
        <v>1</v>
      </c>
      <c r="Z481" s="5">
        <f t="shared" si="97"/>
        <v>0</v>
      </c>
      <c r="AA481" s="5">
        <f t="shared" si="98"/>
        <v>0</v>
      </c>
      <c r="AB481" s="7">
        <f t="shared" si="95"/>
        <v>0</v>
      </c>
      <c r="AC481" s="7">
        <f t="shared" si="100"/>
        <v>0</v>
      </c>
      <c r="AD481" s="7">
        <f t="shared" si="101"/>
        <v>0</v>
      </c>
      <c r="AE481" s="7">
        <f t="shared" si="102"/>
        <v>0</v>
      </c>
    </row>
    <row r="482" spans="1:31">
      <c r="A482" s="20" t="s">
        <v>3606</v>
      </c>
      <c r="B482" s="20" t="s">
        <v>3671</v>
      </c>
      <c r="C482" s="20" t="s">
        <v>3670</v>
      </c>
      <c r="D482" s="20">
        <v>319.5</v>
      </c>
      <c r="E482" s="20">
        <v>311.5</v>
      </c>
      <c r="F482" s="20">
        <v>0</v>
      </c>
      <c r="G482" s="20">
        <v>0</v>
      </c>
      <c r="H482" s="20">
        <v>0</v>
      </c>
      <c r="I482" s="18">
        <v>0</v>
      </c>
      <c r="L482">
        <v>1</v>
      </c>
      <c r="M482" s="1">
        <f t="shared" si="99"/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/>
      <c r="T482" s="2"/>
      <c r="U482" s="2"/>
      <c r="V482" s="4">
        <f t="shared" si="92"/>
        <v>1</v>
      </c>
      <c r="W482" s="7">
        <f t="shared" si="93"/>
        <v>0</v>
      </c>
      <c r="X482" s="7">
        <f t="shared" si="94"/>
        <v>0</v>
      </c>
      <c r="Y482" s="5">
        <f t="shared" si="96"/>
        <v>0</v>
      </c>
      <c r="Z482" s="5">
        <f t="shared" si="97"/>
        <v>0</v>
      </c>
      <c r="AA482" s="5">
        <f t="shared" si="98"/>
        <v>0</v>
      </c>
      <c r="AB482" s="7">
        <f t="shared" si="95"/>
        <v>0</v>
      </c>
      <c r="AC482" s="7">
        <f t="shared" si="100"/>
        <v>0</v>
      </c>
      <c r="AD482" s="7">
        <f t="shared" si="101"/>
        <v>0</v>
      </c>
      <c r="AE482" s="7">
        <f t="shared" si="102"/>
        <v>0</v>
      </c>
    </row>
    <row r="483" spans="1:31">
      <c r="A483" s="20" t="s">
        <v>3607</v>
      </c>
      <c r="B483" s="20" t="s">
        <v>3671</v>
      </c>
      <c r="C483" s="20" t="s">
        <v>3670</v>
      </c>
      <c r="D483" s="20">
        <v>359</v>
      </c>
      <c r="E483" s="20">
        <v>236</v>
      </c>
      <c r="F483" s="20">
        <v>601.38800000000003</v>
      </c>
      <c r="G483" s="20">
        <v>1</v>
      </c>
      <c r="H483" s="20">
        <v>1</v>
      </c>
      <c r="I483" s="18">
        <v>0</v>
      </c>
      <c r="L483">
        <v>2</v>
      </c>
      <c r="M483" s="1">
        <f t="shared" si="99"/>
        <v>1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/>
      <c r="T483" s="2"/>
      <c r="U483" s="2"/>
      <c r="V483" s="4">
        <f t="shared" si="92"/>
        <v>0</v>
      </c>
      <c r="W483" s="7">
        <f t="shared" si="93"/>
        <v>0</v>
      </c>
      <c r="X483" s="7">
        <f t="shared" si="94"/>
        <v>0</v>
      </c>
      <c r="Y483" s="5">
        <f t="shared" si="96"/>
        <v>1</v>
      </c>
      <c r="Z483" s="5">
        <f t="shared" si="97"/>
        <v>0</v>
      </c>
      <c r="AA483" s="5">
        <f t="shared" si="98"/>
        <v>0</v>
      </c>
      <c r="AB483" s="7">
        <f t="shared" si="95"/>
        <v>0</v>
      </c>
      <c r="AC483" s="7">
        <f t="shared" si="100"/>
        <v>0</v>
      </c>
      <c r="AD483" s="7">
        <f t="shared" si="101"/>
        <v>0</v>
      </c>
      <c r="AE483" s="7">
        <f t="shared" si="102"/>
        <v>0</v>
      </c>
    </row>
    <row r="484" spans="1:31">
      <c r="A484" s="20" t="s">
        <v>3608</v>
      </c>
      <c r="B484" s="20" t="s">
        <v>3671</v>
      </c>
      <c r="C484" s="20" t="s">
        <v>3670</v>
      </c>
      <c r="D484" s="20">
        <v>431</v>
      </c>
      <c r="E484" s="20">
        <v>287.5</v>
      </c>
      <c r="F484" s="20">
        <v>0</v>
      </c>
      <c r="G484" s="20">
        <v>0</v>
      </c>
      <c r="H484" s="20">
        <v>0</v>
      </c>
      <c r="I484" s="18">
        <v>0</v>
      </c>
      <c r="L484">
        <v>1</v>
      </c>
      <c r="M484" s="1">
        <f t="shared" si="99"/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/>
      <c r="T484" s="2"/>
      <c r="U484" s="2"/>
      <c r="V484" s="4">
        <f t="shared" si="92"/>
        <v>0</v>
      </c>
      <c r="W484" s="7">
        <f t="shared" si="93"/>
        <v>1</v>
      </c>
      <c r="X484" s="7">
        <f t="shared" si="94"/>
        <v>0</v>
      </c>
      <c r="Y484" s="5">
        <f t="shared" si="96"/>
        <v>0</v>
      </c>
      <c r="Z484" s="5">
        <f t="shared" si="97"/>
        <v>0</v>
      </c>
      <c r="AA484" s="5">
        <f t="shared" si="98"/>
        <v>0</v>
      </c>
      <c r="AB484" s="7">
        <f t="shared" si="95"/>
        <v>0</v>
      </c>
      <c r="AC484" s="7">
        <f t="shared" si="100"/>
        <v>0</v>
      </c>
      <c r="AD484" s="7">
        <f t="shared" si="101"/>
        <v>0</v>
      </c>
      <c r="AE484" s="7">
        <f t="shared" si="102"/>
        <v>0</v>
      </c>
    </row>
    <row r="485" spans="1:31">
      <c r="A485" s="20" t="s">
        <v>3609</v>
      </c>
      <c r="B485" s="20" t="s">
        <v>3671</v>
      </c>
      <c r="C485" s="20" t="s">
        <v>3670</v>
      </c>
      <c r="D485" s="20">
        <v>626.5</v>
      </c>
      <c r="E485" s="20">
        <v>311.5</v>
      </c>
      <c r="F485" s="20">
        <v>0</v>
      </c>
      <c r="G485" s="20">
        <v>0</v>
      </c>
      <c r="H485" s="20">
        <v>0</v>
      </c>
      <c r="I485" s="18">
        <v>0</v>
      </c>
      <c r="L485">
        <v>2</v>
      </c>
      <c r="M485" s="1">
        <f t="shared" si="99"/>
        <v>1</v>
      </c>
      <c r="N485" s="2">
        <v>0</v>
      </c>
      <c r="O485" s="2">
        <v>1</v>
      </c>
      <c r="P485" s="2">
        <v>0</v>
      </c>
      <c r="Q485" s="2">
        <v>1</v>
      </c>
      <c r="R485" s="2">
        <v>1</v>
      </c>
      <c r="S485" s="2"/>
      <c r="T485" s="2"/>
      <c r="U485" s="2"/>
      <c r="V485" s="4">
        <f t="shared" si="92"/>
        <v>0</v>
      </c>
      <c r="W485" s="7">
        <f t="shared" si="93"/>
        <v>0</v>
      </c>
      <c r="X485" s="7">
        <f t="shared" si="94"/>
        <v>0</v>
      </c>
      <c r="Y485" s="5">
        <f t="shared" si="96"/>
        <v>0</v>
      </c>
      <c r="Z485" s="5">
        <f t="shared" si="97"/>
        <v>0</v>
      </c>
      <c r="AA485" s="5">
        <f t="shared" si="98"/>
        <v>1</v>
      </c>
      <c r="AB485" s="7">
        <f t="shared" si="95"/>
        <v>0</v>
      </c>
      <c r="AC485" s="7">
        <f t="shared" si="100"/>
        <v>0</v>
      </c>
      <c r="AD485" s="7">
        <f t="shared" si="101"/>
        <v>0</v>
      </c>
      <c r="AE485" s="7">
        <f t="shared" si="102"/>
        <v>0</v>
      </c>
    </row>
    <row r="486" spans="1:31">
      <c r="A486" s="20" t="s">
        <v>3610</v>
      </c>
      <c r="B486" s="20" t="s">
        <v>3671</v>
      </c>
      <c r="C486" s="20" t="s">
        <v>3670</v>
      </c>
      <c r="D486" s="20">
        <v>599.5</v>
      </c>
      <c r="E486" s="20">
        <v>411</v>
      </c>
      <c r="F486" s="20">
        <v>0</v>
      </c>
      <c r="G486" s="20">
        <v>0</v>
      </c>
      <c r="H486" s="20">
        <v>0</v>
      </c>
      <c r="I486" s="18">
        <v>0</v>
      </c>
      <c r="L486">
        <v>2</v>
      </c>
      <c r="M486" s="1">
        <f t="shared" si="99"/>
        <v>1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/>
      <c r="T486" s="2"/>
      <c r="U486" s="2"/>
      <c r="V486" s="4">
        <f t="shared" si="92"/>
        <v>0</v>
      </c>
      <c r="W486" s="7">
        <f t="shared" si="93"/>
        <v>0</v>
      </c>
      <c r="X486" s="7">
        <f t="shared" si="94"/>
        <v>0</v>
      </c>
      <c r="Y486" s="5">
        <f t="shared" si="96"/>
        <v>1</v>
      </c>
      <c r="Z486" s="5">
        <f t="shared" si="97"/>
        <v>0</v>
      </c>
      <c r="AA486" s="5">
        <f t="shared" si="98"/>
        <v>0</v>
      </c>
      <c r="AB486" s="7">
        <f t="shared" si="95"/>
        <v>0</v>
      </c>
      <c r="AC486" s="7">
        <f t="shared" si="100"/>
        <v>0</v>
      </c>
      <c r="AD486" s="7">
        <f t="shared" si="101"/>
        <v>0</v>
      </c>
      <c r="AE486" s="7">
        <f t="shared" si="102"/>
        <v>0</v>
      </c>
    </row>
    <row r="487" spans="1:31" s="5" customFormat="1">
      <c r="A487" s="5" t="s">
        <v>3611</v>
      </c>
      <c r="B487" s="5" t="s">
        <v>3669</v>
      </c>
      <c r="C487" s="5" t="s">
        <v>3668</v>
      </c>
      <c r="D487" s="5">
        <v>577</v>
      </c>
      <c r="E487" s="5">
        <v>173.5</v>
      </c>
      <c r="F487" s="5">
        <v>3817.4140000000002</v>
      </c>
      <c r="G487" s="5">
        <v>6</v>
      </c>
      <c r="H487" s="5">
        <v>7</v>
      </c>
      <c r="I487" s="5">
        <v>0</v>
      </c>
      <c r="L487" s="5">
        <v>1</v>
      </c>
      <c r="M487" s="1">
        <f t="shared" si="99"/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"/>
      <c r="T487" s="1"/>
      <c r="U487" s="1"/>
      <c r="V487" s="6">
        <f t="shared" si="92"/>
        <v>0</v>
      </c>
      <c r="W487" s="5">
        <f t="shared" si="93"/>
        <v>0</v>
      </c>
      <c r="X487" s="5">
        <f t="shared" si="94"/>
        <v>1</v>
      </c>
      <c r="Y487" s="5">
        <f t="shared" si="96"/>
        <v>0</v>
      </c>
      <c r="Z487" s="5">
        <f t="shared" si="97"/>
        <v>0</v>
      </c>
      <c r="AA487" s="5">
        <f t="shared" si="98"/>
        <v>0</v>
      </c>
      <c r="AB487" s="5">
        <f t="shared" si="95"/>
        <v>0</v>
      </c>
      <c r="AC487" s="5">
        <f t="shared" si="100"/>
        <v>0</v>
      </c>
      <c r="AD487" s="5">
        <f t="shared" si="101"/>
        <v>0</v>
      </c>
      <c r="AE487" s="5">
        <f t="shared" si="102"/>
        <v>0</v>
      </c>
    </row>
    <row r="488" spans="1:31">
      <c r="A488" s="20" t="s">
        <v>3612</v>
      </c>
      <c r="B488" s="20" t="s">
        <v>3669</v>
      </c>
      <c r="C488" s="20" t="s">
        <v>3668</v>
      </c>
      <c r="D488" s="20">
        <v>196.5</v>
      </c>
      <c r="E488" s="20">
        <v>59.5</v>
      </c>
      <c r="F488" s="20">
        <v>14400.585999999999</v>
      </c>
      <c r="G488" s="20">
        <v>21</v>
      </c>
      <c r="H488" s="20">
        <v>23</v>
      </c>
      <c r="I488" s="18">
        <v>0</v>
      </c>
      <c r="L488">
        <v>1</v>
      </c>
      <c r="M488" s="1">
        <f t="shared" si="99"/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/>
      <c r="T488" s="2"/>
      <c r="U488" s="2"/>
      <c r="V488" s="4">
        <f t="shared" si="92"/>
        <v>0</v>
      </c>
      <c r="W488" s="7">
        <f t="shared" si="93"/>
        <v>1</v>
      </c>
      <c r="X488" s="7">
        <f t="shared" si="94"/>
        <v>0</v>
      </c>
      <c r="Y488" s="5">
        <f t="shared" si="96"/>
        <v>0</v>
      </c>
      <c r="Z488" s="5">
        <f t="shared" si="97"/>
        <v>0</v>
      </c>
      <c r="AA488" s="5">
        <f t="shared" si="98"/>
        <v>0</v>
      </c>
      <c r="AB488" s="7">
        <f t="shared" si="95"/>
        <v>0</v>
      </c>
      <c r="AC488" s="7">
        <f t="shared" si="100"/>
        <v>0</v>
      </c>
      <c r="AD488" s="7">
        <f t="shared" si="101"/>
        <v>0</v>
      </c>
      <c r="AE488" s="7">
        <f t="shared" si="102"/>
        <v>0</v>
      </c>
    </row>
    <row r="489" spans="1:31">
      <c r="A489" s="20" t="s">
        <v>3613</v>
      </c>
      <c r="B489" s="20" t="s">
        <v>3669</v>
      </c>
      <c r="C489" s="20" t="s">
        <v>3668</v>
      </c>
      <c r="D489" s="20">
        <v>309.5</v>
      </c>
      <c r="E489" s="20">
        <v>106.5</v>
      </c>
      <c r="F489" s="20">
        <v>0</v>
      </c>
      <c r="G489" s="20">
        <v>0</v>
      </c>
      <c r="H489" s="20">
        <v>0</v>
      </c>
      <c r="I489" s="18">
        <v>0</v>
      </c>
      <c r="L489">
        <v>2</v>
      </c>
      <c r="M489" s="1">
        <f t="shared" si="99"/>
        <v>1</v>
      </c>
      <c r="N489" s="2">
        <v>1</v>
      </c>
      <c r="O489" s="2">
        <v>0</v>
      </c>
      <c r="P489" s="2">
        <v>0</v>
      </c>
      <c r="Q489" s="2">
        <v>0</v>
      </c>
      <c r="R489" s="2">
        <v>1</v>
      </c>
      <c r="S489" s="2">
        <v>1</v>
      </c>
      <c r="T489" s="2">
        <v>1</v>
      </c>
      <c r="U489" s="2"/>
      <c r="V489" s="4">
        <f t="shared" si="92"/>
        <v>0</v>
      </c>
      <c r="W489" s="7">
        <f t="shared" si="93"/>
        <v>0</v>
      </c>
      <c r="X489" s="7">
        <f t="shared" si="94"/>
        <v>0</v>
      </c>
      <c r="Y489" s="5">
        <f t="shared" si="96"/>
        <v>0</v>
      </c>
      <c r="Z489" s="5">
        <f t="shared" si="97"/>
        <v>1</v>
      </c>
      <c r="AA489" s="5">
        <f t="shared" si="98"/>
        <v>0</v>
      </c>
      <c r="AB489" s="7">
        <f t="shared" si="95"/>
        <v>0</v>
      </c>
      <c r="AC489" s="7">
        <f t="shared" si="100"/>
        <v>0</v>
      </c>
      <c r="AD489" s="7">
        <f t="shared" si="101"/>
        <v>0</v>
      </c>
      <c r="AE489" s="7">
        <f t="shared" si="102"/>
        <v>0</v>
      </c>
    </row>
    <row r="490" spans="1:31">
      <c r="A490" s="20" t="s">
        <v>3614</v>
      </c>
      <c r="B490" s="20" t="s">
        <v>3669</v>
      </c>
      <c r="C490" s="20" t="s">
        <v>3668</v>
      </c>
      <c r="D490" s="20">
        <v>226</v>
      </c>
      <c r="E490" s="20">
        <v>146.5</v>
      </c>
      <c r="F490" s="20">
        <v>0</v>
      </c>
      <c r="G490" s="20">
        <v>0</v>
      </c>
      <c r="H490" s="20">
        <v>0</v>
      </c>
      <c r="I490" s="18">
        <v>0</v>
      </c>
      <c r="L490">
        <v>1</v>
      </c>
      <c r="M490" s="1">
        <f t="shared" si="99"/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/>
      <c r="T490" s="2"/>
      <c r="U490" s="2"/>
      <c r="V490" s="4">
        <f t="shared" si="92"/>
        <v>1</v>
      </c>
      <c r="W490" s="7">
        <f t="shared" si="93"/>
        <v>0</v>
      </c>
      <c r="X490" s="7">
        <f t="shared" si="94"/>
        <v>0</v>
      </c>
      <c r="Y490" s="5">
        <f t="shared" si="96"/>
        <v>0</v>
      </c>
      <c r="Z490" s="5">
        <f t="shared" si="97"/>
        <v>0</v>
      </c>
      <c r="AA490" s="5">
        <f t="shared" si="98"/>
        <v>0</v>
      </c>
      <c r="AB490" s="7">
        <f t="shared" si="95"/>
        <v>0</v>
      </c>
      <c r="AC490" s="7">
        <f t="shared" si="100"/>
        <v>0</v>
      </c>
      <c r="AD490" s="7">
        <f t="shared" si="101"/>
        <v>0</v>
      </c>
      <c r="AE490" s="7">
        <f t="shared" si="102"/>
        <v>0</v>
      </c>
    </row>
    <row r="491" spans="1:31">
      <c r="A491" s="20" t="s">
        <v>3615</v>
      </c>
      <c r="B491" s="20" t="s">
        <v>3669</v>
      </c>
      <c r="C491" s="20" t="s">
        <v>3668</v>
      </c>
      <c r="D491" s="20">
        <v>167.5</v>
      </c>
      <c r="E491" s="20">
        <v>256.5</v>
      </c>
      <c r="F491" s="20">
        <v>0</v>
      </c>
      <c r="G491" s="20">
        <v>0</v>
      </c>
      <c r="H491" s="20">
        <v>0</v>
      </c>
      <c r="I491" s="18">
        <v>0</v>
      </c>
      <c r="L491">
        <v>2</v>
      </c>
      <c r="M491" s="1">
        <f t="shared" si="99"/>
        <v>1</v>
      </c>
      <c r="N491" s="2">
        <v>1</v>
      </c>
      <c r="O491" s="2">
        <v>0</v>
      </c>
      <c r="P491" s="2">
        <v>0</v>
      </c>
      <c r="Q491" s="2">
        <v>0</v>
      </c>
      <c r="R491" s="2">
        <v>1</v>
      </c>
      <c r="S491" s="2">
        <v>1</v>
      </c>
      <c r="T491" s="2">
        <v>1</v>
      </c>
      <c r="U491" s="2"/>
      <c r="V491" s="4">
        <f t="shared" si="92"/>
        <v>0</v>
      </c>
      <c r="W491" s="7">
        <f t="shared" si="93"/>
        <v>0</v>
      </c>
      <c r="X491" s="7">
        <f t="shared" si="94"/>
        <v>0</v>
      </c>
      <c r="Y491" s="5">
        <f t="shared" si="96"/>
        <v>0</v>
      </c>
      <c r="Z491" s="5">
        <f t="shared" si="97"/>
        <v>1</v>
      </c>
      <c r="AA491" s="5">
        <f t="shared" si="98"/>
        <v>0</v>
      </c>
      <c r="AB491" s="7">
        <f t="shared" si="95"/>
        <v>0</v>
      </c>
      <c r="AC491" s="7">
        <f t="shared" si="100"/>
        <v>0</v>
      </c>
      <c r="AD491" s="7">
        <f t="shared" si="101"/>
        <v>0</v>
      </c>
      <c r="AE491" s="7">
        <f t="shared" si="102"/>
        <v>0</v>
      </c>
    </row>
    <row r="492" spans="1:31">
      <c r="A492" s="20" t="s">
        <v>3616</v>
      </c>
      <c r="B492" s="20" t="s">
        <v>3669</v>
      </c>
      <c r="C492" s="20" t="s">
        <v>3668</v>
      </c>
      <c r="D492" s="20">
        <v>106</v>
      </c>
      <c r="E492" s="20">
        <v>322</v>
      </c>
      <c r="F492" s="20">
        <v>0</v>
      </c>
      <c r="G492" s="20">
        <v>0</v>
      </c>
      <c r="H492" s="20">
        <v>0</v>
      </c>
      <c r="I492" s="18">
        <v>0</v>
      </c>
      <c r="L492">
        <v>1</v>
      </c>
      <c r="M492" s="1">
        <f t="shared" si="99"/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/>
      <c r="T492" s="2"/>
      <c r="U492" s="2"/>
      <c r="V492" s="4">
        <f t="shared" si="92"/>
        <v>0</v>
      </c>
      <c r="W492" s="7">
        <f t="shared" si="93"/>
        <v>0</v>
      </c>
      <c r="X492" s="7">
        <f t="shared" si="94"/>
        <v>1</v>
      </c>
      <c r="Y492" s="5">
        <f t="shared" si="96"/>
        <v>0</v>
      </c>
      <c r="Z492" s="5">
        <f t="shared" si="97"/>
        <v>0</v>
      </c>
      <c r="AA492" s="5">
        <f t="shared" si="98"/>
        <v>0</v>
      </c>
      <c r="AB492" s="7">
        <f t="shared" si="95"/>
        <v>0</v>
      </c>
      <c r="AC492" s="7">
        <f t="shared" si="100"/>
        <v>0</v>
      </c>
      <c r="AD492" s="7">
        <f t="shared" si="101"/>
        <v>0</v>
      </c>
      <c r="AE492" s="7">
        <f t="shared" si="102"/>
        <v>0</v>
      </c>
    </row>
    <row r="493" spans="1:31">
      <c r="A493" s="20" t="s">
        <v>3617</v>
      </c>
      <c r="B493" s="20" t="s">
        <v>3669</v>
      </c>
      <c r="C493" s="20" t="s">
        <v>3668</v>
      </c>
      <c r="D493" s="20">
        <v>195</v>
      </c>
      <c r="E493" s="20">
        <v>384</v>
      </c>
      <c r="F493" s="20">
        <v>0</v>
      </c>
      <c r="G493" s="20">
        <v>0</v>
      </c>
      <c r="H493" s="20">
        <v>0</v>
      </c>
      <c r="I493" s="18">
        <v>0</v>
      </c>
      <c r="L493">
        <v>2</v>
      </c>
      <c r="M493" s="1">
        <f t="shared" si="99"/>
        <v>1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/>
      <c r="T493" s="2"/>
      <c r="U493" s="2"/>
      <c r="V493" s="4">
        <f t="shared" ref="V493:V539" si="103">IF((M493=0)*AND(R493=0)*AND(P493=1)*AND(Q493=0),1,0)</f>
        <v>0</v>
      </c>
      <c r="W493" s="7">
        <f t="shared" ref="W493:W539" si="104">IF((M493=0)*AND(R493=0)*AND(P493=0)*AND(Q493=0),1,0)</f>
        <v>0</v>
      </c>
      <c r="X493" s="7">
        <f t="shared" ref="X493:X539" si="105">IF((R493=1)*AND(M493=0)*AND(Q493=0),1,0)</f>
        <v>0</v>
      </c>
      <c r="Y493" s="5">
        <f t="shared" si="96"/>
        <v>1</v>
      </c>
      <c r="Z493" s="5">
        <f t="shared" si="97"/>
        <v>0</v>
      </c>
      <c r="AA493" s="5">
        <f t="shared" si="98"/>
        <v>0</v>
      </c>
      <c r="AB493" s="7">
        <f t="shared" ref="AB493:AB539" si="106">IF((R493=1)*AND(Q493=1)*AND(O493=1)*AND(P493=1),1,0)</f>
        <v>0</v>
      </c>
      <c r="AC493" s="7">
        <f t="shared" si="100"/>
        <v>0</v>
      </c>
      <c r="AD493" s="7">
        <f t="shared" si="101"/>
        <v>0</v>
      </c>
      <c r="AE493" s="7">
        <f t="shared" si="102"/>
        <v>0</v>
      </c>
    </row>
    <row r="494" spans="1:31">
      <c r="A494" s="20" t="s">
        <v>3618</v>
      </c>
      <c r="B494" s="20" t="s">
        <v>3669</v>
      </c>
      <c r="C494" s="20" t="s">
        <v>3668</v>
      </c>
      <c r="D494" s="20">
        <v>363.5</v>
      </c>
      <c r="E494" s="20">
        <v>209.5</v>
      </c>
      <c r="F494" s="20">
        <v>0</v>
      </c>
      <c r="G494" s="20">
        <v>0</v>
      </c>
      <c r="H494" s="20">
        <v>0</v>
      </c>
      <c r="I494" s="18">
        <v>0</v>
      </c>
      <c r="L494">
        <v>2</v>
      </c>
      <c r="M494" s="1">
        <f t="shared" si="99"/>
        <v>1</v>
      </c>
      <c r="N494" s="2">
        <v>0</v>
      </c>
      <c r="O494" s="2">
        <v>1</v>
      </c>
      <c r="P494" s="2">
        <v>0</v>
      </c>
      <c r="Q494" s="2">
        <v>1</v>
      </c>
      <c r="R494" s="2">
        <v>1</v>
      </c>
      <c r="S494" s="2"/>
      <c r="T494" s="2"/>
      <c r="U494" s="2"/>
      <c r="V494" s="4">
        <f t="shared" si="103"/>
        <v>0</v>
      </c>
      <c r="W494" s="7">
        <f t="shared" si="104"/>
        <v>0</v>
      </c>
      <c r="X494" s="7">
        <f t="shared" si="105"/>
        <v>0</v>
      </c>
      <c r="Y494" s="5">
        <f t="shared" si="96"/>
        <v>0</v>
      </c>
      <c r="Z494" s="5">
        <f t="shared" si="97"/>
        <v>0</v>
      </c>
      <c r="AA494" s="5">
        <f t="shared" si="98"/>
        <v>1</v>
      </c>
      <c r="AB494" s="7">
        <f t="shared" si="106"/>
        <v>0</v>
      </c>
      <c r="AC494" s="7">
        <f t="shared" si="100"/>
        <v>0</v>
      </c>
      <c r="AD494" s="7">
        <f t="shared" si="101"/>
        <v>0</v>
      </c>
      <c r="AE494" s="7">
        <f t="shared" si="102"/>
        <v>0</v>
      </c>
    </row>
    <row r="495" spans="1:31">
      <c r="A495" s="20" t="s">
        <v>3619</v>
      </c>
      <c r="B495" s="20" t="s">
        <v>3669</v>
      </c>
      <c r="C495" s="20" t="s">
        <v>3668</v>
      </c>
      <c r="D495" s="20">
        <v>306</v>
      </c>
      <c r="E495" s="20">
        <v>256.5</v>
      </c>
      <c r="F495" s="20">
        <v>0</v>
      </c>
      <c r="G495" s="20">
        <v>0</v>
      </c>
      <c r="H495" s="20">
        <v>0</v>
      </c>
      <c r="I495" s="18">
        <v>0</v>
      </c>
      <c r="L495">
        <v>2</v>
      </c>
      <c r="M495" s="1">
        <f t="shared" si="99"/>
        <v>1</v>
      </c>
      <c r="N495" s="2">
        <v>0</v>
      </c>
      <c r="O495" s="2">
        <v>1</v>
      </c>
      <c r="P495" s="2">
        <v>0</v>
      </c>
      <c r="Q495" s="2">
        <v>1</v>
      </c>
      <c r="R495" s="2">
        <v>1</v>
      </c>
      <c r="S495" s="2"/>
      <c r="T495" s="2"/>
      <c r="U495" s="2"/>
      <c r="V495" s="4">
        <f t="shared" si="103"/>
        <v>0</v>
      </c>
      <c r="W495" s="7">
        <f t="shared" si="104"/>
        <v>0</v>
      </c>
      <c r="X495" s="7">
        <f t="shared" si="105"/>
        <v>0</v>
      </c>
      <c r="Y495" s="5">
        <f t="shared" si="96"/>
        <v>0</v>
      </c>
      <c r="Z495" s="5">
        <f t="shared" si="97"/>
        <v>0</v>
      </c>
      <c r="AA495" s="5">
        <f t="shared" si="98"/>
        <v>1</v>
      </c>
      <c r="AB495" s="7">
        <f t="shared" si="106"/>
        <v>0</v>
      </c>
      <c r="AC495" s="7">
        <f t="shared" si="100"/>
        <v>0</v>
      </c>
      <c r="AD495" s="7">
        <f t="shared" si="101"/>
        <v>0</v>
      </c>
      <c r="AE495" s="7">
        <f t="shared" si="102"/>
        <v>0</v>
      </c>
    </row>
    <row r="496" spans="1:31">
      <c r="A496" s="20" t="s">
        <v>3620</v>
      </c>
      <c r="B496" s="20" t="s">
        <v>3669</v>
      </c>
      <c r="C496" s="20" t="s">
        <v>3668</v>
      </c>
      <c r="D496" s="20">
        <v>462</v>
      </c>
      <c r="E496" s="20">
        <v>187.5</v>
      </c>
      <c r="F496" s="20">
        <v>0</v>
      </c>
      <c r="G496" s="20">
        <v>0</v>
      </c>
      <c r="H496" s="20">
        <v>0</v>
      </c>
      <c r="I496" s="18">
        <v>0</v>
      </c>
      <c r="L496">
        <v>2</v>
      </c>
      <c r="M496" s="1">
        <f t="shared" si="99"/>
        <v>1</v>
      </c>
      <c r="N496" s="2">
        <v>1</v>
      </c>
      <c r="O496" s="2">
        <v>0</v>
      </c>
      <c r="P496" s="2">
        <v>0</v>
      </c>
      <c r="Q496" s="2">
        <v>0</v>
      </c>
      <c r="R496" s="2">
        <v>1</v>
      </c>
      <c r="S496" s="2"/>
      <c r="T496" s="2"/>
      <c r="U496" s="2"/>
      <c r="V496" s="4">
        <f t="shared" si="103"/>
        <v>0</v>
      </c>
      <c r="W496" s="7">
        <f t="shared" si="104"/>
        <v>0</v>
      </c>
      <c r="X496" s="7">
        <f t="shared" si="105"/>
        <v>0</v>
      </c>
      <c r="Y496" s="5">
        <f t="shared" si="96"/>
        <v>1</v>
      </c>
      <c r="Z496" s="5">
        <f t="shared" si="97"/>
        <v>0</v>
      </c>
      <c r="AA496" s="5">
        <f t="shared" si="98"/>
        <v>0</v>
      </c>
      <c r="AB496" s="7">
        <f t="shared" si="106"/>
        <v>0</v>
      </c>
      <c r="AC496" s="7">
        <f t="shared" si="100"/>
        <v>0</v>
      </c>
      <c r="AD496" s="7">
        <f t="shared" si="101"/>
        <v>0</v>
      </c>
      <c r="AE496" s="7">
        <f t="shared" si="102"/>
        <v>0</v>
      </c>
    </row>
    <row r="497" spans="1:31">
      <c r="A497" s="20" t="s">
        <v>3621</v>
      </c>
      <c r="B497" s="20" t="s">
        <v>3669</v>
      </c>
      <c r="C497" s="20" t="s">
        <v>3668</v>
      </c>
      <c r="D497" s="20">
        <v>446</v>
      </c>
      <c r="E497" s="20">
        <v>44</v>
      </c>
      <c r="F497" s="20">
        <v>1427.377</v>
      </c>
      <c r="G497" s="20">
        <v>2</v>
      </c>
      <c r="H497" s="20">
        <v>2</v>
      </c>
      <c r="I497" s="18">
        <v>0</v>
      </c>
      <c r="L497">
        <v>1</v>
      </c>
      <c r="M497" s="1">
        <f t="shared" si="99"/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/>
      <c r="T497" s="2"/>
      <c r="U497" s="2"/>
      <c r="V497" s="4">
        <f t="shared" si="103"/>
        <v>0</v>
      </c>
      <c r="W497" s="7">
        <f t="shared" si="104"/>
        <v>0</v>
      </c>
      <c r="X497" s="7">
        <f t="shared" si="105"/>
        <v>1</v>
      </c>
      <c r="Y497" s="5">
        <f t="shared" si="96"/>
        <v>0</v>
      </c>
      <c r="Z497" s="5">
        <f t="shared" si="97"/>
        <v>0</v>
      </c>
      <c r="AA497" s="5">
        <f t="shared" si="98"/>
        <v>0</v>
      </c>
      <c r="AB497" s="7">
        <f t="shared" si="106"/>
        <v>0</v>
      </c>
      <c r="AC497" s="7">
        <f t="shared" si="100"/>
        <v>0</v>
      </c>
      <c r="AD497" s="7">
        <f t="shared" si="101"/>
        <v>0</v>
      </c>
      <c r="AE497" s="7">
        <f t="shared" si="102"/>
        <v>0</v>
      </c>
    </row>
    <row r="498" spans="1:31">
      <c r="A498" s="20" t="s">
        <v>3622</v>
      </c>
      <c r="B498" s="20" t="s">
        <v>3669</v>
      </c>
      <c r="C498" s="20" t="s">
        <v>3668</v>
      </c>
      <c r="D498" s="20">
        <v>519.5</v>
      </c>
      <c r="E498" s="20">
        <v>71.5</v>
      </c>
      <c r="F498" s="20">
        <v>0</v>
      </c>
      <c r="G498" s="20">
        <v>0</v>
      </c>
      <c r="H498" s="20">
        <v>0</v>
      </c>
      <c r="I498" s="18">
        <v>0</v>
      </c>
      <c r="L498">
        <v>1</v>
      </c>
      <c r="M498" s="1">
        <f t="shared" si="99"/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/>
      <c r="T498" s="2"/>
      <c r="U498" s="2"/>
      <c r="V498" s="4">
        <f t="shared" si="103"/>
        <v>0</v>
      </c>
      <c r="W498" s="7">
        <f t="shared" si="104"/>
        <v>1</v>
      </c>
      <c r="X498" s="7">
        <f t="shared" si="105"/>
        <v>0</v>
      </c>
      <c r="Y498" s="5">
        <f t="shared" si="96"/>
        <v>0</v>
      </c>
      <c r="Z498" s="5">
        <f t="shared" si="97"/>
        <v>0</v>
      </c>
      <c r="AA498" s="5">
        <f t="shared" si="98"/>
        <v>0</v>
      </c>
      <c r="AB498" s="7">
        <f t="shared" si="106"/>
        <v>0</v>
      </c>
      <c r="AC498" s="7">
        <f t="shared" si="100"/>
        <v>0</v>
      </c>
      <c r="AD498" s="7">
        <f t="shared" si="101"/>
        <v>0</v>
      </c>
      <c r="AE498" s="7">
        <f t="shared" si="102"/>
        <v>0</v>
      </c>
    </row>
    <row r="499" spans="1:31">
      <c r="A499" s="20" t="s">
        <v>3623</v>
      </c>
      <c r="B499" s="20" t="s">
        <v>3669</v>
      </c>
      <c r="C499" s="20" t="s">
        <v>3668</v>
      </c>
      <c r="D499" s="20">
        <v>367.5</v>
      </c>
      <c r="E499" s="20">
        <v>445</v>
      </c>
      <c r="F499" s="20">
        <v>18980.148000000001</v>
      </c>
      <c r="G499" s="20">
        <v>22</v>
      </c>
      <c r="H499" s="20">
        <v>30</v>
      </c>
      <c r="I499" s="18">
        <v>2</v>
      </c>
      <c r="L499">
        <v>1</v>
      </c>
      <c r="M499" s="1">
        <f t="shared" si="99"/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/>
      <c r="T499" s="2"/>
      <c r="U499" s="2"/>
      <c r="V499" s="4">
        <f t="shared" si="103"/>
        <v>0</v>
      </c>
      <c r="W499" s="7">
        <f t="shared" si="104"/>
        <v>1</v>
      </c>
      <c r="X499" s="7">
        <f t="shared" si="105"/>
        <v>0</v>
      </c>
      <c r="Y499" s="5">
        <f t="shared" si="96"/>
        <v>0</v>
      </c>
      <c r="Z499" s="5">
        <f t="shared" si="97"/>
        <v>0</v>
      </c>
      <c r="AA499" s="5">
        <f t="shared" si="98"/>
        <v>0</v>
      </c>
      <c r="AB499" s="7">
        <f t="shared" si="106"/>
        <v>0</v>
      </c>
      <c r="AC499" s="7">
        <f t="shared" si="100"/>
        <v>0</v>
      </c>
      <c r="AD499" s="7">
        <f t="shared" si="101"/>
        <v>0</v>
      </c>
      <c r="AE499" s="7">
        <f t="shared" si="102"/>
        <v>0</v>
      </c>
    </row>
    <row r="500" spans="1:31">
      <c r="A500" s="20" t="s">
        <v>3624</v>
      </c>
      <c r="B500" s="20" t="s">
        <v>3669</v>
      </c>
      <c r="C500" s="20" t="s">
        <v>3668</v>
      </c>
      <c r="D500" s="20">
        <v>367.5</v>
      </c>
      <c r="E500" s="20">
        <v>375</v>
      </c>
      <c r="F500" s="20">
        <v>5050.74</v>
      </c>
      <c r="G500" s="20">
        <v>5</v>
      </c>
      <c r="H500" s="20">
        <v>8</v>
      </c>
      <c r="I500" s="18">
        <v>0</v>
      </c>
      <c r="L500">
        <v>1</v>
      </c>
      <c r="M500" s="1">
        <f t="shared" si="99"/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/>
      <c r="T500" s="2"/>
      <c r="U500" s="2"/>
      <c r="V500" s="4">
        <f t="shared" si="103"/>
        <v>0</v>
      </c>
      <c r="W500" s="7">
        <f t="shared" si="104"/>
        <v>0</v>
      </c>
      <c r="X500" s="7">
        <f t="shared" si="105"/>
        <v>1</v>
      </c>
      <c r="Y500" s="5">
        <f t="shared" si="96"/>
        <v>0</v>
      </c>
      <c r="Z500" s="5">
        <f t="shared" si="97"/>
        <v>0</v>
      </c>
      <c r="AA500" s="5">
        <f t="shared" si="98"/>
        <v>0</v>
      </c>
      <c r="AB500" s="7">
        <f t="shared" si="106"/>
        <v>0</v>
      </c>
      <c r="AC500" s="7">
        <f t="shared" si="100"/>
        <v>0</v>
      </c>
      <c r="AD500" s="7">
        <f t="shared" si="101"/>
        <v>0</v>
      </c>
      <c r="AE500" s="7">
        <f t="shared" si="102"/>
        <v>0</v>
      </c>
    </row>
    <row r="501" spans="1:31">
      <c r="A501" s="20" t="s">
        <v>3625</v>
      </c>
      <c r="B501" s="20" t="s">
        <v>3669</v>
      </c>
      <c r="C501" s="20" t="s">
        <v>3668</v>
      </c>
      <c r="D501" s="20">
        <v>384</v>
      </c>
      <c r="E501" s="20">
        <v>294.5</v>
      </c>
      <c r="F501" s="20">
        <v>0</v>
      </c>
      <c r="G501" s="20">
        <v>0</v>
      </c>
      <c r="H501" s="20">
        <v>0</v>
      </c>
      <c r="I501" s="18">
        <v>0</v>
      </c>
      <c r="L501">
        <v>2</v>
      </c>
      <c r="M501" s="1">
        <f t="shared" si="99"/>
        <v>1</v>
      </c>
      <c r="N501" s="2">
        <v>0</v>
      </c>
      <c r="O501" s="2">
        <v>1</v>
      </c>
      <c r="P501" s="2">
        <v>0</v>
      </c>
      <c r="Q501" s="2">
        <v>1</v>
      </c>
      <c r="R501" s="2">
        <v>1</v>
      </c>
      <c r="S501" s="2"/>
      <c r="T501" s="2"/>
      <c r="U501" s="2"/>
      <c r="V501" s="4">
        <f t="shared" si="103"/>
        <v>0</v>
      </c>
      <c r="W501" s="7">
        <f t="shared" si="104"/>
        <v>0</v>
      </c>
      <c r="X501" s="7">
        <f t="shared" si="105"/>
        <v>0</v>
      </c>
      <c r="Y501" s="5">
        <f t="shared" si="96"/>
        <v>0</v>
      </c>
      <c r="Z501" s="5">
        <f t="shared" si="97"/>
        <v>0</v>
      </c>
      <c r="AA501" s="5">
        <f t="shared" si="98"/>
        <v>1</v>
      </c>
      <c r="AB501" s="7">
        <f t="shared" si="106"/>
        <v>0</v>
      </c>
      <c r="AC501" s="7">
        <f t="shared" si="100"/>
        <v>0</v>
      </c>
      <c r="AD501" s="7">
        <f t="shared" si="101"/>
        <v>0</v>
      </c>
      <c r="AE501" s="7">
        <f t="shared" si="102"/>
        <v>0</v>
      </c>
    </row>
    <row r="502" spans="1:31" s="5" customFormat="1">
      <c r="A502" s="5" t="s">
        <v>3626</v>
      </c>
      <c r="B502" s="5" t="s">
        <v>3667</v>
      </c>
      <c r="C502" s="5" t="s">
        <v>3666</v>
      </c>
      <c r="D502" s="5">
        <v>425.5</v>
      </c>
      <c r="E502" s="5">
        <v>357.5</v>
      </c>
      <c r="F502" s="5">
        <v>1931.049</v>
      </c>
      <c r="G502" s="5">
        <v>2</v>
      </c>
      <c r="H502" s="5">
        <v>3</v>
      </c>
      <c r="I502" s="5">
        <v>0</v>
      </c>
      <c r="L502" s="5">
        <v>1</v>
      </c>
      <c r="M502" s="1">
        <f t="shared" si="99"/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/>
      <c r="T502" s="1"/>
      <c r="U502" s="1"/>
      <c r="V502" s="6">
        <f t="shared" si="103"/>
        <v>0</v>
      </c>
      <c r="W502" s="5">
        <f t="shared" si="104"/>
        <v>1</v>
      </c>
      <c r="X502" s="5">
        <f t="shared" si="105"/>
        <v>0</v>
      </c>
      <c r="Y502" s="5">
        <f t="shared" si="96"/>
        <v>0</v>
      </c>
      <c r="Z502" s="5">
        <f t="shared" si="97"/>
        <v>0</v>
      </c>
      <c r="AA502" s="5">
        <f t="shared" si="98"/>
        <v>0</v>
      </c>
      <c r="AB502" s="5">
        <f t="shared" si="106"/>
        <v>0</v>
      </c>
      <c r="AC502" s="5">
        <f t="shared" si="100"/>
        <v>0</v>
      </c>
      <c r="AD502" s="5">
        <f t="shared" si="101"/>
        <v>0</v>
      </c>
      <c r="AE502" s="5">
        <f t="shared" si="102"/>
        <v>0</v>
      </c>
    </row>
    <row r="503" spans="1:31">
      <c r="A503" s="20" t="s">
        <v>3627</v>
      </c>
      <c r="B503" s="20" t="s">
        <v>3667</v>
      </c>
      <c r="C503" s="20" t="s">
        <v>3666</v>
      </c>
      <c r="D503" s="20">
        <v>363.5</v>
      </c>
      <c r="E503" s="20">
        <v>314.5</v>
      </c>
      <c r="F503" s="20">
        <v>399.64100000000002</v>
      </c>
      <c r="G503" s="20">
        <v>1</v>
      </c>
      <c r="H503" s="20">
        <v>1</v>
      </c>
      <c r="I503" s="18">
        <v>0</v>
      </c>
      <c r="L503">
        <v>1</v>
      </c>
      <c r="M503" s="1">
        <f t="shared" si="99"/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/>
      <c r="T503" s="2"/>
      <c r="U503" s="2"/>
      <c r="V503" s="4">
        <f t="shared" si="103"/>
        <v>1</v>
      </c>
      <c r="W503" s="7">
        <f t="shared" si="104"/>
        <v>0</v>
      </c>
      <c r="X503" s="7">
        <f t="shared" si="105"/>
        <v>0</v>
      </c>
      <c r="Y503" s="5">
        <f t="shared" si="96"/>
        <v>0</v>
      </c>
      <c r="Z503" s="5">
        <f t="shared" si="97"/>
        <v>0</v>
      </c>
      <c r="AA503" s="5">
        <f t="shared" si="98"/>
        <v>0</v>
      </c>
      <c r="AB503" s="7">
        <f t="shared" si="106"/>
        <v>0</v>
      </c>
      <c r="AC503" s="7">
        <f t="shared" si="100"/>
        <v>0</v>
      </c>
      <c r="AD503" s="7">
        <f t="shared" si="101"/>
        <v>0</v>
      </c>
      <c r="AE503" s="7">
        <f t="shared" si="102"/>
        <v>0</v>
      </c>
    </row>
    <row r="504" spans="1:31">
      <c r="A504" s="20" t="s">
        <v>3628</v>
      </c>
      <c r="B504" s="20" t="s">
        <v>3667</v>
      </c>
      <c r="C504" s="20" t="s">
        <v>3666</v>
      </c>
      <c r="D504" s="20">
        <v>339.5</v>
      </c>
      <c r="E504" s="20">
        <v>261.5</v>
      </c>
      <c r="F504" s="20">
        <v>6237.4979999999996</v>
      </c>
      <c r="G504" s="20">
        <v>8</v>
      </c>
      <c r="H504" s="20">
        <v>10</v>
      </c>
      <c r="I504" s="18">
        <v>0</v>
      </c>
      <c r="L504">
        <v>1</v>
      </c>
      <c r="M504" s="1">
        <f t="shared" si="99"/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/>
      <c r="T504" s="2"/>
      <c r="U504" s="2"/>
      <c r="V504" s="4">
        <f t="shared" si="103"/>
        <v>0</v>
      </c>
      <c r="W504" s="7">
        <f t="shared" si="104"/>
        <v>0</v>
      </c>
      <c r="X504" s="7">
        <f t="shared" si="105"/>
        <v>1</v>
      </c>
      <c r="Y504" s="5">
        <f t="shared" si="96"/>
        <v>0</v>
      </c>
      <c r="Z504" s="5">
        <f t="shared" si="97"/>
        <v>0</v>
      </c>
      <c r="AA504" s="5">
        <f t="shared" si="98"/>
        <v>0</v>
      </c>
      <c r="AB504" s="7">
        <f t="shared" si="106"/>
        <v>0</v>
      </c>
      <c r="AC504" s="7">
        <f t="shared" si="100"/>
        <v>0</v>
      </c>
      <c r="AD504" s="7">
        <f t="shared" si="101"/>
        <v>0</v>
      </c>
      <c r="AE504" s="7">
        <f t="shared" si="102"/>
        <v>0</v>
      </c>
    </row>
    <row r="505" spans="1:31">
      <c r="A505" s="20" t="s">
        <v>3629</v>
      </c>
      <c r="B505" s="20" t="s">
        <v>3667</v>
      </c>
      <c r="C505" s="20" t="s">
        <v>3666</v>
      </c>
      <c r="D505" s="20">
        <v>392</v>
      </c>
      <c r="E505" s="20">
        <v>139.5</v>
      </c>
      <c r="F505" s="20">
        <v>17425.047999999999</v>
      </c>
      <c r="G505" s="20">
        <v>18</v>
      </c>
      <c r="H505" s="20">
        <v>29</v>
      </c>
      <c r="I505" s="18">
        <v>3</v>
      </c>
      <c r="L505">
        <v>1</v>
      </c>
      <c r="M505" s="1">
        <f t="shared" si="99"/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/>
      <c r="T505" s="2"/>
      <c r="U505" s="2"/>
      <c r="V505" s="4">
        <f t="shared" si="103"/>
        <v>0</v>
      </c>
      <c r="W505" s="7">
        <f t="shared" si="104"/>
        <v>1</v>
      </c>
      <c r="X505" s="7">
        <f t="shared" si="105"/>
        <v>0</v>
      </c>
      <c r="Y505" s="5">
        <f t="shared" si="96"/>
        <v>0</v>
      </c>
      <c r="Z505" s="5">
        <f t="shared" si="97"/>
        <v>0</v>
      </c>
      <c r="AA505" s="5">
        <f t="shared" si="98"/>
        <v>0</v>
      </c>
      <c r="AB505" s="7">
        <f t="shared" si="106"/>
        <v>0</v>
      </c>
      <c r="AC505" s="7">
        <f t="shared" si="100"/>
        <v>0</v>
      </c>
      <c r="AD505" s="7">
        <f t="shared" si="101"/>
        <v>0</v>
      </c>
      <c r="AE505" s="7">
        <f t="shared" si="102"/>
        <v>0</v>
      </c>
    </row>
    <row r="506" spans="1:31">
      <c r="A506" s="20" t="s">
        <v>3630</v>
      </c>
      <c r="B506" s="20" t="s">
        <v>3667</v>
      </c>
      <c r="C506" s="20" t="s">
        <v>3666</v>
      </c>
      <c r="D506" s="20">
        <v>463.5</v>
      </c>
      <c r="E506" s="20">
        <v>174.5</v>
      </c>
      <c r="F506" s="20">
        <v>16671.542000000001</v>
      </c>
      <c r="G506" s="20">
        <v>24</v>
      </c>
      <c r="H506" s="20">
        <v>29</v>
      </c>
      <c r="I506" s="18">
        <v>0</v>
      </c>
      <c r="L506">
        <v>1</v>
      </c>
      <c r="M506" s="1">
        <f t="shared" si="99"/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/>
      <c r="T506" s="2"/>
      <c r="U506" s="2"/>
      <c r="V506" s="4">
        <f t="shared" si="103"/>
        <v>0</v>
      </c>
      <c r="W506" s="7">
        <f t="shared" si="104"/>
        <v>1</v>
      </c>
      <c r="X506" s="7">
        <f t="shared" si="105"/>
        <v>0</v>
      </c>
      <c r="Y506" s="5">
        <f t="shared" si="96"/>
        <v>0</v>
      </c>
      <c r="Z506" s="5">
        <f t="shared" si="97"/>
        <v>0</v>
      </c>
      <c r="AA506" s="5">
        <f t="shared" si="98"/>
        <v>0</v>
      </c>
      <c r="AB506" s="7">
        <f t="shared" si="106"/>
        <v>0</v>
      </c>
      <c r="AC506" s="7">
        <f t="shared" si="100"/>
        <v>0</v>
      </c>
      <c r="AD506" s="7">
        <f t="shared" si="101"/>
        <v>0</v>
      </c>
      <c r="AE506" s="7">
        <f t="shared" si="102"/>
        <v>0</v>
      </c>
    </row>
    <row r="507" spans="1:31">
      <c r="A507" s="20" t="s">
        <v>3631</v>
      </c>
      <c r="B507" s="20" t="s">
        <v>3667</v>
      </c>
      <c r="C507" s="20" t="s">
        <v>3666</v>
      </c>
      <c r="D507" s="20">
        <v>556.5</v>
      </c>
      <c r="E507" s="20">
        <v>220.5</v>
      </c>
      <c r="F507" s="20">
        <v>347.64600000000002</v>
      </c>
      <c r="G507" s="20">
        <v>1</v>
      </c>
      <c r="H507" s="20">
        <v>1</v>
      </c>
      <c r="I507" s="18">
        <v>0</v>
      </c>
      <c r="L507">
        <v>2</v>
      </c>
      <c r="M507" s="1">
        <f t="shared" si="99"/>
        <v>1</v>
      </c>
      <c r="N507" s="2">
        <v>1</v>
      </c>
      <c r="O507" s="2">
        <v>0</v>
      </c>
      <c r="P507" s="2">
        <v>0</v>
      </c>
      <c r="Q507" s="2">
        <v>0</v>
      </c>
      <c r="R507" s="2">
        <v>1</v>
      </c>
      <c r="S507" s="2">
        <v>1</v>
      </c>
      <c r="T507" s="2">
        <v>1</v>
      </c>
      <c r="U507" s="2"/>
      <c r="V507" s="4">
        <f t="shared" si="103"/>
        <v>0</v>
      </c>
      <c r="W507" s="7">
        <f t="shared" si="104"/>
        <v>0</v>
      </c>
      <c r="X507" s="7">
        <f t="shared" si="105"/>
        <v>0</v>
      </c>
      <c r="Y507" s="5">
        <f t="shared" si="96"/>
        <v>0</v>
      </c>
      <c r="Z507" s="5">
        <f t="shared" si="97"/>
        <v>1</v>
      </c>
      <c r="AA507" s="5">
        <f t="shared" si="98"/>
        <v>0</v>
      </c>
      <c r="AB507" s="7">
        <f t="shared" si="106"/>
        <v>0</v>
      </c>
      <c r="AC507" s="7">
        <f t="shared" si="100"/>
        <v>0</v>
      </c>
      <c r="AD507" s="7">
        <f t="shared" si="101"/>
        <v>0</v>
      </c>
      <c r="AE507" s="7">
        <f t="shared" si="102"/>
        <v>0</v>
      </c>
    </row>
    <row r="508" spans="1:31">
      <c r="A508" s="20" t="s">
        <v>3632</v>
      </c>
      <c r="B508" s="20" t="s">
        <v>3667</v>
      </c>
      <c r="C508" s="20" t="s">
        <v>3666</v>
      </c>
      <c r="D508" s="20">
        <v>591.5</v>
      </c>
      <c r="E508" s="20">
        <v>121.5</v>
      </c>
      <c r="F508" s="20">
        <v>0</v>
      </c>
      <c r="G508" s="20">
        <v>0</v>
      </c>
      <c r="H508" s="20">
        <v>0</v>
      </c>
      <c r="I508" s="18">
        <v>0</v>
      </c>
      <c r="L508">
        <v>1</v>
      </c>
      <c r="M508" s="1">
        <f t="shared" si="99"/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/>
      <c r="T508" s="2"/>
      <c r="U508" s="2"/>
      <c r="V508" s="4">
        <f t="shared" si="103"/>
        <v>1</v>
      </c>
      <c r="W508" s="7">
        <f t="shared" si="104"/>
        <v>0</v>
      </c>
      <c r="X508" s="7">
        <f t="shared" si="105"/>
        <v>0</v>
      </c>
      <c r="Y508" s="5">
        <f t="shared" si="96"/>
        <v>0</v>
      </c>
      <c r="Z508" s="5">
        <f t="shared" si="97"/>
        <v>0</v>
      </c>
      <c r="AA508" s="5">
        <f t="shared" si="98"/>
        <v>0</v>
      </c>
      <c r="AB508" s="7">
        <f t="shared" si="106"/>
        <v>0</v>
      </c>
      <c r="AC508" s="7">
        <f t="shared" si="100"/>
        <v>0</v>
      </c>
      <c r="AD508" s="7">
        <f t="shared" si="101"/>
        <v>0</v>
      </c>
      <c r="AE508" s="7">
        <f t="shared" si="102"/>
        <v>0</v>
      </c>
    </row>
    <row r="509" spans="1:31">
      <c r="A509" s="20" t="s">
        <v>3633</v>
      </c>
      <c r="B509" s="20" t="s">
        <v>3667</v>
      </c>
      <c r="C509" s="20" t="s">
        <v>3666</v>
      </c>
      <c r="D509" s="20">
        <v>463.5</v>
      </c>
      <c r="E509" s="20">
        <v>90</v>
      </c>
      <c r="F509" s="20">
        <v>0</v>
      </c>
      <c r="G509" s="20">
        <v>0</v>
      </c>
      <c r="H509" s="20">
        <v>0</v>
      </c>
      <c r="I509" s="18">
        <v>0</v>
      </c>
      <c r="L509">
        <v>1</v>
      </c>
      <c r="M509" s="1">
        <f t="shared" si="99"/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/>
      <c r="T509" s="2"/>
      <c r="U509" s="2"/>
      <c r="V509" s="4">
        <f t="shared" si="103"/>
        <v>1</v>
      </c>
      <c r="W509" s="7">
        <f t="shared" si="104"/>
        <v>0</v>
      </c>
      <c r="X509" s="7">
        <f t="shared" si="105"/>
        <v>0</v>
      </c>
      <c r="Y509" s="5">
        <f t="shared" si="96"/>
        <v>0</v>
      </c>
      <c r="Z509" s="5">
        <f t="shared" si="97"/>
        <v>0</v>
      </c>
      <c r="AA509" s="5">
        <f t="shared" si="98"/>
        <v>0</v>
      </c>
      <c r="AB509" s="7">
        <f t="shared" si="106"/>
        <v>0</v>
      </c>
      <c r="AC509" s="7">
        <f t="shared" si="100"/>
        <v>0</v>
      </c>
      <c r="AD509" s="7">
        <f t="shared" si="101"/>
        <v>0</v>
      </c>
      <c r="AE509" s="7">
        <f t="shared" si="102"/>
        <v>0</v>
      </c>
    </row>
    <row r="510" spans="1:31">
      <c r="A510" s="20" t="s">
        <v>3634</v>
      </c>
      <c r="B510" s="20" t="s">
        <v>3667</v>
      </c>
      <c r="C510" s="20" t="s">
        <v>3666</v>
      </c>
      <c r="D510" s="20">
        <v>538</v>
      </c>
      <c r="E510" s="20">
        <v>85</v>
      </c>
      <c r="F510" s="20">
        <v>0</v>
      </c>
      <c r="G510" s="20">
        <v>0</v>
      </c>
      <c r="H510" s="20">
        <v>0</v>
      </c>
      <c r="I510" s="18">
        <v>0</v>
      </c>
      <c r="L510">
        <v>1</v>
      </c>
      <c r="M510" s="1">
        <f t="shared" si="99"/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/>
      <c r="T510" s="2"/>
      <c r="U510" s="2"/>
      <c r="V510" s="4">
        <f t="shared" si="103"/>
        <v>1</v>
      </c>
      <c r="W510" s="7">
        <f t="shared" si="104"/>
        <v>0</v>
      </c>
      <c r="X510" s="7">
        <f t="shared" si="105"/>
        <v>0</v>
      </c>
      <c r="Y510" s="5">
        <f t="shared" si="96"/>
        <v>0</v>
      </c>
      <c r="Z510" s="5">
        <f t="shared" si="97"/>
        <v>0</v>
      </c>
      <c r="AA510" s="5">
        <f t="shared" si="98"/>
        <v>0</v>
      </c>
      <c r="AB510" s="7">
        <f t="shared" si="106"/>
        <v>0</v>
      </c>
      <c r="AC510" s="7">
        <f t="shared" si="100"/>
        <v>0</v>
      </c>
      <c r="AD510" s="7">
        <f t="shared" si="101"/>
        <v>0</v>
      </c>
      <c r="AE510" s="7">
        <f t="shared" si="102"/>
        <v>0</v>
      </c>
    </row>
    <row r="511" spans="1:31">
      <c r="A511" s="20" t="s">
        <v>3635</v>
      </c>
      <c r="B511" s="20" t="s">
        <v>3667</v>
      </c>
      <c r="C511" s="20" t="s">
        <v>3666</v>
      </c>
      <c r="D511" s="20">
        <v>575</v>
      </c>
      <c r="E511" s="20">
        <v>461</v>
      </c>
      <c r="F511" s="20">
        <v>1555.646</v>
      </c>
      <c r="G511" s="20">
        <v>2</v>
      </c>
      <c r="H511" s="20">
        <v>2</v>
      </c>
      <c r="I511" s="18">
        <v>0</v>
      </c>
      <c r="L511">
        <v>2</v>
      </c>
      <c r="M511" s="1">
        <f t="shared" si="99"/>
        <v>1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/>
      <c r="T511" s="2"/>
      <c r="U511" s="2"/>
      <c r="V511" s="4">
        <f t="shared" si="103"/>
        <v>0</v>
      </c>
      <c r="W511" s="7">
        <f t="shared" si="104"/>
        <v>0</v>
      </c>
      <c r="X511" s="7">
        <f t="shared" si="105"/>
        <v>0</v>
      </c>
      <c r="Y511" s="5">
        <f t="shared" si="96"/>
        <v>1</v>
      </c>
      <c r="Z511" s="5">
        <f t="shared" si="97"/>
        <v>0</v>
      </c>
      <c r="AA511" s="5">
        <f t="shared" si="98"/>
        <v>0</v>
      </c>
      <c r="AB511" s="7">
        <f t="shared" si="106"/>
        <v>0</v>
      </c>
      <c r="AC511" s="7">
        <f t="shared" si="100"/>
        <v>0</v>
      </c>
      <c r="AD511" s="7">
        <f t="shared" si="101"/>
        <v>0</v>
      </c>
      <c r="AE511" s="7">
        <f t="shared" si="102"/>
        <v>0</v>
      </c>
    </row>
    <row r="512" spans="1:31">
      <c r="A512" s="20" t="s">
        <v>3636</v>
      </c>
      <c r="B512" s="20" t="s">
        <v>3667</v>
      </c>
      <c r="C512" s="20" t="s">
        <v>3666</v>
      </c>
      <c r="D512" s="20">
        <v>473</v>
      </c>
      <c r="E512" s="20">
        <v>459.5</v>
      </c>
      <c r="F512" s="20">
        <v>5815.2860000000001</v>
      </c>
      <c r="G512" s="20">
        <v>7</v>
      </c>
      <c r="H512" s="20">
        <v>10</v>
      </c>
      <c r="I512" s="18">
        <v>0</v>
      </c>
      <c r="L512">
        <v>2</v>
      </c>
      <c r="M512" s="1">
        <f t="shared" si="99"/>
        <v>1</v>
      </c>
      <c r="N512" s="2">
        <v>0</v>
      </c>
      <c r="O512" s="2">
        <v>1</v>
      </c>
      <c r="P512" s="2">
        <v>1</v>
      </c>
      <c r="Q512" s="2">
        <v>1</v>
      </c>
      <c r="R512" s="2">
        <v>1</v>
      </c>
      <c r="S512" s="2"/>
      <c r="T512" s="2"/>
      <c r="U512" s="2"/>
      <c r="V512" s="4">
        <f t="shared" si="103"/>
        <v>0</v>
      </c>
      <c r="W512" s="7">
        <f t="shared" si="104"/>
        <v>0</v>
      </c>
      <c r="X512" s="7">
        <f t="shared" si="105"/>
        <v>0</v>
      </c>
      <c r="Y512" s="5">
        <f t="shared" si="96"/>
        <v>0</v>
      </c>
      <c r="Z512" s="5">
        <f t="shared" si="97"/>
        <v>0</v>
      </c>
      <c r="AA512" s="5">
        <f t="shared" si="98"/>
        <v>0</v>
      </c>
      <c r="AB512" s="7">
        <f t="shared" si="106"/>
        <v>1</v>
      </c>
      <c r="AC512" s="7">
        <f t="shared" si="100"/>
        <v>0</v>
      </c>
      <c r="AD512" s="7">
        <f t="shared" si="101"/>
        <v>0</v>
      </c>
      <c r="AE512" s="7">
        <f t="shared" si="102"/>
        <v>0</v>
      </c>
    </row>
    <row r="513" spans="1:31">
      <c r="A513" s="20" t="s">
        <v>3637</v>
      </c>
      <c r="B513" s="20" t="s">
        <v>3667</v>
      </c>
      <c r="C513" s="20" t="s">
        <v>3666</v>
      </c>
      <c r="D513" s="20">
        <v>398.5</v>
      </c>
      <c r="E513" s="20">
        <v>472</v>
      </c>
      <c r="F513" s="20">
        <v>0</v>
      </c>
      <c r="G513" s="20">
        <v>0</v>
      </c>
      <c r="H513" s="20">
        <v>0</v>
      </c>
      <c r="I513" s="18">
        <v>0</v>
      </c>
      <c r="L513">
        <v>1</v>
      </c>
      <c r="M513" s="1">
        <f t="shared" si="99"/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/>
      <c r="T513" s="2"/>
      <c r="U513" s="2"/>
      <c r="V513" s="4">
        <f t="shared" si="103"/>
        <v>0</v>
      </c>
      <c r="W513" s="7">
        <f t="shared" si="104"/>
        <v>0</v>
      </c>
      <c r="X513" s="7">
        <f t="shared" si="105"/>
        <v>1</v>
      </c>
      <c r="Y513" s="5">
        <f t="shared" si="96"/>
        <v>0</v>
      </c>
      <c r="Z513" s="5">
        <f t="shared" si="97"/>
        <v>0</v>
      </c>
      <c r="AA513" s="5">
        <f t="shared" si="98"/>
        <v>0</v>
      </c>
      <c r="AB513" s="7">
        <f t="shared" si="106"/>
        <v>0</v>
      </c>
      <c r="AC513" s="7">
        <f t="shared" si="100"/>
        <v>0</v>
      </c>
      <c r="AD513" s="7">
        <f t="shared" si="101"/>
        <v>0</v>
      </c>
      <c r="AE513" s="7">
        <f t="shared" si="102"/>
        <v>0</v>
      </c>
    </row>
    <row r="514" spans="1:31">
      <c r="A514" s="20" t="s">
        <v>3638</v>
      </c>
      <c r="B514" s="20" t="s">
        <v>3667</v>
      </c>
      <c r="C514" s="20" t="s">
        <v>3666</v>
      </c>
      <c r="D514" s="20">
        <v>221</v>
      </c>
      <c r="E514" s="20">
        <v>469.5</v>
      </c>
      <c r="F514" s="20">
        <v>0</v>
      </c>
      <c r="G514" s="20">
        <v>0</v>
      </c>
      <c r="H514" s="20">
        <v>0</v>
      </c>
      <c r="I514" s="18">
        <v>0</v>
      </c>
      <c r="L514">
        <v>2</v>
      </c>
      <c r="M514" s="1">
        <f t="shared" si="99"/>
        <v>1</v>
      </c>
      <c r="N514" s="2">
        <v>0</v>
      </c>
      <c r="O514" s="2">
        <v>1</v>
      </c>
      <c r="P514" s="2">
        <v>0</v>
      </c>
      <c r="Q514" s="2">
        <v>1</v>
      </c>
      <c r="R514" s="2">
        <v>1</v>
      </c>
      <c r="S514" s="2"/>
      <c r="T514" s="2"/>
      <c r="U514" s="2"/>
      <c r="V514" s="4">
        <f t="shared" si="103"/>
        <v>0</v>
      </c>
      <c r="W514" s="7">
        <f t="shared" si="104"/>
        <v>0</v>
      </c>
      <c r="X514" s="7">
        <f t="shared" si="105"/>
        <v>0</v>
      </c>
      <c r="Y514" s="5">
        <f t="shared" si="96"/>
        <v>0</v>
      </c>
      <c r="Z514" s="5">
        <f t="shared" si="97"/>
        <v>0</v>
      </c>
      <c r="AA514" s="5">
        <f t="shared" si="98"/>
        <v>1</v>
      </c>
      <c r="AB514" s="7">
        <f t="shared" si="106"/>
        <v>0</v>
      </c>
      <c r="AC514" s="7">
        <f t="shared" si="100"/>
        <v>0</v>
      </c>
      <c r="AD514" s="7">
        <f t="shared" si="101"/>
        <v>0</v>
      </c>
      <c r="AE514" s="7">
        <f t="shared" si="102"/>
        <v>0</v>
      </c>
    </row>
    <row r="515" spans="1:31">
      <c r="A515" s="20" t="s">
        <v>3639</v>
      </c>
      <c r="B515" s="20" t="s">
        <v>3667</v>
      </c>
      <c r="C515" s="20" t="s">
        <v>3666</v>
      </c>
      <c r="D515" s="20">
        <v>69</v>
      </c>
      <c r="E515" s="20">
        <v>414</v>
      </c>
      <c r="F515" s="20">
        <v>18789.46</v>
      </c>
      <c r="G515" s="20">
        <v>22</v>
      </c>
      <c r="H515" s="20">
        <v>31</v>
      </c>
      <c r="I515" s="18">
        <v>2</v>
      </c>
      <c r="L515">
        <v>1</v>
      </c>
      <c r="M515" s="1">
        <f t="shared" si="99"/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/>
      <c r="T515" s="2"/>
      <c r="U515" s="2"/>
      <c r="V515" s="4">
        <f t="shared" si="103"/>
        <v>0</v>
      </c>
      <c r="W515" s="7">
        <f t="shared" si="104"/>
        <v>1</v>
      </c>
      <c r="X515" s="7">
        <f t="shared" si="105"/>
        <v>0</v>
      </c>
      <c r="Y515" s="5">
        <f t="shared" si="96"/>
        <v>0</v>
      </c>
      <c r="Z515" s="5">
        <f t="shared" si="97"/>
        <v>0</v>
      </c>
      <c r="AA515" s="5">
        <f t="shared" si="98"/>
        <v>0</v>
      </c>
      <c r="AB515" s="7">
        <f t="shared" si="106"/>
        <v>0</v>
      </c>
      <c r="AC515" s="7">
        <f t="shared" si="100"/>
        <v>0</v>
      </c>
      <c r="AD515" s="7">
        <f t="shared" si="101"/>
        <v>0</v>
      </c>
      <c r="AE515" s="7">
        <f t="shared" si="102"/>
        <v>0</v>
      </c>
    </row>
    <row r="516" spans="1:31">
      <c r="A516" s="20" t="s">
        <v>3640</v>
      </c>
      <c r="B516" s="20" t="s">
        <v>3667</v>
      </c>
      <c r="C516" s="20" t="s">
        <v>3666</v>
      </c>
      <c r="D516" s="20">
        <v>186.5</v>
      </c>
      <c r="E516" s="20">
        <v>317</v>
      </c>
      <c r="F516" s="20">
        <v>0</v>
      </c>
      <c r="G516" s="20">
        <v>0</v>
      </c>
      <c r="H516" s="20">
        <v>0</v>
      </c>
      <c r="I516" s="18">
        <v>0</v>
      </c>
      <c r="L516">
        <v>2</v>
      </c>
      <c r="M516" s="1">
        <f t="shared" si="99"/>
        <v>1</v>
      </c>
      <c r="N516" s="2">
        <v>1</v>
      </c>
      <c r="O516" s="2">
        <v>0</v>
      </c>
      <c r="P516" s="2">
        <v>0</v>
      </c>
      <c r="Q516" s="2">
        <v>0</v>
      </c>
      <c r="R516" s="2">
        <v>1</v>
      </c>
      <c r="S516" s="2"/>
      <c r="T516" s="2"/>
      <c r="U516" s="2"/>
      <c r="V516" s="4">
        <f t="shared" si="103"/>
        <v>0</v>
      </c>
      <c r="W516" s="7">
        <f t="shared" si="104"/>
        <v>0</v>
      </c>
      <c r="X516" s="7">
        <f t="shared" si="105"/>
        <v>0</v>
      </c>
      <c r="Y516" s="5">
        <f t="shared" si="96"/>
        <v>1</v>
      </c>
      <c r="Z516" s="5">
        <f t="shared" si="97"/>
        <v>0</v>
      </c>
      <c r="AA516" s="5">
        <f t="shared" si="98"/>
        <v>0</v>
      </c>
      <c r="AB516" s="7">
        <f t="shared" si="106"/>
        <v>0</v>
      </c>
      <c r="AC516" s="7">
        <f t="shared" si="100"/>
        <v>0</v>
      </c>
      <c r="AD516" s="7">
        <f t="shared" si="101"/>
        <v>0</v>
      </c>
      <c r="AE516" s="7">
        <f t="shared" si="102"/>
        <v>0</v>
      </c>
    </row>
    <row r="517" spans="1:31">
      <c r="A517" s="20" t="s">
        <v>3641</v>
      </c>
      <c r="B517" s="20" t="s">
        <v>3667</v>
      </c>
      <c r="C517" s="20" t="s">
        <v>3666</v>
      </c>
      <c r="D517" s="20">
        <v>267.5</v>
      </c>
      <c r="E517" s="20">
        <v>331</v>
      </c>
      <c r="F517" s="20">
        <v>751.62099999999998</v>
      </c>
      <c r="G517" s="20">
        <v>1</v>
      </c>
      <c r="H517" s="20">
        <v>1</v>
      </c>
      <c r="I517" s="18">
        <v>0</v>
      </c>
      <c r="L517">
        <v>1</v>
      </c>
      <c r="M517" s="1">
        <f t="shared" si="99"/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/>
      <c r="T517" s="2"/>
      <c r="U517" s="2"/>
      <c r="V517" s="4">
        <f t="shared" si="103"/>
        <v>0</v>
      </c>
      <c r="W517" s="7">
        <f t="shared" si="104"/>
        <v>0</v>
      </c>
      <c r="X517" s="7">
        <f t="shared" si="105"/>
        <v>1</v>
      </c>
      <c r="Y517" s="5">
        <f t="shared" si="96"/>
        <v>0</v>
      </c>
      <c r="Z517" s="5">
        <f t="shared" si="97"/>
        <v>0</v>
      </c>
      <c r="AA517" s="5">
        <f t="shared" si="98"/>
        <v>0</v>
      </c>
      <c r="AB517" s="7">
        <f t="shared" si="106"/>
        <v>0</v>
      </c>
      <c r="AC517" s="7">
        <f t="shared" si="100"/>
        <v>0</v>
      </c>
      <c r="AD517" s="7">
        <f t="shared" si="101"/>
        <v>0</v>
      </c>
      <c r="AE517" s="7">
        <f t="shared" si="102"/>
        <v>0</v>
      </c>
    </row>
    <row r="518" spans="1:31">
      <c r="A518" s="20" t="s">
        <v>3642</v>
      </c>
      <c r="B518" s="20" t="s">
        <v>3667</v>
      </c>
      <c r="C518" s="20" t="s">
        <v>3666</v>
      </c>
      <c r="D518" s="20">
        <v>196</v>
      </c>
      <c r="E518" s="20">
        <v>407</v>
      </c>
      <c r="F518" s="20">
        <v>392.13099999999997</v>
      </c>
      <c r="G518" s="20">
        <v>1</v>
      </c>
      <c r="H518" s="20">
        <v>1</v>
      </c>
      <c r="I518" s="18">
        <v>0</v>
      </c>
      <c r="L518">
        <v>2</v>
      </c>
      <c r="M518" s="1">
        <f t="shared" si="99"/>
        <v>1</v>
      </c>
      <c r="N518" s="2">
        <v>1</v>
      </c>
      <c r="O518" s="2">
        <v>0</v>
      </c>
      <c r="P518" s="2">
        <v>0</v>
      </c>
      <c r="Q518" s="2">
        <v>0</v>
      </c>
      <c r="R518" s="2">
        <v>1</v>
      </c>
      <c r="S518" s="2"/>
      <c r="T518" s="2"/>
      <c r="U518" s="2"/>
      <c r="V518" s="4">
        <f t="shared" si="103"/>
        <v>0</v>
      </c>
      <c r="W518" s="7">
        <f t="shared" si="104"/>
        <v>0</v>
      </c>
      <c r="X518" s="7">
        <f t="shared" si="105"/>
        <v>0</v>
      </c>
      <c r="Y518" s="5">
        <f t="shared" si="96"/>
        <v>1</v>
      </c>
      <c r="Z518" s="5">
        <f t="shared" si="97"/>
        <v>0</v>
      </c>
      <c r="AA518" s="5">
        <f t="shared" si="98"/>
        <v>0</v>
      </c>
      <c r="AB518" s="7">
        <f t="shared" si="106"/>
        <v>0</v>
      </c>
      <c r="AC518" s="7">
        <f t="shared" si="100"/>
        <v>0</v>
      </c>
      <c r="AD518" s="7">
        <f t="shared" si="101"/>
        <v>0</v>
      </c>
      <c r="AE518" s="7">
        <f t="shared" si="102"/>
        <v>0</v>
      </c>
    </row>
    <row r="519" spans="1:31">
      <c r="A519" s="20" t="s">
        <v>3643</v>
      </c>
      <c r="B519" s="20" t="s">
        <v>3667</v>
      </c>
      <c r="C519" s="20" t="s">
        <v>3666</v>
      </c>
      <c r="D519" s="20">
        <v>234</v>
      </c>
      <c r="E519" s="20">
        <v>134</v>
      </c>
      <c r="F519" s="20">
        <v>0</v>
      </c>
      <c r="G519" s="20">
        <v>0</v>
      </c>
      <c r="H519" s="20">
        <v>0</v>
      </c>
      <c r="I519" s="18">
        <v>0</v>
      </c>
      <c r="L519">
        <v>2</v>
      </c>
      <c r="M519" s="1">
        <f t="shared" si="99"/>
        <v>1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/>
      <c r="T519" s="2"/>
      <c r="U519" s="2"/>
      <c r="V519" s="4">
        <f t="shared" si="103"/>
        <v>0</v>
      </c>
      <c r="W519" s="7">
        <f t="shared" si="104"/>
        <v>0</v>
      </c>
      <c r="X519" s="7">
        <f t="shared" si="105"/>
        <v>0</v>
      </c>
      <c r="Y519" s="5">
        <f t="shared" ref="Y519:Y539" si="107">IF((M519=1)*AND(OR(N519=0,N519=1))*AND(O519=0)*AND(R519=1)*AND(S519=0)*AND(Q519=0)*AND(OR(T519=0,T519=1)),1,0)</f>
        <v>1</v>
      </c>
      <c r="Z519" s="5">
        <f t="shared" ref="Z519:Z539" si="108">IF((M519=1)*AND(N519=1)*AND(O519=0)*AND(R519=1)*AND(S519=1)*AND(T519=1),1,0)</f>
        <v>0</v>
      </c>
      <c r="AA519" s="5">
        <f t="shared" ref="AA519:AA539" si="109">IF((R519=1)*AND(Q519=1)*AND(O519=1)*AND(P519=0)*AND(N519=0),1,0)</f>
        <v>0</v>
      </c>
      <c r="AB519" s="7">
        <f t="shared" si="106"/>
        <v>0</v>
      </c>
      <c r="AC519" s="7">
        <f t="shared" si="100"/>
        <v>0</v>
      </c>
      <c r="AD519" s="7">
        <f t="shared" si="101"/>
        <v>0</v>
      </c>
      <c r="AE519" s="7">
        <f t="shared" si="102"/>
        <v>0</v>
      </c>
    </row>
    <row r="520" spans="1:31">
      <c r="A520" s="20" t="s">
        <v>3644</v>
      </c>
      <c r="B520" s="20" t="s">
        <v>3667</v>
      </c>
      <c r="C520" s="20" t="s">
        <v>3666</v>
      </c>
      <c r="D520" s="20">
        <v>184</v>
      </c>
      <c r="E520" s="20">
        <v>190</v>
      </c>
      <c r="F520" s="20">
        <v>870.755</v>
      </c>
      <c r="G520" s="20">
        <v>1</v>
      </c>
      <c r="H520" s="20">
        <v>1</v>
      </c>
      <c r="I520" s="18">
        <v>0</v>
      </c>
      <c r="L520">
        <v>2</v>
      </c>
      <c r="M520" s="1">
        <f t="shared" si="99"/>
        <v>1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/>
      <c r="T520" s="2"/>
      <c r="U520" s="2"/>
      <c r="V520" s="4">
        <f t="shared" si="103"/>
        <v>0</v>
      </c>
      <c r="W520" s="7">
        <f t="shared" si="104"/>
        <v>0</v>
      </c>
      <c r="X520" s="7">
        <f t="shared" si="105"/>
        <v>0</v>
      </c>
      <c r="Y520" s="5">
        <f t="shared" si="107"/>
        <v>1</v>
      </c>
      <c r="Z520" s="5">
        <f t="shared" si="108"/>
        <v>0</v>
      </c>
      <c r="AA520" s="5">
        <f t="shared" si="109"/>
        <v>0</v>
      </c>
      <c r="AB520" s="7">
        <f t="shared" si="106"/>
        <v>0</v>
      </c>
      <c r="AC520" s="7">
        <f t="shared" si="100"/>
        <v>0</v>
      </c>
      <c r="AD520" s="7">
        <f t="shared" si="101"/>
        <v>0</v>
      </c>
      <c r="AE520" s="7">
        <f t="shared" si="102"/>
        <v>0</v>
      </c>
    </row>
    <row r="521" spans="1:31">
      <c r="A521" s="20" t="s">
        <v>3645</v>
      </c>
      <c r="B521" s="20" t="s">
        <v>3667</v>
      </c>
      <c r="C521" s="20" t="s">
        <v>3666</v>
      </c>
      <c r="D521" s="20">
        <v>126.5</v>
      </c>
      <c r="E521" s="20">
        <v>106.5</v>
      </c>
      <c r="F521" s="20">
        <v>0</v>
      </c>
      <c r="G521" s="20">
        <v>0</v>
      </c>
      <c r="H521" s="20">
        <v>0</v>
      </c>
      <c r="I521" s="18">
        <v>0</v>
      </c>
      <c r="L521">
        <v>1</v>
      </c>
      <c r="M521" s="1">
        <f t="shared" si="99"/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/>
      <c r="T521" s="2"/>
      <c r="U521" s="2"/>
      <c r="V521" s="4">
        <f t="shared" si="103"/>
        <v>1</v>
      </c>
      <c r="W521" s="7">
        <f t="shared" si="104"/>
        <v>0</v>
      </c>
      <c r="X521" s="7">
        <f t="shared" si="105"/>
        <v>0</v>
      </c>
      <c r="Y521" s="5">
        <f t="shared" si="107"/>
        <v>0</v>
      </c>
      <c r="Z521" s="5">
        <f t="shared" si="108"/>
        <v>0</v>
      </c>
      <c r="AA521" s="5">
        <f t="shared" si="109"/>
        <v>0</v>
      </c>
      <c r="AB521" s="7">
        <f t="shared" si="106"/>
        <v>0</v>
      </c>
      <c r="AC521" s="7">
        <f t="shared" si="100"/>
        <v>0</v>
      </c>
      <c r="AD521" s="7">
        <f t="shared" si="101"/>
        <v>0</v>
      </c>
      <c r="AE521" s="7">
        <f t="shared" si="102"/>
        <v>0</v>
      </c>
    </row>
    <row r="522" spans="1:31">
      <c r="A522" s="20" t="s">
        <v>3646</v>
      </c>
      <c r="B522" s="20" t="s">
        <v>3667</v>
      </c>
      <c r="C522" s="20" t="s">
        <v>3666</v>
      </c>
      <c r="D522" s="20">
        <v>74</v>
      </c>
      <c r="E522" s="20">
        <v>314.5</v>
      </c>
      <c r="F522" s="20">
        <v>0</v>
      </c>
      <c r="G522" s="20">
        <v>0</v>
      </c>
      <c r="H522" s="20">
        <v>0</v>
      </c>
      <c r="I522" s="18">
        <v>0</v>
      </c>
      <c r="L522">
        <v>3</v>
      </c>
      <c r="M522" s="1">
        <f t="shared" si="99"/>
        <v>2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/>
      <c r="T522" s="2"/>
      <c r="U522" s="2"/>
      <c r="V522" s="4">
        <f t="shared" si="103"/>
        <v>0</v>
      </c>
      <c r="W522" s="7">
        <f t="shared" si="104"/>
        <v>0</v>
      </c>
      <c r="X522" s="7">
        <f t="shared" si="105"/>
        <v>0</v>
      </c>
      <c r="Y522" s="5">
        <f t="shared" si="107"/>
        <v>0</v>
      </c>
      <c r="Z522" s="5">
        <f t="shared" si="108"/>
        <v>0</v>
      </c>
      <c r="AA522" s="5">
        <f t="shared" si="109"/>
        <v>0</v>
      </c>
      <c r="AB522" s="7">
        <f t="shared" si="106"/>
        <v>0</v>
      </c>
      <c r="AC522" s="7">
        <f t="shared" si="100"/>
        <v>0</v>
      </c>
      <c r="AD522" s="7">
        <f t="shared" si="101"/>
        <v>1</v>
      </c>
      <c r="AE522" s="7">
        <f t="shared" si="102"/>
        <v>0</v>
      </c>
    </row>
    <row r="523" spans="1:31">
      <c r="A523" s="20" t="s">
        <v>3647</v>
      </c>
      <c r="B523" s="20" t="s">
        <v>3667</v>
      </c>
      <c r="C523" s="20" t="s">
        <v>3666</v>
      </c>
      <c r="D523" s="20">
        <v>143.5</v>
      </c>
      <c r="E523" s="20">
        <v>239.5</v>
      </c>
      <c r="F523" s="20">
        <v>0</v>
      </c>
      <c r="G523" s="20">
        <v>0</v>
      </c>
      <c r="H523" s="20">
        <v>0</v>
      </c>
      <c r="I523" s="18">
        <v>0</v>
      </c>
      <c r="L523">
        <v>1</v>
      </c>
      <c r="M523" s="1">
        <f t="shared" si="99"/>
        <v>0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s="2"/>
      <c r="T523" s="2"/>
      <c r="U523" s="2"/>
      <c r="V523" s="4">
        <f t="shared" si="103"/>
        <v>0</v>
      </c>
      <c r="W523" s="7">
        <f t="shared" si="104"/>
        <v>0</v>
      </c>
      <c r="X523" s="7">
        <f t="shared" si="105"/>
        <v>1</v>
      </c>
      <c r="Y523" s="5">
        <f t="shared" si="107"/>
        <v>0</v>
      </c>
      <c r="Z523" s="5">
        <f t="shared" si="108"/>
        <v>0</v>
      </c>
      <c r="AA523" s="5">
        <f t="shared" si="109"/>
        <v>0</v>
      </c>
      <c r="AB523" s="7">
        <f t="shared" si="106"/>
        <v>0</v>
      </c>
      <c r="AC523" s="7">
        <f t="shared" si="100"/>
        <v>0</v>
      </c>
      <c r="AD523" s="7">
        <f t="shared" si="101"/>
        <v>0</v>
      </c>
      <c r="AE523" s="7">
        <f t="shared" si="102"/>
        <v>0</v>
      </c>
    </row>
    <row r="524" spans="1:31" s="5" customFormat="1">
      <c r="A524" s="5" t="s">
        <v>3648</v>
      </c>
      <c r="B524" s="5" t="s">
        <v>3665</v>
      </c>
      <c r="C524" s="5" t="s">
        <v>3664</v>
      </c>
      <c r="D524" s="5">
        <v>488.5</v>
      </c>
      <c r="E524" s="5">
        <v>209</v>
      </c>
      <c r="F524" s="5">
        <v>0</v>
      </c>
      <c r="G524" s="5">
        <v>0</v>
      </c>
      <c r="H524" s="5">
        <v>0</v>
      </c>
      <c r="I524" s="5">
        <v>0</v>
      </c>
      <c r="L524" s="5">
        <v>2</v>
      </c>
      <c r="M524" s="1">
        <f t="shared" si="99"/>
        <v>1</v>
      </c>
      <c r="N524" s="1">
        <v>0</v>
      </c>
      <c r="O524" s="1">
        <v>1</v>
      </c>
      <c r="P524" s="1">
        <v>1</v>
      </c>
      <c r="Q524" s="1">
        <v>1</v>
      </c>
      <c r="R524" s="1">
        <v>1</v>
      </c>
      <c r="S524" s="1"/>
      <c r="T524" s="1"/>
      <c r="U524" s="1"/>
      <c r="V524" s="6">
        <f t="shared" si="103"/>
        <v>0</v>
      </c>
      <c r="W524" s="5">
        <f t="shared" si="104"/>
        <v>0</v>
      </c>
      <c r="X524" s="5">
        <f t="shared" si="105"/>
        <v>0</v>
      </c>
      <c r="Y524" s="5">
        <f t="shared" si="107"/>
        <v>0</v>
      </c>
      <c r="Z524" s="5">
        <f t="shared" si="108"/>
        <v>0</v>
      </c>
      <c r="AA524" s="5">
        <f t="shared" si="109"/>
        <v>0</v>
      </c>
      <c r="AB524" s="5">
        <f t="shared" si="106"/>
        <v>1</v>
      </c>
      <c r="AC524" s="5">
        <f t="shared" si="100"/>
        <v>0</v>
      </c>
      <c r="AD524" s="5">
        <f t="shared" si="101"/>
        <v>0</v>
      </c>
      <c r="AE524" s="5">
        <f t="shared" si="102"/>
        <v>0</v>
      </c>
    </row>
    <row r="525" spans="1:31">
      <c r="A525" s="20" t="s">
        <v>3649</v>
      </c>
      <c r="B525" s="20" t="s">
        <v>3665</v>
      </c>
      <c r="C525" s="20" t="s">
        <v>3664</v>
      </c>
      <c r="D525" s="20">
        <v>584.5</v>
      </c>
      <c r="E525" s="20">
        <v>305</v>
      </c>
      <c r="F525" s="20">
        <v>381.97199999999998</v>
      </c>
      <c r="G525" s="20">
        <v>1</v>
      </c>
      <c r="H525" s="20">
        <v>1</v>
      </c>
      <c r="I525" s="18">
        <v>0</v>
      </c>
      <c r="L525">
        <v>1</v>
      </c>
      <c r="M525" s="1">
        <f t="shared" si="99"/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/>
      <c r="T525" s="2"/>
      <c r="U525" s="2"/>
      <c r="V525" s="4">
        <f t="shared" si="103"/>
        <v>0</v>
      </c>
      <c r="W525" s="7">
        <f t="shared" si="104"/>
        <v>0</v>
      </c>
      <c r="X525" s="7">
        <f t="shared" si="105"/>
        <v>1</v>
      </c>
      <c r="Y525" s="5">
        <f t="shared" si="107"/>
        <v>0</v>
      </c>
      <c r="Z525" s="5">
        <f t="shared" si="108"/>
        <v>0</v>
      </c>
      <c r="AA525" s="5">
        <f t="shared" si="109"/>
        <v>0</v>
      </c>
      <c r="AB525" s="7">
        <f t="shared" si="106"/>
        <v>0</v>
      </c>
      <c r="AC525" s="7">
        <f t="shared" si="100"/>
        <v>0</v>
      </c>
      <c r="AD525" s="7">
        <f t="shared" si="101"/>
        <v>0</v>
      </c>
      <c r="AE525" s="7">
        <f t="shared" si="102"/>
        <v>0</v>
      </c>
    </row>
    <row r="526" spans="1:31">
      <c r="A526" s="20" t="s">
        <v>3650</v>
      </c>
      <c r="B526" s="20" t="s">
        <v>3665</v>
      </c>
      <c r="C526" s="20" t="s">
        <v>3664</v>
      </c>
      <c r="D526" s="20">
        <v>388</v>
      </c>
      <c r="E526" s="20">
        <v>233.5</v>
      </c>
      <c r="F526" s="20">
        <v>2212.6190000000001</v>
      </c>
      <c r="G526" s="20">
        <v>3</v>
      </c>
      <c r="H526" s="20">
        <v>3</v>
      </c>
      <c r="I526" s="18">
        <v>0</v>
      </c>
      <c r="L526">
        <v>1</v>
      </c>
      <c r="M526" s="1">
        <f t="shared" si="99"/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/>
      <c r="T526" s="2"/>
      <c r="U526" s="2"/>
      <c r="V526" s="4">
        <f t="shared" si="103"/>
        <v>0</v>
      </c>
      <c r="W526" s="7">
        <f t="shared" si="104"/>
        <v>0</v>
      </c>
      <c r="X526" s="7">
        <f t="shared" si="105"/>
        <v>1</v>
      </c>
      <c r="Y526" s="5">
        <f t="shared" si="107"/>
        <v>0</v>
      </c>
      <c r="Z526" s="5">
        <f t="shared" si="108"/>
        <v>0</v>
      </c>
      <c r="AA526" s="5">
        <f t="shared" si="109"/>
        <v>0</v>
      </c>
      <c r="AB526" s="7">
        <f t="shared" si="106"/>
        <v>0</v>
      </c>
      <c r="AC526" s="7">
        <f t="shared" si="100"/>
        <v>0</v>
      </c>
      <c r="AD526" s="7">
        <f t="shared" si="101"/>
        <v>0</v>
      </c>
      <c r="AE526" s="7">
        <f t="shared" si="102"/>
        <v>0</v>
      </c>
    </row>
    <row r="527" spans="1:31">
      <c r="A527" s="20" t="s">
        <v>3651</v>
      </c>
      <c r="B527" s="20" t="s">
        <v>3665</v>
      </c>
      <c r="C527" s="20" t="s">
        <v>3664</v>
      </c>
      <c r="D527" s="20">
        <v>425.5</v>
      </c>
      <c r="E527" s="20">
        <v>304</v>
      </c>
      <c r="F527" s="20">
        <v>2252.52</v>
      </c>
      <c r="G527" s="20">
        <v>5</v>
      </c>
      <c r="H527" s="20">
        <v>4</v>
      </c>
      <c r="I527" s="18">
        <v>0</v>
      </c>
      <c r="L527">
        <v>1</v>
      </c>
      <c r="M527" s="1">
        <f t="shared" si="99"/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/>
      <c r="T527" s="2"/>
      <c r="U527" s="2"/>
      <c r="V527" s="4">
        <f t="shared" si="103"/>
        <v>0</v>
      </c>
      <c r="W527" s="7">
        <f t="shared" si="104"/>
        <v>1</v>
      </c>
      <c r="X527" s="7">
        <f t="shared" si="105"/>
        <v>0</v>
      </c>
      <c r="Y527" s="5">
        <f t="shared" si="107"/>
        <v>0</v>
      </c>
      <c r="Z527" s="5">
        <f t="shared" si="108"/>
        <v>0</v>
      </c>
      <c r="AA527" s="5">
        <f t="shared" si="109"/>
        <v>0</v>
      </c>
      <c r="AB527" s="7">
        <f t="shared" si="106"/>
        <v>0</v>
      </c>
      <c r="AC527" s="7">
        <f t="shared" si="100"/>
        <v>0</v>
      </c>
      <c r="AD527" s="7">
        <f t="shared" si="101"/>
        <v>0</v>
      </c>
      <c r="AE527" s="7">
        <f t="shared" si="102"/>
        <v>0</v>
      </c>
    </row>
    <row r="528" spans="1:31">
      <c r="A528" s="20" t="s">
        <v>3652</v>
      </c>
      <c r="B528" s="20" t="s">
        <v>3665</v>
      </c>
      <c r="C528" s="20" t="s">
        <v>3664</v>
      </c>
      <c r="D528" s="20">
        <v>340</v>
      </c>
      <c r="E528" s="20">
        <v>340.5</v>
      </c>
      <c r="F528" s="20">
        <v>11068.428</v>
      </c>
      <c r="G528" s="20">
        <v>16</v>
      </c>
      <c r="H528" s="20">
        <v>19</v>
      </c>
      <c r="I528" s="18">
        <v>1</v>
      </c>
      <c r="L528">
        <v>1</v>
      </c>
      <c r="M528" s="1">
        <f t="shared" si="99"/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/>
      <c r="T528" s="2"/>
      <c r="U528" s="2"/>
      <c r="V528" s="4">
        <f t="shared" si="103"/>
        <v>0</v>
      </c>
      <c r="W528" s="7">
        <f t="shared" si="104"/>
        <v>1</v>
      </c>
      <c r="X528" s="7">
        <f t="shared" si="105"/>
        <v>0</v>
      </c>
      <c r="Y528" s="5">
        <f t="shared" si="107"/>
        <v>0</v>
      </c>
      <c r="Z528" s="5">
        <f t="shared" si="108"/>
        <v>0</v>
      </c>
      <c r="AA528" s="5">
        <f t="shared" si="109"/>
        <v>0</v>
      </c>
      <c r="AB528" s="7">
        <f t="shared" si="106"/>
        <v>0</v>
      </c>
      <c r="AC528" s="7">
        <f t="shared" si="100"/>
        <v>0</v>
      </c>
      <c r="AD528" s="7">
        <f t="shared" si="101"/>
        <v>0</v>
      </c>
      <c r="AE528" s="7">
        <f t="shared" si="102"/>
        <v>0</v>
      </c>
    </row>
    <row r="529" spans="1:31">
      <c r="A529" s="20" t="s">
        <v>3653</v>
      </c>
      <c r="B529" s="20" t="s">
        <v>3665</v>
      </c>
      <c r="C529" s="20" t="s">
        <v>3664</v>
      </c>
      <c r="D529" s="20">
        <v>134</v>
      </c>
      <c r="E529" s="20">
        <v>384</v>
      </c>
      <c r="F529" s="20">
        <v>18067.846000000001</v>
      </c>
      <c r="G529" s="20">
        <v>21</v>
      </c>
      <c r="H529" s="20">
        <v>31</v>
      </c>
      <c r="I529" s="18">
        <v>3</v>
      </c>
      <c r="L529">
        <v>2</v>
      </c>
      <c r="M529" s="1">
        <f t="shared" si="99"/>
        <v>1</v>
      </c>
      <c r="N529" s="2">
        <v>0</v>
      </c>
      <c r="O529" s="2">
        <v>1</v>
      </c>
      <c r="P529" s="2">
        <v>1</v>
      </c>
      <c r="Q529" s="2">
        <v>1</v>
      </c>
      <c r="R529" s="2">
        <v>1</v>
      </c>
      <c r="S529" s="2"/>
      <c r="T529" s="2"/>
      <c r="U529" s="2"/>
      <c r="V529" s="4">
        <f t="shared" si="103"/>
        <v>0</v>
      </c>
      <c r="W529" s="7">
        <f t="shared" si="104"/>
        <v>0</v>
      </c>
      <c r="X529" s="7">
        <f t="shared" si="105"/>
        <v>0</v>
      </c>
      <c r="Y529" s="5">
        <f t="shared" si="107"/>
        <v>0</v>
      </c>
      <c r="Z529" s="5">
        <f t="shared" si="108"/>
        <v>0</v>
      </c>
      <c r="AA529" s="5">
        <f t="shared" si="109"/>
        <v>0</v>
      </c>
      <c r="AB529" s="7">
        <f t="shared" si="106"/>
        <v>1</v>
      </c>
      <c r="AC529" s="7">
        <f t="shared" si="100"/>
        <v>0</v>
      </c>
      <c r="AD529" s="7">
        <f t="shared" si="101"/>
        <v>0</v>
      </c>
      <c r="AE529" s="7">
        <f t="shared" si="102"/>
        <v>0</v>
      </c>
    </row>
    <row r="530" spans="1:31">
      <c r="A530" s="20" t="s">
        <v>3654</v>
      </c>
      <c r="B530" s="20" t="s">
        <v>3665</v>
      </c>
      <c r="C530" s="20" t="s">
        <v>3664</v>
      </c>
      <c r="D530" s="20">
        <v>82</v>
      </c>
      <c r="E530" s="20">
        <v>434</v>
      </c>
      <c r="F530" s="20">
        <v>0</v>
      </c>
      <c r="G530" s="20">
        <v>0</v>
      </c>
      <c r="H530" s="20">
        <v>0</v>
      </c>
      <c r="I530" s="18">
        <v>0</v>
      </c>
      <c r="L530">
        <v>2</v>
      </c>
      <c r="M530" s="1">
        <f t="shared" si="99"/>
        <v>1</v>
      </c>
      <c r="N530" s="2">
        <v>1</v>
      </c>
      <c r="O530" s="2">
        <v>0</v>
      </c>
      <c r="P530" s="2">
        <v>0</v>
      </c>
      <c r="Q530" s="2">
        <v>0</v>
      </c>
      <c r="R530" s="2">
        <v>1</v>
      </c>
      <c r="S530" s="2">
        <v>1</v>
      </c>
      <c r="T530" s="2">
        <v>1</v>
      </c>
      <c r="U530" s="2"/>
      <c r="V530" s="4">
        <f t="shared" si="103"/>
        <v>0</v>
      </c>
      <c r="W530" s="7">
        <f t="shared" si="104"/>
        <v>0</v>
      </c>
      <c r="X530" s="7">
        <f t="shared" si="105"/>
        <v>0</v>
      </c>
      <c r="Y530" s="5">
        <f t="shared" si="107"/>
        <v>0</v>
      </c>
      <c r="Z530" s="5">
        <f t="shared" si="108"/>
        <v>1</v>
      </c>
      <c r="AA530" s="5">
        <f t="shared" si="109"/>
        <v>0</v>
      </c>
      <c r="AB530" s="7">
        <f t="shared" si="106"/>
        <v>0</v>
      </c>
      <c r="AC530" s="7">
        <f t="shared" si="100"/>
        <v>0</v>
      </c>
      <c r="AD530" s="7">
        <f t="shared" si="101"/>
        <v>0</v>
      </c>
      <c r="AE530" s="7">
        <f t="shared" si="102"/>
        <v>0</v>
      </c>
    </row>
    <row r="531" spans="1:31">
      <c r="A531" s="20" t="s">
        <v>3655</v>
      </c>
      <c r="B531" s="20" t="s">
        <v>3665</v>
      </c>
      <c r="C531" s="20" t="s">
        <v>3664</v>
      </c>
      <c r="D531" s="20">
        <v>57.5</v>
      </c>
      <c r="E531" s="20">
        <v>263</v>
      </c>
      <c r="F531" s="20">
        <v>0</v>
      </c>
      <c r="G531" s="20">
        <v>0</v>
      </c>
      <c r="H531" s="20">
        <v>0</v>
      </c>
      <c r="I531" s="18">
        <v>0</v>
      </c>
      <c r="L531">
        <v>2</v>
      </c>
      <c r="M531" s="1">
        <f t="shared" si="99"/>
        <v>1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s="2"/>
      <c r="T531" s="2"/>
      <c r="U531" s="2"/>
      <c r="V531" s="4">
        <f t="shared" si="103"/>
        <v>0</v>
      </c>
      <c r="W531" s="7">
        <f t="shared" si="104"/>
        <v>0</v>
      </c>
      <c r="X531" s="7">
        <f t="shared" si="105"/>
        <v>0</v>
      </c>
      <c r="Y531" s="5">
        <f t="shared" si="107"/>
        <v>1</v>
      </c>
      <c r="Z531" s="5">
        <f t="shared" si="108"/>
        <v>0</v>
      </c>
      <c r="AA531" s="5">
        <f t="shared" si="109"/>
        <v>0</v>
      </c>
      <c r="AB531" s="7">
        <f t="shared" si="106"/>
        <v>0</v>
      </c>
      <c r="AC531" s="7">
        <f t="shared" si="100"/>
        <v>0</v>
      </c>
      <c r="AD531" s="7">
        <f t="shared" si="101"/>
        <v>0</v>
      </c>
      <c r="AE531" s="7">
        <f t="shared" si="102"/>
        <v>0</v>
      </c>
    </row>
    <row r="532" spans="1:31">
      <c r="A532" s="20" t="s">
        <v>3656</v>
      </c>
      <c r="B532" s="20" t="s">
        <v>3665</v>
      </c>
      <c r="C532" s="20" t="s">
        <v>3664</v>
      </c>
      <c r="D532" s="20">
        <v>226.5</v>
      </c>
      <c r="E532" s="20">
        <v>306.5</v>
      </c>
      <c r="F532" s="20">
        <v>0</v>
      </c>
      <c r="G532" s="20">
        <v>0</v>
      </c>
      <c r="H532" s="20">
        <v>0</v>
      </c>
      <c r="I532" s="18">
        <v>0</v>
      </c>
      <c r="L532">
        <v>1</v>
      </c>
      <c r="M532" s="1">
        <f t="shared" si="99"/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/>
      <c r="T532" s="2"/>
      <c r="U532" s="2"/>
      <c r="V532" s="4">
        <f t="shared" si="103"/>
        <v>1</v>
      </c>
      <c r="W532" s="7">
        <f t="shared" si="104"/>
        <v>0</v>
      </c>
      <c r="X532" s="7">
        <f t="shared" si="105"/>
        <v>0</v>
      </c>
      <c r="Y532" s="5">
        <f t="shared" si="107"/>
        <v>0</v>
      </c>
      <c r="Z532" s="5">
        <f t="shared" si="108"/>
        <v>0</v>
      </c>
      <c r="AA532" s="5">
        <f t="shared" si="109"/>
        <v>0</v>
      </c>
      <c r="AB532" s="7">
        <f t="shared" si="106"/>
        <v>0</v>
      </c>
      <c r="AC532" s="7">
        <f t="shared" si="100"/>
        <v>0</v>
      </c>
      <c r="AD532" s="7">
        <f t="shared" si="101"/>
        <v>0</v>
      </c>
      <c r="AE532" s="7">
        <f t="shared" si="102"/>
        <v>0</v>
      </c>
    </row>
    <row r="533" spans="1:31">
      <c r="A533" s="20" t="s">
        <v>3657</v>
      </c>
      <c r="B533" s="20" t="s">
        <v>3665</v>
      </c>
      <c r="C533" s="20" t="s">
        <v>3664</v>
      </c>
      <c r="D533" s="20">
        <v>283</v>
      </c>
      <c r="E533" s="20">
        <v>450.5</v>
      </c>
      <c r="F533" s="20">
        <v>0</v>
      </c>
      <c r="G533" s="20">
        <v>0</v>
      </c>
      <c r="H533" s="20">
        <v>0</v>
      </c>
      <c r="I533" s="18">
        <v>0</v>
      </c>
      <c r="L533">
        <v>1</v>
      </c>
      <c r="M533" s="1">
        <f t="shared" si="99"/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/>
      <c r="T533" s="2"/>
      <c r="U533" s="2"/>
      <c r="V533" s="4">
        <f t="shared" si="103"/>
        <v>1</v>
      </c>
      <c r="W533" s="7">
        <f t="shared" si="104"/>
        <v>0</v>
      </c>
      <c r="X533" s="7">
        <f t="shared" si="105"/>
        <v>0</v>
      </c>
      <c r="Y533" s="5">
        <f t="shared" si="107"/>
        <v>0</v>
      </c>
      <c r="Z533" s="5">
        <f t="shared" si="108"/>
        <v>0</v>
      </c>
      <c r="AA533" s="5">
        <f t="shared" si="109"/>
        <v>0</v>
      </c>
      <c r="AB533" s="7">
        <f t="shared" si="106"/>
        <v>0</v>
      </c>
      <c r="AC533" s="7">
        <f t="shared" si="100"/>
        <v>0</v>
      </c>
      <c r="AD533" s="7">
        <f t="shared" si="101"/>
        <v>0</v>
      </c>
      <c r="AE533" s="7">
        <f t="shared" si="102"/>
        <v>0</v>
      </c>
    </row>
    <row r="534" spans="1:31">
      <c r="A534" s="20" t="s">
        <v>3658</v>
      </c>
      <c r="B534" s="20" t="s">
        <v>3665</v>
      </c>
      <c r="C534" s="20" t="s">
        <v>3664</v>
      </c>
      <c r="D534" s="20">
        <v>435</v>
      </c>
      <c r="E534" s="20">
        <v>411</v>
      </c>
      <c r="F534" s="20">
        <v>0</v>
      </c>
      <c r="G534" s="20">
        <v>0</v>
      </c>
      <c r="H534" s="20">
        <v>0</v>
      </c>
      <c r="I534" s="18">
        <v>0</v>
      </c>
      <c r="L534">
        <v>2</v>
      </c>
      <c r="M534" s="1">
        <f t="shared" si="99"/>
        <v>1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s="2"/>
      <c r="T534" s="2"/>
      <c r="U534" s="2"/>
      <c r="V534" s="4">
        <f t="shared" si="103"/>
        <v>0</v>
      </c>
      <c r="W534" s="7">
        <f t="shared" si="104"/>
        <v>0</v>
      </c>
      <c r="X534" s="7">
        <f t="shared" si="105"/>
        <v>0</v>
      </c>
      <c r="Y534" s="5">
        <f t="shared" si="107"/>
        <v>1</v>
      </c>
      <c r="Z534" s="5">
        <f t="shared" si="108"/>
        <v>0</v>
      </c>
      <c r="AA534" s="5">
        <f t="shared" si="109"/>
        <v>0</v>
      </c>
      <c r="AB534" s="7">
        <f t="shared" si="106"/>
        <v>0</v>
      </c>
      <c r="AC534" s="7">
        <f t="shared" si="100"/>
        <v>0</v>
      </c>
      <c r="AD534" s="7">
        <f t="shared" si="101"/>
        <v>0</v>
      </c>
      <c r="AE534" s="7">
        <f t="shared" si="102"/>
        <v>0</v>
      </c>
    </row>
    <row r="535" spans="1:31">
      <c r="A535" s="20" t="s">
        <v>3659</v>
      </c>
      <c r="B535" s="20" t="s">
        <v>3665</v>
      </c>
      <c r="C535" s="20" t="s">
        <v>3664</v>
      </c>
      <c r="D535" s="20">
        <v>543.5</v>
      </c>
      <c r="E535" s="20">
        <v>416</v>
      </c>
      <c r="F535" s="20">
        <v>0</v>
      </c>
      <c r="G535" s="20">
        <v>0</v>
      </c>
      <c r="H535" s="20">
        <v>0</v>
      </c>
      <c r="I535" s="18">
        <v>0</v>
      </c>
      <c r="L535">
        <v>2</v>
      </c>
      <c r="M535" s="1">
        <f t="shared" si="99"/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/>
      <c r="T535" s="2"/>
      <c r="U535" s="2"/>
      <c r="V535" s="4">
        <f t="shared" si="103"/>
        <v>0</v>
      </c>
      <c r="W535" s="7">
        <f t="shared" si="104"/>
        <v>0</v>
      </c>
      <c r="X535" s="7">
        <f t="shared" si="105"/>
        <v>0</v>
      </c>
      <c r="Y535" s="5">
        <f t="shared" si="107"/>
        <v>0</v>
      </c>
      <c r="Z535" s="5">
        <f t="shared" si="108"/>
        <v>0</v>
      </c>
      <c r="AA535" s="5">
        <f t="shared" si="109"/>
        <v>0</v>
      </c>
      <c r="AB535" s="7">
        <f t="shared" si="106"/>
        <v>0</v>
      </c>
      <c r="AC535" s="7">
        <f t="shared" si="100"/>
        <v>1</v>
      </c>
      <c r="AD535" s="7">
        <f t="shared" si="101"/>
        <v>0</v>
      </c>
      <c r="AE535" s="7">
        <f t="shared" si="102"/>
        <v>0</v>
      </c>
    </row>
    <row r="536" spans="1:31">
      <c r="A536" s="20" t="s">
        <v>3660</v>
      </c>
      <c r="B536" s="20" t="s">
        <v>3665</v>
      </c>
      <c r="C536" s="20" t="s">
        <v>3664</v>
      </c>
      <c r="D536" s="20">
        <v>628</v>
      </c>
      <c r="E536" s="20">
        <v>64.5</v>
      </c>
      <c r="F536" s="20">
        <v>0</v>
      </c>
      <c r="G536" s="20">
        <v>0</v>
      </c>
      <c r="H536" s="20">
        <v>0</v>
      </c>
      <c r="I536" s="18">
        <v>0</v>
      </c>
      <c r="L536">
        <v>2</v>
      </c>
      <c r="M536" s="1">
        <f t="shared" si="99"/>
        <v>1</v>
      </c>
      <c r="N536" s="2">
        <v>0</v>
      </c>
      <c r="O536" s="2">
        <v>1</v>
      </c>
      <c r="P536" s="2">
        <v>0</v>
      </c>
      <c r="Q536" s="2">
        <v>1</v>
      </c>
      <c r="R536" s="2">
        <v>1</v>
      </c>
      <c r="S536" s="2"/>
      <c r="T536" s="2"/>
      <c r="U536" s="2"/>
      <c r="V536" s="4">
        <f t="shared" si="103"/>
        <v>0</v>
      </c>
      <c r="W536" s="7">
        <f t="shared" si="104"/>
        <v>0</v>
      </c>
      <c r="X536" s="7">
        <f t="shared" si="105"/>
        <v>0</v>
      </c>
      <c r="Y536" s="5">
        <f t="shared" si="107"/>
        <v>0</v>
      </c>
      <c r="Z536" s="5">
        <f t="shared" si="108"/>
        <v>0</v>
      </c>
      <c r="AA536" s="5">
        <f t="shared" si="109"/>
        <v>1</v>
      </c>
      <c r="AB536" s="7">
        <f t="shared" si="106"/>
        <v>0</v>
      </c>
      <c r="AC536" s="7">
        <f t="shared" si="100"/>
        <v>0</v>
      </c>
      <c r="AD536" s="7">
        <f t="shared" si="101"/>
        <v>0</v>
      </c>
      <c r="AE536" s="7">
        <f t="shared" si="102"/>
        <v>0</v>
      </c>
    </row>
    <row r="537" spans="1:31">
      <c r="A537" s="20" t="s">
        <v>3661</v>
      </c>
      <c r="B537" s="20" t="s">
        <v>3665</v>
      </c>
      <c r="C537" s="20" t="s">
        <v>3664</v>
      </c>
      <c r="D537" s="20">
        <v>419.5</v>
      </c>
      <c r="E537" s="20">
        <v>46</v>
      </c>
      <c r="F537" s="20">
        <v>0</v>
      </c>
      <c r="G537" s="20">
        <v>0</v>
      </c>
      <c r="H537" s="20">
        <v>0</v>
      </c>
      <c r="I537" s="18">
        <v>0</v>
      </c>
      <c r="L537">
        <v>1</v>
      </c>
      <c r="M537" s="1">
        <f t="shared" ref="M537:M539" si="110">L537-1</f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/>
      <c r="T537" s="2"/>
      <c r="U537" s="2"/>
      <c r="V537" s="4">
        <f t="shared" si="103"/>
        <v>1</v>
      </c>
      <c r="W537" s="7">
        <f t="shared" si="104"/>
        <v>0</v>
      </c>
      <c r="X537" s="7">
        <f t="shared" si="105"/>
        <v>0</v>
      </c>
      <c r="Y537" s="5">
        <f t="shared" si="107"/>
        <v>0</v>
      </c>
      <c r="Z537" s="5">
        <f t="shared" si="108"/>
        <v>0</v>
      </c>
      <c r="AA537" s="5">
        <f t="shared" si="109"/>
        <v>0</v>
      </c>
      <c r="AB537" s="7">
        <f t="shared" si="106"/>
        <v>0</v>
      </c>
      <c r="AC537" s="7">
        <f t="shared" ref="AC537:AC539" si="111">IF((R537=0)*AND(M537=1),1,0)</f>
        <v>0</v>
      </c>
      <c r="AD537" s="7">
        <f t="shared" ref="AD537:AD539" si="112">IF((V537+W537+X537+Y537+Z537+AA537+AB537+AC537)=0,1,0)</f>
        <v>0</v>
      </c>
      <c r="AE537" s="7">
        <f t="shared" ref="AE537:AE539" si="113">IF(SUM(V537:AD537)&gt;1,1,0)</f>
        <v>0</v>
      </c>
    </row>
    <row r="538" spans="1:31">
      <c r="A538" s="20" t="s">
        <v>3662</v>
      </c>
      <c r="B538" s="20" t="s">
        <v>3665</v>
      </c>
      <c r="C538" s="20" t="s">
        <v>3664</v>
      </c>
      <c r="D538" s="20">
        <v>323</v>
      </c>
      <c r="E538" s="20">
        <v>71.5</v>
      </c>
      <c r="F538" s="20">
        <v>0</v>
      </c>
      <c r="G538" s="20">
        <v>0</v>
      </c>
      <c r="H538" s="20">
        <v>0</v>
      </c>
      <c r="I538" s="18">
        <v>0</v>
      </c>
      <c r="L538">
        <v>1</v>
      </c>
      <c r="M538" s="1">
        <f t="shared" si="110"/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/>
      <c r="T538" s="2"/>
      <c r="U538" s="2"/>
      <c r="V538" s="4">
        <f t="shared" si="103"/>
        <v>1</v>
      </c>
      <c r="W538" s="7">
        <f t="shared" si="104"/>
        <v>0</v>
      </c>
      <c r="X538" s="7">
        <f t="shared" si="105"/>
        <v>0</v>
      </c>
      <c r="Y538" s="5">
        <f t="shared" si="107"/>
        <v>0</v>
      </c>
      <c r="Z538" s="5">
        <f t="shared" si="108"/>
        <v>0</v>
      </c>
      <c r="AA538" s="5">
        <f t="shared" si="109"/>
        <v>0</v>
      </c>
      <c r="AB538" s="7">
        <f t="shared" si="106"/>
        <v>0</v>
      </c>
      <c r="AC538" s="7">
        <f t="shared" si="111"/>
        <v>0</v>
      </c>
      <c r="AD538" s="7">
        <f t="shared" si="112"/>
        <v>0</v>
      </c>
      <c r="AE538" s="7">
        <f t="shared" si="113"/>
        <v>0</v>
      </c>
    </row>
    <row r="539" spans="1:31">
      <c r="A539" s="20" t="s">
        <v>3663</v>
      </c>
      <c r="B539" s="20" t="s">
        <v>3665</v>
      </c>
      <c r="C539" s="20" t="s">
        <v>3664</v>
      </c>
      <c r="D539" s="20">
        <v>432.5</v>
      </c>
      <c r="E539" s="20">
        <v>119.5</v>
      </c>
      <c r="F539" s="20">
        <v>0</v>
      </c>
      <c r="G539" s="20">
        <v>0</v>
      </c>
      <c r="H539" s="20">
        <v>0</v>
      </c>
      <c r="I539" s="18">
        <v>0</v>
      </c>
      <c r="L539">
        <v>1</v>
      </c>
      <c r="M539" s="1">
        <f t="shared" si="110"/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/>
      <c r="T539" s="2"/>
      <c r="U539" s="2"/>
      <c r="V539" s="4">
        <f t="shared" si="103"/>
        <v>0</v>
      </c>
      <c r="W539" s="7">
        <f t="shared" si="104"/>
        <v>1</v>
      </c>
      <c r="X539" s="7">
        <f t="shared" si="105"/>
        <v>0</v>
      </c>
      <c r="Y539" s="5">
        <f t="shared" si="107"/>
        <v>0</v>
      </c>
      <c r="Z539" s="5">
        <f t="shared" si="108"/>
        <v>0</v>
      </c>
      <c r="AA539" s="5">
        <f t="shared" si="109"/>
        <v>0</v>
      </c>
      <c r="AB539" s="7">
        <f t="shared" si="106"/>
        <v>0</v>
      </c>
      <c r="AC539" s="7">
        <f t="shared" si="111"/>
        <v>0</v>
      </c>
      <c r="AD539" s="7">
        <f t="shared" si="112"/>
        <v>0</v>
      </c>
      <c r="AE539" s="7">
        <f t="shared" si="113"/>
        <v>0</v>
      </c>
    </row>
    <row r="550" spans="8:32">
      <c r="H550" t="s">
        <v>1568</v>
      </c>
      <c r="I550" s="18">
        <f>COUNTIF($I$1:$I$539,  "&gt;0")</f>
        <v>61</v>
      </c>
      <c r="M550" s="1"/>
      <c r="N550" s="8"/>
      <c r="O550" s="8"/>
      <c r="P550" s="8"/>
      <c r="Q550" s="8"/>
      <c r="R550" s="8"/>
      <c r="S550" s="8"/>
      <c r="T550" s="8"/>
      <c r="U550" s="8"/>
      <c r="V550">
        <f>COUNTIFS($I$2:$I$539, "&gt;0",V2:V539, "=1")</f>
        <v>7</v>
      </c>
      <c r="W550">
        <f t="shared" ref="W550:AE550" si="114">COUNTIFS($I$2:$I$539, "&gt;0",W2:W539, "=1")</f>
        <v>30</v>
      </c>
      <c r="X550">
        <f t="shared" si="114"/>
        <v>13</v>
      </c>
      <c r="Y550">
        <f t="shared" si="114"/>
        <v>1</v>
      </c>
      <c r="Z550">
        <f t="shared" si="114"/>
        <v>0</v>
      </c>
      <c r="AA550">
        <f t="shared" si="114"/>
        <v>0</v>
      </c>
      <c r="AB550">
        <f t="shared" si="114"/>
        <v>8</v>
      </c>
      <c r="AC550">
        <f t="shared" si="114"/>
        <v>2</v>
      </c>
      <c r="AD550">
        <f t="shared" si="114"/>
        <v>0</v>
      </c>
      <c r="AE550">
        <f t="shared" si="114"/>
        <v>0</v>
      </c>
    </row>
    <row r="551" spans="8:32">
      <c r="H551" t="s">
        <v>1569</v>
      </c>
      <c r="I551" s="18">
        <f>I550*100/AF565</f>
        <v>11.466165413533835</v>
      </c>
      <c r="M551" s="1"/>
      <c r="N551" s="8"/>
      <c r="O551" s="8"/>
      <c r="P551" s="8"/>
      <c r="Q551" s="8"/>
      <c r="R551" s="8"/>
      <c r="S551" s="8"/>
      <c r="T551" s="8"/>
      <c r="U551" s="8"/>
      <c r="V551" s="4">
        <f>V550*100/V565</f>
        <v>6.7307692307692308</v>
      </c>
      <c r="W551" s="4">
        <f t="shared" ref="W551:AF551" si="115">W550*100/W565</f>
        <v>38.46153846153846</v>
      </c>
      <c r="X551" s="4">
        <f t="shared" si="115"/>
        <v>12.871287128712872</v>
      </c>
      <c r="Y551" s="4">
        <f t="shared" si="115"/>
        <v>0.72463768115942029</v>
      </c>
      <c r="Z551" s="4">
        <f t="shared" si="115"/>
        <v>0</v>
      </c>
      <c r="AA551" s="4">
        <f t="shared" si="115"/>
        <v>0</v>
      </c>
      <c r="AB551" s="4">
        <f t="shared" si="115"/>
        <v>26.666666666666668</v>
      </c>
      <c r="AC551" s="4">
        <f t="shared" si="115"/>
        <v>33.333333333333336</v>
      </c>
      <c r="AD551" s="4">
        <f t="shared" si="115"/>
        <v>0</v>
      </c>
      <c r="AE551" s="4" t="e">
        <f t="shared" si="115"/>
        <v>#DIV/0!</v>
      </c>
      <c r="AF551" s="4">
        <f t="shared" si="115"/>
        <v>0</v>
      </c>
    </row>
    <row r="552" spans="8:32">
      <c r="M552" s="1"/>
      <c r="N552" s="8"/>
      <c r="O552" s="8"/>
      <c r="P552" s="8"/>
      <c r="Q552" s="8"/>
      <c r="R552" s="8"/>
      <c r="S552" s="8"/>
      <c r="T552" s="8"/>
      <c r="U552" s="8"/>
      <c r="V552" s="4"/>
      <c r="W552" s="7"/>
      <c r="X552" s="7"/>
      <c r="Y552" s="7"/>
      <c r="Z552" s="7"/>
      <c r="AA552" s="7"/>
      <c r="AB552" s="7"/>
      <c r="AC552" s="11"/>
      <c r="AD552" s="7"/>
      <c r="AE552" s="7"/>
    </row>
    <row r="553" spans="8:32">
      <c r="M553" s="1"/>
      <c r="N553" s="8"/>
      <c r="O553" s="8"/>
      <c r="P553" s="8"/>
      <c r="Q553" s="8"/>
      <c r="R553" s="8"/>
      <c r="S553" s="8"/>
      <c r="T553" s="8"/>
      <c r="U553" s="8"/>
      <c r="V553" s="4"/>
      <c r="W553" s="7"/>
      <c r="X553" s="7"/>
      <c r="Y553" s="7"/>
      <c r="Z553" s="7"/>
      <c r="AA553" s="7"/>
      <c r="AB553" s="7"/>
      <c r="AC553" s="11"/>
      <c r="AD553" s="7"/>
      <c r="AE553" s="7"/>
    </row>
    <row r="554" spans="8:32">
      <c r="M554" s="1"/>
      <c r="N554" s="8"/>
      <c r="O554" s="8"/>
      <c r="P554" s="8"/>
      <c r="Q554" s="8"/>
      <c r="R554" s="8"/>
      <c r="S554" s="8"/>
      <c r="T554" s="8"/>
      <c r="U554" s="8"/>
      <c r="V554" s="4"/>
      <c r="W554" s="7"/>
      <c r="X554" s="7"/>
      <c r="Y554" s="7"/>
      <c r="Z554" s="7"/>
      <c r="AA554" s="7"/>
      <c r="AB554" s="7"/>
      <c r="AC554" s="11"/>
      <c r="AD554" s="7"/>
      <c r="AE554" s="7"/>
    </row>
    <row r="555" spans="8:32">
      <c r="M555" s="1"/>
      <c r="N555" s="8"/>
      <c r="O555" s="8"/>
      <c r="P555" s="8"/>
      <c r="Q555" s="8"/>
      <c r="R555" s="8"/>
      <c r="S555" s="8"/>
      <c r="T555" s="8"/>
      <c r="U555" s="8"/>
      <c r="V555" s="4"/>
      <c r="W555" s="7"/>
      <c r="X555" s="7"/>
      <c r="Y555" s="7"/>
      <c r="Z555" s="7"/>
      <c r="AA555" s="7"/>
      <c r="AB555" s="7"/>
      <c r="AC555" s="11"/>
      <c r="AD555" s="7"/>
      <c r="AE555" s="7"/>
    </row>
    <row r="556" spans="8:32">
      <c r="M556" s="1"/>
      <c r="N556" s="8"/>
      <c r="O556" s="8"/>
      <c r="P556" s="8"/>
      <c r="Q556" s="8"/>
      <c r="R556" s="8"/>
      <c r="S556" s="8"/>
      <c r="T556" s="8"/>
      <c r="U556" s="8"/>
      <c r="V556" s="4"/>
      <c r="W556" s="7"/>
      <c r="X556" s="7"/>
      <c r="Y556" s="7"/>
      <c r="Z556" s="7"/>
      <c r="AA556" s="7"/>
      <c r="AB556" s="7"/>
      <c r="AC556" s="11"/>
      <c r="AD556" s="7"/>
      <c r="AE556" s="7"/>
    </row>
    <row r="557" spans="8:32">
      <c r="M557" s="5"/>
      <c r="N557" s="8"/>
      <c r="O557" s="8"/>
      <c r="P557" s="8"/>
      <c r="Q557" s="8"/>
      <c r="R557" s="8"/>
      <c r="S557" s="8"/>
      <c r="T557" s="8"/>
      <c r="U557" s="8"/>
      <c r="V557" s="4"/>
      <c r="W557" s="7"/>
      <c r="X557" s="7"/>
      <c r="Y557" s="7"/>
      <c r="Z557" s="7"/>
      <c r="AA557" s="7"/>
      <c r="AB557" s="7"/>
      <c r="AC557" s="11"/>
      <c r="AD557" s="7"/>
      <c r="AE557" s="7"/>
    </row>
    <row r="558" spans="8:32">
      <c r="M558" s="5"/>
      <c r="N558" s="8"/>
      <c r="O558" s="8"/>
      <c r="P558" s="8"/>
      <c r="Q558" s="8"/>
      <c r="R558" s="8"/>
      <c r="S558" s="8"/>
      <c r="T558" s="8"/>
      <c r="U558" s="8"/>
      <c r="AC558" s="11"/>
    </row>
    <row r="559" spans="8:32">
      <c r="M559" s="5"/>
      <c r="N559" s="8"/>
      <c r="O559" s="8"/>
      <c r="P559" s="8"/>
      <c r="Q559" s="8"/>
      <c r="R559" s="8"/>
      <c r="S559" s="8"/>
      <c r="T559" s="8"/>
      <c r="U559" s="8"/>
      <c r="AC559" s="11"/>
    </row>
    <row r="560" spans="8:32">
      <c r="M560" s="5"/>
      <c r="N560" s="8"/>
      <c r="O560" s="8"/>
      <c r="P560" s="8"/>
      <c r="Q560" s="8"/>
      <c r="R560" s="8"/>
      <c r="S560" s="8"/>
      <c r="T560" s="8"/>
      <c r="U560" s="8"/>
      <c r="AC560" s="11"/>
    </row>
    <row r="561" spans="13:32">
      <c r="M561" s="5"/>
      <c r="N561" s="8"/>
      <c r="O561" s="8"/>
      <c r="P561" s="8"/>
      <c r="Q561" s="8"/>
      <c r="R561" s="8"/>
      <c r="S561" s="8"/>
      <c r="T561" s="8"/>
      <c r="U561" s="8"/>
      <c r="AC561" s="11"/>
    </row>
    <row r="562" spans="13:32">
      <c r="M562" s="5"/>
      <c r="N562" s="8"/>
      <c r="O562" s="8"/>
      <c r="P562" s="8"/>
      <c r="Q562" s="8"/>
      <c r="R562" s="8"/>
      <c r="S562" s="8"/>
      <c r="T562" s="8"/>
      <c r="U562" s="8"/>
      <c r="AC562" s="11"/>
    </row>
    <row r="563" spans="13:32">
      <c r="M563" s="5"/>
      <c r="N563" s="8"/>
      <c r="O563" s="8"/>
      <c r="P563" s="8"/>
      <c r="Q563" s="8"/>
      <c r="R563" s="8"/>
      <c r="S563" s="8"/>
      <c r="T563" s="8"/>
      <c r="U563" s="8"/>
      <c r="V563" s="4"/>
      <c r="W563" s="7"/>
      <c r="X563" s="7"/>
      <c r="Y563" s="7"/>
      <c r="Z563" s="7"/>
      <c r="AA563" s="7"/>
      <c r="AB563" s="7"/>
      <c r="AC563" s="11"/>
      <c r="AD563" s="7"/>
      <c r="AE563" s="7"/>
    </row>
    <row r="564" spans="13:32">
      <c r="M564" s="5"/>
      <c r="N564" s="8"/>
      <c r="O564" s="8"/>
      <c r="P564" s="8"/>
      <c r="Q564" s="8"/>
      <c r="R564" s="8"/>
      <c r="S564" s="8"/>
      <c r="T564" s="8"/>
      <c r="U564" s="8"/>
      <c r="V564" s="3" t="s">
        <v>11</v>
      </c>
      <c r="W564" s="3" t="s">
        <v>12</v>
      </c>
      <c r="X564" s="3" t="s">
        <v>21</v>
      </c>
      <c r="Y564" s="3" t="s">
        <v>14</v>
      </c>
      <c r="Z564" s="3" t="s">
        <v>15</v>
      </c>
      <c r="AA564" s="3" t="s">
        <v>16</v>
      </c>
      <c r="AB564" s="3" t="s">
        <v>17</v>
      </c>
      <c r="AC564" s="12" t="s">
        <v>22</v>
      </c>
      <c r="AD564" s="3" t="s">
        <v>19</v>
      </c>
      <c r="AE564" s="4" t="s">
        <v>20</v>
      </c>
      <c r="AF564" s="4" t="s">
        <v>2276</v>
      </c>
    </row>
    <row r="565" spans="13:32">
      <c r="M565" s="5"/>
      <c r="N565" s="8"/>
      <c r="O565" s="8"/>
      <c r="P565" s="8"/>
      <c r="Q565" s="8"/>
      <c r="R565" s="8"/>
      <c r="S565" s="8"/>
      <c r="T565" s="8"/>
      <c r="U565" s="8"/>
      <c r="V565" s="4">
        <f t="shared" ref="V565:AD565" si="116">SUM(V8:V539)</f>
        <v>104</v>
      </c>
      <c r="W565" s="4">
        <f t="shared" si="116"/>
        <v>78</v>
      </c>
      <c r="X565" s="4">
        <f t="shared" si="116"/>
        <v>101</v>
      </c>
      <c r="Y565" s="4">
        <f t="shared" si="116"/>
        <v>138</v>
      </c>
      <c r="Z565" s="4">
        <f t="shared" si="116"/>
        <v>22</v>
      </c>
      <c r="AA565" s="4">
        <f t="shared" si="116"/>
        <v>48</v>
      </c>
      <c r="AB565" s="4">
        <f t="shared" si="116"/>
        <v>30</v>
      </c>
      <c r="AC565" s="4">
        <f t="shared" si="116"/>
        <v>6</v>
      </c>
      <c r="AD565" s="4">
        <f t="shared" si="116"/>
        <v>5</v>
      </c>
      <c r="AE565" s="4">
        <f t="shared" ref="AE565" si="117">SUM(AE8:AE539)</f>
        <v>0</v>
      </c>
      <c r="AF565" s="4">
        <f>SUM(V565:AE565)</f>
        <v>532</v>
      </c>
    </row>
    <row r="566" spans="13:32">
      <c r="M566" s="5"/>
      <c r="N566" s="8"/>
      <c r="O566" s="8"/>
      <c r="P566" s="8"/>
      <c r="Q566" s="8"/>
      <c r="R566" s="8"/>
      <c r="S566" s="8"/>
      <c r="T566" s="8"/>
      <c r="U566" s="8"/>
      <c r="V566" s="9">
        <f>V565/$AF$565</f>
        <v>0.19548872180451127</v>
      </c>
      <c r="W566" s="9">
        <f t="shared" ref="W566:AE566" si="118">W565/$AF$565</f>
        <v>0.14661654135338345</v>
      </c>
      <c r="X566" s="9">
        <f t="shared" si="118"/>
        <v>0.18984962406015038</v>
      </c>
      <c r="Y566" s="9">
        <f t="shared" si="118"/>
        <v>0.25939849624060152</v>
      </c>
      <c r="Z566" s="9">
        <f t="shared" si="118"/>
        <v>4.1353383458646614E-2</v>
      </c>
      <c r="AA566" s="9">
        <f t="shared" si="118"/>
        <v>9.0225563909774431E-2</v>
      </c>
      <c r="AB566" s="9">
        <f t="shared" si="118"/>
        <v>5.6390977443609019E-2</v>
      </c>
      <c r="AC566" s="9">
        <f t="shared" si="118"/>
        <v>1.1278195488721804E-2</v>
      </c>
      <c r="AD566" s="9">
        <f t="shared" si="118"/>
        <v>9.3984962406015032E-3</v>
      </c>
      <c r="AE566" s="9">
        <f t="shared" si="118"/>
        <v>0</v>
      </c>
    </row>
    <row r="567" spans="13:32">
      <c r="M567" s="5"/>
      <c r="N567" s="8"/>
      <c r="O567" s="8"/>
      <c r="P567" s="8"/>
      <c r="Q567" s="8"/>
      <c r="R567" s="8"/>
      <c r="S567" s="8"/>
      <c r="T567" s="8"/>
      <c r="U567" s="8"/>
      <c r="V567" s="7">
        <f>$U$342*V566</f>
        <v>0</v>
      </c>
      <c r="W567" s="7">
        <f t="shared" ref="W567:AE567" si="119">$U$342*W566</f>
        <v>0</v>
      </c>
      <c r="X567" s="7">
        <f t="shared" si="119"/>
        <v>0</v>
      </c>
      <c r="Y567" s="7">
        <f t="shared" si="119"/>
        <v>0</v>
      </c>
      <c r="Z567" s="7">
        <f t="shared" si="119"/>
        <v>0</v>
      </c>
      <c r="AA567" s="7">
        <f t="shared" si="119"/>
        <v>0</v>
      </c>
      <c r="AB567" s="7">
        <f t="shared" si="119"/>
        <v>0</v>
      </c>
      <c r="AC567" s="11">
        <f t="shared" si="119"/>
        <v>0</v>
      </c>
      <c r="AD567" s="7">
        <f t="shared" si="119"/>
        <v>0</v>
      </c>
      <c r="AE567" s="7">
        <f t="shared" si="119"/>
        <v>0</v>
      </c>
    </row>
    <row r="568" spans="13:32">
      <c r="M568" s="5"/>
      <c r="N568" s="8"/>
      <c r="O568" s="8"/>
      <c r="P568" s="8"/>
      <c r="Q568" s="8"/>
      <c r="R568" s="8"/>
      <c r="S568" s="8"/>
      <c r="T568" s="8"/>
      <c r="U568" s="8"/>
      <c r="V568" s="10" t="e">
        <v>#REF!</v>
      </c>
      <c r="W568" s="10" t="e">
        <v>#REF!</v>
      </c>
      <c r="X568" s="10" t="e">
        <v>#REF!</v>
      </c>
      <c r="Y568" s="10" t="e">
        <v>#REF!</v>
      </c>
      <c r="Z568" s="10" t="e">
        <v>#REF!</v>
      </c>
      <c r="AA568" s="10" t="e">
        <v>#REF!</v>
      </c>
      <c r="AB568" s="10" t="e">
        <v>#REF!</v>
      </c>
      <c r="AC568" s="13" t="e">
        <v>#REF!</v>
      </c>
      <c r="AD568" s="10" t="e">
        <v>#REF!</v>
      </c>
      <c r="AE568" s="7"/>
    </row>
    <row r="569" spans="13:32">
      <c r="M569" s="5"/>
      <c r="N569" s="8"/>
      <c r="O569" s="8"/>
      <c r="P569" s="8"/>
      <c r="Q569" s="8"/>
      <c r="R569" s="8"/>
      <c r="S569" s="8"/>
      <c r="T569" s="8"/>
      <c r="U569" s="8"/>
      <c r="V569" s="7"/>
      <c r="W569" s="7"/>
      <c r="X569" s="7"/>
      <c r="Y569" s="7"/>
      <c r="Z569" s="7"/>
      <c r="AA569" s="7"/>
      <c r="AB569" s="7"/>
      <c r="AC569" s="11"/>
      <c r="AD569" s="7"/>
      <c r="AE569" s="7"/>
    </row>
    <row r="570" spans="13:32">
      <c r="M570" s="5"/>
      <c r="N570" s="8"/>
      <c r="O570" s="8"/>
      <c r="P570" s="8"/>
      <c r="Q570" s="8"/>
      <c r="R570" s="8"/>
      <c r="S570" s="8"/>
      <c r="T570" s="8"/>
      <c r="U570" s="8"/>
      <c r="V570" s="7" t="e">
        <v>#REF!</v>
      </c>
      <c r="W570" s="7" t="e">
        <v>#REF!</v>
      </c>
      <c r="X570" s="7" t="e">
        <v>#REF!</v>
      </c>
      <c r="Y570" s="7" t="e">
        <v>#REF!</v>
      </c>
      <c r="Z570" s="7" t="e">
        <v>#REF!</v>
      </c>
      <c r="AA570" s="7" t="e">
        <v>#REF!</v>
      </c>
      <c r="AB570" s="7" t="e">
        <v>#REF!</v>
      </c>
      <c r="AC570" s="11" t="e">
        <v>#REF!</v>
      </c>
      <c r="AD570" s="7" t="e">
        <v>#REF!</v>
      </c>
      <c r="AE570" s="7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50" zoomScale="60" zoomScaleNormal="60" zoomScalePageLayoutView="60" workbookViewId="0">
      <selection activeCell="P76" sqref="P76"/>
    </sheetView>
  </sheetViews>
  <sheetFormatPr baseColWidth="10" defaultColWidth="11.42578125" defaultRowHeight="15"/>
  <sheetData/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15</vt:i4>
      </vt:variant>
    </vt:vector>
  </HeadingPairs>
  <TitlesOfParts>
    <vt:vector size="23" baseType="lpstr">
      <vt:lpstr>Pivot</vt:lpstr>
      <vt:lpstr>noStress</vt:lpstr>
      <vt:lpstr>15min</vt:lpstr>
      <vt:lpstr>30min</vt:lpstr>
      <vt:lpstr>45min </vt:lpstr>
      <vt:lpstr>60min</vt:lpstr>
      <vt:lpstr>90min</vt:lpstr>
      <vt:lpstr>Pcl1vsCln2</vt:lpstr>
      <vt:lpstr>noStress!_20140327_Sic1_0min_1</vt:lpstr>
      <vt:lpstr>'60min'!CLB5_0min_bpOK</vt:lpstr>
      <vt:lpstr>'90min'!CLB5_0min_bpOK</vt:lpstr>
      <vt:lpstr>'45min '!CLB5_0min_bpOK_1</vt:lpstr>
      <vt:lpstr>noStress!Export_20140702_A1_noStress_Pcl1Q670.</vt:lpstr>
      <vt:lpstr>'90min'!Export_20140702_A11_90min_Pcl1Q670.</vt:lpstr>
      <vt:lpstr>'15min'!Export_20140702_A4_15min_Pcl1Q670.</vt:lpstr>
      <vt:lpstr>'30min'!Export_20140702_A7_30min_Pcl1Q670.</vt:lpstr>
      <vt:lpstr>'45min '!Export_20140702_A8_45min_Pcl1Q670.</vt:lpstr>
      <vt:lpstr>'60min'!Export_20140702_A9_60min_Pcl1Q670.</vt:lpstr>
      <vt:lpstr>'15min'!Export_A4_Pcl1_cells.</vt:lpstr>
      <vt:lpstr>'30min'!Export_A7_Pcl1_cells.</vt:lpstr>
      <vt:lpstr>'15min'!Export_cells_Pcl1_15min._1</vt:lpstr>
      <vt:lpstr>noStress!Export_cells_Pcl1_CY5_A1.</vt:lpstr>
      <vt:lpstr>'30min'!Export_cells_Pcl1_Cy5_A7.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fwilkh</cp:lastModifiedBy>
  <dcterms:created xsi:type="dcterms:W3CDTF">2014-07-18T08:37:58Z</dcterms:created>
  <dcterms:modified xsi:type="dcterms:W3CDTF">2015-10-08T07:44:49Z</dcterms:modified>
</cp:coreProperties>
</file>