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<sst xmlns="http://schemas.openxmlformats.org/spreadsheetml/2006/main" count="24" uniqueCount="24">
  <si>
    <t>ILS</t>
  </si>
  <si>
    <t>Menor Resultado</t>
  </si>
  <si>
    <t>RVND</t>
  </si>
  <si>
    <t>Pertubação add-drop</t>
  </si>
  <si>
    <t>Pertubação interna aleatória</t>
  </si>
  <si>
    <t>Escolha aleatória entre as duas anteriores</t>
  </si>
  <si>
    <t>Instâncias</t>
  </si>
  <si>
    <t>Número de pontos</t>
  </si>
  <si>
    <t>3 Vizinhanças</t>
  </si>
  <si>
    <t>4 Vizinhanças</t>
  </si>
  <si>
    <t>berlin52</t>
  </si>
  <si>
    <t>ch130</t>
  </si>
  <si>
    <t>eil76</t>
  </si>
  <si>
    <t>kroA200</t>
  </si>
  <si>
    <t>lin318</t>
  </si>
  <si>
    <t>pr439</t>
  </si>
  <si>
    <t>si175</t>
  </si>
  <si>
    <t>st70</t>
  </si>
  <si>
    <t>swiss42</t>
  </si>
  <si>
    <t>ulysses22</t>
  </si>
  <si>
    <t>Número de melhores resultados</t>
  </si>
  <si>
    <t>Menor Soma</t>
  </si>
  <si>
    <t>Número de melhores resultados por tipo de solução</t>
  </si>
  <si>
    <t>Soma das distâncias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</si>
</sst>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&quot;R$&quot;\ * #,##0_-;\-&quot;R$&quot;\ * #,##0_-;_-&quot;R$&quot;\ * &quot;-&quot;_-;_-@_-"/>
    <numFmt numFmtId="178" formatCode="_-* #,##0_-;\-* #,##0_-;_-* &quot;-&quot;_-;_-@_-"/>
    <numFmt numFmtId="179" formatCode="_-&quot;R$&quot;\ * #,##0.00_-;\-&quot;R$&quot;\ * #,##0.00_-;_-&quot;R$&quot;\ * &quot;-&quot;??_-;_-@_-"/>
    <numFmt numFmtId="180" formatCode="0_ "/>
  </numFmts>
  <fonts count="21"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8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9" borderId="11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80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18"/>
  <sheetViews>
    <sheetView tabSelected="1" workbookViewId="0">
      <selection activeCell="S18" sqref="S18"/>
    </sheetView>
  </sheetViews>
  <sheetFormatPr defaultColWidth="9.14285714285714" defaultRowHeight="12.75"/>
  <cols>
    <col min="3" max="3" width="16.5714285714286" customWidth="1"/>
    <col min="4" max="5" width="12.8571428571429" customWidth="1"/>
    <col min="6" max="17" width="10.5714285714286"/>
    <col min="18" max="18" width="9.57142857142857"/>
  </cols>
  <sheetData>
    <row r="2" spans="2:18">
      <c r="B2" s="1"/>
      <c r="C2" s="1"/>
      <c r="D2" s="1"/>
      <c r="E2" s="1"/>
      <c r="F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" t="s">
        <v>1</v>
      </c>
    </row>
    <row r="3" spans="2:18">
      <c r="B3" s="1"/>
      <c r="C3" s="1"/>
      <c r="D3" s="1" t="s">
        <v>2</v>
      </c>
      <c r="E3" s="1"/>
      <c r="F3" s="1" t="s">
        <v>3</v>
      </c>
      <c r="G3" s="1"/>
      <c r="H3" s="1"/>
      <c r="I3" s="1"/>
      <c r="J3" s="1" t="s">
        <v>4</v>
      </c>
      <c r="K3" s="1"/>
      <c r="L3" s="1"/>
      <c r="M3" s="1"/>
      <c r="N3" s="7" t="s">
        <v>5</v>
      </c>
      <c r="O3" s="8"/>
      <c r="P3" s="8"/>
      <c r="Q3" s="8"/>
      <c r="R3" s="5"/>
    </row>
    <row r="4" spans="2:18">
      <c r="B4" s="1" t="s">
        <v>6</v>
      </c>
      <c r="C4" s="1" t="s">
        <v>7</v>
      </c>
      <c r="D4" s="1" t="s">
        <v>8</v>
      </c>
      <c r="E4" s="1" t="s">
        <v>9</v>
      </c>
      <c r="F4" s="1">
        <v>1</v>
      </c>
      <c r="G4" s="1">
        <v>2</v>
      </c>
      <c r="H4" s="1">
        <v>3</v>
      </c>
      <c r="I4" s="1">
        <v>4</v>
      </c>
      <c r="J4" s="1">
        <v>1</v>
      </c>
      <c r="K4" s="1">
        <v>2</v>
      </c>
      <c r="L4" s="1">
        <v>3</v>
      </c>
      <c r="M4" s="1">
        <v>4</v>
      </c>
      <c r="N4" s="1">
        <v>1</v>
      </c>
      <c r="O4" s="1">
        <v>2</v>
      </c>
      <c r="P4" s="1">
        <v>3</v>
      </c>
      <c r="Q4" s="1">
        <v>4</v>
      </c>
      <c r="R4" s="5"/>
    </row>
    <row r="5" ht="15" spans="2:18">
      <c r="B5" s="2" t="s">
        <v>10</v>
      </c>
      <c r="C5" s="2">
        <v>13</v>
      </c>
      <c r="D5" s="3">
        <v>480.48</v>
      </c>
      <c r="E5" s="3">
        <v>480.48</v>
      </c>
      <c r="F5" s="3">
        <v>480.48</v>
      </c>
      <c r="G5" s="3">
        <v>480.48</v>
      </c>
      <c r="H5" s="3">
        <v>480.48</v>
      </c>
      <c r="I5" s="3">
        <v>480.48</v>
      </c>
      <c r="J5" s="3">
        <v>480.48</v>
      </c>
      <c r="K5" s="3">
        <v>480.48</v>
      </c>
      <c r="L5" s="3">
        <v>480.48</v>
      </c>
      <c r="M5" s="3">
        <v>480.48</v>
      </c>
      <c r="N5" s="3">
        <v>480.48</v>
      </c>
      <c r="O5" s="3">
        <v>480.48</v>
      </c>
      <c r="P5" s="3">
        <v>480.48</v>
      </c>
      <c r="Q5" s="3">
        <v>480.48</v>
      </c>
      <c r="R5" s="9">
        <f>SMALL(D5:Q5,1)</f>
        <v>480.48</v>
      </c>
    </row>
    <row r="6" ht="15" spans="2:18">
      <c r="B6" s="2" t="s">
        <v>11</v>
      </c>
      <c r="C6" s="2">
        <v>65</v>
      </c>
      <c r="D6" s="3">
        <v>2541.67</v>
      </c>
      <c r="E6" s="3">
        <v>2527.57</v>
      </c>
      <c r="F6" s="3">
        <v>2590.18</v>
      </c>
      <c r="G6" s="3">
        <v>2706.57</v>
      </c>
      <c r="H6" s="3">
        <v>2566.81</v>
      </c>
      <c r="I6" s="3">
        <v>2589.26</v>
      </c>
      <c r="J6" s="3">
        <v>2585.74</v>
      </c>
      <c r="K6" s="3">
        <v>2427.59</v>
      </c>
      <c r="L6" s="3">
        <v>2615.61</v>
      </c>
      <c r="M6" s="3">
        <v>2566.61</v>
      </c>
      <c r="N6" s="3">
        <v>2596.61</v>
      </c>
      <c r="O6" s="3">
        <v>2542.27</v>
      </c>
      <c r="P6" s="3">
        <v>2603.85</v>
      </c>
      <c r="Q6" s="3">
        <v>2379.09</v>
      </c>
      <c r="R6" s="9">
        <f t="shared" ref="R6:R14" si="0">SMALL(D6:Q6,1)</f>
        <v>2379.09</v>
      </c>
    </row>
    <row r="7" ht="15" spans="2:18">
      <c r="B7" s="2" t="s">
        <v>12</v>
      </c>
      <c r="C7" s="2">
        <v>57</v>
      </c>
      <c r="D7" s="3">
        <v>340.02</v>
      </c>
      <c r="E7" s="3">
        <v>341.64</v>
      </c>
      <c r="F7" s="3">
        <v>337.45</v>
      </c>
      <c r="G7" s="3">
        <v>350.58</v>
      </c>
      <c r="H7" s="3">
        <v>348.15</v>
      </c>
      <c r="I7" s="3">
        <v>336.82</v>
      </c>
      <c r="J7" s="3">
        <v>337.83</v>
      </c>
      <c r="K7" s="3">
        <v>355.1</v>
      </c>
      <c r="L7" s="3">
        <v>348.36</v>
      </c>
      <c r="M7" s="3">
        <v>342.3</v>
      </c>
      <c r="N7" s="3">
        <v>346.41</v>
      </c>
      <c r="O7" s="3">
        <v>337.58</v>
      </c>
      <c r="P7" s="3">
        <v>341.36</v>
      </c>
      <c r="Q7" s="3">
        <v>338.22</v>
      </c>
      <c r="R7" s="9">
        <f t="shared" si="0"/>
        <v>336.82</v>
      </c>
    </row>
    <row r="8" ht="15" spans="2:18">
      <c r="B8" s="2" t="s">
        <v>13</v>
      </c>
      <c r="C8" s="2">
        <v>150</v>
      </c>
      <c r="D8" s="3">
        <v>20463.14</v>
      </c>
      <c r="E8" s="3">
        <v>20596.28</v>
      </c>
      <c r="F8" s="3">
        <v>20677.31</v>
      </c>
      <c r="G8" s="3">
        <v>20544.02</v>
      </c>
      <c r="H8" s="3">
        <v>19919.11</v>
      </c>
      <c r="I8" s="3">
        <v>20640.9</v>
      </c>
      <c r="J8" s="3">
        <v>19811.48</v>
      </c>
      <c r="K8" s="3">
        <v>19981.61</v>
      </c>
      <c r="L8" s="3">
        <v>20693.7</v>
      </c>
      <c r="M8" s="3">
        <v>20854.42</v>
      </c>
      <c r="N8" s="3">
        <v>20657.87</v>
      </c>
      <c r="O8" s="3">
        <v>20271.45</v>
      </c>
      <c r="P8" s="3">
        <v>20633.36</v>
      </c>
      <c r="Q8" s="3">
        <v>20436.35</v>
      </c>
      <c r="R8" s="9">
        <f t="shared" si="0"/>
        <v>19811.48</v>
      </c>
    </row>
    <row r="9" ht="15" spans="2:18">
      <c r="B9" s="2" t="s">
        <v>14</v>
      </c>
      <c r="C9" s="2">
        <v>79</v>
      </c>
      <c r="D9" s="3">
        <v>8598.9</v>
      </c>
      <c r="E9" s="3">
        <v>8571.87</v>
      </c>
      <c r="F9" s="3">
        <v>10766.37</v>
      </c>
      <c r="G9" s="3">
        <v>10778.88</v>
      </c>
      <c r="H9" s="3">
        <v>10127.42</v>
      </c>
      <c r="I9" s="3">
        <v>9645.45</v>
      </c>
      <c r="J9" s="3">
        <v>8391.63</v>
      </c>
      <c r="K9" s="3">
        <v>7982.68</v>
      </c>
      <c r="L9" s="3">
        <v>8197.11</v>
      </c>
      <c r="M9" s="3">
        <v>9155.62</v>
      </c>
      <c r="N9" s="3">
        <v>11333.74</v>
      </c>
      <c r="O9" s="3">
        <v>9443.92</v>
      </c>
      <c r="P9" s="3">
        <v>9295.15</v>
      </c>
      <c r="Q9" s="3">
        <v>9775.26</v>
      </c>
      <c r="R9" s="9">
        <f t="shared" si="0"/>
        <v>7982.68</v>
      </c>
    </row>
    <row r="10" ht="15" spans="2:18">
      <c r="B10" s="2" t="s">
        <v>15</v>
      </c>
      <c r="C10" s="2">
        <v>109</v>
      </c>
      <c r="D10" s="3">
        <v>19972.3</v>
      </c>
      <c r="E10" s="3">
        <v>19801.02</v>
      </c>
      <c r="F10" s="3">
        <v>19856.75</v>
      </c>
      <c r="G10" s="3">
        <v>18862.25</v>
      </c>
      <c r="H10" s="3">
        <v>19347.24</v>
      </c>
      <c r="I10" s="3">
        <v>18072.84</v>
      </c>
      <c r="J10" s="3">
        <v>18524.67</v>
      </c>
      <c r="K10" s="3">
        <v>17996.88</v>
      </c>
      <c r="L10" s="3">
        <v>17940.83</v>
      </c>
      <c r="M10" s="3">
        <v>18405.11</v>
      </c>
      <c r="N10" s="3">
        <v>19225.4</v>
      </c>
      <c r="O10" s="3">
        <v>17810.85</v>
      </c>
      <c r="P10" s="3">
        <v>23767.79</v>
      </c>
      <c r="Q10" s="3">
        <v>18184.34</v>
      </c>
      <c r="R10" s="9">
        <f t="shared" si="0"/>
        <v>17810.85</v>
      </c>
    </row>
    <row r="11" ht="15" spans="2:18">
      <c r="B11" s="2" t="s">
        <v>16</v>
      </c>
      <c r="C11" s="2">
        <v>87</v>
      </c>
      <c r="D11" s="3">
        <v>10343</v>
      </c>
      <c r="E11" s="3">
        <v>10343</v>
      </c>
      <c r="F11" s="3">
        <v>9996</v>
      </c>
      <c r="G11" s="3">
        <v>10055</v>
      </c>
      <c r="H11" s="3">
        <v>10029</v>
      </c>
      <c r="I11" s="3">
        <v>9985</v>
      </c>
      <c r="J11" s="3">
        <v>10150</v>
      </c>
      <c r="K11" s="3">
        <v>10048</v>
      </c>
      <c r="L11" s="3">
        <v>9978</v>
      </c>
      <c r="M11" s="3">
        <v>10062</v>
      </c>
      <c r="N11" s="3">
        <v>9981</v>
      </c>
      <c r="O11" s="3">
        <v>10065</v>
      </c>
      <c r="P11" s="3">
        <v>9942</v>
      </c>
      <c r="Q11" s="3">
        <v>9901</v>
      </c>
      <c r="R11" s="9">
        <f t="shared" si="0"/>
        <v>9901</v>
      </c>
    </row>
    <row r="12" ht="15" spans="2:18">
      <c r="B12" s="2" t="s">
        <v>17</v>
      </c>
      <c r="C12" s="2">
        <v>52</v>
      </c>
      <c r="D12" s="3">
        <v>440.64</v>
      </c>
      <c r="E12" s="3">
        <v>436.29</v>
      </c>
      <c r="F12" s="3">
        <v>454.29</v>
      </c>
      <c r="G12" s="3">
        <v>440.91</v>
      </c>
      <c r="H12" s="3">
        <v>451.84</v>
      </c>
      <c r="I12" s="3">
        <v>438.05</v>
      </c>
      <c r="J12" s="3">
        <v>437.65</v>
      </c>
      <c r="K12" s="3">
        <v>448.07</v>
      </c>
      <c r="L12" s="3">
        <v>425.5</v>
      </c>
      <c r="M12" s="3">
        <v>446.01</v>
      </c>
      <c r="N12" s="3">
        <v>425.05</v>
      </c>
      <c r="O12" s="3">
        <v>438.05</v>
      </c>
      <c r="P12" s="3">
        <v>450.04</v>
      </c>
      <c r="Q12" s="3">
        <v>454.36</v>
      </c>
      <c r="R12" s="9">
        <f t="shared" si="0"/>
        <v>425.05</v>
      </c>
    </row>
    <row r="13" ht="15" spans="2:18">
      <c r="B13" s="2" t="s">
        <v>18</v>
      </c>
      <c r="C13" s="2">
        <v>31</v>
      </c>
      <c r="D13" s="3">
        <v>715</v>
      </c>
      <c r="E13" s="3">
        <v>715</v>
      </c>
      <c r="F13" s="3">
        <v>698</v>
      </c>
      <c r="G13" s="3">
        <v>698</v>
      </c>
      <c r="H13" s="3">
        <v>721</v>
      </c>
      <c r="I13" s="3">
        <v>698</v>
      </c>
      <c r="J13" s="3">
        <v>718</v>
      </c>
      <c r="K13" s="3">
        <v>717</v>
      </c>
      <c r="L13" s="3">
        <v>698</v>
      </c>
      <c r="M13" s="3">
        <v>718</v>
      </c>
      <c r="N13" s="3">
        <v>721</v>
      </c>
      <c r="O13" s="3">
        <v>698</v>
      </c>
      <c r="P13" s="3">
        <v>746</v>
      </c>
      <c r="Q13" s="3">
        <v>698</v>
      </c>
      <c r="R13" s="9">
        <f t="shared" si="0"/>
        <v>698</v>
      </c>
    </row>
    <row r="14" ht="15" spans="2:18">
      <c r="B14" s="2" t="s">
        <v>19</v>
      </c>
      <c r="C14" s="2">
        <v>16</v>
      </c>
      <c r="D14" s="3">
        <v>2540.07</v>
      </c>
      <c r="E14" s="3">
        <v>2540.07</v>
      </c>
      <c r="F14" s="3">
        <v>2540.07</v>
      </c>
      <c r="G14" s="3">
        <v>2662.75</v>
      </c>
      <c r="H14" s="3">
        <v>2540.07</v>
      </c>
      <c r="I14" s="3">
        <v>2571.03</v>
      </c>
      <c r="J14" s="3">
        <v>2540.07</v>
      </c>
      <c r="K14" s="3">
        <v>2540.07</v>
      </c>
      <c r="L14" s="3">
        <v>2766.61</v>
      </c>
      <c r="M14" s="3">
        <v>2540.07</v>
      </c>
      <c r="N14" s="3">
        <v>2540.07</v>
      </c>
      <c r="O14" s="3">
        <v>2571.03</v>
      </c>
      <c r="P14" s="3">
        <v>2540.07</v>
      </c>
      <c r="Q14" s="3">
        <v>2540.07</v>
      </c>
      <c r="R14" s="9">
        <f t="shared" si="0"/>
        <v>2540.07</v>
      </c>
    </row>
    <row r="15" spans="2:18">
      <c r="B15" s="1" t="s">
        <v>20</v>
      </c>
      <c r="C15" s="1"/>
      <c r="D15" s="4">
        <v>2</v>
      </c>
      <c r="E15" s="4">
        <v>2</v>
      </c>
      <c r="F15" s="4">
        <v>3</v>
      </c>
      <c r="G15" s="4">
        <v>2</v>
      </c>
      <c r="H15" s="4">
        <v>2</v>
      </c>
      <c r="I15" s="4">
        <v>3</v>
      </c>
      <c r="J15" s="4">
        <v>3</v>
      </c>
      <c r="K15" s="4">
        <v>3</v>
      </c>
      <c r="L15" s="4">
        <v>2</v>
      </c>
      <c r="M15" s="4">
        <v>2</v>
      </c>
      <c r="N15" s="4">
        <v>3</v>
      </c>
      <c r="O15" s="4">
        <v>3</v>
      </c>
      <c r="P15" s="4">
        <v>2</v>
      </c>
      <c r="Q15" s="4">
        <v>5</v>
      </c>
      <c r="R15" s="5" t="s">
        <v>21</v>
      </c>
    </row>
    <row r="16" spans="2:18">
      <c r="B16" s="5" t="s">
        <v>22</v>
      </c>
      <c r="C16" s="5"/>
      <c r="D16" s="1">
        <v>4</v>
      </c>
      <c r="E16" s="1"/>
      <c r="F16" s="1">
        <v>10</v>
      </c>
      <c r="G16" s="1"/>
      <c r="H16" s="1"/>
      <c r="I16" s="1"/>
      <c r="J16" s="1">
        <v>10</v>
      </c>
      <c r="K16" s="1"/>
      <c r="L16" s="1"/>
      <c r="M16" s="1"/>
      <c r="N16" s="1">
        <v>13</v>
      </c>
      <c r="O16" s="1"/>
      <c r="P16" s="1"/>
      <c r="Q16" s="1"/>
      <c r="R16" s="5"/>
    </row>
    <row r="17" spans="2:18">
      <c r="B17" s="5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5"/>
    </row>
    <row r="18" spans="2:18">
      <c r="B18" s="1" t="s">
        <v>23</v>
      </c>
      <c r="C18" s="1"/>
      <c r="D18" s="6">
        <f>SUM(D5:D14)</f>
        <v>66435.22</v>
      </c>
      <c r="E18" s="6">
        <f t="shared" ref="E18:Q18" si="1">SUM(E5:E14)</f>
        <v>66353.22</v>
      </c>
      <c r="F18" s="6">
        <f t="shared" si="1"/>
        <v>68396.9</v>
      </c>
      <c r="G18" s="6">
        <f t="shared" si="1"/>
        <v>67579.44</v>
      </c>
      <c r="H18" s="6">
        <f t="shared" si="1"/>
        <v>66531.12</v>
      </c>
      <c r="I18" s="6">
        <f t="shared" si="1"/>
        <v>65457.83</v>
      </c>
      <c r="J18" s="6">
        <f t="shared" si="1"/>
        <v>63977.55</v>
      </c>
      <c r="K18" s="6">
        <f t="shared" si="1"/>
        <v>62977.48</v>
      </c>
      <c r="L18" s="6">
        <f t="shared" si="1"/>
        <v>64144.2</v>
      </c>
      <c r="M18" s="6">
        <f t="shared" si="1"/>
        <v>65570.62</v>
      </c>
      <c r="N18" s="6">
        <f t="shared" si="1"/>
        <v>68307.63</v>
      </c>
      <c r="O18" s="6">
        <f t="shared" si="1"/>
        <v>64658.63</v>
      </c>
      <c r="P18" s="6">
        <f t="shared" si="1"/>
        <v>70800.1</v>
      </c>
      <c r="Q18" s="6">
        <f t="shared" si="1"/>
        <v>65187.17</v>
      </c>
      <c r="R18" s="4">
        <f>SMALL(D18:Q18,1)</f>
        <v>62977.48</v>
      </c>
    </row>
  </sheetData>
  <mergeCells count="14">
    <mergeCell ref="F2:Q2"/>
    <mergeCell ref="D3:E3"/>
    <mergeCell ref="F3:I3"/>
    <mergeCell ref="J3:M3"/>
    <mergeCell ref="N3:Q3"/>
    <mergeCell ref="B15:C15"/>
    <mergeCell ref="B18:C18"/>
    <mergeCell ref="R2:R4"/>
    <mergeCell ref="R15:R17"/>
    <mergeCell ref="B16:C17"/>
    <mergeCell ref="D16:E17"/>
    <mergeCell ref="F16:I17"/>
    <mergeCell ref="J16:M17"/>
    <mergeCell ref="N16:Q17"/>
  </mergeCells>
  <conditionalFormatting sqref="D5:Q5">
    <cfRule type="cellIs" dxfId="0" priority="11" operator="equal">
      <formula>$R$5</formula>
    </cfRule>
  </conditionalFormatting>
  <conditionalFormatting sqref="D6:Q6">
    <cfRule type="cellIs" dxfId="0" priority="10" operator="equal">
      <formula>$R$6</formula>
    </cfRule>
  </conditionalFormatting>
  <conditionalFormatting sqref="D7:Q7">
    <cfRule type="cellIs" dxfId="0" priority="9" operator="equal">
      <formula>$R$7</formula>
    </cfRule>
  </conditionalFormatting>
  <conditionalFormatting sqref="D8:Q8">
    <cfRule type="cellIs" dxfId="0" priority="8" operator="equal">
      <formula>$R$8</formula>
    </cfRule>
  </conditionalFormatting>
  <conditionalFormatting sqref="D9:Q9">
    <cfRule type="cellIs" dxfId="0" priority="7" operator="equal">
      <formula>$R$9</formula>
    </cfRule>
  </conditionalFormatting>
  <conditionalFormatting sqref="D10:Q10">
    <cfRule type="cellIs" dxfId="0" priority="6" operator="equal">
      <formula>$R$10</formula>
    </cfRule>
  </conditionalFormatting>
  <conditionalFormatting sqref="D11:Q11">
    <cfRule type="cellIs" dxfId="0" priority="5" operator="equal">
      <formula>$R$11</formula>
    </cfRule>
  </conditionalFormatting>
  <conditionalFormatting sqref="D12:Q12">
    <cfRule type="cellIs" dxfId="0" priority="4" operator="equal">
      <formula>$R$12</formula>
    </cfRule>
  </conditionalFormatting>
  <conditionalFormatting sqref="D13:Q13">
    <cfRule type="cellIs" dxfId="0" priority="3" operator="equal">
      <formula>$R$13</formula>
    </cfRule>
  </conditionalFormatting>
  <conditionalFormatting sqref="D14:Q14">
    <cfRule type="cellIs" dxfId="0" priority="2" operator="equal">
      <formula>$R$14</formula>
    </cfRule>
  </conditionalFormatting>
  <conditionalFormatting sqref="D18:Q18">
    <cfRule type="cellIs" dxfId="0" priority="1" operator="equal">
      <formula>$R$18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2022-06-29T11:51:00Z</dcterms:created>
  <dcterms:modified xsi:type="dcterms:W3CDTF">2022-07-03T22:43:15Z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175ABFA3CB5B40D59D23099D091A8008</vt:lpwstr>
  </property>
  <property fmtid="{D5CDD505-2E9C-101B-9397-08002B2CF9AE}" pid="3" name="KSOProductBuildVer">
    <vt:lpwstr>1046-11.2.0.11156</vt:lpwstr>
  </property>
</Properties>
</file>