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<sst xmlns="http://schemas.openxmlformats.org/spreadsheetml/2006/main" count="208" uniqueCount="72">
  <si>
    <t>Comparação entre as duas versões do RVND</t>
  </si>
  <si>
    <t>Instâncias</t>
  </si>
  <si>
    <t>Número de pontos</t>
  </si>
  <si>
    <t>Distância RVND2</t>
  </si>
  <si>
    <t>Distância RVND</t>
  </si>
  <si>
    <t>Comparação</t>
  </si>
  <si>
    <t>a280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</si>
  <si>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</si>
  <si>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</si>
  <si>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</si>
  <si>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</si>
  <si>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</si>
  <si>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</si>
  <si>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</si>
  <si>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</si>
  <si>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</si>
  <si>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</si>
  <si>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</si>
  <si>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</si>
  <si>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</si>
  <si>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</si>
  <si>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</si>
  <si>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</si>
  <si>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</si>
  <si>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</si>
  <si>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</si>
  <si>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</si>
  <si>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</si>
  <si>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</si>
  <si>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</si>
  <si>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</si>
  <si>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</si>
  <si>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</si>
  <si>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</si>
  <si>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</si>
  <si>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</si>
  <si>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</si>
  <si>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</si>
  <si>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</si>
  <si>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</si>
  <si>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</si>
  <si>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</si>
  <si>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</si>
  <si>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</si>
  <si>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</si>
  <si>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</si>
  <si>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</si>
  <si>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</si>
  <si>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</si>
  <si>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</si>
  <si>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</si>
  <si>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</si>
  <si>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</si>
  <si>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</si>
  <si>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</si>
  <si>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</si>
  <si>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</si>
  <si>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</si>
  <si>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</si>
  <si>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</si>
  <si>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</si>
  <si>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</si>
  <si>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</si>
  <si>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</si>
  <si>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</si>
  <si>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</si>
  <si>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</si>
  <si>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</si>
  <si>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Resultados finais</t>
  </si>
  <si>
    <t>RVND</t>
  </si>
  <si>
    <t>RVND2</t>
  </si>
  <si>
    <t>Igual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</si>
</sst>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</numFmts>
  <fonts count="24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70"/>
  <sheetViews>
    <sheetView tabSelected="1" topLeftCell="A20" workbookViewId="0">
      <selection activeCell="D26" sqref="D26"/>
    </sheetView>
  </sheetViews>
  <sheetFormatPr defaultColWidth="9.14285714285714" defaultRowHeight="12.75"/>
  <cols>
    <col min="2" max="2" width="10.2857142857143" customWidth="1"/>
    <col min="3" max="3" width="19.1428571428571" customWidth="1"/>
    <col min="4" max="4" width="17.7142857142857" customWidth="1"/>
    <col min="5" max="5" width="14.2857142857143" customWidth="1"/>
    <col min="6" max="6" width="11.7142857142857" customWidth="1"/>
    <col min="8" max="8" width="10.2857142857143" customWidth="1"/>
    <col min="9" max="9" width="19.1428571428571" customWidth="1"/>
    <col min="10" max="10" width="16.8571428571429" customWidth="1"/>
    <col min="11" max="11" width="14.2857142857143" customWidth="1"/>
    <col min="12" max="12" width="12.7142857142857" customWidth="1"/>
    <col min="14" max="14" width="10.2857142857143" customWidth="1"/>
    <col min="15" max="15" width="19.1428571428571" customWidth="1"/>
    <col min="16" max="16" width="16.8571428571429" customWidth="1"/>
    <col min="17" max="17" width="14.2857142857143" customWidth="1"/>
    <col min="18" max="18" width="12.7142857142857" customWidth="1"/>
  </cols>
  <sheetData>
    <row r="2" spans="2:18">
      <c r="B2" s="1" t="s">
        <v>0</v>
      </c>
      <c r="C2" s="1"/>
      <c r="D2" s="1"/>
      <c r="E2" s="1"/>
      <c r="F2" s="1"/>
      <c r="H2" s="1" t="s">
        <v>0</v>
      </c>
      <c r="I2" s="1"/>
      <c r="J2" s="1"/>
      <c r="K2" s="1"/>
      <c r="L2" s="1"/>
      <c r="N2" s="1" t="s">
        <v>0</v>
      </c>
      <c r="O2" s="1"/>
      <c r="P2" s="1"/>
      <c r="Q2" s="1"/>
      <c r="R2" s="1"/>
    </row>
    <row r="3" ht="15" spans="2:18">
      <c r="B3" s="2" t="s">
        <v>1</v>
      </c>
      <c r="C3" s="2" t="s">
        <v>2</v>
      </c>
      <c r="D3" s="2" t="s">
        <v>3</v>
      </c>
      <c r="E3" s="3" t="s">
        <v>4</v>
      </c>
      <c r="F3" s="4" t="s">
        <v>5</v>
      </c>
      <c r="H3" s="2" t="s">
        <v>1</v>
      </c>
      <c r="I3" s="2" t="s">
        <v>2</v>
      </c>
      <c r="J3" s="2" t="s">
        <v>3</v>
      </c>
      <c r="K3" s="3" t="s">
        <v>4</v>
      </c>
      <c r="L3" s="4" t="s">
        <v>5</v>
      </c>
      <c r="N3" s="2" t="s">
        <v>1</v>
      </c>
      <c r="O3" s="2" t="s">
        <v>2</v>
      </c>
      <c r="P3" s="2" t="s">
        <v>3</v>
      </c>
      <c r="Q3" s="3" t="s">
        <v>4</v>
      </c>
      <c r="R3" s="4" t="s">
        <v>5</v>
      </c>
    </row>
    <row r="4" ht="15.75" spans="2:18">
      <c r="B4" s="5" t="s">
        <v>6</v>
      </c>
      <c r="C4" s="5">
        <v>70</v>
      </c>
      <c r="D4" s="6">
        <v>617.02</v>
      </c>
      <c r="E4" s="7">
        <v>609.06</v>
      </c>
      <c r="F4" s="4" t="str">
        <f>IF(D4&lt;E4,"RVND2",IF(E4&lt;D4,"RVND","Igual"))</f>
        <v>RVND</v>
      </c>
      <c r="H4" s="5" t="s">
        <v>6</v>
      </c>
      <c r="I4" s="5">
        <v>140</v>
      </c>
      <c r="J4" s="6">
        <v>1293.78</v>
      </c>
      <c r="K4" s="9">
        <v>1286.16</v>
      </c>
      <c r="L4" s="4" t="str">
        <f>IF(J4&lt;K4,"RVND2",IF(K4&lt;J4,"RVND","Igual"))</f>
        <v>RVND</v>
      </c>
      <c r="N4" s="10" t="s">
        <v>6</v>
      </c>
      <c r="O4" s="11">
        <v>210</v>
      </c>
      <c r="P4" s="12">
        <v>1988.64</v>
      </c>
      <c r="Q4" s="9">
        <v>1925.22</v>
      </c>
      <c r="R4" s="13" t="str">
        <f>IF(P4&lt;Q4,"RVND2",IF(Q4&lt;P4,"RVND","Igual"))</f>
        <v>RVND</v>
      </c>
    </row>
    <row r="5" ht="15.75" spans="2:18">
      <c r="B5" s="5" t="s">
        <v>7</v>
      </c>
      <c r="C5" s="5">
        <v>12</v>
      </c>
      <c r="D5" s="6">
        <v>1373</v>
      </c>
      <c r="E5" s="7">
        <v>1239</v>
      </c>
      <c r="F5" s="4" t="str">
        <f t="shared" ref="F5:F36" si="0">IF(D5&lt;E5,"RVND2",IF(E5&lt;D5,"RVND","Igual"))</f>
        <v>RVND</v>
      </c>
      <c r="H5" s="5" t="s">
        <v>7</v>
      </c>
      <c r="I5" s="5">
        <v>24</v>
      </c>
      <c r="J5" s="6">
        <v>3231</v>
      </c>
      <c r="K5" s="9">
        <v>3231</v>
      </c>
      <c r="L5" s="4" t="str">
        <f t="shared" ref="L5:L36" si="1">IF(J5&lt;K5,"RVND2",IF(K5&lt;J5,"RVND","Igual"))</f>
        <v>Igual</v>
      </c>
      <c r="N5" s="10" t="s">
        <v>7</v>
      </c>
      <c r="O5" s="11">
        <v>36</v>
      </c>
      <c r="P5" s="12">
        <v>6348</v>
      </c>
      <c r="Q5" s="9">
        <v>6348</v>
      </c>
      <c r="R5" s="13" t="str">
        <f t="shared" ref="R5:R36" si="2">IF(P5&lt;Q5,"RVND2",IF(Q5&lt;P5,"RVND","Igual"))</f>
        <v>Igual</v>
      </c>
    </row>
    <row r="6" ht="15.75" spans="2:18">
      <c r="B6" s="5" t="s">
        <v>8</v>
      </c>
      <c r="C6" s="5">
        <v>133</v>
      </c>
      <c r="D6" s="6">
        <v>5470</v>
      </c>
      <c r="E6" s="7">
        <v>5348</v>
      </c>
      <c r="F6" s="4" t="str">
        <f t="shared" si="0"/>
        <v>RVND</v>
      </c>
      <c r="H6" s="5" t="s">
        <v>8</v>
      </c>
      <c r="I6" s="5">
        <v>266</v>
      </c>
      <c r="J6" s="6">
        <v>13957</v>
      </c>
      <c r="K6" s="9">
        <v>11954</v>
      </c>
      <c r="L6" s="4" t="str">
        <f t="shared" si="1"/>
        <v>RVND</v>
      </c>
      <c r="N6" s="10" t="s">
        <v>8</v>
      </c>
      <c r="O6" s="11">
        <v>399</v>
      </c>
      <c r="P6" s="12">
        <v>21371</v>
      </c>
      <c r="Q6" s="9">
        <v>18238</v>
      </c>
      <c r="R6" s="13" t="str">
        <f t="shared" si="2"/>
        <v>RVND</v>
      </c>
    </row>
    <row r="7" ht="15.75" spans="2:18">
      <c r="B7" s="5" t="s">
        <v>9</v>
      </c>
      <c r="C7" s="5">
        <v>7</v>
      </c>
      <c r="D7" s="6">
        <v>292</v>
      </c>
      <c r="E7" s="7">
        <v>275</v>
      </c>
      <c r="F7" s="4" t="str">
        <f t="shared" si="0"/>
        <v>RVND</v>
      </c>
      <c r="H7" s="5" t="s">
        <v>9</v>
      </c>
      <c r="I7" s="5">
        <v>14</v>
      </c>
      <c r="J7" s="6">
        <v>581</v>
      </c>
      <c r="K7" s="9">
        <v>581</v>
      </c>
      <c r="L7" s="4" t="str">
        <f t="shared" si="1"/>
        <v>Igual</v>
      </c>
      <c r="N7" s="10" t="s">
        <v>9</v>
      </c>
      <c r="O7" s="11">
        <v>21</v>
      </c>
      <c r="P7" s="12">
        <v>1035</v>
      </c>
      <c r="Q7" s="9">
        <v>1035</v>
      </c>
      <c r="R7" s="13" t="str">
        <f t="shared" si="2"/>
        <v>Igual</v>
      </c>
    </row>
    <row r="8" ht="15.75" spans="2:18">
      <c r="B8" s="5" t="s">
        <v>10</v>
      </c>
      <c r="C8" s="5">
        <v>7</v>
      </c>
      <c r="D8" s="6">
        <v>352</v>
      </c>
      <c r="E8" s="7">
        <v>319</v>
      </c>
      <c r="F8" s="4" t="str">
        <f t="shared" si="0"/>
        <v>RVND</v>
      </c>
      <c r="H8" s="5" t="s">
        <v>10</v>
      </c>
      <c r="I8" s="5">
        <v>14</v>
      </c>
      <c r="J8" s="6">
        <v>816</v>
      </c>
      <c r="K8" s="9">
        <v>692</v>
      </c>
      <c r="L8" s="4" t="str">
        <f t="shared" si="1"/>
        <v>RVND</v>
      </c>
      <c r="N8" s="10" t="s">
        <v>10</v>
      </c>
      <c r="O8" s="11">
        <v>21</v>
      </c>
      <c r="P8" s="12">
        <v>1218</v>
      </c>
      <c r="Q8" s="9">
        <v>1128</v>
      </c>
      <c r="R8" s="13" t="str">
        <f t="shared" si="2"/>
        <v>RVND</v>
      </c>
    </row>
    <row r="9" ht="15.75" spans="2:18">
      <c r="B9" s="5" t="s">
        <v>11</v>
      </c>
      <c r="C9" s="5">
        <v>13</v>
      </c>
      <c r="D9" s="6">
        <v>556.81</v>
      </c>
      <c r="E9" s="7">
        <v>480.48</v>
      </c>
      <c r="F9" s="4" t="str">
        <f t="shared" si="0"/>
        <v>RVND</v>
      </c>
      <c r="H9" s="5" t="s">
        <v>11</v>
      </c>
      <c r="I9" s="5">
        <v>26</v>
      </c>
      <c r="J9" s="6">
        <v>1766.5</v>
      </c>
      <c r="K9" s="9">
        <v>1766.5</v>
      </c>
      <c r="L9" s="4" t="str">
        <f t="shared" si="1"/>
        <v>Igual</v>
      </c>
      <c r="N9" s="10" t="s">
        <v>11</v>
      </c>
      <c r="O9" s="11">
        <v>39</v>
      </c>
      <c r="P9" s="12">
        <v>4246.84</v>
      </c>
      <c r="Q9" s="9">
        <v>3910.64</v>
      </c>
      <c r="R9" s="13" t="str">
        <f t="shared" si="2"/>
        <v>RVND</v>
      </c>
    </row>
    <row r="10" ht="15.75" spans="2:18">
      <c r="B10" s="5" t="s">
        <v>12</v>
      </c>
      <c r="C10" s="5">
        <v>31</v>
      </c>
      <c r="D10" s="6">
        <v>14272.3</v>
      </c>
      <c r="E10" s="7">
        <v>11667.28</v>
      </c>
      <c r="F10" s="4" t="str">
        <f t="shared" si="0"/>
        <v>RVND</v>
      </c>
      <c r="H10" s="5" t="s">
        <v>12</v>
      </c>
      <c r="I10" s="5">
        <v>63</v>
      </c>
      <c r="J10" s="6">
        <v>27710.3</v>
      </c>
      <c r="K10" s="9">
        <v>27397.27</v>
      </c>
      <c r="L10" s="4" t="str">
        <f t="shared" si="1"/>
        <v>RVND</v>
      </c>
      <c r="N10" s="10" t="s">
        <v>12</v>
      </c>
      <c r="O10" s="11">
        <v>95</v>
      </c>
      <c r="P10" s="12">
        <v>54266.9</v>
      </c>
      <c r="Q10" s="9">
        <v>49142.24</v>
      </c>
      <c r="R10" s="13" t="str">
        <f t="shared" si="2"/>
        <v>RVND</v>
      </c>
    </row>
    <row r="11" ht="15.75" spans="2:18">
      <c r="B11" s="5" t="s">
        <v>13</v>
      </c>
      <c r="C11" s="5">
        <v>14</v>
      </c>
      <c r="D11" s="6">
        <v>5291</v>
      </c>
      <c r="E11" s="7">
        <v>4129</v>
      </c>
      <c r="F11" s="4" t="str">
        <f t="shared" si="0"/>
        <v>RVND</v>
      </c>
      <c r="H11" s="5" t="s">
        <v>13</v>
      </c>
      <c r="I11" s="5">
        <v>29</v>
      </c>
      <c r="J11" s="6">
        <v>10262</v>
      </c>
      <c r="K11" s="9">
        <v>6805</v>
      </c>
      <c r="L11" s="4" t="str">
        <f t="shared" si="1"/>
        <v>RVND</v>
      </c>
      <c r="N11" s="10" t="s">
        <v>13</v>
      </c>
      <c r="O11" s="11">
        <v>43</v>
      </c>
      <c r="P11" s="12">
        <v>13054</v>
      </c>
      <c r="Q11" s="9">
        <v>10285</v>
      </c>
      <c r="R11" s="13" t="str">
        <f t="shared" si="2"/>
        <v>RVND</v>
      </c>
    </row>
    <row r="12" ht="15.75" spans="2:18">
      <c r="B12" s="5" t="s">
        <v>14</v>
      </c>
      <c r="C12" s="5">
        <v>45</v>
      </c>
      <c r="D12" s="6">
        <v>470</v>
      </c>
      <c r="E12" s="7">
        <v>470</v>
      </c>
      <c r="F12" s="4" t="str">
        <f t="shared" si="0"/>
        <v>Igual</v>
      </c>
      <c r="H12" s="5" t="s">
        <v>14</v>
      </c>
      <c r="I12" s="5">
        <v>90</v>
      </c>
      <c r="J12" s="6">
        <v>950</v>
      </c>
      <c r="K12" s="9">
        <v>950</v>
      </c>
      <c r="L12" s="4" t="str">
        <f t="shared" si="1"/>
        <v>Igual</v>
      </c>
      <c r="N12" s="10" t="s">
        <v>14</v>
      </c>
      <c r="O12" s="11">
        <v>135</v>
      </c>
      <c r="P12" s="12">
        <v>1480</v>
      </c>
      <c r="Q12" s="9">
        <v>1460</v>
      </c>
      <c r="R12" s="13" t="str">
        <f t="shared" si="2"/>
        <v>RVND</v>
      </c>
    </row>
    <row r="13" ht="15.75" spans="2:18">
      <c r="B13" s="5" t="s">
        <v>15</v>
      </c>
      <c r="C13" s="5">
        <v>3</v>
      </c>
      <c r="D13" s="6">
        <v>224.88</v>
      </c>
      <c r="E13" s="7">
        <v>224.88</v>
      </c>
      <c r="F13" s="4" t="str">
        <f t="shared" si="0"/>
        <v>Igual</v>
      </c>
      <c r="H13" s="5" t="s">
        <v>15</v>
      </c>
      <c r="I13" s="5">
        <v>7</v>
      </c>
      <c r="J13" s="6">
        <v>1454.84</v>
      </c>
      <c r="K13" s="9">
        <v>1140.19</v>
      </c>
      <c r="L13" s="4" t="str">
        <f t="shared" si="1"/>
        <v>RVND</v>
      </c>
      <c r="N13" s="10" t="s">
        <v>15</v>
      </c>
      <c r="O13" s="11">
        <v>10</v>
      </c>
      <c r="P13" s="12">
        <v>1943.98</v>
      </c>
      <c r="Q13" s="9">
        <v>1637.31</v>
      </c>
      <c r="R13" s="13" t="str">
        <f t="shared" si="2"/>
        <v>RVND</v>
      </c>
    </row>
    <row r="14" ht="15.75" spans="2:18">
      <c r="B14" s="5" t="s">
        <v>16</v>
      </c>
      <c r="C14" s="5">
        <v>32</v>
      </c>
      <c r="D14" s="6">
        <v>1205.2</v>
      </c>
      <c r="E14" s="7">
        <v>1178.35</v>
      </c>
      <c r="F14" s="4" t="str">
        <f t="shared" si="0"/>
        <v>RVND</v>
      </c>
      <c r="H14" s="5" t="s">
        <v>16</v>
      </c>
      <c r="I14" s="5">
        <v>65</v>
      </c>
      <c r="J14" s="6">
        <v>2708.24</v>
      </c>
      <c r="K14" s="9">
        <v>2541.67</v>
      </c>
      <c r="L14" s="4" t="str">
        <f t="shared" si="1"/>
        <v>RVND</v>
      </c>
      <c r="N14" s="10" t="s">
        <v>16</v>
      </c>
      <c r="O14" s="11">
        <v>97</v>
      </c>
      <c r="P14" s="12">
        <v>4139.55</v>
      </c>
      <c r="Q14" s="9">
        <v>3908.11</v>
      </c>
      <c r="R14" s="13" t="str">
        <f t="shared" si="2"/>
        <v>RVND</v>
      </c>
    </row>
    <row r="15" ht="15.75" spans="2:18">
      <c r="B15" s="5" t="s">
        <v>17</v>
      </c>
      <c r="C15" s="5">
        <v>37</v>
      </c>
      <c r="D15" s="6">
        <v>1304.57</v>
      </c>
      <c r="E15" s="7">
        <v>1284.47</v>
      </c>
      <c r="F15" s="4" t="str">
        <f t="shared" si="0"/>
        <v>RVND</v>
      </c>
      <c r="H15" s="5" t="s">
        <v>17</v>
      </c>
      <c r="I15" s="5">
        <v>75</v>
      </c>
      <c r="J15" s="6">
        <v>3083.54</v>
      </c>
      <c r="K15" s="9">
        <v>2907.65</v>
      </c>
      <c r="L15" s="4" t="str">
        <f t="shared" si="1"/>
        <v>RVND</v>
      </c>
      <c r="N15" s="10" t="s">
        <v>17</v>
      </c>
      <c r="O15" s="11">
        <v>112</v>
      </c>
      <c r="P15" s="12">
        <v>4735.37</v>
      </c>
      <c r="Q15" s="9">
        <v>4684.6</v>
      </c>
      <c r="R15" s="13" t="str">
        <f t="shared" si="2"/>
        <v>RVND</v>
      </c>
    </row>
    <row r="16" ht="15.75" spans="2:18">
      <c r="B16" s="5" t="s">
        <v>18</v>
      </c>
      <c r="C16" s="5">
        <v>10</v>
      </c>
      <c r="D16" s="6">
        <v>100</v>
      </c>
      <c r="E16" s="7">
        <v>99</v>
      </c>
      <c r="F16" s="4" t="str">
        <f t="shared" si="0"/>
        <v>RVND</v>
      </c>
      <c r="H16" s="5" t="s">
        <v>18</v>
      </c>
      <c r="I16" s="5">
        <v>21</v>
      </c>
      <c r="J16" s="6">
        <v>239</v>
      </c>
      <c r="K16" s="9">
        <v>239</v>
      </c>
      <c r="L16" s="4" t="str">
        <f t="shared" si="1"/>
        <v>Igual</v>
      </c>
      <c r="N16" s="10" t="s">
        <v>18</v>
      </c>
      <c r="O16" s="11">
        <v>31</v>
      </c>
      <c r="P16" s="12">
        <v>413</v>
      </c>
      <c r="Q16" s="9">
        <v>401</v>
      </c>
      <c r="R16" s="13" t="str">
        <f t="shared" si="2"/>
        <v>RVND</v>
      </c>
    </row>
    <row r="17" ht="15.75" spans="2:18">
      <c r="B17" s="5" t="s">
        <v>19</v>
      </c>
      <c r="C17" s="5">
        <v>12</v>
      </c>
      <c r="D17" s="6">
        <v>77.04</v>
      </c>
      <c r="E17" s="8"/>
      <c r="F17" s="4" t="str">
        <f t="shared" si="0"/>
        <v>RVND</v>
      </c>
      <c r="H17" s="5" t="s">
        <v>19</v>
      </c>
      <c r="I17" s="5">
        <v>25</v>
      </c>
      <c r="J17" s="6">
        <v>181.41</v>
      </c>
      <c r="K17" s="9">
        <v>168.63</v>
      </c>
      <c r="L17" s="4" t="str">
        <f t="shared" si="1"/>
        <v>RVND</v>
      </c>
      <c r="N17" s="10" t="s">
        <v>19</v>
      </c>
      <c r="O17" s="11">
        <v>38</v>
      </c>
      <c r="P17" s="12">
        <v>291.59</v>
      </c>
      <c r="Q17" s="9">
        <v>281.61</v>
      </c>
      <c r="R17" s="13" t="str">
        <f t="shared" si="2"/>
        <v>RVND</v>
      </c>
    </row>
    <row r="18" ht="15.75" spans="2:18">
      <c r="B18" s="5" t="s">
        <v>20</v>
      </c>
      <c r="C18" s="5">
        <v>19</v>
      </c>
      <c r="D18" s="6">
        <v>97.38</v>
      </c>
      <c r="E18" s="7">
        <v>97.21</v>
      </c>
      <c r="F18" s="4" t="str">
        <f t="shared" si="0"/>
        <v>RVND</v>
      </c>
      <c r="H18" s="5" t="s">
        <v>20</v>
      </c>
      <c r="I18" s="5">
        <v>38</v>
      </c>
      <c r="J18" s="6">
        <v>229.64</v>
      </c>
      <c r="K18" s="9">
        <v>221.22</v>
      </c>
      <c r="L18" s="4" t="str">
        <f t="shared" si="1"/>
        <v>RVND</v>
      </c>
      <c r="N18" s="10" t="s">
        <v>20</v>
      </c>
      <c r="O18" s="11">
        <v>57</v>
      </c>
      <c r="P18" s="12">
        <v>343.29</v>
      </c>
      <c r="Q18" s="9">
        <v>340.02</v>
      </c>
      <c r="R18" s="13" t="str">
        <f t="shared" si="2"/>
        <v>RVND</v>
      </c>
    </row>
    <row r="19" ht="15.75" spans="2:18">
      <c r="B19" s="5" t="s">
        <v>21</v>
      </c>
      <c r="C19" s="5">
        <v>25</v>
      </c>
      <c r="D19" s="6">
        <v>150.4</v>
      </c>
      <c r="E19" s="7">
        <v>138.13</v>
      </c>
      <c r="F19" s="4" t="str">
        <f t="shared" si="0"/>
        <v>RVND</v>
      </c>
      <c r="H19" s="5" t="s">
        <v>21</v>
      </c>
      <c r="I19" s="5">
        <v>50</v>
      </c>
      <c r="J19" s="6">
        <v>314.43</v>
      </c>
      <c r="K19" s="9">
        <v>286.97</v>
      </c>
      <c r="L19" s="4" t="str">
        <f t="shared" si="1"/>
        <v>RVND</v>
      </c>
      <c r="N19" s="10" t="s">
        <v>21</v>
      </c>
      <c r="O19" s="11">
        <v>75</v>
      </c>
      <c r="P19" s="12">
        <v>452.51</v>
      </c>
      <c r="Q19" s="9">
        <v>438.75</v>
      </c>
      <c r="R19" s="13" t="str">
        <f t="shared" si="2"/>
        <v>RVND</v>
      </c>
    </row>
    <row r="20" ht="15.75" spans="2:18">
      <c r="B20" s="5" t="s">
        <v>22</v>
      </c>
      <c r="C20" s="5">
        <v>6</v>
      </c>
      <c r="D20" s="6">
        <v>147</v>
      </c>
      <c r="E20" s="7">
        <v>145</v>
      </c>
      <c r="F20" s="4" t="str">
        <f t="shared" si="0"/>
        <v>RVND</v>
      </c>
      <c r="H20" s="5" t="s">
        <v>22</v>
      </c>
      <c r="I20" s="5">
        <v>13</v>
      </c>
      <c r="J20" s="6">
        <v>331</v>
      </c>
      <c r="K20" s="9">
        <v>317</v>
      </c>
      <c r="L20" s="4" t="str">
        <f t="shared" si="1"/>
        <v>RVND</v>
      </c>
      <c r="N20" s="10" t="s">
        <v>22</v>
      </c>
      <c r="O20" s="11">
        <v>19</v>
      </c>
      <c r="P20" s="12">
        <v>602</v>
      </c>
      <c r="Q20" s="9">
        <v>599</v>
      </c>
      <c r="R20" s="13" t="str">
        <f t="shared" si="2"/>
        <v>RVND</v>
      </c>
    </row>
    <row r="21" ht="15.75" spans="2:18">
      <c r="B21" s="5" t="s">
        <v>23</v>
      </c>
      <c r="C21" s="5">
        <v>65</v>
      </c>
      <c r="D21" s="6">
        <v>559.01</v>
      </c>
      <c r="E21" s="7">
        <v>540.34</v>
      </c>
      <c r="F21" s="4" t="str">
        <f t="shared" si="0"/>
        <v>RVND</v>
      </c>
      <c r="H21" s="5" t="s">
        <v>23</v>
      </c>
      <c r="I21" s="5">
        <v>131</v>
      </c>
      <c r="J21" s="6">
        <v>1166.89</v>
      </c>
      <c r="K21" s="9">
        <v>1100.26</v>
      </c>
      <c r="L21" s="4" t="str">
        <f t="shared" si="1"/>
        <v>RVND</v>
      </c>
      <c r="N21" s="10" t="s">
        <v>23</v>
      </c>
      <c r="O21" s="11">
        <v>196</v>
      </c>
      <c r="P21" s="12">
        <v>1702.23</v>
      </c>
      <c r="Q21" s="9">
        <v>1640.39</v>
      </c>
      <c r="R21" s="13" t="str">
        <f t="shared" si="2"/>
        <v>RVND</v>
      </c>
    </row>
    <row r="22" ht="15.75" spans="2:18">
      <c r="B22" s="5" t="s">
        <v>24</v>
      </c>
      <c r="C22" s="5">
        <v>4</v>
      </c>
      <c r="D22" s="6">
        <v>146</v>
      </c>
      <c r="E22" s="7">
        <v>154</v>
      </c>
      <c r="F22" s="4" t="str">
        <f t="shared" si="0"/>
        <v>RVND2</v>
      </c>
      <c r="H22" s="5" t="s">
        <v>24</v>
      </c>
      <c r="I22" s="5">
        <v>8</v>
      </c>
      <c r="J22" s="6">
        <v>359</v>
      </c>
      <c r="K22" s="9">
        <v>359</v>
      </c>
      <c r="L22" s="4" t="str">
        <f t="shared" si="1"/>
        <v>Igual</v>
      </c>
      <c r="N22" s="10" t="s">
        <v>24</v>
      </c>
      <c r="O22" s="11">
        <v>12</v>
      </c>
      <c r="P22" s="12">
        <v>640</v>
      </c>
      <c r="Q22" s="9">
        <v>640</v>
      </c>
      <c r="R22" s="13" t="str">
        <f t="shared" si="2"/>
        <v>Igual</v>
      </c>
    </row>
    <row r="23" ht="15.75" spans="2:18">
      <c r="B23" s="5" t="s">
        <v>25</v>
      </c>
      <c r="C23" s="5">
        <v>5</v>
      </c>
      <c r="D23" s="6">
        <v>258</v>
      </c>
      <c r="E23" s="7">
        <v>181</v>
      </c>
      <c r="F23" s="4" t="str">
        <f t="shared" si="0"/>
        <v>RVND</v>
      </c>
      <c r="H23" s="5" t="s">
        <v>25</v>
      </c>
      <c r="I23" s="5">
        <v>10</v>
      </c>
      <c r="J23" s="6">
        <v>989</v>
      </c>
      <c r="K23" s="9">
        <v>711</v>
      </c>
      <c r="L23" s="4" t="str">
        <f t="shared" si="1"/>
        <v>RVND</v>
      </c>
      <c r="N23" s="10" t="s">
        <v>25</v>
      </c>
      <c r="O23" s="11">
        <v>15</v>
      </c>
      <c r="P23" s="12">
        <v>1573</v>
      </c>
      <c r="Q23" s="9">
        <v>1331</v>
      </c>
      <c r="R23" s="13" t="str">
        <f t="shared" si="2"/>
        <v>RVND</v>
      </c>
    </row>
    <row r="24" ht="15.75" spans="2:18">
      <c r="B24" s="5" t="s">
        <v>26</v>
      </c>
      <c r="C24" s="5">
        <v>6</v>
      </c>
      <c r="D24" s="6">
        <v>162</v>
      </c>
      <c r="E24" s="7">
        <v>162</v>
      </c>
      <c r="F24" s="4" t="str">
        <f t="shared" si="0"/>
        <v>Igual</v>
      </c>
      <c r="H24" s="5" t="s">
        <v>26</v>
      </c>
      <c r="I24" s="5">
        <v>12</v>
      </c>
      <c r="J24" s="6">
        <v>490</v>
      </c>
      <c r="K24" s="9">
        <v>413</v>
      </c>
      <c r="L24" s="4" t="str">
        <f t="shared" si="1"/>
        <v>RVND</v>
      </c>
      <c r="N24" s="10" t="s">
        <v>26</v>
      </c>
      <c r="O24" s="11">
        <v>18</v>
      </c>
      <c r="P24" s="12">
        <v>794</v>
      </c>
      <c r="Q24" s="9">
        <v>794</v>
      </c>
      <c r="R24" s="13" t="str">
        <f t="shared" si="2"/>
        <v>Igual</v>
      </c>
    </row>
    <row r="25" ht="15.75" spans="2:18">
      <c r="B25" s="5" t="s">
        <v>27</v>
      </c>
      <c r="C25" s="5">
        <v>12</v>
      </c>
      <c r="D25" s="6">
        <v>668</v>
      </c>
      <c r="E25" s="7">
        <v>558</v>
      </c>
      <c r="F25" s="4" t="str">
        <f t="shared" si="0"/>
        <v>RVND</v>
      </c>
      <c r="H25" s="5" t="s">
        <v>27</v>
      </c>
      <c r="I25" s="5">
        <v>24</v>
      </c>
      <c r="J25" s="6">
        <v>2011</v>
      </c>
      <c r="K25" s="9">
        <v>1705</v>
      </c>
      <c r="L25" s="4" t="str">
        <f t="shared" si="1"/>
        <v>RVND</v>
      </c>
      <c r="N25" s="10" t="s">
        <v>27</v>
      </c>
      <c r="O25" s="11">
        <v>36</v>
      </c>
      <c r="P25" s="12">
        <v>3164</v>
      </c>
      <c r="Q25" s="9">
        <v>3054</v>
      </c>
      <c r="R25" s="13" t="str">
        <f t="shared" si="2"/>
        <v>RVND</v>
      </c>
    </row>
    <row r="26" ht="15.75" spans="2:18">
      <c r="B26" s="5" t="s">
        <v>28</v>
      </c>
      <c r="C26" s="5">
        <v>24</v>
      </c>
      <c r="D26" s="6">
        <v>9578.71</v>
      </c>
      <c r="E26" s="7">
        <v>9332.77</v>
      </c>
      <c r="F26" s="4" t="str">
        <f t="shared" si="0"/>
        <v>RVND</v>
      </c>
      <c r="H26" s="5" t="s">
        <v>28</v>
      </c>
      <c r="I26" s="5">
        <v>48</v>
      </c>
      <c r="J26" s="6">
        <v>21055.45</v>
      </c>
      <c r="K26" s="9">
        <v>20435.51</v>
      </c>
      <c r="L26" s="4" t="str">
        <f t="shared" si="1"/>
        <v>RVND</v>
      </c>
      <c r="N26" s="10" t="s">
        <v>28</v>
      </c>
      <c r="O26" s="11">
        <v>72</v>
      </c>
      <c r="P26" s="12">
        <v>39556.93</v>
      </c>
      <c r="Q26" s="9">
        <v>36699.98</v>
      </c>
      <c r="R26" s="13" t="str">
        <f t="shared" si="2"/>
        <v>RVND</v>
      </c>
    </row>
    <row r="27" ht="15.75" spans="2:18">
      <c r="B27" s="5" t="s">
        <v>29</v>
      </c>
      <c r="C27" s="5">
        <v>30</v>
      </c>
      <c r="D27" s="6">
        <v>1376</v>
      </c>
      <c r="E27" s="7">
        <v>1349</v>
      </c>
      <c r="F27" s="4" t="str">
        <f t="shared" si="0"/>
        <v>RVND</v>
      </c>
      <c r="H27" s="5" t="s">
        <v>29</v>
      </c>
      <c r="I27" s="5">
        <v>60</v>
      </c>
      <c r="J27" s="6">
        <v>3120</v>
      </c>
      <c r="K27" s="9">
        <v>3091</v>
      </c>
      <c r="L27" s="4" t="str">
        <f t="shared" si="1"/>
        <v>RVND</v>
      </c>
      <c r="N27" s="10" t="s">
        <v>29</v>
      </c>
      <c r="O27" s="11">
        <v>90</v>
      </c>
      <c r="P27" s="12">
        <v>4615</v>
      </c>
      <c r="Q27" s="9">
        <v>4537</v>
      </c>
      <c r="R27" s="13" t="str">
        <f t="shared" si="2"/>
        <v>RVND</v>
      </c>
    </row>
    <row r="28" ht="15.75" spans="2:18">
      <c r="B28" s="5" t="s">
        <v>30</v>
      </c>
      <c r="C28" s="5">
        <v>12</v>
      </c>
      <c r="D28" s="6">
        <v>3454</v>
      </c>
      <c r="E28" s="7">
        <v>3454</v>
      </c>
      <c r="F28" s="4" t="str">
        <f t="shared" si="0"/>
        <v>Igual</v>
      </c>
      <c r="H28" s="5" t="s">
        <v>30</v>
      </c>
      <c r="I28" s="5">
        <v>24</v>
      </c>
      <c r="J28" s="6">
        <v>5848</v>
      </c>
      <c r="K28" s="9">
        <v>5511</v>
      </c>
      <c r="L28" s="4" t="str">
        <f t="shared" si="1"/>
        <v>RVND</v>
      </c>
      <c r="N28" s="10" t="s">
        <v>30</v>
      </c>
      <c r="O28" s="11">
        <v>36</v>
      </c>
      <c r="P28" s="12">
        <v>8308</v>
      </c>
      <c r="Q28" s="9">
        <v>7612</v>
      </c>
      <c r="R28" s="13" t="str">
        <f t="shared" si="2"/>
        <v>RVND</v>
      </c>
    </row>
    <row r="29" ht="15.75" spans="2:18">
      <c r="B29" s="5" t="s">
        <v>31</v>
      </c>
      <c r="C29" s="5">
        <v>25</v>
      </c>
      <c r="D29" s="6">
        <v>5015.02</v>
      </c>
      <c r="E29" s="7">
        <v>4649.79</v>
      </c>
      <c r="F29" s="4" t="str">
        <f t="shared" si="0"/>
        <v>RVND</v>
      </c>
      <c r="H29" s="5" t="s">
        <v>31</v>
      </c>
      <c r="I29" s="5">
        <v>50</v>
      </c>
      <c r="J29" s="6">
        <v>10809.47</v>
      </c>
      <c r="K29" s="9">
        <v>10075.59</v>
      </c>
      <c r="L29" s="4" t="str">
        <f t="shared" si="1"/>
        <v>RVND</v>
      </c>
      <c r="N29" s="10" t="s">
        <v>31</v>
      </c>
      <c r="O29" s="11">
        <v>75</v>
      </c>
      <c r="P29" s="12">
        <v>15643.09</v>
      </c>
      <c r="Q29" s="9">
        <v>14544.38</v>
      </c>
      <c r="R29" s="13" t="str">
        <f t="shared" si="2"/>
        <v>RVND</v>
      </c>
    </row>
    <row r="30" ht="15.75" spans="2:18">
      <c r="B30" s="5" t="s">
        <v>32</v>
      </c>
      <c r="C30" s="5">
        <v>37</v>
      </c>
      <c r="D30" s="6">
        <v>6476.43</v>
      </c>
      <c r="E30" s="7">
        <v>6400.64</v>
      </c>
      <c r="F30" s="4" t="str">
        <f t="shared" si="0"/>
        <v>RVND</v>
      </c>
      <c r="H30" s="5" t="s">
        <v>32</v>
      </c>
      <c r="I30" s="5">
        <v>75</v>
      </c>
      <c r="J30" s="6">
        <v>13750.65</v>
      </c>
      <c r="K30" s="9">
        <v>14013.34</v>
      </c>
      <c r="L30" s="4" t="str">
        <f t="shared" si="1"/>
        <v>RVND2</v>
      </c>
      <c r="N30" s="10" t="s">
        <v>32</v>
      </c>
      <c r="O30" s="11">
        <v>112</v>
      </c>
      <c r="P30" s="12">
        <v>20322.55</v>
      </c>
      <c r="Q30" s="9">
        <v>19944.47</v>
      </c>
      <c r="R30" s="13" t="str">
        <f t="shared" si="2"/>
        <v>RVND</v>
      </c>
    </row>
    <row r="31" ht="15.75" spans="2:18">
      <c r="B31" s="5" t="s">
        <v>33</v>
      </c>
      <c r="C31" s="5">
        <v>50</v>
      </c>
      <c r="D31" s="6">
        <v>6767.07</v>
      </c>
      <c r="E31" s="7">
        <v>6767.07</v>
      </c>
      <c r="F31" s="4" t="str">
        <f t="shared" si="0"/>
        <v>Igual</v>
      </c>
      <c r="H31" s="5" t="s">
        <v>33</v>
      </c>
      <c r="I31" s="5">
        <v>100</v>
      </c>
      <c r="J31" s="6">
        <v>13485.45</v>
      </c>
      <c r="K31" s="9">
        <v>12922.46</v>
      </c>
      <c r="L31" s="4" t="str">
        <f t="shared" si="1"/>
        <v>RVND</v>
      </c>
      <c r="N31" s="10" t="s">
        <v>33</v>
      </c>
      <c r="O31" s="11">
        <v>150</v>
      </c>
      <c r="P31" s="12">
        <v>20771</v>
      </c>
      <c r="Q31" s="9">
        <v>20463.14</v>
      </c>
      <c r="R31" s="13" t="str">
        <f t="shared" si="2"/>
        <v>RVND</v>
      </c>
    </row>
    <row r="32" ht="15.75" spans="2:18">
      <c r="B32" s="5" t="s">
        <v>34</v>
      </c>
      <c r="C32" s="5">
        <v>25</v>
      </c>
      <c r="D32" s="6">
        <v>5507.89</v>
      </c>
      <c r="E32" s="7">
        <v>5393.56</v>
      </c>
      <c r="F32" s="4" t="str">
        <f t="shared" si="0"/>
        <v>RVND</v>
      </c>
      <c r="H32" s="5" t="s">
        <v>34</v>
      </c>
      <c r="I32" s="5">
        <v>50</v>
      </c>
      <c r="J32" s="6">
        <v>11184.6</v>
      </c>
      <c r="K32" s="9">
        <v>10708.33</v>
      </c>
      <c r="L32" s="4" t="str">
        <f t="shared" si="1"/>
        <v>RVND</v>
      </c>
      <c r="N32" s="10" t="s">
        <v>34</v>
      </c>
      <c r="O32" s="11">
        <v>75</v>
      </c>
      <c r="P32" s="12">
        <v>16884.09</v>
      </c>
      <c r="Q32" s="9">
        <v>15454.66</v>
      </c>
      <c r="R32" s="13" t="str">
        <f t="shared" si="2"/>
        <v>RVND</v>
      </c>
    </row>
    <row r="33" ht="15.75" spans="2:18">
      <c r="B33" s="5" t="s">
        <v>35</v>
      </c>
      <c r="C33" s="5">
        <v>37</v>
      </c>
      <c r="D33" s="6">
        <v>5119.54</v>
      </c>
      <c r="E33" s="7">
        <v>5003.2</v>
      </c>
      <c r="F33" s="4" t="str">
        <f t="shared" si="0"/>
        <v>RVND</v>
      </c>
      <c r="H33" s="5" t="s">
        <v>35</v>
      </c>
      <c r="I33" s="5">
        <v>75</v>
      </c>
      <c r="J33" s="6">
        <v>11814.94</v>
      </c>
      <c r="K33" s="9">
        <v>11076.35</v>
      </c>
      <c r="L33" s="4" t="str">
        <f t="shared" si="1"/>
        <v>RVND</v>
      </c>
      <c r="N33" s="10" t="s">
        <v>35</v>
      </c>
      <c r="O33" s="11">
        <v>112</v>
      </c>
      <c r="P33" s="12">
        <v>17109.45</v>
      </c>
      <c r="Q33" s="9">
        <v>16688.08</v>
      </c>
      <c r="R33" s="13" t="str">
        <f t="shared" si="2"/>
        <v>RVND</v>
      </c>
    </row>
    <row r="34" ht="15.75" spans="2:18">
      <c r="B34" s="5" t="s">
        <v>36</v>
      </c>
      <c r="C34" s="5">
        <v>50</v>
      </c>
      <c r="D34" s="6">
        <v>6789.91</v>
      </c>
      <c r="E34" s="7">
        <v>6359.99</v>
      </c>
      <c r="F34" s="4" t="str">
        <f t="shared" si="0"/>
        <v>RVND</v>
      </c>
      <c r="H34" s="5" t="s">
        <v>36</v>
      </c>
      <c r="I34" s="5">
        <v>100</v>
      </c>
      <c r="J34" s="6">
        <v>15448.82</v>
      </c>
      <c r="K34" s="9">
        <v>14033.62</v>
      </c>
      <c r="L34" s="4" t="str">
        <f t="shared" si="1"/>
        <v>RVND</v>
      </c>
      <c r="N34" s="10" t="s">
        <v>36</v>
      </c>
      <c r="O34" s="11">
        <v>150</v>
      </c>
      <c r="P34" s="12">
        <v>21809.73</v>
      </c>
      <c r="Q34" s="9">
        <v>20173.58</v>
      </c>
      <c r="R34" s="13" t="str">
        <f t="shared" si="2"/>
        <v>RVND</v>
      </c>
    </row>
    <row r="35" ht="15.75" spans="2:18">
      <c r="B35" s="5" t="s">
        <v>37</v>
      </c>
      <c r="C35" s="5">
        <v>25</v>
      </c>
      <c r="D35" s="6">
        <v>4293.02</v>
      </c>
      <c r="E35" s="7">
        <v>4236.4</v>
      </c>
      <c r="F35" s="4" t="str">
        <f t="shared" si="0"/>
        <v>RVND</v>
      </c>
      <c r="H35" s="5" t="s">
        <v>37</v>
      </c>
      <c r="I35" s="5">
        <v>50</v>
      </c>
      <c r="J35" s="6">
        <v>9555.73</v>
      </c>
      <c r="K35" s="9">
        <v>8632.68</v>
      </c>
      <c r="L35" s="4" t="str">
        <f t="shared" si="1"/>
        <v>RVND</v>
      </c>
      <c r="N35" s="10" t="s">
        <v>37</v>
      </c>
      <c r="O35" s="11">
        <v>75</v>
      </c>
      <c r="P35" s="12">
        <v>14209.95</v>
      </c>
      <c r="Q35" s="9">
        <v>13951.85</v>
      </c>
      <c r="R35" s="13" t="str">
        <f t="shared" si="2"/>
        <v>RVND</v>
      </c>
    </row>
    <row r="36" ht="15.75" spans="2:18">
      <c r="B36" s="5" t="s">
        <v>38</v>
      </c>
      <c r="C36" s="5">
        <v>25</v>
      </c>
      <c r="D36" s="6">
        <v>5155.74</v>
      </c>
      <c r="E36" s="7">
        <v>5220.64</v>
      </c>
      <c r="F36" s="4" t="str">
        <f t="shared" si="0"/>
        <v>RVND2</v>
      </c>
      <c r="H36" s="5" t="s">
        <v>38</v>
      </c>
      <c r="I36" s="5">
        <v>50</v>
      </c>
      <c r="J36" s="6">
        <v>10205.07</v>
      </c>
      <c r="K36" s="9">
        <v>10204.13</v>
      </c>
      <c r="L36" s="4" t="str">
        <f t="shared" si="1"/>
        <v>RVND</v>
      </c>
      <c r="N36" s="10" t="s">
        <v>38</v>
      </c>
      <c r="O36" s="11">
        <v>75</v>
      </c>
      <c r="P36" s="12">
        <v>14992.79</v>
      </c>
      <c r="Q36" s="9">
        <v>14779.43</v>
      </c>
      <c r="R36" s="13" t="str">
        <f t="shared" si="2"/>
        <v>RVND</v>
      </c>
    </row>
    <row r="37" ht="15.75" spans="2:18">
      <c r="B37" s="5" t="s">
        <v>39</v>
      </c>
      <c r="C37" s="5">
        <v>25</v>
      </c>
      <c r="D37" s="6">
        <v>4059.43</v>
      </c>
      <c r="E37" s="7">
        <v>3894.47</v>
      </c>
      <c r="F37" s="4" t="str">
        <f t="shared" ref="F37:F65" si="3">IF(D37&lt;E37,"RVND2",IF(E37&lt;D37,"RVND","Igual"))</f>
        <v>RVND</v>
      </c>
      <c r="H37" s="5" t="s">
        <v>39</v>
      </c>
      <c r="I37" s="5">
        <v>50</v>
      </c>
      <c r="J37" s="6">
        <v>9424.1</v>
      </c>
      <c r="K37" s="9">
        <v>9060.14</v>
      </c>
      <c r="L37" s="4" t="str">
        <f t="shared" ref="L37:L65" si="4">IF(J37&lt;K37,"RVND2",IF(K37&lt;J37,"RVND","Igual"))</f>
        <v>RVND</v>
      </c>
      <c r="N37" s="10" t="s">
        <v>39</v>
      </c>
      <c r="O37" s="11">
        <v>75</v>
      </c>
      <c r="P37" s="12">
        <v>15400.35</v>
      </c>
      <c r="Q37" s="9">
        <v>14943.31</v>
      </c>
      <c r="R37" s="13" t="str">
        <f t="shared" ref="R37:R65" si="5">IF(P37&lt;Q37,"RVND2",IF(Q37&lt;P37,"RVND","Igual"))</f>
        <v>RVND</v>
      </c>
    </row>
    <row r="38" ht="15.75" spans="2:18">
      <c r="B38" s="5" t="s">
        <v>40</v>
      </c>
      <c r="C38" s="5">
        <v>26</v>
      </c>
      <c r="D38" s="6">
        <v>2108.36</v>
      </c>
      <c r="E38" s="7">
        <v>2002.98</v>
      </c>
      <c r="F38" s="4" t="str">
        <f t="shared" si="3"/>
        <v>RVND</v>
      </c>
      <c r="H38" s="5" t="s">
        <v>40</v>
      </c>
      <c r="I38" s="5">
        <v>52</v>
      </c>
      <c r="J38" s="6">
        <v>5532.5</v>
      </c>
      <c r="K38" s="9">
        <v>5425.48</v>
      </c>
      <c r="L38" s="4" t="str">
        <f t="shared" si="4"/>
        <v>RVND</v>
      </c>
      <c r="N38" s="10" t="s">
        <v>40</v>
      </c>
      <c r="O38" s="11">
        <v>78</v>
      </c>
      <c r="P38" s="12">
        <v>8630.64</v>
      </c>
      <c r="Q38" s="9">
        <v>8397.36</v>
      </c>
      <c r="R38" s="13" t="str">
        <f t="shared" si="5"/>
        <v>RVND</v>
      </c>
    </row>
    <row r="39" ht="15.75" spans="2:18">
      <c r="B39" s="5" t="s">
        <v>41</v>
      </c>
      <c r="C39" s="5">
        <v>79</v>
      </c>
      <c r="D39" s="6">
        <v>8705.92</v>
      </c>
      <c r="E39" s="7">
        <v>8571.87</v>
      </c>
      <c r="F39" s="4" t="str">
        <f t="shared" si="3"/>
        <v>RVND</v>
      </c>
      <c r="H39" s="5" t="s">
        <v>41</v>
      </c>
      <c r="I39" s="5">
        <v>159</v>
      </c>
      <c r="J39" s="6">
        <v>20575.41</v>
      </c>
      <c r="K39" s="9">
        <v>18685.55</v>
      </c>
      <c r="L39" s="4" t="str">
        <f t="shared" si="4"/>
        <v>RVND</v>
      </c>
      <c r="N39" s="10" t="s">
        <v>41</v>
      </c>
      <c r="O39" s="11">
        <v>238</v>
      </c>
      <c r="P39" s="12">
        <v>30020.55</v>
      </c>
      <c r="Q39" s="9">
        <v>28655.37</v>
      </c>
      <c r="R39" s="13" t="str">
        <f t="shared" si="5"/>
        <v>RVND</v>
      </c>
    </row>
    <row r="40" ht="15.75" spans="2:18">
      <c r="B40" s="5" t="s">
        <v>42</v>
      </c>
      <c r="C40" s="5">
        <v>344</v>
      </c>
      <c r="D40" s="6">
        <v>12973.05</v>
      </c>
      <c r="E40" s="7">
        <v>12540.17</v>
      </c>
      <c r="F40" s="4" t="str">
        <f t="shared" si="3"/>
        <v>RVND</v>
      </c>
      <c r="H40" s="5" t="s">
        <v>42</v>
      </c>
      <c r="I40" s="5">
        <v>689</v>
      </c>
      <c r="J40" s="6">
        <v>27832.69</v>
      </c>
      <c r="K40" s="9">
        <v>26839.14</v>
      </c>
      <c r="L40" s="4" t="str">
        <f t="shared" si="4"/>
        <v>RVND</v>
      </c>
      <c r="N40" s="10" t="s">
        <v>42</v>
      </c>
      <c r="O40" s="11">
        <v>1034</v>
      </c>
      <c r="P40" s="12">
        <v>44054.85</v>
      </c>
      <c r="Q40" s="9">
        <v>42522.62</v>
      </c>
      <c r="R40" s="13" t="str">
        <f t="shared" si="5"/>
        <v>RVND</v>
      </c>
    </row>
    <row r="41" ht="15.75" spans="2:18">
      <c r="B41" s="5" t="s">
        <v>43</v>
      </c>
      <c r="C41" s="5">
        <v>140</v>
      </c>
      <c r="D41" s="6">
        <v>712</v>
      </c>
      <c r="E41" s="7">
        <v>670</v>
      </c>
      <c r="F41" s="4" t="str">
        <f t="shared" si="3"/>
        <v>RVND</v>
      </c>
      <c r="H41" s="5" t="s">
        <v>43</v>
      </c>
      <c r="I41" s="5">
        <v>280</v>
      </c>
      <c r="J41" s="6">
        <v>1319</v>
      </c>
      <c r="K41" s="9">
        <v>1236</v>
      </c>
      <c r="L41" s="4" t="str">
        <f t="shared" si="4"/>
        <v>RVND</v>
      </c>
      <c r="N41" s="10" t="s">
        <v>43</v>
      </c>
      <c r="O41" s="11">
        <v>420</v>
      </c>
      <c r="P41" s="12">
        <v>2166</v>
      </c>
      <c r="Q41" s="9">
        <v>2028</v>
      </c>
      <c r="R41" s="13" t="str">
        <f t="shared" si="5"/>
        <v>RVND</v>
      </c>
    </row>
    <row r="42" ht="15.75" spans="2:18">
      <c r="B42" s="5" t="s">
        <v>44</v>
      </c>
      <c r="C42" s="5">
        <v>19</v>
      </c>
      <c r="D42" s="6">
        <v>25126.84</v>
      </c>
      <c r="E42" s="7">
        <v>21496.25</v>
      </c>
      <c r="F42" s="4" t="str">
        <f t="shared" si="3"/>
        <v>RVND</v>
      </c>
      <c r="H42" s="5" t="s">
        <v>44</v>
      </c>
      <c r="I42" s="5">
        <v>38</v>
      </c>
      <c r="J42" s="6">
        <v>42676.77</v>
      </c>
      <c r="K42" s="9">
        <v>42006.67</v>
      </c>
      <c r="L42" s="4" t="str">
        <f t="shared" si="4"/>
        <v>RVND</v>
      </c>
      <c r="N42" s="10" t="s">
        <v>44</v>
      </c>
      <c r="O42" s="11">
        <v>57</v>
      </c>
      <c r="P42" s="12">
        <v>62054.84</v>
      </c>
      <c r="Q42" s="9">
        <v>61124.81</v>
      </c>
      <c r="R42" s="13" t="str">
        <f t="shared" si="5"/>
        <v>RVND</v>
      </c>
    </row>
    <row r="43" ht="15.75" spans="2:18">
      <c r="B43" s="5" t="s">
        <v>45</v>
      </c>
      <c r="C43" s="5">
        <v>26</v>
      </c>
      <c r="D43" s="6">
        <v>7304.83</v>
      </c>
      <c r="E43" s="7">
        <v>7038.06</v>
      </c>
      <c r="F43" s="4" t="str">
        <f t="shared" si="3"/>
        <v>RVND</v>
      </c>
      <c r="H43" s="5" t="s">
        <v>45</v>
      </c>
      <c r="I43" s="5">
        <v>52</v>
      </c>
      <c r="J43" s="6">
        <v>15175.12</v>
      </c>
      <c r="K43" s="9">
        <v>15092.28</v>
      </c>
      <c r="L43" s="4" t="str">
        <f t="shared" si="4"/>
        <v>RVND</v>
      </c>
      <c r="N43" s="10" t="s">
        <v>45</v>
      </c>
      <c r="O43" s="11">
        <v>80</v>
      </c>
      <c r="P43" s="12">
        <v>30283.4</v>
      </c>
      <c r="Q43" s="9">
        <v>30429.58</v>
      </c>
      <c r="R43" s="13" t="str">
        <f t="shared" si="5"/>
        <v>RVND2</v>
      </c>
    </row>
    <row r="44" ht="15.75" spans="2:18">
      <c r="B44" s="5" t="s">
        <v>46</v>
      </c>
      <c r="C44" s="5">
        <v>31</v>
      </c>
      <c r="D44" s="6">
        <v>10765.78</v>
      </c>
      <c r="E44" s="7">
        <v>10080.05</v>
      </c>
      <c r="F44" s="4" t="str">
        <f t="shared" si="3"/>
        <v>RVND</v>
      </c>
      <c r="H44" s="5" t="s">
        <v>46</v>
      </c>
      <c r="I44" s="5">
        <v>62</v>
      </c>
      <c r="J44" s="6">
        <v>22804.99</v>
      </c>
      <c r="K44" s="9">
        <v>22935.61</v>
      </c>
      <c r="L44" s="4" t="str">
        <f t="shared" si="4"/>
        <v>RVND2</v>
      </c>
      <c r="N44" s="10" t="s">
        <v>46</v>
      </c>
      <c r="O44" s="11">
        <v>93</v>
      </c>
      <c r="P44" s="12">
        <v>37699.23</v>
      </c>
      <c r="Q44" s="9">
        <v>36650.4</v>
      </c>
      <c r="R44" s="13" t="str">
        <f t="shared" si="5"/>
        <v>RVND</v>
      </c>
    </row>
    <row r="45" ht="15.75" spans="2:18">
      <c r="B45" s="5" t="s">
        <v>47</v>
      </c>
      <c r="C45" s="5">
        <v>34</v>
      </c>
      <c r="D45" s="6">
        <v>21167.89</v>
      </c>
      <c r="E45" s="7">
        <v>20714.89</v>
      </c>
      <c r="F45" s="4" t="str">
        <f t="shared" si="3"/>
        <v>RVND</v>
      </c>
      <c r="H45" s="5" t="s">
        <v>47</v>
      </c>
      <c r="I45" s="5">
        <v>68</v>
      </c>
      <c r="J45" s="6">
        <v>45314.79</v>
      </c>
      <c r="K45" s="9">
        <v>45462.43</v>
      </c>
      <c r="L45" s="4" t="str">
        <f t="shared" si="4"/>
        <v>RVND2</v>
      </c>
      <c r="N45" s="10" t="s">
        <v>47</v>
      </c>
      <c r="O45" s="11">
        <v>102</v>
      </c>
      <c r="P45" s="12">
        <v>74400.9</v>
      </c>
      <c r="Q45" s="9">
        <v>68368.27</v>
      </c>
      <c r="R45" s="13" t="str">
        <f t="shared" si="5"/>
        <v>RVND</v>
      </c>
    </row>
    <row r="46" ht="15.75" spans="2:18">
      <c r="B46" s="5" t="s">
        <v>48</v>
      </c>
      <c r="C46" s="5">
        <v>36</v>
      </c>
      <c r="D46" s="6">
        <v>10742.86</v>
      </c>
      <c r="E46" s="7">
        <v>10742.86</v>
      </c>
      <c r="F46" s="4" t="str">
        <f t="shared" si="3"/>
        <v>Igual</v>
      </c>
      <c r="H46" s="5" t="s">
        <v>48</v>
      </c>
      <c r="I46" s="5">
        <v>72</v>
      </c>
      <c r="J46" s="6">
        <v>26295.98</v>
      </c>
      <c r="K46" s="9">
        <v>25880.31</v>
      </c>
      <c r="L46" s="4" t="str">
        <f t="shared" si="4"/>
        <v>RVND</v>
      </c>
      <c r="N46" s="10" t="s">
        <v>48</v>
      </c>
      <c r="O46" s="11">
        <v>108</v>
      </c>
      <c r="P46" s="12">
        <v>40832.2</v>
      </c>
      <c r="Q46" s="9">
        <v>40210.94</v>
      </c>
      <c r="R46" s="13" t="str">
        <f t="shared" si="5"/>
        <v>RVND</v>
      </c>
    </row>
    <row r="47" ht="15.75" spans="2:18">
      <c r="B47" s="5" t="s">
        <v>49</v>
      </c>
      <c r="C47" s="5">
        <v>38</v>
      </c>
      <c r="D47" s="6">
        <v>15403.26</v>
      </c>
      <c r="E47" s="7">
        <v>14780.62</v>
      </c>
      <c r="F47" s="4" t="str">
        <f t="shared" si="3"/>
        <v>RVND</v>
      </c>
      <c r="H47" s="5" t="s">
        <v>49</v>
      </c>
      <c r="I47" s="5">
        <v>76</v>
      </c>
      <c r="J47" s="6">
        <v>32745.67</v>
      </c>
      <c r="K47" s="9">
        <v>32440.64</v>
      </c>
      <c r="L47" s="4" t="str">
        <f t="shared" si="4"/>
        <v>RVND</v>
      </c>
      <c r="N47" s="10" t="s">
        <v>49</v>
      </c>
      <c r="O47" s="11">
        <v>114</v>
      </c>
      <c r="P47" s="12">
        <v>46419.17</v>
      </c>
      <c r="Q47" s="9">
        <v>46089.98</v>
      </c>
      <c r="R47" s="13" t="str">
        <f t="shared" si="5"/>
        <v>RVND</v>
      </c>
    </row>
    <row r="48" ht="15.75" spans="2:18">
      <c r="B48" s="5" t="s">
        <v>50</v>
      </c>
      <c r="C48" s="5">
        <v>56</v>
      </c>
      <c r="D48" s="6">
        <v>21631.43</v>
      </c>
      <c r="E48" s="7">
        <v>21374.46</v>
      </c>
      <c r="F48" s="4" t="str">
        <f t="shared" si="3"/>
        <v>RVND</v>
      </c>
      <c r="H48" s="5" t="s">
        <v>50</v>
      </c>
      <c r="I48" s="5">
        <v>113</v>
      </c>
      <c r="J48" s="6">
        <v>46356.13</v>
      </c>
      <c r="K48" s="9">
        <v>41301.91</v>
      </c>
      <c r="L48" s="4" t="str">
        <f t="shared" si="4"/>
        <v>RVND</v>
      </c>
      <c r="N48" s="10" t="s">
        <v>50</v>
      </c>
      <c r="O48" s="11">
        <v>169</v>
      </c>
      <c r="P48" s="12">
        <v>61912.01</v>
      </c>
      <c r="Q48" s="9">
        <v>48188.7</v>
      </c>
      <c r="R48" s="13" t="str">
        <f t="shared" si="5"/>
        <v>RVND</v>
      </c>
    </row>
    <row r="49" ht="15.75" spans="2:18">
      <c r="B49" s="5" t="s">
        <v>51</v>
      </c>
      <c r="C49" s="5">
        <v>66</v>
      </c>
      <c r="D49" s="6">
        <v>8023.61</v>
      </c>
      <c r="E49" s="7">
        <v>7800</v>
      </c>
      <c r="F49" s="4" t="str">
        <f t="shared" si="3"/>
        <v>RVND</v>
      </c>
      <c r="H49" s="5" t="s">
        <v>51</v>
      </c>
      <c r="I49" s="5">
        <v>132</v>
      </c>
      <c r="J49" s="6">
        <v>21568.72</v>
      </c>
      <c r="K49" s="9">
        <v>21568.72</v>
      </c>
      <c r="L49" s="4" t="str">
        <f t="shared" si="4"/>
        <v>Igual</v>
      </c>
      <c r="N49" s="10" t="s">
        <v>51</v>
      </c>
      <c r="O49" s="11">
        <v>198</v>
      </c>
      <c r="P49" s="12">
        <v>35315.89</v>
      </c>
      <c r="Q49" s="9">
        <v>33880.01</v>
      </c>
      <c r="R49" s="13" t="str">
        <f t="shared" si="5"/>
        <v>RVND</v>
      </c>
    </row>
    <row r="50" ht="15.75" spans="2:18">
      <c r="B50" s="5" t="s">
        <v>52</v>
      </c>
      <c r="C50" s="5">
        <v>74</v>
      </c>
      <c r="D50" s="6">
        <v>11960.02</v>
      </c>
      <c r="E50" s="7">
        <v>10579.89</v>
      </c>
      <c r="F50" s="4" t="str">
        <f t="shared" si="3"/>
        <v>RVND</v>
      </c>
      <c r="H50" s="5" t="s">
        <v>52</v>
      </c>
      <c r="I50" s="5">
        <v>149</v>
      </c>
      <c r="J50" s="6">
        <v>24745.62</v>
      </c>
      <c r="K50" s="9">
        <v>23845.29</v>
      </c>
      <c r="L50" s="4" t="str">
        <f t="shared" si="4"/>
        <v>RVND</v>
      </c>
      <c r="N50" s="10" t="s">
        <v>52</v>
      </c>
      <c r="O50" s="11">
        <v>224</v>
      </c>
      <c r="P50" s="12">
        <v>35840.67</v>
      </c>
      <c r="Q50" s="9">
        <v>34501.38</v>
      </c>
      <c r="R50" s="13" t="str">
        <f t="shared" si="5"/>
        <v>RVND</v>
      </c>
    </row>
    <row r="51" ht="15.75" spans="2:18">
      <c r="B51" s="5" t="s">
        <v>53</v>
      </c>
      <c r="C51" s="5">
        <v>109</v>
      </c>
      <c r="D51" s="6">
        <v>21579.24</v>
      </c>
      <c r="E51" s="7">
        <v>19972.3</v>
      </c>
      <c r="F51" s="4" t="str">
        <f t="shared" si="3"/>
        <v>RVND</v>
      </c>
      <c r="H51" s="5" t="s">
        <v>53</v>
      </c>
      <c r="I51" s="5">
        <v>219</v>
      </c>
      <c r="J51" s="6">
        <v>39638.84</v>
      </c>
      <c r="K51" s="9">
        <v>36727.88</v>
      </c>
      <c r="L51" s="4" t="str">
        <f t="shared" si="4"/>
        <v>RVND</v>
      </c>
      <c r="N51" s="10" t="s">
        <v>53</v>
      </c>
      <c r="O51" s="11">
        <v>329</v>
      </c>
      <c r="P51" s="12">
        <v>63250.26</v>
      </c>
      <c r="Q51" s="9">
        <v>61894.86</v>
      </c>
      <c r="R51" s="13" t="str">
        <f t="shared" si="5"/>
        <v>RVND</v>
      </c>
    </row>
    <row r="52" ht="15.75" spans="2:18">
      <c r="B52" s="5" t="s">
        <v>54</v>
      </c>
      <c r="C52" s="5">
        <v>250</v>
      </c>
      <c r="D52" s="6">
        <v>65639.35</v>
      </c>
      <c r="E52" s="7">
        <v>58420.15</v>
      </c>
      <c r="F52" s="4" t="str">
        <f t="shared" si="3"/>
        <v>RVND</v>
      </c>
      <c r="H52" s="5" t="s">
        <v>54</v>
      </c>
      <c r="I52" s="5">
        <v>501</v>
      </c>
      <c r="J52" s="6">
        <v>126529.13</v>
      </c>
      <c r="K52" s="9">
        <v>117296.16</v>
      </c>
      <c r="L52" s="4" t="str">
        <f t="shared" si="4"/>
        <v>RVND</v>
      </c>
      <c r="N52" s="10" t="s">
        <v>54</v>
      </c>
      <c r="O52" s="11">
        <v>751</v>
      </c>
      <c r="P52" s="12">
        <v>193932.93</v>
      </c>
      <c r="Q52" s="9">
        <v>184532.11</v>
      </c>
      <c r="R52" s="13" t="str">
        <f t="shared" si="5"/>
        <v>RVND</v>
      </c>
    </row>
    <row r="53" ht="15.75" spans="2:18">
      <c r="B53" s="5" t="s">
        <v>55</v>
      </c>
      <c r="C53" s="5">
        <v>24</v>
      </c>
      <c r="D53" s="6">
        <v>263.3</v>
      </c>
      <c r="E53" s="7">
        <v>255.03</v>
      </c>
      <c r="F53" s="4" t="str">
        <f t="shared" si="3"/>
        <v>RVND</v>
      </c>
      <c r="H53" s="5" t="s">
        <v>55</v>
      </c>
      <c r="I53" s="5">
        <v>49</v>
      </c>
      <c r="J53" s="6">
        <v>560.12</v>
      </c>
      <c r="K53" s="9">
        <v>557.86</v>
      </c>
      <c r="L53" s="4" t="str">
        <f t="shared" si="4"/>
        <v>RVND</v>
      </c>
      <c r="N53" s="10" t="s">
        <v>55</v>
      </c>
      <c r="O53" s="11">
        <v>74</v>
      </c>
      <c r="P53" s="12">
        <v>889.04</v>
      </c>
      <c r="Q53" s="9">
        <v>864.95</v>
      </c>
      <c r="R53" s="13" t="str">
        <f t="shared" si="5"/>
        <v>RVND</v>
      </c>
    </row>
    <row r="54" ht="15.75" spans="2:18">
      <c r="B54" s="5" t="s">
        <v>56</v>
      </c>
      <c r="C54" s="5">
        <v>48</v>
      </c>
      <c r="D54" s="6">
        <v>538.45</v>
      </c>
      <c r="E54" s="7">
        <v>529.26</v>
      </c>
      <c r="F54" s="4" t="str">
        <f t="shared" si="3"/>
        <v>RVND</v>
      </c>
      <c r="H54" s="5" t="s">
        <v>56</v>
      </c>
      <c r="I54" s="5">
        <v>97</v>
      </c>
      <c r="J54" s="6">
        <v>1109.72</v>
      </c>
      <c r="K54" s="9">
        <v>1109.68</v>
      </c>
      <c r="L54" s="4" t="str">
        <f t="shared" si="4"/>
        <v>RVND</v>
      </c>
      <c r="N54" s="10" t="s">
        <v>56</v>
      </c>
      <c r="O54" s="11">
        <v>146</v>
      </c>
      <c r="P54" s="12">
        <v>1669.95</v>
      </c>
      <c r="Q54" s="9">
        <v>1669.63</v>
      </c>
      <c r="R54" s="13" t="str">
        <f t="shared" si="5"/>
        <v>RVND</v>
      </c>
    </row>
    <row r="55" ht="15.75" spans="2:18">
      <c r="B55" s="5" t="s">
        <v>57</v>
      </c>
      <c r="C55" s="5">
        <v>143</v>
      </c>
      <c r="D55" s="6">
        <v>1665.59</v>
      </c>
      <c r="E55" s="7">
        <v>1631</v>
      </c>
      <c r="F55" s="4" t="str">
        <f t="shared" si="3"/>
        <v>RVND</v>
      </c>
      <c r="H55" s="5" t="s">
        <v>57</v>
      </c>
      <c r="I55" s="5">
        <v>287</v>
      </c>
      <c r="J55" s="6">
        <v>3343.82</v>
      </c>
      <c r="K55" s="9">
        <v>3239.8</v>
      </c>
      <c r="L55" s="4" t="str">
        <f t="shared" si="4"/>
        <v>RVND</v>
      </c>
      <c r="N55" s="10" t="s">
        <v>57</v>
      </c>
      <c r="O55" s="11">
        <v>431</v>
      </c>
      <c r="P55" s="12">
        <v>5216.35</v>
      </c>
      <c r="Q55" s="9">
        <v>5042.6</v>
      </c>
      <c r="R55" s="13" t="str">
        <f t="shared" si="5"/>
        <v>RVND</v>
      </c>
    </row>
    <row r="56" ht="15.75" spans="2:18">
      <c r="B56" s="5" t="s">
        <v>58</v>
      </c>
      <c r="C56" s="5">
        <v>195</v>
      </c>
      <c r="D56" s="6">
        <v>2211.2</v>
      </c>
      <c r="E56" s="7">
        <v>2143.87</v>
      </c>
      <c r="F56" s="4" t="str">
        <f t="shared" si="3"/>
        <v>RVND</v>
      </c>
      <c r="H56" s="5" t="s">
        <v>58</v>
      </c>
      <c r="I56" s="5">
        <v>391</v>
      </c>
      <c r="J56" s="6">
        <v>4406.12</v>
      </c>
      <c r="K56" s="9">
        <v>4281.01</v>
      </c>
      <c r="L56" s="4" t="str">
        <f t="shared" si="4"/>
        <v>RVND</v>
      </c>
      <c r="N56" s="10" t="s">
        <v>58</v>
      </c>
      <c r="O56" s="11">
        <v>587</v>
      </c>
      <c r="P56" s="12">
        <v>6815.97</v>
      </c>
      <c r="Q56" s="9">
        <v>6681.59</v>
      </c>
      <c r="R56" s="13" t="str">
        <f t="shared" si="5"/>
        <v>RVND</v>
      </c>
    </row>
    <row r="57" ht="15.75" spans="2:18">
      <c r="B57" s="5" t="s">
        <v>59</v>
      </c>
      <c r="C57" s="5">
        <v>43</v>
      </c>
      <c r="D57" s="6">
        <v>5224</v>
      </c>
      <c r="E57" s="7">
        <v>4862</v>
      </c>
      <c r="F57" s="4" t="str">
        <f t="shared" si="3"/>
        <v>RVND</v>
      </c>
      <c r="H57" s="5" t="s">
        <v>59</v>
      </c>
      <c r="I57" s="5">
        <v>87</v>
      </c>
      <c r="J57" s="6">
        <v>10482</v>
      </c>
      <c r="K57" s="9">
        <v>10179</v>
      </c>
      <c r="L57" s="4" t="str">
        <f t="shared" si="4"/>
        <v>RVND</v>
      </c>
      <c r="N57" s="10" t="s">
        <v>59</v>
      </c>
      <c r="O57" s="11">
        <v>131</v>
      </c>
      <c r="P57" s="12">
        <v>15783</v>
      </c>
      <c r="Q57" s="9">
        <v>15733</v>
      </c>
      <c r="R57" s="13" t="str">
        <f t="shared" si="5"/>
        <v>RVND</v>
      </c>
    </row>
    <row r="58" ht="15.75" spans="2:18">
      <c r="B58" s="5" t="s">
        <v>60</v>
      </c>
      <c r="C58" s="5">
        <v>133</v>
      </c>
      <c r="D58" s="6">
        <v>12076</v>
      </c>
      <c r="E58" s="7">
        <v>11355</v>
      </c>
      <c r="F58" s="4" t="str">
        <f t="shared" si="3"/>
        <v>RVND</v>
      </c>
      <c r="H58" s="5" t="s">
        <v>60</v>
      </c>
      <c r="I58" s="5">
        <v>267</v>
      </c>
      <c r="J58" s="6">
        <v>23147</v>
      </c>
      <c r="K58" s="9">
        <v>22763</v>
      </c>
      <c r="L58" s="4" t="str">
        <f t="shared" si="4"/>
        <v>RVND</v>
      </c>
      <c r="N58" s="10" t="s">
        <v>60</v>
      </c>
      <c r="O58" s="11">
        <v>401</v>
      </c>
      <c r="P58" s="12">
        <v>35820</v>
      </c>
      <c r="Q58" s="9">
        <v>35278</v>
      </c>
      <c r="R58" s="13" t="str">
        <f t="shared" si="5"/>
        <v>RVND</v>
      </c>
    </row>
    <row r="59" ht="15.75" spans="2:18">
      <c r="B59" s="5" t="s">
        <v>61</v>
      </c>
      <c r="C59" s="5">
        <v>258</v>
      </c>
      <c r="D59" s="6">
        <v>22289</v>
      </c>
      <c r="E59" s="7">
        <v>22289</v>
      </c>
      <c r="F59" s="4" t="str">
        <f t="shared" si="3"/>
        <v>Igual</v>
      </c>
      <c r="H59" s="5" t="s">
        <v>61</v>
      </c>
      <c r="I59" s="5">
        <v>516</v>
      </c>
      <c r="J59" s="6">
        <v>45854</v>
      </c>
      <c r="K59" s="9">
        <v>45504</v>
      </c>
      <c r="L59" s="4" t="str">
        <f t="shared" si="4"/>
        <v>RVND</v>
      </c>
      <c r="N59" s="10" t="s">
        <v>61</v>
      </c>
      <c r="O59" s="11">
        <v>774</v>
      </c>
      <c r="P59" s="12">
        <v>69945</v>
      </c>
      <c r="Q59" s="9">
        <v>69819</v>
      </c>
      <c r="R59" s="13" t="str">
        <f t="shared" si="5"/>
        <v>RVND</v>
      </c>
    </row>
    <row r="60" ht="15.75" spans="2:18">
      <c r="B60" s="5" t="s">
        <v>62</v>
      </c>
      <c r="C60" s="5">
        <v>17</v>
      </c>
      <c r="D60" s="6">
        <v>129.15</v>
      </c>
      <c r="E60" s="7">
        <v>126.31</v>
      </c>
      <c r="F60" s="4" t="str">
        <f t="shared" si="3"/>
        <v>RVND</v>
      </c>
      <c r="H60" s="5" t="s">
        <v>62</v>
      </c>
      <c r="I60" s="5">
        <v>35</v>
      </c>
      <c r="J60" s="6">
        <v>308.25</v>
      </c>
      <c r="K60" s="9">
        <v>274.86</v>
      </c>
      <c r="L60" s="4" t="str">
        <f t="shared" si="4"/>
        <v>RVND</v>
      </c>
      <c r="N60" s="10" t="s">
        <v>62</v>
      </c>
      <c r="O60" s="11">
        <v>52</v>
      </c>
      <c r="P60" s="12">
        <v>476.47</v>
      </c>
      <c r="Q60" s="9">
        <v>440.64</v>
      </c>
      <c r="R60" s="13" t="str">
        <f t="shared" si="5"/>
        <v>RVND</v>
      </c>
    </row>
    <row r="61" ht="15.75" spans="2:18">
      <c r="B61" s="5" t="s">
        <v>63</v>
      </c>
      <c r="C61" s="5">
        <v>10</v>
      </c>
      <c r="D61" s="6">
        <v>146</v>
      </c>
      <c r="E61" s="7">
        <v>146</v>
      </c>
      <c r="F61" s="4" t="str">
        <f t="shared" si="3"/>
        <v>Igual</v>
      </c>
      <c r="H61" s="5" t="s">
        <v>63</v>
      </c>
      <c r="I61" s="5">
        <v>21</v>
      </c>
      <c r="J61" s="6">
        <v>425</v>
      </c>
      <c r="K61" s="9">
        <v>425</v>
      </c>
      <c r="L61" s="4" t="str">
        <f t="shared" si="4"/>
        <v>Igual</v>
      </c>
      <c r="N61" s="10" t="s">
        <v>63</v>
      </c>
      <c r="O61" s="11">
        <v>31</v>
      </c>
      <c r="P61" s="12">
        <v>720</v>
      </c>
      <c r="Q61" s="9">
        <v>715</v>
      </c>
      <c r="R61" s="13" t="str">
        <f t="shared" si="5"/>
        <v>RVND</v>
      </c>
    </row>
    <row r="62" ht="15.75" spans="2:18">
      <c r="B62" s="5" t="s">
        <v>64</v>
      </c>
      <c r="C62" s="5">
        <v>56</v>
      </c>
      <c r="D62" s="6">
        <v>27500</v>
      </c>
      <c r="E62" s="7">
        <v>27500</v>
      </c>
      <c r="F62" s="4" t="str">
        <f t="shared" si="3"/>
        <v>Igual</v>
      </c>
      <c r="H62" s="5" t="s">
        <v>64</v>
      </c>
      <c r="I62" s="5">
        <v>112</v>
      </c>
      <c r="J62" s="6">
        <v>55500</v>
      </c>
      <c r="K62" s="9">
        <v>55500</v>
      </c>
      <c r="L62" s="4" t="str">
        <f t="shared" si="4"/>
        <v>Igual</v>
      </c>
      <c r="N62" s="10" t="s">
        <v>64</v>
      </c>
      <c r="O62" s="11">
        <v>168</v>
      </c>
      <c r="P62" s="12">
        <v>86863.96</v>
      </c>
      <c r="Q62" s="9">
        <v>85571.07</v>
      </c>
      <c r="R62" s="13" t="str">
        <f t="shared" si="5"/>
        <v>RVND</v>
      </c>
    </row>
    <row r="63" ht="15.75" spans="2:18">
      <c r="B63" s="5" t="s">
        <v>65</v>
      </c>
      <c r="C63" s="5">
        <v>56</v>
      </c>
      <c r="D63" s="6">
        <v>964.26</v>
      </c>
      <c r="E63" s="7">
        <v>895.66</v>
      </c>
      <c r="F63" s="4" t="str">
        <f t="shared" si="3"/>
        <v>RVND</v>
      </c>
      <c r="H63" s="5" t="s">
        <v>65</v>
      </c>
      <c r="I63" s="5">
        <v>112</v>
      </c>
      <c r="J63" s="6">
        <v>1803.89</v>
      </c>
      <c r="K63" s="9">
        <v>1760.09</v>
      </c>
      <c r="L63" s="4" t="str">
        <f t="shared" si="4"/>
        <v>RVND</v>
      </c>
      <c r="N63" s="10" t="s">
        <v>65</v>
      </c>
      <c r="O63" s="11">
        <v>168</v>
      </c>
      <c r="P63" s="12">
        <v>2685.22</v>
      </c>
      <c r="Q63" s="9">
        <v>2614.58</v>
      </c>
      <c r="R63" s="13" t="str">
        <f t="shared" si="5"/>
        <v>RVND</v>
      </c>
    </row>
    <row r="64" ht="15.75" spans="2:18">
      <c r="B64" s="5" t="s">
        <v>66</v>
      </c>
      <c r="C64" s="5">
        <v>4</v>
      </c>
      <c r="D64" s="6">
        <v>826.08</v>
      </c>
      <c r="E64" s="7">
        <v>751.06</v>
      </c>
      <c r="F64" s="4" t="str">
        <f t="shared" si="3"/>
        <v>RVND</v>
      </c>
      <c r="H64" s="5" t="s">
        <v>66</v>
      </c>
      <c r="I64" s="5">
        <v>8</v>
      </c>
      <c r="J64" s="6">
        <v>1981.71</v>
      </c>
      <c r="K64" s="9">
        <v>1981.71</v>
      </c>
      <c r="L64" s="4" t="str">
        <f t="shared" si="4"/>
        <v>Igual</v>
      </c>
      <c r="N64" s="10" t="s">
        <v>66</v>
      </c>
      <c r="O64" s="11">
        <v>12</v>
      </c>
      <c r="P64" s="12">
        <v>2741.1</v>
      </c>
      <c r="Q64" s="9">
        <v>2741.1</v>
      </c>
      <c r="R64" s="13" t="str">
        <f t="shared" si="5"/>
        <v>Igual</v>
      </c>
    </row>
    <row r="65" ht="15.75" spans="2:18">
      <c r="B65" s="5" t="s">
        <v>67</v>
      </c>
      <c r="C65" s="5">
        <v>5</v>
      </c>
      <c r="D65" s="6">
        <v>456.58</v>
      </c>
      <c r="E65" s="7">
        <v>456.58</v>
      </c>
      <c r="F65" s="4" t="str">
        <f t="shared" si="3"/>
        <v>Igual</v>
      </c>
      <c r="H65" s="5" t="s">
        <v>67</v>
      </c>
      <c r="I65" s="5">
        <v>11</v>
      </c>
      <c r="J65" s="6">
        <v>2062.92</v>
      </c>
      <c r="K65" s="9">
        <v>2062.92</v>
      </c>
      <c r="L65" s="4" t="str">
        <f t="shared" si="4"/>
        <v>Igual</v>
      </c>
      <c r="N65" s="10" t="s">
        <v>67</v>
      </c>
      <c r="O65" s="11">
        <v>16</v>
      </c>
      <c r="P65" s="12">
        <v>3049.85</v>
      </c>
      <c r="Q65" s="9">
        <v>2540.07</v>
      </c>
      <c r="R65" s="13" t="str">
        <f t="shared" si="5"/>
        <v>RVND</v>
      </c>
    </row>
    <row r="68" spans="2:4">
      <c r="B68" s="1" t="s">
        <v>68</v>
      </c>
      <c r="C68" s="1"/>
      <c r="D68" s="1"/>
    </row>
    <row r="69" spans="2:4">
      <c r="B69" s="1" t="s">
        <v>69</v>
      </c>
      <c r="C69" s="1" t="s">
        <v>70</v>
      </c>
      <c r="D69" s="1" t="s">
        <v>71</v>
      </c>
    </row>
    <row r="70" spans="2:4">
      <c r="B70" s="1">
        <f>COUNTIF(F4:F65,"RVND")+COUNTIF(L4:L65,"RVND")+COUNTIF(R4:R65,"RVND")</f>
        <v>154</v>
      </c>
      <c r="C70" s="1">
        <f>COUNTIF(F4:F65,"RVND2")+COUNTIF(L4:L65,"RVND2")+COUNTIF(R4:R65,"RVND2")</f>
        <v>6</v>
      </c>
      <c r="D70" s="1">
        <f>COUNTIF(F4:F65,"Igual")+COUNTIF(L4:L65,"Igual")+COUNTIF(R4:R65,"Igual")</f>
        <v>26</v>
      </c>
    </row>
  </sheetData>
  <mergeCells count="4">
    <mergeCell ref="B2:F2"/>
    <mergeCell ref="H2:L2"/>
    <mergeCell ref="N2:R2"/>
    <mergeCell ref="B68:D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2022-06-15T09:50:22Z</dcterms:created>
  <dcterms:modified xsi:type="dcterms:W3CDTF">2022-06-15T10:07:31Z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A4D211768EC44E4E8C2B2C54A55DDA7A</vt:lpwstr>
  </property>
  <property fmtid="{D5CDD505-2E9C-101B-9397-08002B2CF9AE}" pid="3" name="KSOProductBuildVer">
    <vt:lpwstr>1046-11.2.0.11156</vt:lpwstr>
  </property>
</Properties>
</file>