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3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<sst xmlns="http://schemas.openxmlformats.org/spreadsheetml/2006/main" count="155" uniqueCount="52">
  <si>
    <t>Instâncias</t>
  </si>
  <si>
    <t>Número de pontos</t>
  </si>
  <si>
    <t>Resultados ILSv1</t>
  </si>
  <si>
    <t>Resultados ILSv2</t>
  </si>
  <si>
    <t>Menor Resultado</t>
  </si>
  <si>
    <t>Erro ILSv1</t>
  </si>
  <si>
    <t>Erro ILSv2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</si>
  <si>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</si>
  <si>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</si>
  <si>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</si>
  <si>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</si>
  <si>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</si>
  <si>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</si>
  <si>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</si>
  <si>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</si>
  <si>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</si>
  <si>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</si>
  <si>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-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</si>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</sst>
</file>

<file path=xl/styles.xml><?xml version="1.0" encoding="utf-8"?>
<styleSheet xmlns="http://schemas.openxmlformats.org/spreadsheetml/2006/main">
  <numFmts count="5">
    <numFmt numFmtId="176" formatCode="_-&quot;R$&quot;\ * #,##0.00_-;\-&quot;R$&quot;\ * #,##0.00_-;_-&quot;R$&quot;\ * &quot;-&quot;??_-;_-@_-"/>
    <numFmt numFmtId="177" formatCode="_-* #,##0_-;\-* #,##0_-;_-* &quot;-&quot;_-;_-@_-"/>
    <numFmt numFmtId="178" formatCode="0_ "/>
    <numFmt numFmtId="179" formatCode="_-&quot;R$&quot;\ * #,##0_-;\-&quot;R$&quot;\ * #,##0_-;_-&quot;R$&quot;\ * &quot;-&quot;_-;_-@_-"/>
    <numFmt numFmtId="180" formatCode="_-* #,##0.00_-;\-* #,##0.00_-;_-* &quot;-&quot;??_-;_-@_-"/>
  </numFmts>
  <fonts count="22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0" borderId="3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/>
    </xf>
    <xf numFmtId="178" fontId="1" fillId="0" borderId="1" xfId="0" applyNumberFormat="1" applyFont="1" applyBorder="1" applyAlignment="1">
      <alignment horizontal="center" vertical="center"/>
    </xf>
    <xf numFmtId="9" fontId="1" fillId="0" borderId="1" xfId="4" applyFont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3:AA47"/>
  <sheetViews>
    <sheetView tabSelected="1" workbookViewId="0">
      <selection activeCell="J10" sqref="J10"/>
    </sheetView>
  </sheetViews>
  <sheetFormatPr defaultColWidth="9.14285714285714" defaultRowHeight="12.75"/>
  <cols>
    <col min="5" max="5" width="11.1428571428571" customWidth="1"/>
    <col min="6" max="6" width="19.5714285714286" customWidth="1"/>
    <col min="7" max="7" width="20.1428571428571" customWidth="1"/>
    <col min="8" max="8" width="18" customWidth="1"/>
    <col min="9" max="9" width="18.2857142857143" customWidth="1"/>
    <col min="10" max="10" width="9.57142857142857"/>
    <col min="11" max="11" width="10.5714285714286" customWidth="1"/>
    <col min="14" max="14" width="19.5714285714286" customWidth="1"/>
    <col min="15" max="16" width="18" customWidth="1"/>
    <col min="17" max="17" width="18.2857142857143" customWidth="1"/>
    <col min="18" max="19" width="10.5714285714286" customWidth="1"/>
    <col min="21" max="21" width="11.1428571428571" customWidth="1"/>
    <col min="22" max="22" width="19.5714285714286" customWidth="1"/>
    <col min="23" max="24" width="18" customWidth="1"/>
    <col min="25" max="25" width="18.2857142857143" customWidth="1"/>
    <col min="26" max="26" width="10.5714285714286" customWidth="1"/>
  </cols>
  <sheetData>
    <row r="3" ht="15.75" spans="5:27">
      <c r="E3" s="1" t="s">
        <v>0</v>
      </c>
      <c r="F3" s="1" t="s">
        <v>1</v>
      </c>
      <c r="G3" s="2" t="s">
        <v>2</v>
      </c>
      <c r="H3" s="2" t="s">
        <v>3</v>
      </c>
      <c r="I3" s="2" t="s">
        <v>4</v>
      </c>
      <c r="J3" s="2" t="s">
        <v>5</v>
      </c>
      <c r="K3" s="2" t="s">
        <v>6</v>
      </c>
      <c r="M3" s="1" t="s">
        <v>0</v>
      </c>
      <c r="N3" s="1" t="s">
        <v>1</v>
      </c>
      <c r="O3" s="2" t="s">
        <v>2</v>
      </c>
      <c r="P3" s="2" t="s">
        <v>3</v>
      </c>
      <c r="Q3" s="2" t="s">
        <v>4</v>
      </c>
      <c r="R3" s="2" t="s">
        <v>5</v>
      </c>
      <c r="S3" s="2" t="s">
        <v>6</v>
      </c>
      <c r="U3" s="1" t="s">
        <v>0</v>
      </c>
      <c r="V3" s="1" t="s">
        <v>1</v>
      </c>
      <c r="W3" s="2" t="s">
        <v>2</v>
      </c>
      <c r="X3" s="2" t="s">
        <v>3</v>
      </c>
      <c r="Y3" s="2" t="s">
        <v>4</v>
      </c>
      <c r="Z3" s="2" t="s">
        <v>5</v>
      </c>
      <c r="AA3" s="2" t="s">
        <v>6</v>
      </c>
    </row>
    <row r="4" ht="15.75" spans="5:27">
      <c r="E4" s="1" t="s">
        <v>7</v>
      </c>
      <c r="F4" s="1">
        <v>70</v>
      </c>
      <c r="G4" s="3">
        <v>609.06</v>
      </c>
      <c r="H4" s="4">
        <v>683.1</v>
      </c>
      <c r="I4" s="5">
        <f>SMALL(G4:H4,1)</f>
        <v>609.06</v>
      </c>
      <c r="J4" s="6">
        <f>(G4-I4)/I4</f>
        <v>0</v>
      </c>
      <c r="K4" s="6">
        <f>(H4-I4)/I4</f>
        <v>0.121564377893804</v>
      </c>
      <c r="M4" s="1" t="s">
        <v>7</v>
      </c>
      <c r="N4" s="1">
        <v>70</v>
      </c>
      <c r="O4" s="7">
        <v>1286.16</v>
      </c>
      <c r="P4" s="8">
        <v>1268.45</v>
      </c>
      <c r="Q4" s="5">
        <f t="shared" ref="Q4:Q47" si="0">SMALL(O4:P4,1)</f>
        <v>1268.45</v>
      </c>
      <c r="R4" s="6">
        <f t="shared" ref="R4:R47" si="1">(O4-Q4)/Q4</f>
        <v>0.0139619220308251</v>
      </c>
      <c r="S4" s="6">
        <f t="shared" ref="S4:S47" si="2">(P4-Q4)/Q4</f>
        <v>0</v>
      </c>
      <c r="U4" s="1" t="s">
        <v>7</v>
      </c>
      <c r="V4" s="1">
        <v>70</v>
      </c>
      <c r="W4" s="3">
        <v>609.06</v>
      </c>
      <c r="X4" s="4">
        <v>683.1</v>
      </c>
      <c r="Y4" s="5">
        <f t="shared" ref="Y4:Y47" si="3">SMALL(W4:X4,1)</f>
        <v>609.06</v>
      </c>
      <c r="Z4" s="6">
        <f t="shared" ref="Z4:Z47" si="4">(W4-Y4)/Y4</f>
        <v>0</v>
      </c>
      <c r="AA4" s="6">
        <f t="shared" ref="AA4:AA47" si="5">(X4-Y4)/Y4</f>
        <v>0.121564377893804</v>
      </c>
    </row>
    <row r="5" ht="15.75" spans="5:27">
      <c r="E5" s="1" t="s">
        <v>8</v>
      </c>
      <c r="F5" s="1">
        <v>7</v>
      </c>
      <c r="G5" s="3">
        <v>275</v>
      </c>
      <c r="H5" s="4">
        <v>268</v>
      </c>
      <c r="I5" s="5">
        <f t="shared" ref="I5:I47" si="6">SMALL(G5:H5,1)</f>
        <v>268</v>
      </c>
      <c r="J5" s="6">
        <f t="shared" ref="J5:J47" si="7">(G5-I5)/I5</f>
        <v>0.0261194029850746</v>
      </c>
      <c r="K5" s="6">
        <f t="shared" ref="K5:K47" si="8">(H5-I5)/I5</f>
        <v>0</v>
      </c>
      <c r="M5" s="1" t="s">
        <v>8</v>
      </c>
      <c r="N5" s="1">
        <v>7</v>
      </c>
      <c r="O5" s="7">
        <v>581</v>
      </c>
      <c r="P5" s="8">
        <v>578</v>
      </c>
      <c r="Q5" s="5">
        <f t="shared" si="0"/>
        <v>578</v>
      </c>
      <c r="R5" s="6">
        <f t="shared" si="1"/>
        <v>0.00519031141868512</v>
      </c>
      <c r="S5" s="6">
        <f t="shared" si="2"/>
        <v>0</v>
      </c>
      <c r="U5" s="1" t="s">
        <v>8</v>
      </c>
      <c r="V5" s="1">
        <v>7</v>
      </c>
      <c r="W5" s="3">
        <v>275</v>
      </c>
      <c r="X5" s="4">
        <v>268</v>
      </c>
      <c r="Y5" s="5">
        <f t="shared" si="3"/>
        <v>268</v>
      </c>
      <c r="Z5" s="6">
        <f t="shared" si="4"/>
        <v>0.0261194029850746</v>
      </c>
      <c r="AA5" s="6">
        <f t="shared" si="5"/>
        <v>0</v>
      </c>
    </row>
    <row r="6" ht="15.75" spans="5:27">
      <c r="E6" s="1" t="s">
        <v>9</v>
      </c>
      <c r="F6" s="1">
        <v>7</v>
      </c>
      <c r="G6" s="3">
        <v>319</v>
      </c>
      <c r="H6" s="4">
        <v>282</v>
      </c>
      <c r="I6" s="5">
        <f t="shared" si="6"/>
        <v>282</v>
      </c>
      <c r="J6" s="6">
        <f t="shared" si="7"/>
        <v>0.131205673758865</v>
      </c>
      <c r="K6" s="6">
        <f t="shared" si="8"/>
        <v>0</v>
      </c>
      <c r="M6" s="1" t="s">
        <v>9</v>
      </c>
      <c r="N6" s="1">
        <v>7</v>
      </c>
      <c r="O6" s="7">
        <v>692</v>
      </c>
      <c r="P6" s="8">
        <v>768</v>
      </c>
      <c r="Q6" s="5">
        <f t="shared" si="0"/>
        <v>692</v>
      </c>
      <c r="R6" s="6">
        <f t="shared" si="1"/>
        <v>0</v>
      </c>
      <c r="S6" s="6">
        <f t="shared" si="2"/>
        <v>0.109826589595376</v>
      </c>
      <c r="U6" s="1" t="s">
        <v>9</v>
      </c>
      <c r="V6" s="1">
        <v>7</v>
      </c>
      <c r="W6" s="3">
        <v>319</v>
      </c>
      <c r="X6" s="4">
        <v>282</v>
      </c>
      <c r="Y6" s="5">
        <f t="shared" si="3"/>
        <v>282</v>
      </c>
      <c r="Z6" s="6">
        <f t="shared" si="4"/>
        <v>0.131205673758865</v>
      </c>
      <c r="AA6" s="6">
        <f t="shared" si="5"/>
        <v>0</v>
      </c>
    </row>
    <row r="7" ht="15.75" spans="5:27">
      <c r="E7" s="1" t="s">
        <v>10</v>
      </c>
      <c r="F7" s="1">
        <v>13</v>
      </c>
      <c r="G7" s="3">
        <v>480.48</v>
      </c>
      <c r="H7" s="4">
        <v>480.48</v>
      </c>
      <c r="I7" s="5">
        <f t="shared" si="6"/>
        <v>480.48</v>
      </c>
      <c r="J7" s="6">
        <f t="shared" si="7"/>
        <v>0</v>
      </c>
      <c r="K7" s="6">
        <f t="shared" si="8"/>
        <v>0</v>
      </c>
      <c r="M7" s="1" t="s">
        <v>10</v>
      </c>
      <c r="N7" s="1">
        <v>13</v>
      </c>
      <c r="O7" s="7">
        <v>1766.5</v>
      </c>
      <c r="P7" s="8">
        <v>1957.5</v>
      </c>
      <c r="Q7" s="5">
        <f t="shared" si="0"/>
        <v>1766.5</v>
      </c>
      <c r="R7" s="6">
        <f t="shared" si="1"/>
        <v>0</v>
      </c>
      <c r="S7" s="6">
        <f t="shared" si="2"/>
        <v>0.108123407868667</v>
      </c>
      <c r="U7" s="1" t="s">
        <v>10</v>
      </c>
      <c r="V7" s="1">
        <v>13</v>
      </c>
      <c r="W7" s="3">
        <v>480.48</v>
      </c>
      <c r="X7" s="4">
        <v>480.48</v>
      </c>
      <c r="Y7" s="5">
        <f t="shared" si="3"/>
        <v>480.48</v>
      </c>
      <c r="Z7" s="6">
        <f t="shared" si="4"/>
        <v>0</v>
      </c>
      <c r="AA7" s="6">
        <f t="shared" si="5"/>
        <v>0</v>
      </c>
    </row>
    <row r="8" ht="15.75" spans="5:27">
      <c r="E8" s="1" t="s">
        <v>11</v>
      </c>
      <c r="F8" s="1">
        <v>31</v>
      </c>
      <c r="G8" s="3">
        <v>11555.46</v>
      </c>
      <c r="H8" s="4">
        <v>13997.17</v>
      </c>
      <c r="I8" s="5">
        <f t="shared" si="6"/>
        <v>11555.46</v>
      </c>
      <c r="J8" s="6">
        <f t="shared" si="7"/>
        <v>0</v>
      </c>
      <c r="K8" s="6">
        <f t="shared" si="8"/>
        <v>0.211303574241095</v>
      </c>
      <c r="M8" s="1" t="s">
        <v>11</v>
      </c>
      <c r="N8" s="1">
        <v>31</v>
      </c>
      <c r="O8" s="7">
        <v>27397.27</v>
      </c>
      <c r="P8" s="8">
        <v>30624.04</v>
      </c>
      <c r="Q8" s="5">
        <f t="shared" si="0"/>
        <v>27397.27</v>
      </c>
      <c r="R8" s="6">
        <f t="shared" si="1"/>
        <v>0</v>
      </c>
      <c r="S8" s="6">
        <f t="shared" si="2"/>
        <v>0.117777063189143</v>
      </c>
      <c r="U8" s="1" t="s">
        <v>11</v>
      </c>
      <c r="V8" s="1">
        <v>31</v>
      </c>
      <c r="W8" s="3">
        <v>11555.46</v>
      </c>
      <c r="X8" s="4">
        <v>13997.17</v>
      </c>
      <c r="Y8" s="5">
        <f t="shared" si="3"/>
        <v>11555.46</v>
      </c>
      <c r="Z8" s="6">
        <f t="shared" si="4"/>
        <v>0</v>
      </c>
      <c r="AA8" s="6">
        <f t="shared" si="5"/>
        <v>0.211303574241095</v>
      </c>
    </row>
    <row r="9" ht="15.75" spans="5:27">
      <c r="E9" s="1" t="s">
        <v>12</v>
      </c>
      <c r="F9" s="1">
        <v>3</v>
      </c>
      <c r="G9" s="3">
        <v>207.94</v>
      </c>
      <c r="H9" s="4">
        <v>224.88</v>
      </c>
      <c r="I9" s="5">
        <f t="shared" si="6"/>
        <v>207.94</v>
      </c>
      <c r="J9" s="6">
        <f t="shared" si="7"/>
        <v>0</v>
      </c>
      <c r="K9" s="6">
        <f t="shared" si="8"/>
        <v>0.0814658074444551</v>
      </c>
      <c r="M9" s="1" t="s">
        <v>12</v>
      </c>
      <c r="N9" s="1">
        <v>3</v>
      </c>
      <c r="O9" s="7">
        <v>891.72</v>
      </c>
      <c r="P9" s="8">
        <v>966.37</v>
      </c>
      <c r="Q9" s="5">
        <f t="shared" si="0"/>
        <v>891.72</v>
      </c>
      <c r="R9" s="6">
        <f t="shared" si="1"/>
        <v>0</v>
      </c>
      <c r="S9" s="6">
        <f t="shared" si="2"/>
        <v>0.0837146189386803</v>
      </c>
      <c r="U9" s="1" t="s">
        <v>12</v>
      </c>
      <c r="V9" s="1">
        <v>3</v>
      </c>
      <c r="W9" s="3">
        <v>207.94</v>
      </c>
      <c r="X9" s="4">
        <v>224.88</v>
      </c>
      <c r="Y9" s="5">
        <f t="shared" si="3"/>
        <v>207.94</v>
      </c>
      <c r="Z9" s="6">
        <f t="shared" si="4"/>
        <v>0</v>
      </c>
      <c r="AA9" s="6">
        <f t="shared" si="5"/>
        <v>0.0814658074444551</v>
      </c>
    </row>
    <row r="10" ht="15.75" spans="5:27">
      <c r="E10" s="1" t="s">
        <v>13</v>
      </c>
      <c r="F10" s="1">
        <v>32</v>
      </c>
      <c r="G10" s="3">
        <v>1178.35</v>
      </c>
      <c r="H10" s="4">
        <v>1276.35</v>
      </c>
      <c r="I10" s="5">
        <f t="shared" si="6"/>
        <v>1178.35</v>
      </c>
      <c r="J10" s="6">
        <f t="shared" si="7"/>
        <v>0</v>
      </c>
      <c r="K10" s="6">
        <f t="shared" si="8"/>
        <v>0.0831671404930623</v>
      </c>
      <c r="M10" s="1" t="s">
        <v>13</v>
      </c>
      <c r="N10" s="1">
        <v>32</v>
      </c>
      <c r="O10" s="7">
        <v>2541.67</v>
      </c>
      <c r="P10" s="8">
        <v>2620.24</v>
      </c>
      <c r="Q10" s="5">
        <f t="shared" si="0"/>
        <v>2541.67</v>
      </c>
      <c r="R10" s="6">
        <f t="shared" si="1"/>
        <v>0</v>
      </c>
      <c r="S10" s="6">
        <f t="shared" si="2"/>
        <v>0.0309127463439391</v>
      </c>
      <c r="U10" s="1" t="s">
        <v>13</v>
      </c>
      <c r="V10" s="1">
        <v>32</v>
      </c>
      <c r="W10" s="3">
        <v>1178.35</v>
      </c>
      <c r="X10" s="4">
        <v>1276.35</v>
      </c>
      <c r="Y10" s="5">
        <f t="shared" si="3"/>
        <v>1178.35</v>
      </c>
      <c r="Z10" s="6">
        <f t="shared" si="4"/>
        <v>0</v>
      </c>
      <c r="AA10" s="6">
        <f t="shared" si="5"/>
        <v>0.0831671404930623</v>
      </c>
    </row>
    <row r="11" ht="15.75" spans="5:27">
      <c r="E11" s="1" t="s">
        <v>14</v>
      </c>
      <c r="F11" s="1">
        <v>37</v>
      </c>
      <c r="G11" s="3">
        <v>1284.47</v>
      </c>
      <c r="H11" s="4">
        <v>1355.73</v>
      </c>
      <c r="I11" s="5">
        <f t="shared" si="6"/>
        <v>1284.47</v>
      </c>
      <c r="J11" s="6">
        <f t="shared" si="7"/>
        <v>0</v>
      </c>
      <c r="K11" s="6">
        <f t="shared" si="8"/>
        <v>0.0554781349506022</v>
      </c>
      <c r="M11" s="1" t="s">
        <v>14</v>
      </c>
      <c r="N11" s="1">
        <v>37</v>
      </c>
      <c r="O11" s="7">
        <v>2944.29</v>
      </c>
      <c r="P11" s="8">
        <v>2709.61</v>
      </c>
      <c r="Q11" s="5">
        <f t="shared" si="0"/>
        <v>2709.61</v>
      </c>
      <c r="R11" s="6">
        <f t="shared" si="1"/>
        <v>0.0866102501836057</v>
      </c>
      <c r="S11" s="6">
        <f t="shared" si="2"/>
        <v>0</v>
      </c>
      <c r="U11" s="1" t="s">
        <v>14</v>
      </c>
      <c r="V11" s="1">
        <v>37</v>
      </c>
      <c r="W11" s="3">
        <v>1284.47</v>
      </c>
      <c r="X11" s="4">
        <v>1355.73</v>
      </c>
      <c r="Y11" s="5">
        <f t="shared" si="3"/>
        <v>1284.47</v>
      </c>
      <c r="Z11" s="6">
        <f t="shared" si="4"/>
        <v>0</v>
      </c>
      <c r="AA11" s="6">
        <f t="shared" si="5"/>
        <v>0.0554781349506022</v>
      </c>
    </row>
    <row r="12" ht="15.75" spans="5:27">
      <c r="E12" s="1" t="s">
        <v>15</v>
      </c>
      <c r="F12" s="1">
        <v>10</v>
      </c>
      <c r="G12" s="3">
        <v>99</v>
      </c>
      <c r="H12" s="4">
        <v>118</v>
      </c>
      <c r="I12" s="5">
        <f t="shared" si="6"/>
        <v>99</v>
      </c>
      <c r="J12" s="6">
        <f t="shared" si="7"/>
        <v>0</v>
      </c>
      <c r="K12" s="6">
        <f t="shared" si="8"/>
        <v>0.191919191919192</v>
      </c>
      <c r="M12" s="1" t="s">
        <v>15</v>
      </c>
      <c r="N12" s="1">
        <v>10</v>
      </c>
      <c r="O12" s="7">
        <v>239</v>
      </c>
      <c r="P12" s="8">
        <v>226</v>
      </c>
      <c r="Q12" s="5">
        <f t="shared" si="0"/>
        <v>226</v>
      </c>
      <c r="R12" s="6">
        <f t="shared" si="1"/>
        <v>0.0575221238938053</v>
      </c>
      <c r="S12" s="6">
        <f t="shared" si="2"/>
        <v>0</v>
      </c>
      <c r="U12" s="1" t="s">
        <v>15</v>
      </c>
      <c r="V12" s="1">
        <v>10</v>
      </c>
      <c r="W12" s="3">
        <v>99</v>
      </c>
      <c r="X12" s="4">
        <v>118</v>
      </c>
      <c r="Y12" s="5">
        <f t="shared" si="3"/>
        <v>99</v>
      </c>
      <c r="Z12" s="6">
        <f t="shared" si="4"/>
        <v>0</v>
      </c>
      <c r="AA12" s="6">
        <f t="shared" si="5"/>
        <v>0.191919191919192</v>
      </c>
    </row>
    <row r="13" ht="15.75" spans="5:27">
      <c r="E13" s="1" t="s">
        <v>16</v>
      </c>
      <c r="F13" s="1">
        <v>12</v>
      </c>
      <c r="G13" s="3" t="s">
        <v>17</v>
      </c>
      <c r="H13" s="4">
        <v>80.31</v>
      </c>
      <c r="I13" s="5">
        <f t="shared" si="6"/>
        <v>80.31</v>
      </c>
      <c r="J13" s="6" t="e">
        <f t="shared" si="7"/>
        <v>#VALUE!</v>
      </c>
      <c r="K13" s="6">
        <f t="shared" si="8"/>
        <v>0</v>
      </c>
      <c r="M13" s="1" t="s">
        <v>16</v>
      </c>
      <c r="N13" s="1">
        <v>12</v>
      </c>
      <c r="O13" s="7">
        <v>168.63</v>
      </c>
      <c r="P13" s="8">
        <v>178.26</v>
      </c>
      <c r="Q13" s="5">
        <f t="shared" si="0"/>
        <v>168.63</v>
      </c>
      <c r="R13" s="6">
        <f t="shared" si="1"/>
        <v>0</v>
      </c>
      <c r="S13" s="6">
        <f t="shared" si="2"/>
        <v>0.0571072762853585</v>
      </c>
      <c r="U13" s="1" t="s">
        <v>16</v>
      </c>
      <c r="V13" s="1">
        <v>12</v>
      </c>
      <c r="W13" s="3" t="s">
        <v>17</v>
      </c>
      <c r="X13" s="4">
        <v>80.31</v>
      </c>
      <c r="Y13" s="5">
        <f t="shared" si="3"/>
        <v>80.31</v>
      </c>
      <c r="Z13" s="6" t="e">
        <f t="shared" si="4"/>
        <v>#VALUE!</v>
      </c>
      <c r="AA13" s="6">
        <f t="shared" si="5"/>
        <v>0</v>
      </c>
    </row>
    <row r="14" ht="15.75" spans="5:27">
      <c r="E14" s="1" t="s">
        <v>18</v>
      </c>
      <c r="F14" s="1">
        <v>19</v>
      </c>
      <c r="G14" s="3">
        <v>97.21</v>
      </c>
      <c r="H14" s="4">
        <v>108.31</v>
      </c>
      <c r="I14" s="5">
        <f t="shared" si="6"/>
        <v>97.21</v>
      </c>
      <c r="J14" s="6">
        <f t="shared" si="7"/>
        <v>0</v>
      </c>
      <c r="K14" s="6">
        <f t="shared" si="8"/>
        <v>0.114185783355622</v>
      </c>
      <c r="M14" s="1" t="s">
        <v>18</v>
      </c>
      <c r="N14" s="1">
        <v>19</v>
      </c>
      <c r="O14" s="7">
        <v>221.22</v>
      </c>
      <c r="P14" s="8">
        <v>218.49</v>
      </c>
      <c r="Q14" s="5">
        <f t="shared" si="0"/>
        <v>218.49</v>
      </c>
      <c r="R14" s="6">
        <f t="shared" si="1"/>
        <v>0.0124948510229301</v>
      </c>
      <c r="S14" s="6">
        <f t="shared" si="2"/>
        <v>0</v>
      </c>
      <c r="U14" s="1" t="s">
        <v>18</v>
      </c>
      <c r="V14" s="1">
        <v>19</v>
      </c>
      <c r="W14" s="3">
        <v>97.21</v>
      </c>
      <c r="X14" s="4">
        <v>108.31</v>
      </c>
      <c r="Y14" s="5">
        <f t="shared" si="3"/>
        <v>97.21</v>
      </c>
      <c r="Z14" s="6">
        <f t="shared" si="4"/>
        <v>0</v>
      </c>
      <c r="AA14" s="6">
        <f t="shared" si="5"/>
        <v>0.114185783355622</v>
      </c>
    </row>
    <row r="15" ht="15.75" spans="5:27">
      <c r="E15" s="1" t="s">
        <v>19</v>
      </c>
      <c r="F15" s="1">
        <v>25</v>
      </c>
      <c r="G15" s="3">
        <v>138.13</v>
      </c>
      <c r="H15" s="4">
        <v>95.07</v>
      </c>
      <c r="I15" s="5">
        <f t="shared" si="6"/>
        <v>95.07</v>
      </c>
      <c r="J15" s="6">
        <f t="shared" si="7"/>
        <v>0.452929420427054</v>
      </c>
      <c r="K15" s="6">
        <f t="shared" si="8"/>
        <v>0</v>
      </c>
      <c r="M15" s="1" t="s">
        <v>19</v>
      </c>
      <c r="N15" s="1">
        <v>25</v>
      </c>
      <c r="O15" s="7">
        <v>286.29</v>
      </c>
      <c r="P15" s="8">
        <v>224.88</v>
      </c>
      <c r="Q15" s="5">
        <f t="shared" si="0"/>
        <v>224.88</v>
      </c>
      <c r="R15" s="6">
        <f t="shared" si="1"/>
        <v>0.273078975453575</v>
      </c>
      <c r="S15" s="6">
        <f t="shared" si="2"/>
        <v>0</v>
      </c>
      <c r="U15" s="1" t="s">
        <v>19</v>
      </c>
      <c r="V15" s="1">
        <v>25</v>
      </c>
      <c r="W15" s="3">
        <v>138.13</v>
      </c>
      <c r="X15" s="4">
        <v>95.07</v>
      </c>
      <c r="Y15" s="5">
        <f t="shared" si="3"/>
        <v>95.07</v>
      </c>
      <c r="Z15" s="6">
        <f t="shared" si="4"/>
        <v>0.452929420427054</v>
      </c>
      <c r="AA15" s="6">
        <f t="shared" si="5"/>
        <v>0</v>
      </c>
    </row>
    <row r="16" ht="15.75" spans="5:27">
      <c r="E16" s="1" t="s">
        <v>20</v>
      </c>
      <c r="F16" s="1">
        <v>6</v>
      </c>
      <c r="G16" s="3">
        <v>77</v>
      </c>
      <c r="H16" s="4">
        <v>212</v>
      </c>
      <c r="I16" s="5">
        <f t="shared" si="6"/>
        <v>77</v>
      </c>
      <c r="J16" s="6">
        <f t="shared" si="7"/>
        <v>0</v>
      </c>
      <c r="K16" s="6">
        <f t="shared" si="8"/>
        <v>1.75324675324675</v>
      </c>
      <c r="M16" s="1" t="s">
        <v>20</v>
      </c>
      <c r="N16" s="1">
        <v>6</v>
      </c>
      <c r="O16" s="7">
        <v>317</v>
      </c>
      <c r="P16" s="8">
        <v>322</v>
      </c>
      <c r="Q16" s="5">
        <f t="shared" si="0"/>
        <v>317</v>
      </c>
      <c r="R16" s="6">
        <f t="shared" si="1"/>
        <v>0</v>
      </c>
      <c r="S16" s="6">
        <f t="shared" si="2"/>
        <v>0.0157728706624606</v>
      </c>
      <c r="U16" s="1" t="s">
        <v>20</v>
      </c>
      <c r="V16" s="1">
        <v>6</v>
      </c>
      <c r="W16" s="3">
        <v>77</v>
      </c>
      <c r="X16" s="4">
        <v>212</v>
      </c>
      <c r="Y16" s="5">
        <f t="shared" si="3"/>
        <v>77</v>
      </c>
      <c r="Z16" s="6">
        <f t="shared" si="4"/>
        <v>0</v>
      </c>
      <c r="AA16" s="6">
        <f t="shared" si="5"/>
        <v>1.75324675324675</v>
      </c>
    </row>
    <row r="17" ht="15.75" spans="5:27">
      <c r="E17" s="1" t="s">
        <v>21</v>
      </c>
      <c r="F17" s="1">
        <v>65</v>
      </c>
      <c r="G17" s="3">
        <v>540.34</v>
      </c>
      <c r="H17" s="4">
        <v>611.25</v>
      </c>
      <c r="I17" s="5">
        <f t="shared" si="6"/>
        <v>540.34</v>
      </c>
      <c r="J17" s="6">
        <f t="shared" si="7"/>
        <v>0</v>
      </c>
      <c r="K17" s="6">
        <f t="shared" si="8"/>
        <v>0.131232187141429</v>
      </c>
      <c r="M17" s="1" t="s">
        <v>21</v>
      </c>
      <c r="N17" s="1">
        <v>65</v>
      </c>
      <c r="O17" s="7">
        <v>1100.26</v>
      </c>
      <c r="P17" s="8">
        <v>979.2</v>
      </c>
      <c r="Q17" s="5">
        <f t="shared" si="0"/>
        <v>979.2</v>
      </c>
      <c r="R17" s="6">
        <f t="shared" si="1"/>
        <v>0.123631535947712</v>
      </c>
      <c r="S17" s="6">
        <f t="shared" si="2"/>
        <v>0</v>
      </c>
      <c r="U17" s="1" t="s">
        <v>21</v>
      </c>
      <c r="V17" s="1">
        <v>65</v>
      </c>
      <c r="W17" s="3">
        <v>540.34</v>
      </c>
      <c r="X17" s="4">
        <v>611.25</v>
      </c>
      <c r="Y17" s="5">
        <f t="shared" si="3"/>
        <v>540.34</v>
      </c>
      <c r="Z17" s="6">
        <f t="shared" si="4"/>
        <v>0</v>
      </c>
      <c r="AA17" s="6">
        <f t="shared" si="5"/>
        <v>0.131232187141429</v>
      </c>
    </row>
    <row r="18" ht="15.75" spans="5:27">
      <c r="E18" s="1" t="s">
        <v>22</v>
      </c>
      <c r="F18" s="1">
        <v>4</v>
      </c>
      <c r="G18" s="3">
        <v>92</v>
      </c>
      <c r="H18" s="4">
        <v>143</v>
      </c>
      <c r="I18" s="5">
        <f t="shared" si="6"/>
        <v>92</v>
      </c>
      <c r="J18" s="6">
        <f t="shared" si="7"/>
        <v>0</v>
      </c>
      <c r="K18" s="6">
        <f t="shared" si="8"/>
        <v>0.554347826086957</v>
      </c>
      <c r="M18" s="1" t="s">
        <v>22</v>
      </c>
      <c r="N18" s="1">
        <v>4</v>
      </c>
      <c r="O18" s="7">
        <v>359</v>
      </c>
      <c r="P18" s="8">
        <v>359</v>
      </c>
      <c r="Q18" s="5">
        <f t="shared" si="0"/>
        <v>359</v>
      </c>
      <c r="R18" s="6">
        <f t="shared" si="1"/>
        <v>0</v>
      </c>
      <c r="S18" s="6">
        <f t="shared" si="2"/>
        <v>0</v>
      </c>
      <c r="U18" s="1" t="s">
        <v>22</v>
      </c>
      <c r="V18" s="1">
        <v>4</v>
      </c>
      <c r="W18" s="3">
        <v>92</v>
      </c>
      <c r="X18" s="4">
        <v>143</v>
      </c>
      <c r="Y18" s="5">
        <f t="shared" si="3"/>
        <v>92</v>
      </c>
      <c r="Z18" s="6">
        <f t="shared" si="4"/>
        <v>0</v>
      </c>
      <c r="AA18" s="6">
        <f t="shared" si="5"/>
        <v>0.554347826086957</v>
      </c>
    </row>
    <row r="19" ht="15.75" spans="5:27">
      <c r="E19" s="1" t="s">
        <v>23</v>
      </c>
      <c r="F19" s="1">
        <v>5</v>
      </c>
      <c r="G19" s="3">
        <v>140</v>
      </c>
      <c r="H19" s="4">
        <v>181</v>
      </c>
      <c r="I19" s="5">
        <f t="shared" si="6"/>
        <v>140</v>
      </c>
      <c r="J19" s="6">
        <f t="shared" si="7"/>
        <v>0</v>
      </c>
      <c r="K19" s="6">
        <f t="shared" si="8"/>
        <v>0.292857142857143</v>
      </c>
      <c r="M19" s="1" t="s">
        <v>23</v>
      </c>
      <c r="N19" s="1">
        <v>5</v>
      </c>
      <c r="O19" s="7">
        <v>711</v>
      </c>
      <c r="P19" s="8">
        <v>711</v>
      </c>
      <c r="Q19" s="5">
        <f t="shared" si="0"/>
        <v>711</v>
      </c>
      <c r="R19" s="6">
        <f t="shared" si="1"/>
        <v>0</v>
      </c>
      <c r="S19" s="6">
        <f t="shared" si="2"/>
        <v>0</v>
      </c>
      <c r="U19" s="1" t="s">
        <v>23</v>
      </c>
      <c r="V19" s="1">
        <v>5</v>
      </c>
      <c r="W19" s="3">
        <v>140</v>
      </c>
      <c r="X19" s="4">
        <v>181</v>
      </c>
      <c r="Y19" s="5">
        <f t="shared" si="3"/>
        <v>140</v>
      </c>
      <c r="Z19" s="6">
        <f t="shared" si="4"/>
        <v>0</v>
      </c>
      <c r="AA19" s="6">
        <f t="shared" si="5"/>
        <v>0.292857142857143</v>
      </c>
    </row>
    <row r="20" ht="15.75" spans="5:27">
      <c r="E20" s="1" t="s">
        <v>24</v>
      </c>
      <c r="F20" s="1">
        <v>6</v>
      </c>
      <c r="G20" s="3">
        <v>156</v>
      </c>
      <c r="H20" s="4">
        <v>162</v>
      </c>
      <c r="I20" s="5">
        <f t="shared" si="6"/>
        <v>156</v>
      </c>
      <c r="J20" s="6">
        <f t="shared" si="7"/>
        <v>0</v>
      </c>
      <c r="K20" s="6">
        <f t="shared" si="8"/>
        <v>0.0384615384615385</v>
      </c>
      <c r="M20" s="1" t="s">
        <v>24</v>
      </c>
      <c r="N20" s="1">
        <v>6</v>
      </c>
      <c r="O20" s="7">
        <v>413</v>
      </c>
      <c r="P20" s="8">
        <v>396</v>
      </c>
      <c r="Q20" s="5">
        <f t="shared" si="0"/>
        <v>396</v>
      </c>
      <c r="R20" s="6">
        <f t="shared" si="1"/>
        <v>0.0429292929292929</v>
      </c>
      <c r="S20" s="6">
        <f t="shared" si="2"/>
        <v>0</v>
      </c>
      <c r="U20" s="1" t="s">
        <v>24</v>
      </c>
      <c r="V20" s="1">
        <v>6</v>
      </c>
      <c r="W20" s="3">
        <v>156</v>
      </c>
      <c r="X20" s="4">
        <v>162</v>
      </c>
      <c r="Y20" s="5">
        <f t="shared" si="3"/>
        <v>156</v>
      </c>
      <c r="Z20" s="6">
        <f t="shared" si="4"/>
        <v>0</v>
      </c>
      <c r="AA20" s="6">
        <f t="shared" si="5"/>
        <v>0.0384615384615385</v>
      </c>
    </row>
    <row r="21" ht="15.75" spans="5:27">
      <c r="E21" s="1" t="s">
        <v>25</v>
      </c>
      <c r="F21" s="1">
        <v>12</v>
      </c>
      <c r="G21" s="3">
        <v>558</v>
      </c>
      <c r="H21" s="4">
        <v>558</v>
      </c>
      <c r="I21" s="5">
        <f t="shared" si="6"/>
        <v>558</v>
      </c>
      <c r="J21" s="6">
        <f t="shared" si="7"/>
        <v>0</v>
      </c>
      <c r="K21" s="6">
        <f t="shared" si="8"/>
        <v>0</v>
      </c>
      <c r="M21" s="1" t="s">
        <v>25</v>
      </c>
      <c r="N21" s="1">
        <v>12</v>
      </c>
      <c r="O21" s="7">
        <v>1691</v>
      </c>
      <c r="P21" s="8">
        <v>1898</v>
      </c>
      <c r="Q21" s="5">
        <f t="shared" si="0"/>
        <v>1691</v>
      </c>
      <c r="R21" s="6">
        <f t="shared" si="1"/>
        <v>0</v>
      </c>
      <c r="S21" s="6">
        <f t="shared" si="2"/>
        <v>0.122412773506801</v>
      </c>
      <c r="U21" s="1" t="s">
        <v>25</v>
      </c>
      <c r="V21" s="1">
        <v>12</v>
      </c>
      <c r="W21" s="3">
        <v>558</v>
      </c>
      <c r="X21" s="4">
        <v>558</v>
      </c>
      <c r="Y21" s="5">
        <f t="shared" si="3"/>
        <v>558</v>
      </c>
      <c r="Z21" s="6">
        <f t="shared" si="4"/>
        <v>0</v>
      </c>
      <c r="AA21" s="6">
        <f t="shared" si="5"/>
        <v>0</v>
      </c>
    </row>
    <row r="22" ht="15.75" spans="5:27">
      <c r="E22" s="1" t="s">
        <v>26</v>
      </c>
      <c r="F22" s="1">
        <v>24</v>
      </c>
      <c r="G22" s="3">
        <v>9332.77</v>
      </c>
      <c r="H22" s="4">
        <v>13780.3</v>
      </c>
      <c r="I22" s="5">
        <f t="shared" si="6"/>
        <v>9332.77</v>
      </c>
      <c r="J22" s="6">
        <f t="shared" si="7"/>
        <v>0</v>
      </c>
      <c r="K22" s="6">
        <f t="shared" si="8"/>
        <v>0.476549834615018</v>
      </c>
      <c r="M22" s="1" t="s">
        <v>26</v>
      </c>
      <c r="N22" s="1">
        <v>24</v>
      </c>
      <c r="O22" s="7">
        <v>20301.79</v>
      </c>
      <c r="P22" s="8">
        <v>22847.62</v>
      </c>
      <c r="Q22" s="5">
        <f t="shared" si="0"/>
        <v>20301.79</v>
      </c>
      <c r="R22" s="6">
        <f t="shared" si="1"/>
        <v>0</v>
      </c>
      <c r="S22" s="6">
        <f t="shared" si="2"/>
        <v>0.125399287451993</v>
      </c>
      <c r="U22" s="1" t="s">
        <v>26</v>
      </c>
      <c r="V22" s="1">
        <v>24</v>
      </c>
      <c r="W22" s="3">
        <v>9332.77</v>
      </c>
      <c r="X22" s="4">
        <v>13780.3</v>
      </c>
      <c r="Y22" s="5">
        <f t="shared" si="3"/>
        <v>9332.77</v>
      </c>
      <c r="Z22" s="6">
        <f t="shared" si="4"/>
        <v>0</v>
      </c>
      <c r="AA22" s="6">
        <f t="shared" si="5"/>
        <v>0.476549834615018</v>
      </c>
    </row>
    <row r="23" ht="15.75" spans="5:27">
      <c r="E23" s="1" t="s">
        <v>27</v>
      </c>
      <c r="F23" s="1">
        <v>12</v>
      </c>
      <c r="G23" s="3">
        <v>3454</v>
      </c>
      <c r="H23" s="4">
        <v>2243</v>
      </c>
      <c r="I23" s="5">
        <f t="shared" si="6"/>
        <v>2243</v>
      </c>
      <c r="J23" s="6">
        <f t="shared" si="7"/>
        <v>0.539901917075346</v>
      </c>
      <c r="K23" s="6">
        <f t="shared" si="8"/>
        <v>0</v>
      </c>
      <c r="M23" s="1" t="s">
        <v>27</v>
      </c>
      <c r="N23" s="1">
        <v>12</v>
      </c>
      <c r="O23" s="7">
        <v>5484</v>
      </c>
      <c r="P23" s="8">
        <v>4013</v>
      </c>
      <c r="Q23" s="5">
        <f t="shared" si="0"/>
        <v>4013</v>
      </c>
      <c r="R23" s="6">
        <f t="shared" si="1"/>
        <v>0.366558684276103</v>
      </c>
      <c r="S23" s="6">
        <f t="shared" si="2"/>
        <v>0</v>
      </c>
      <c r="U23" s="1" t="s">
        <v>27</v>
      </c>
      <c r="V23" s="1">
        <v>12</v>
      </c>
      <c r="W23" s="3">
        <v>3454</v>
      </c>
      <c r="X23" s="4">
        <v>2243</v>
      </c>
      <c r="Y23" s="5">
        <f t="shared" si="3"/>
        <v>2243</v>
      </c>
      <c r="Z23" s="6">
        <f t="shared" si="4"/>
        <v>0.539901917075346</v>
      </c>
      <c r="AA23" s="6">
        <f t="shared" si="5"/>
        <v>0</v>
      </c>
    </row>
    <row r="24" ht="15.75" spans="5:27">
      <c r="E24" s="1" t="s">
        <v>28</v>
      </c>
      <c r="F24" s="1">
        <v>25</v>
      </c>
      <c r="G24" s="3">
        <v>4649.79</v>
      </c>
      <c r="H24" s="4">
        <v>5858.32</v>
      </c>
      <c r="I24" s="5">
        <f t="shared" si="6"/>
        <v>4649.79</v>
      </c>
      <c r="J24" s="6">
        <f t="shared" si="7"/>
        <v>0</v>
      </c>
      <c r="K24" s="6">
        <f t="shared" si="8"/>
        <v>0.259910662632076</v>
      </c>
      <c r="M24" s="1" t="s">
        <v>28</v>
      </c>
      <c r="N24" s="1">
        <v>25</v>
      </c>
      <c r="O24" s="7">
        <v>10182</v>
      </c>
      <c r="P24" s="8">
        <v>8779.04</v>
      </c>
      <c r="Q24" s="5">
        <f t="shared" si="0"/>
        <v>8779.04</v>
      </c>
      <c r="R24" s="6">
        <f t="shared" si="1"/>
        <v>0.159807906103629</v>
      </c>
      <c r="S24" s="6">
        <f t="shared" si="2"/>
        <v>0</v>
      </c>
      <c r="U24" s="1" t="s">
        <v>28</v>
      </c>
      <c r="V24" s="1">
        <v>25</v>
      </c>
      <c r="W24" s="3">
        <v>4649.79</v>
      </c>
      <c r="X24" s="4">
        <v>5858.32</v>
      </c>
      <c r="Y24" s="5">
        <f t="shared" si="3"/>
        <v>4649.79</v>
      </c>
      <c r="Z24" s="6">
        <f t="shared" si="4"/>
        <v>0</v>
      </c>
      <c r="AA24" s="6">
        <f t="shared" si="5"/>
        <v>0.259910662632076</v>
      </c>
    </row>
    <row r="25" ht="15.75" spans="5:27">
      <c r="E25" s="1" t="s">
        <v>29</v>
      </c>
      <c r="F25" s="1">
        <v>37</v>
      </c>
      <c r="G25" s="3">
        <v>6400.64</v>
      </c>
      <c r="H25" s="4">
        <v>5606.11</v>
      </c>
      <c r="I25" s="5">
        <f t="shared" si="6"/>
        <v>5606.11</v>
      </c>
      <c r="J25" s="6">
        <f t="shared" si="7"/>
        <v>0.14172572425443</v>
      </c>
      <c r="K25" s="6">
        <f t="shared" si="8"/>
        <v>0</v>
      </c>
      <c r="M25" s="1" t="s">
        <v>29</v>
      </c>
      <c r="N25" s="1">
        <v>37</v>
      </c>
      <c r="O25" s="7">
        <v>13550.24</v>
      </c>
      <c r="P25" s="8">
        <v>11357.61</v>
      </c>
      <c r="Q25" s="5">
        <f t="shared" si="0"/>
        <v>11357.61</v>
      </c>
      <c r="R25" s="6">
        <f t="shared" si="1"/>
        <v>0.193053820301982</v>
      </c>
      <c r="S25" s="6">
        <f t="shared" si="2"/>
        <v>0</v>
      </c>
      <c r="U25" s="1" t="s">
        <v>29</v>
      </c>
      <c r="V25" s="1">
        <v>37</v>
      </c>
      <c r="W25" s="3">
        <v>6400.64</v>
      </c>
      <c r="X25" s="4">
        <v>5606.11</v>
      </c>
      <c r="Y25" s="5">
        <f t="shared" si="3"/>
        <v>5606.11</v>
      </c>
      <c r="Z25" s="6">
        <f t="shared" si="4"/>
        <v>0.14172572425443</v>
      </c>
      <c r="AA25" s="6">
        <f t="shared" si="5"/>
        <v>0</v>
      </c>
    </row>
    <row r="26" ht="15.75" spans="5:27">
      <c r="E26" s="1" t="s">
        <v>30</v>
      </c>
      <c r="F26" s="1">
        <v>50</v>
      </c>
      <c r="G26" s="3">
        <v>6767.07</v>
      </c>
      <c r="H26" s="4">
        <v>7478.35</v>
      </c>
      <c r="I26" s="5">
        <f t="shared" si="6"/>
        <v>6767.07</v>
      </c>
      <c r="J26" s="6">
        <f t="shared" si="7"/>
        <v>0</v>
      </c>
      <c r="K26" s="6">
        <f t="shared" si="8"/>
        <v>0.10510900581788</v>
      </c>
      <c r="M26" s="1" t="s">
        <v>30</v>
      </c>
      <c r="N26" s="1">
        <v>50</v>
      </c>
      <c r="O26" s="7">
        <v>13181.78</v>
      </c>
      <c r="P26" s="8">
        <v>14203.55</v>
      </c>
      <c r="Q26" s="5">
        <f t="shared" si="0"/>
        <v>13181.78</v>
      </c>
      <c r="R26" s="6">
        <f t="shared" si="1"/>
        <v>0</v>
      </c>
      <c r="S26" s="6">
        <f t="shared" si="2"/>
        <v>0.0775138107296586</v>
      </c>
      <c r="U26" s="1" t="s">
        <v>30</v>
      </c>
      <c r="V26" s="1">
        <v>50</v>
      </c>
      <c r="W26" s="3">
        <v>6767.07</v>
      </c>
      <c r="X26" s="4">
        <v>7478.35</v>
      </c>
      <c r="Y26" s="5">
        <f t="shared" si="3"/>
        <v>6767.07</v>
      </c>
      <c r="Z26" s="6">
        <f t="shared" si="4"/>
        <v>0</v>
      </c>
      <c r="AA26" s="6">
        <f t="shared" si="5"/>
        <v>0.10510900581788</v>
      </c>
    </row>
    <row r="27" ht="15.75" spans="5:27">
      <c r="E27" s="1" t="s">
        <v>31</v>
      </c>
      <c r="F27" s="1">
        <v>25</v>
      </c>
      <c r="G27" s="3">
        <v>5393.56</v>
      </c>
      <c r="H27" s="4">
        <v>5930.05</v>
      </c>
      <c r="I27" s="5">
        <f t="shared" si="6"/>
        <v>5393.56</v>
      </c>
      <c r="J27" s="6">
        <f t="shared" si="7"/>
        <v>0</v>
      </c>
      <c r="K27" s="6">
        <f t="shared" si="8"/>
        <v>0.0994686255460215</v>
      </c>
      <c r="M27" s="1" t="s">
        <v>31</v>
      </c>
      <c r="N27" s="1">
        <v>25</v>
      </c>
      <c r="O27" s="7">
        <v>10744.34</v>
      </c>
      <c r="P27" s="8">
        <v>9452.8</v>
      </c>
      <c r="Q27" s="5">
        <f t="shared" si="0"/>
        <v>9452.8</v>
      </c>
      <c r="R27" s="6">
        <f t="shared" si="1"/>
        <v>0.136630416384563</v>
      </c>
      <c r="S27" s="6">
        <f t="shared" si="2"/>
        <v>0</v>
      </c>
      <c r="U27" s="1" t="s">
        <v>31</v>
      </c>
      <c r="V27" s="1">
        <v>25</v>
      </c>
      <c r="W27" s="3">
        <v>5393.56</v>
      </c>
      <c r="X27" s="4">
        <v>5930.05</v>
      </c>
      <c r="Y27" s="5">
        <f t="shared" si="3"/>
        <v>5393.56</v>
      </c>
      <c r="Z27" s="6">
        <f t="shared" si="4"/>
        <v>0</v>
      </c>
      <c r="AA27" s="6">
        <f t="shared" si="5"/>
        <v>0.0994686255460215</v>
      </c>
    </row>
    <row r="28" ht="15.75" spans="5:27">
      <c r="E28" s="1" t="s">
        <v>32</v>
      </c>
      <c r="F28" s="1">
        <v>37</v>
      </c>
      <c r="G28" s="3">
        <v>5003.2</v>
      </c>
      <c r="H28" s="4">
        <v>6982.6</v>
      </c>
      <c r="I28" s="5">
        <f t="shared" si="6"/>
        <v>5003.2</v>
      </c>
      <c r="J28" s="6">
        <f t="shared" si="7"/>
        <v>0</v>
      </c>
      <c r="K28" s="6">
        <f t="shared" si="8"/>
        <v>0.395626798848737</v>
      </c>
      <c r="M28" s="1" t="s">
        <v>32</v>
      </c>
      <c r="N28" s="1">
        <v>37</v>
      </c>
      <c r="O28" s="7">
        <v>11076.35</v>
      </c>
      <c r="P28" s="8">
        <v>12562.86</v>
      </c>
      <c r="Q28" s="5">
        <f t="shared" si="0"/>
        <v>11076.35</v>
      </c>
      <c r="R28" s="6">
        <f t="shared" si="1"/>
        <v>0</v>
      </c>
      <c r="S28" s="6">
        <f t="shared" si="2"/>
        <v>0.134205762728697</v>
      </c>
      <c r="U28" s="1" t="s">
        <v>32</v>
      </c>
      <c r="V28" s="1">
        <v>37</v>
      </c>
      <c r="W28" s="3">
        <v>5003.2</v>
      </c>
      <c r="X28" s="4">
        <v>6982.6</v>
      </c>
      <c r="Y28" s="5">
        <f t="shared" si="3"/>
        <v>5003.2</v>
      </c>
      <c r="Z28" s="6">
        <f t="shared" si="4"/>
        <v>0</v>
      </c>
      <c r="AA28" s="6">
        <f t="shared" si="5"/>
        <v>0.395626798848737</v>
      </c>
    </row>
    <row r="29" ht="15.75" spans="5:27">
      <c r="E29" s="1" t="s">
        <v>33</v>
      </c>
      <c r="F29" s="1">
        <v>50</v>
      </c>
      <c r="G29" s="3">
        <v>6359.99</v>
      </c>
      <c r="H29" s="4">
        <v>7726.35</v>
      </c>
      <c r="I29" s="5">
        <f t="shared" si="6"/>
        <v>6359.99</v>
      </c>
      <c r="J29" s="6">
        <f t="shared" si="7"/>
        <v>0</v>
      </c>
      <c r="K29" s="6">
        <f t="shared" si="8"/>
        <v>0.214836815781157</v>
      </c>
      <c r="M29" s="1" t="s">
        <v>33</v>
      </c>
      <c r="N29" s="1">
        <v>50</v>
      </c>
      <c r="O29" s="7">
        <v>14033.62</v>
      </c>
      <c r="P29" s="8">
        <v>12722.49</v>
      </c>
      <c r="Q29" s="5">
        <f t="shared" si="0"/>
        <v>12722.49</v>
      </c>
      <c r="R29" s="6">
        <f t="shared" si="1"/>
        <v>0.10305608414705</v>
      </c>
      <c r="S29" s="6">
        <f t="shared" si="2"/>
        <v>0</v>
      </c>
      <c r="U29" s="1" t="s">
        <v>33</v>
      </c>
      <c r="V29" s="1">
        <v>50</v>
      </c>
      <c r="W29" s="3">
        <v>6359.99</v>
      </c>
      <c r="X29" s="4">
        <v>7726.35</v>
      </c>
      <c r="Y29" s="5">
        <f t="shared" si="3"/>
        <v>6359.99</v>
      </c>
      <c r="Z29" s="6">
        <f t="shared" si="4"/>
        <v>0</v>
      </c>
      <c r="AA29" s="6">
        <f t="shared" si="5"/>
        <v>0.214836815781157</v>
      </c>
    </row>
    <row r="30" ht="15.75" spans="5:27">
      <c r="E30" s="1" t="s">
        <v>34</v>
      </c>
      <c r="F30" s="1">
        <v>25</v>
      </c>
      <c r="G30" s="3">
        <v>4275.81</v>
      </c>
      <c r="H30" s="4">
        <v>4218.12</v>
      </c>
      <c r="I30" s="5">
        <f t="shared" si="6"/>
        <v>4218.12</v>
      </c>
      <c r="J30" s="6">
        <f t="shared" si="7"/>
        <v>0.013676709055219</v>
      </c>
      <c r="K30" s="6">
        <f t="shared" si="8"/>
        <v>0</v>
      </c>
      <c r="M30" s="1" t="s">
        <v>34</v>
      </c>
      <c r="N30" s="1">
        <v>25</v>
      </c>
      <c r="O30" s="7">
        <v>8632.68</v>
      </c>
      <c r="P30" s="8">
        <v>9632.99</v>
      </c>
      <c r="Q30" s="5">
        <f t="shared" si="0"/>
        <v>8632.68</v>
      </c>
      <c r="R30" s="6">
        <f t="shared" si="1"/>
        <v>0</v>
      </c>
      <c r="S30" s="6">
        <f t="shared" si="2"/>
        <v>0.115874792069207</v>
      </c>
      <c r="U30" s="1" t="s">
        <v>34</v>
      </c>
      <c r="V30" s="1">
        <v>25</v>
      </c>
      <c r="W30" s="3">
        <v>4275.81</v>
      </c>
      <c r="X30" s="4">
        <v>4218.12</v>
      </c>
      <c r="Y30" s="5">
        <f t="shared" si="3"/>
        <v>4218.12</v>
      </c>
      <c r="Z30" s="6">
        <f t="shared" si="4"/>
        <v>0.013676709055219</v>
      </c>
      <c r="AA30" s="6">
        <f t="shared" si="5"/>
        <v>0</v>
      </c>
    </row>
    <row r="31" ht="15.75" spans="5:27">
      <c r="E31" s="1" t="s">
        <v>35</v>
      </c>
      <c r="F31" s="1">
        <v>25</v>
      </c>
      <c r="G31" s="3">
        <v>5220.64</v>
      </c>
      <c r="H31" s="4">
        <v>6229.97</v>
      </c>
      <c r="I31" s="5">
        <f t="shared" si="6"/>
        <v>5220.64</v>
      </c>
      <c r="J31" s="6">
        <f t="shared" si="7"/>
        <v>0</v>
      </c>
      <c r="K31" s="6">
        <f t="shared" si="8"/>
        <v>0.193334533697018</v>
      </c>
      <c r="M31" s="1" t="s">
        <v>35</v>
      </c>
      <c r="N31" s="1">
        <v>25</v>
      </c>
      <c r="O31" s="7">
        <v>10204.13</v>
      </c>
      <c r="P31" s="8">
        <v>10358.99</v>
      </c>
      <c r="Q31" s="5">
        <f t="shared" si="0"/>
        <v>10204.13</v>
      </c>
      <c r="R31" s="6">
        <f t="shared" si="1"/>
        <v>0</v>
      </c>
      <c r="S31" s="6">
        <f t="shared" si="2"/>
        <v>0.0151762080647738</v>
      </c>
      <c r="U31" s="1" t="s">
        <v>35</v>
      </c>
      <c r="V31" s="1">
        <v>25</v>
      </c>
      <c r="W31" s="3">
        <v>5220.64</v>
      </c>
      <c r="X31" s="4">
        <v>6229.97</v>
      </c>
      <c r="Y31" s="5">
        <f t="shared" si="3"/>
        <v>5220.64</v>
      </c>
      <c r="Z31" s="6">
        <f t="shared" si="4"/>
        <v>0</v>
      </c>
      <c r="AA31" s="6">
        <f t="shared" si="5"/>
        <v>0.193334533697018</v>
      </c>
    </row>
    <row r="32" ht="15.75" spans="5:27">
      <c r="E32" s="1" t="s">
        <v>36</v>
      </c>
      <c r="F32" s="1">
        <v>25</v>
      </c>
      <c r="G32" s="3">
        <v>3894.47</v>
      </c>
      <c r="H32" s="4">
        <v>3726.62</v>
      </c>
      <c r="I32" s="5">
        <f t="shared" si="6"/>
        <v>3726.62</v>
      </c>
      <c r="J32" s="6">
        <f t="shared" si="7"/>
        <v>0.0450408144645818</v>
      </c>
      <c r="K32" s="6">
        <f t="shared" si="8"/>
        <v>0</v>
      </c>
      <c r="M32" s="1" t="s">
        <v>36</v>
      </c>
      <c r="N32" s="1">
        <v>25</v>
      </c>
      <c r="O32" s="7">
        <v>9060.14</v>
      </c>
      <c r="P32" s="8">
        <v>9706.6</v>
      </c>
      <c r="Q32" s="5">
        <f t="shared" si="0"/>
        <v>9060.14</v>
      </c>
      <c r="R32" s="6">
        <f t="shared" si="1"/>
        <v>0</v>
      </c>
      <c r="S32" s="6">
        <f t="shared" si="2"/>
        <v>0.0713520983119467</v>
      </c>
      <c r="U32" s="1" t="s">
        <v>36</v>
      </c>
      <c r="V32" s="1">
        <v>25</v>
      </c>
      <c r="W32" s="3">
        <v>3894.47</v>
      </c>
      <c r="X32" s="4">
        <v>3726.62</v>
      </c>
      <c r="Y32" s="5">
        <f t="shared" si="3"/>
        <v>3726.62</v>
      </c>
      <c r="Z32" s="6">
        <f t="shared" si="4"/>
        <v>0.0450408144645818</v>
      </c>
      <c r="AA32" s="6">
        <f t="shared" si="5"/>
        <v>0</v>
      </c>
    </row>
    <row r="33" ht="15.75" spans="5:27">
      <c r="E33" s="1" t="s">
        <v>37</v>
      </c>
      <c r="F33" s="1">
        <v>26</v>
      </c>
      <c r="G33" s="3">
        <v>2002.98</v>
      </c>
      <c r="H33" s="4">
        <v>2913.04</v>
      </c>
      <c r="I33" s="5">
        <f t="shared" si="6"/>
        <v>2002.98</v>
      </c>
      <c r="J33" s="6">
        <f t="shared" si="7"/>
        <v>0</v>
      </c>
      <c r="K33" s="6">
        <f t="shared" si="8"/>
        <v>0.454353014009126</v>
      </c>
      <c r="M33" s="1" t="s">
        <v>37</v>
      </c>
      <c r="N33" s="1">
        <v>26</v>
      </c>
      <c r="O33" s="7">
        <v>5398.45</v>
      </c>
      <c r="P33" s="8">
        <v>5492.37</v>
      </c>
      <c r="Q33" s="5">
        <f t="shared" si="0"/>
        <v>5398.45</v>
      </c>
      <c r="R33" s="6">
        <f t="shared" si="1"/>
        <v>0</v>
      </c>
      <c r="S33" s="6">
        <f t="shared" si="2"/>
        <v>0.0173975863442285</v>
      </c>
      <c r="U33" s="1" t="s">
        <v>37</v>
      </c>
      <c r="V33" s="1">
        <v>26</v>
      </c>
      <c r="W33" s="3">
        <v>2002.98</v>
      </c>
      <c r="X33" s="4">
        <v>2913.04</v>
      </c>
      <c r="Y33" s="5">
        <f t="shared" si="3"/>
        <v>2002.98</v>
      </c>
      <c r="Z33" s="6">
        <f t="shared" si="4"/>
        <v>0</v>
      </c>
      <c r="AA33" s="6">
        <f t="shared" si="5"/>
        <v>0.454353014009126</v>
      </c>
    </row>
    <row r="34" ht="15.75" spans="5:27">
      <c r="E34" s="1" t="s">
        <v>38</v>
      </c>
      <c r="F34" s="1">
        <v>79</v>
      </c>
      <c r="G34" s="3">
        <v>8571.87</v>
      </c>
      <c r="H34" s="4">
        <v>9901.91</v>
      </c>
      <c r="I34" s="5">
        <f t="shared" si="6"/>
        <v>8571.87</v>
      </c>
      <c r="J34" s="6">
        <f t="shared" si="7"/>
        <v>0</v>
      </c>
      <c r="K34" s="6">
        <f t="shared" si="8"/>
        <v>0.155163342421199</v>
      </c>
      <c r="M34" s="1" t="s">
        <v>38</v>
      </c>
      <c r="N34" s="1">
        <v>79</v>
      </c>
      <c r="O34" s="7">
        <v>19509.78</v>
      </c>
      <c r="P34" s="8">
        <v>16490.96</v>
      </c>
      <c r="Q34" s="5">
        <f t="shared" si="0"/>
        <v>16490.96</v>
      </c>
      <c r="R34" s="6">
        <f t="shared" si="1"/>
        <v>0.183059082066781</v>
      </c>
      <c r="S34" s="6">
        <f t="shared" si="2"/>
        <v>0</v>
      </c>
      <c r="U34" s="1" t="s">
        <v>38</v>
      </c>
      <c r="V34" s="1">
        <v>79</v>
      </c>
      <c r="W34" s="3">
        <v>8571.87</v>
      </c>
      <c r="X34" s="4">
        <v>9901.91</v>
      </c>
      <c r="Y34" s="5">
        <f t="shared" si="3"/>
        <v>8571.87</v>
      </c>
      <c r="Z34" s="6">
        <f t="shared" si="4"/>
        <v>0</v>
      </c>
      <c r="AA34" s="6">
        <f t="shared" si="5"/>
        <v>0.155163342421199</v>
      </c>
    </row>
    <row r="35" ht="15.75" spans="5:27">
      <c r="E35" s="1" t="s">
        <v>39</v>
      </c>
      <c r="F35" s="1">
        <v>19</v>
      </c>
      <c r="G35" s="3">
        <v>21249.43</v>
      </c>
      <c r="H35" s="4">
        <v>19342.27</v>
      </c>
      <c r="I35" s="5">
        <f t="shared" si="6"/>
        <v>19342.27</v>
      </c>
      <c r="J35" s="6">
        <f t="shared" si="7"/>
        <v>0.098600629605522</v>
      </c>
      <c r="K35" s="6">
        <f t="shared" si="8"/>
        <v>0</v>
      </c>
      <c r="M35" s="1" t="s">
        <v>39</v>
      </c>
      <c r="N35" s="1">
        <v>19</v>
      </c>
      <c r="O35" s="7">
        <v>42006.67</v>
      </c>
      <c r="P35" s="8">
        <v>37389.11</v>
      </c>
      <c r="Q35" s="5">
        <f t="shared" si="0"/>
        <v>37389.11</v>
      </c>
      <c r="R35" s="6">
        <f t="shared" si="1"/>
        <v>0.123500131455389</v>
      </c>
      <c r="S35" s="6">
        <f t="shared" si="2"/>
        <v>0</v>
      </c>
      <c r="U35" s="1" t="s">
        <v>39</v>
      </c>
      <c r="V35" s="1">
        <v>19</v>
      </c>
      <c r="W35" s="3">
        <v>21249.43</v>
      </c>
      <c r="X35" s="4">
        <v>19342.27</v>
      </c>
      <c r="Y35" s="5">
        <f t="shared" si="3"/>
        <v>19342.27</v>
      </c>
      <c r="Z35" s="6">
        <f t="shared" si="4"/>
        <v>0.098600629605522</v>
      </c>
      <c r="AA35" s="6">
        <f t="shared" si="5"/>
        <v>0</v>
      </c>
    </row>
    <row r="36" ht="15.75" spans="5:27">
      <c r="E36" s="1" t="s">
        <v>40</v>
      </c>
      <c r="F36" s="1">
        <v>26</v>
      </c>
      <c r="G36" s="3">
        <v>7270.51</v>
      </c>
      <c r="H36" s="4">
        <v>14653.96</v>
      </c>
      <c r="I36" s="5">
        <f t="shared" si="6"/>
        <v>7270.51</v>
      </c>
      <c r="J36" s="6">
        <f t="shared" si="7"/>
        <v>0</v>
      </c>
      <c r="K36" s="6">
        <f t="shared" si="8"/>
        <v>1.01553398592396</v>
      </c>
      <c r="M36" s="1" t="s">
        <v>40</v>
      </c>
      <c r="N36" s="1">
        <v>26</v>
      </c>
      <c r="O36" s="7">
        <v>15131.73</v>
      </c>
      <c r="P36" s="8">
        <v>22189.68</v>
      </c>
      <c r="Q36" s="5">
        <f t="shared" si="0"/>
        <v>15131.73</v>
      </c>
      <c r="R36" s="6">
        <f t="shared" si="1"/>
        <v>0</v>
      </c>
      <c r="S36" s="6">
        <f t="shared" si="2"/>
        <v>0.466433778556715</v>
      </c>
      <c r="U36" s="1" t="s">
        <v>40</v>
      </c>
      <c r="V36" s="1">
        <v>26</v>
      </c>
      <c r="W36" s="3">
        <v>7270.51</v>
      </c>
      <c r="X36" s="4">
        <v>14653.96</v>
      </c>
      <c r="Y36" s="5">
        <f t="shared" si="3"/>
        <v>7270.51</v>
      </c>
      <c r="Z36" s="6">
        <f t="shared" si="4"/>
        <v>0</v>
      </c>
      <c r="AA36" s="6">
        <f t="shared" si="5"/>
        <v>1.01553398592396</v>
      </c>
    </row>
    <row r="37" ht="15.75" spans="5:27">
      <c r="E37" s="1" t="s">
        <v>41</v>
      </c>
      <c r="F37" s="1">
        <v>31</v>
      </c>
      <c r="G37" s="3">
        <v>10080.05</v>
      </c>
      <c r="H37" s="4">
        <v>9481.03</v>
      </c>
      <c r="I37" s="5">
        <f t="shared" si="6"/>
        <v>9481.03</v>
      </c>
      <c r="J37" s="6">
        <f t="shared" si="7"/>
        <v>0.0631808991217197</v>
      </c>
      <c r="K37" s="6">
        <f t="shared" si="8"/>
        <v>0</v>
      </c>
      <c r="M37" s="1" t="s">
        <v>41</v>
      </c>
      <c r="N37" s="1">
        <v>31</v>
      </c>
      <c r="O37" s="7">
        <v>22216.82</v>
      </c>
      <c r="P37" s="8">
        <v>27444.17</v>
      </c>
      <c r="Q37" s="5">
        <f t="shared" si="0"/>
        <v>22216.82</v>
      </c>
      <c r="R37" s="6">
        <f t="shared" si="1"/>
        <v>0</v>
      </c>
      <c r="S37" s="6">
        <f t="shared" si="2"/>
        <v>0.23528794850028</v>
      </c>
      <c r="U37" s="1" t="s">
        <v>41</v>
      </c>
      <c r="V37" s="1">
        <v>31</v>
      </c>
      <c r="W37" s="3">
        <v>10080.05</v>
      </c>
      <c r="X37" s="4">
        <v>9481.03</v>
      </c>
      <c r="Y37" s="5">
        <f t="shared" si="3"/>
        <v>9481.03</v>
      </c>
      <c r="Z37" s="6">
        <f t="shared" si="4"/>
        <v>0.0631808991217197</v>
      </c>
      <c r="AA37" s="6">
        <f t="shared" si="5"/>
        <v>0</v>
      </c>
    </row>
    <row r="38" ht="15.75" spans="5:27">
      <c r="E38" s="1" t="s">
        <v>42</v>
      </c>
      <c r="F38" s="1">
        <v>34</v>
      </c>
      <c r="G38" s="3">
        <v>20714.89</v>
      </c>
      <c r="H38" s="4">
        <v>25442.08</v>
      </c>
      <c r="I38" s="5">
        <f t="shared" si="6"/>
        <v>20714.89</v>
      </c>
      <c r="J38" s="6">
        <f t="shared" si="7"/>
        <v>0</v>
      </c>
      <c r="K38" s="6">
        <f t="shared" si="8"/>
        <v>0.228202515195591</v>
      </c>
      <c r="M38" s="1" t="s">
        <v>42</v>
      </c>
      <c r="N38" s="1">
        <v>34</v>
      </c>
      <c r="O38" s="7">
        <v>45462.43</v>
      </c>
      <c r="P38" s="8">
        <v>49289.29</v>
      </c>
      <c r="Q38" s="5">
        <f t="shared" si="0"/>
        <v>45462.43</v>
      </c>
      <c r="R38" s="6">
        <f t="shared" si="1"/>
        <v>0</v>
      </c>
      <c r="S38" s="6">
        <f t="shared" si="2"/>
        <v>0.0841763187757452</v>
      </c>
      <c r="U38" s="1" t="s">
        <v>42</v>
      </c>
      <c r="V38" s="1">
        <v>34</v>
      </c>
      <c r="W38" s="3">
        <v>20714.89</v>
      </c>
      <c r="X38" s="4">
        <v>25442.08</v>
      </c>
      <c r="Y38" s="5">
        <f t="shared" si="3"/>
        <v>20714.89</v>
      </c>
      <c r="Z38" s="6">
        <f t="shared" si="4"/>
        <v>0</v>
      </c>
      <c r="AA38" s="6">
        <f t="shared" si="5"/>
        <v>0.228202515195591</v>
      </c>
    </row>
    <row r="39" ht="15.75" spans="5:27">
      <c r="E39" s="1" t="s">
        <v>43</v>
      </c>
      <c r="F39" s="1">
        <v>36</v>
      </c>
      <c r="G39" s="3">
        <v>10742.86</v>
      </c>
      <c r="H39" s="4">
        <v>17692.41</v>
      </c>
      <c r="I39" s="5">
        <f t="shared" si="6"/>
        <v>10742.86</v>
      </c>
      <c r="J39" s="6">
        <f t="shared" si="7"/>
        <v>0</v>
      </c>
      <c r="K39" s="6">
        <f t="shared" si="8"/>
        <v>0.646899429016109</v>
      </c>
      <c r="M39" s="1" t="s">
        <v>43</v>
      </c>
      <c r="N39" s="1">
        <v>36</v>
      </c>
      <c r="O39" s="7">
        <v>25880.31</v>
      </c>
      <c r="P39" s="8">
        <v>32791.99</v>
      </c>
      <c r="Q39" s="5">
        <f t="shared" si="0"/>
        <v>25880.31</v>
      </c>
      <c r="R39" s="6">
        <f t="shared" si="1"/>
        <v>0</v>
      </c>
      <c r="S39" s="6">
        <f t="shared" si="2"/>
        <v>0.26706326160699</v>
      </c>
      <c r="U39" s="1" t="s">
        <v>43</v>
      </c>
      <c r="V39" s="1">
        <v>36</v>
      </c>
      <c r="W39" s="3">
        <v>10742.86</v>
      </c>
      <c r="X39" s="4">
        <v>17692.41</v>
      </c>
      <c r="Y39" s="5">
        <f t="shared" si="3"/>
        <v>10742.86</v>
      </c>
      <c r="Z39" s="6">
        <f t="shared" si="4"/>
        <v>0</v>
      </c>
      <c r="AA39" s="6">
        <f t="shared" si="5"/>
        <v>0.646899429016109</v>
      </c>
    </row>
    <row r="40" ht="15.75" spans="5:27">
      <c r="E40" s="1" t="s">
        <v>44</v>
      </c>
      <c r="F40" s="1">
        <v>38</v>
      </c>
      <c r="G40" s="3">
        <v>14780.62</v>
      </c>
      <c r="H40" s="4">
        <v>29497.31</v>
      </c>
      <c r="I40" s="5">
        <f t="shared" si="6"/>
        <v>14780.62</v>
      </c>
      <c r="J40" s="6">
        <f t="shared" si="7"/>
        <v>0</v>
      </c>
      <c r="K40" s="6">
        <f t="shared" si="8"/>
        <v>0.995674741654951</v>
      </c>
      <c r="M40" s="1" t="s">
        <v>44</v>
      </c>
      <c r="N40" s="1">
        <v>38</v>
      </c>
      <c r="O40" s="7">
        <v>32440.64</v>
      </c>
      <c r="P40" s="8">
        <v>37845.61</v>
      </c>
      <c r="Q40" s="5">
        <f t="shared" si="0"/>
        <v>32440.64</v>
      </c>
      <c r="R40" s="6">
        <f t="shared" si="1"/>
        <v>0</v>
      </c>
      <c r="S40" s="6">
        <f t="shared" si="2"/>
        <v>0.166611077956539</v>
      </c>
      <c r="U40" s="1" t="s">
        <v>44</v>
      </c>
      <c r="V40" s="1">
        <v>38</v>
      </c>
      <c r="W40" s="3">
        <v>14780.62</v>
      </c>
      <c r="X40" s="4">
        <v>29497.31</v>
      </c>
      <c r="Y40" s="5">
        <f t="shared" si="3"/>
        <v>14780.62</v>
      </c>
      <c r="Z40" s="6">
        <f t="shared" si="4"/>
        <v>0</v>
      </c>
      <c r="AA40" s="6">
        <f t="shared" si="5"/>
        <v>0.995674741654951</v>
      </c>
    </row>
    <row r="41" ht="15.75" spans="5:27">
      <c r="E41" s="1" t="s">
        <v>45</v>
      </c>
      <c r="F41" s="1">
        <v>56</v>
      </c>
      <c r="G41" s="3">
        <v>21374.46</v>
      </c>
      <c r="H41" s="4">
        <v>22712.64</v>
      </c>
      <c r="I41" s="5">
        <f t="shared" si="6"/>
        <v>21374.46</v>
      </c>
      <c r="J41" s="6">
        <f t="shared" si="7"/>
        <v>0</v>
      </c>
      <c r="K41" s="6">
        <f t="shared" si="8"/>
        <v>0.0626064939184429</v>
      </c>
      <c r="M41" s="1" t="s">
        <v>45</v>
      </c>
      <c r="N41" s="1">
        <v>56</v>
      </c>
      <c r="O41" s="7">
        <v>41301.91</v>
      </c>
      <c r="P41" s="8">
        <v>33721.37</v>
      </c>
      <c r="Q41" s="5">
        <f t="shared" si="0"/>
        <v>33721.37</v>
      </c>
      <c r="R41" s="6">
        <f t="shared" si="1"/>
        <v>0.224799288996859</v>
      </c>
      <c r="S41" s="6">
        <f t="shared" si="2"/>
        <v>0</v>
      </c>
      <c r="U41" s="1" t="s">
        <v>45</v>
      </c>
      <c r="V41" s="1">
        <v>56</v>
      </c>
      <c r="W41" s="3">
        <v>21374.46</v>
      </c>
      <c r="X41" s="4">
        <v>22712.64</v>
      </c>
      <c r="Y41" s="5">
        <f t="shared" si="3"/>
        <v>21374.46</v>
      </c>
      <c r="Z41" s="6">
        <f t="shared" si="4"/>
        <v>0</v>
      </c>
      <c r="AA41" s="6">
        <f t="shared" si="5"/>
        <v>0.0626064939184429</v>
      </c>
    </row>
    <row r="42" ht="15.75" spans="5:27">
      <c r="E42" s="1" t="s">
        <v>46</v>
      </c>
      <c r="F42" s="1">
        <v>24</v>
      </c>
      <c r="G42" s="3">
        <v>255.03</v>
      </c>
      <c r="H42" s="4">
        <v>243.49</v>
      </c>
      <c r="I42" s="5">
        <f t="shared" si="6"/>
        <v>243.49</v>
      </c>
      <c r="J42" s="6">
        <f t="shared" si="7"/>
        <v>0.0473941434966528</v>
      </c>
      <c r="K42" s="6">
        <f t="shared" si="8"/>
        <v>0</v>
      </c>
      <c r="M42" s="1" t="s">
        <v>46</v>
      </c>
      <c r="N42" s="1">
        <v>24</v>
      </c>
      <c r="O42" s="7">
        <v>559.23</v>
      </c>
      <c r="P42" s="8">
        <v>554.05</v>
      </c>
      <c r="Q42" s="5">
        <f t="shared" si="0"/>
        <v>554.05</v>
      </c>
      <c r="R42" s="6">
        <f t="shared" si="1"/>
        <v>0.00934933670246379</v>
      </c>
      <c r="S42" s="6">
        <f t="shared" si="2"/>
        <v>0</v>
      </c>
      <c r="U42" s="1" t="s">
        <v>46</v>
      </c>
      <c r="V42" s="1">
        <v>24</v>
      </c>
      <c r="W42" s="3">
        <v>255.03</v>
      </c>
      <c r="X42" s="4">
        <v>243.49</v>
      </c>
      <c r="Y42" s="5">
        <f t="shared" si="3"/>
        <v>243.49</v>
      </c>
      <c r="Z42" s="6">
        <f t="shared" si="4"/>
        <v>0.0473941434966528</v>
      </c>
      <c r="AA42" s="6">
        <f t="shared" si="5"/>
        <v>0</v>
      </c>
    </row>
    <row r="43" ht="15.75" spans="5:27">
      <c r="E43" s="1" t="s">
        <v>47</v>
      </c>
      <c r="F43" s="1">
        <v>48</v>
      </c>
      <c r="G43" s="3">
        <v>529.26</v>
      </c>
      <c r="H43" s="4">
        <v>534.35</v>
      </c>
      <c r="I43" s="5">
        <f t="shared" si="6"/>
        <v>529.26</v>
      </c>
      <c r="J43" s="6">
        <f t="shared" si="7"/>
        <v>0</v>
      </c>
      <c r="K43" s="6">
        <f t="shared" si="8"/>
        <v>0.00961720137550548</v>
      </c>
      <c r="M43" s="1" t="s">
        <v>47</v>
      </c>
      <c r="N43" s="1">
        <v>48</v>
      </c>
      <c r="O43" s="7">
        <v>1109.68</v>
      </c>
      <c r="P43" s="8">
        <v>1134.16</v>
      </c>
      <c r="Q43" s="5">
        <f t="shared" si="0"/>
        <v>1109.68</v>
      </c>
      <c r="R43" s="6">
        <f t="shared" si="1"/>
        <v>0</v>
      </c>
      <c r="S43" s="6">
        <f t="shared" si="2"/>
        <v>0.0220604138129911</v>
      </c>
      <c r="U43" s="1" t="s">
        <v>47</v>
      </c>
      <c r="V43" s="1">
        <v>48</v>
      </c>
      <c r="W43" s="3">
        <v>529.26</v>
      </c>
      <c r="X43" s="4">
        <v>534.35</v>
      </c>
      <c r="Y43" s="5">
        <f t="shared" si="3"/>
        <v>529.26</v>
      </c>
      <c r="Z43" s="6">
        <f t="shared" si="4"/>
        <v>0</v>
      </c>
      <c r="AA43" s="6">
        <f t="shared" si="5"/>
        <v>0.00961720137550548</v>
      </c>
    </row>
    <row r="44" ht="15.75" spans="5:27">
      <c r="E44" s="1" t="s">
        <v>48</v>
      </c>
      <c r="F44" s="1">
        <v>17</v>
      </c>
      <c r="G44" s="3">
        <v>126.31</v>
      </c>
      <c r="H44" s="4">
        <v>131.19</v>
      </c>
      <c r="I44" s="5">
        <f t="shared" si="6"/>
        <v>126.31</v>
      </c>
      <c r="J44" s="6">
        <f t="shared" si="7"/>
        <v>0</v>
      </c>
      <c r="K44" s="6">
        <f t="shared" si="8"/>
        <v>0.0386351041089383</v>
      </c>
      <c r="M44" s="1" t="s">
        <v>48</v>
      </c>
      <c r="N44" s="1">
        <v>17</v>
      </c>
      <c r="O44" s="7">
        <v>274.86</v>
      </c>
      <c r="P44" s="8">
        <v>302.68</v>
      </c>
      <c r="Q44" s="5">
        <f t="shared" si="0"/>
        <v>274.86</v>
      </c>
      <c r="R44" s="6">
        <f t="shared" si="1"/>
        <v>0</v>
      </c>
      <c r="S44" s="6">
        <f t="shared" si="2"/>
        <v>0.101215164083533</v>
      </c>
      <c r="U44" s="1" t="s">
        <v>48</v>
      </c>
      <c r="V44" s="1">
        <v>17</v>
      </c>
      <c r="W44" s="3">
        <v>126.31</v>
      </c>
      <c r="X44" s="4">
        <v>131.19</v>
      </c>
      <c r="Y44" s="5">
        <f t="shared" si="3"/>
        <v>126.31</v>
      </c>
      <c r="Z44" s="6">
        <f t="shared" si="4"/>
        <v>0</v>
      </c>
      <c r="AA44" s="6">
        <f t="shared" si="5"/>
        <v>0.0386351041089383</v>
      </c>
    </row>
    <row r="45" ht="15.75" spans="5:27">
      <c r="E45" s="1" t="s">
        <v>49</v>
      </c>
      <c r="F45" s="1">
        <v>10</v>
      </c>
      <c r="G45" s="3">
        <v>146</v>
      </c>
      <c r="H45" s="4">
        <v>146</v>
      </c>
      <c r="I45" s="5">
        <f t="shared" si="6"/>
        <v>146</v>
      </c>
      <c r="J45" s="6">
        <f t="shared" si="7"/>
        <v>0</v>
      </c>
      <c r="K45" s="6">
        <f t="shared" si="8"/>
        <v>0</v>
      </c>
      <c r="M45" s="1" t="s">
        <v>49</v>
      </c>
      <c r="N45" s="1">
        <v>10</v>
      </c>
      <c r="O45" s="7">
        <v>425</v>
      </c>
      <c r="P45" s="8">
        <v>418</v>
      </c>
      <c r="Q45" s="5">
        <f t="shared" si="0"/>
        <v>418</v>
      </c>
      <c r="R45" s="6">
        <f t="shared" si="1"/>
        <v>0.0167464114832536</v>
      </c>
      <c r="S45" s="6">
        <f t="shared" si="2"/>
        <v>0</v>
      </c>
      <c r="U45" s="1" t="s">
        <v>49</v>
      </c>
      <c r="V45" s="1">
        <v>10</v>
      </c>
      <c r="W45" s="3">
        <v>146</v>
      </c>
      <c r="X45" s="4">
        <v>146</v>
      </c>
      <c r="Y45" s="5">
        <f t="shared" si="3"/>
        <v>146</v>
      </c>
      <c r="Z45" s="6">
        <f t="shared" si="4"/>
        <v>0</v>
      </c>
      <c r="AA45" s="6">
        <f t="shared" si="5"/>
        <v>0</v>
      </c>
    </row>
    <row r="46" ht="15.75" spans="5:27">
      <c r="E46" s="1" t="s">
        <v>50</v>
      </c>
      <c r="F46" s="1">
        <v>4</v>
      </c>
      <c r="G46" s="3">
        <v>363.34</v>
      </c>
      <c r="H46" s="4">
        <v>638.03</v>
      </c>
      <c r="I46" s="5">
        <f t="shared" si="6"/>
        <v>363.34</v>
      </c>
      <c r="J46" s="6">
        <f t="shared" si="7"/>
        <v>0</v>
      </c>
      <c r="K46" s="6">
        <f t="shared" si="8"/>
        <v>0.756013651125667</v>
      </c>
      <c r="M46" s="1" t="s">
        <v>50</v>
      </c>
      <c r="N46" s="1">
        <v>4</v>
      </c>
      <c r="O46" s="7">
        <v>1981.71</v>
      </c>
      <c r="P46" s="8">
        <v>1992.61</v>
      </c>
      <c r="Q46" s="5">
        <f t="shared" si="0"/>
        <v>1981.71</v>
      </c>
      <c r="R46" s="6">
        <f t="shared" si="1"/>
        <v>0</v>
      </c>
      <c r="S46" s="6">
        <f t="shared" si="2"/>
        <v>0.00550030024574729</v>
      </c>
      <c r="U46" s="1" t="s">
        <v>50</v>
      </c>
      <c r="V46" s="1">
        <v>4</v>
      </c>
      <c r="W46" s="3">
        <v>363.34</v>
      </c>
      <c r="X46" s="4">
        <v>638.03</v>
      </c>
      <c r="Y46" s="5">
        <f t="shared" si="3"/>
        <v>363.34</v>
      </c>
      <c r="Z46" s="6">
        <f t="shared" si="4"/>
        <v>0</v>
      </c>
      <c r="AA46" s="6">
        <f t="shared" si="5"/>
        <v>0.756013651125667</v>
      </c>
    </row>
    <row r="47" ht="15.75" spans="5:27">
      <c r="E47" s="1" t="s">
        <v>51</v>
      </c>
      <c r="F47" s="1">
        <v>5</v>
      </c>
      <c r="G47" s="3">
        <v>456.58</v>
      </c>
      <c r="H47" s="4">
        <v>456.58</v>
      </c>
      <c r="I47" s="5">
        <f t="shared" si="6"/>
        <v>456.58</v>
      </c>
      <c r="J47" s="6">
        <f t="shared" si="7"/>
        <v>0</v>
      </c>
      <c r="K47" s="6">
        <f t="shared" si="8"/>
        <v>0</v>
      </c>
      <c r="M47" s="1" t="s">
        <v>51</v>
      </c>
      <c r="N47" s="1">
        <v>5</v>
      </c>
      <c r="O47" s="7">
        <v>2062.92</v>
      </c>
      <c r="P47" s="8">
        <v>1684.93</v>
      </c>
      <c r="Q47" s="5">
        <f t="shared" si="0"/>
        <v>1684.93</v>
      </c>
      <c r="R47" s="6">
        <f t="shared" si="1"/>
        <v>0.224335729080733</v>
      </c>
      <c r="S47" s="6">
        <f t="shared" si="2"/>
        <v>0</v>
      </c>
      <c r="U47" s="1" t="s">
        <v>51</v>
      </c>
      <c r="V47" s="1">
        <v>5</v>
      </c>
      <c r="W47" s="3">
        <v>456.58</v>
      </c>
      <c r="X47" s="4">
        <v>456.58</v>
      </c>
      <c r="Y47" s="5">
        <f t="shared" si="3"/>
        <v>456.58</v>
      </c>
      <c r="Z47" s="6">
        <f t="shared" si="4"/>
        <v>0</v>
      </c>
      <c r="AA47" s="6">
        <f t="shared" si="5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2022-07-14T21:56:37Z</dcterms:created>
  <dcterms:modified xsi:type="dcterms:W3CDTF">2022-07-14T22:22:48Z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3CAEDFE179664A5A89D9F5364B096972</vt:lpwstr>
  </property>
  <property fmtid="{D5CDD505-2E9C-101B-9397-08002B2CF9AE}" pid="3" name="KSOProductBuildVer">
    <vt:lpwstr>1046-11.2.0.11191</vt:lpwstr>
  </property>
</Properties>
</file>