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<sst xmlns="http://schemas.openxmlformats.org/spreadsheetml/2006/main" count="220" uniqueCount="76">
  <si>
    <t>Instâncias</t>
  </si>
  <si>
    <t>N de pontos</t>
  </si>
  <si>
    <t>HVMP + Add_drop + 2_OPT</t>
  </si>
  <si>
    <t>Híbrida 2 + Add_drop + 2_OPT</t>
  </si>
  <si>
    <t>Melhor Resultado</t>
  </si>
  <si>
    <t>a280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</si>
  <si>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</si>
  <si>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</si>
  <si>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</si>
  <si>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</si>
  <si>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</si>
  <si>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</si>
  <si>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</si>
  <si>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</si>
  <si>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</si>
  <si>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</si>
  <si>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</si>
  <si>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</si>
  <si>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</si>
  <si>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</si>
  <si>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</si>
  <si>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</si>
  <si>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</si>
  <si>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</si>
  <si>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</si>
  <si>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</si>
  <si>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</si>
  <si>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</si>
  <si>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</si>
  <si>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</si>
  <si>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</si>
  <si>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</si>
  <si>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</si>
  <si>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</si>
  <si>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</si>
  <si>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</si>
  <si>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</si>
  <si>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</si>
  <si>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</si>
  <si>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</si>
  <si>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</si>
  <si>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</si>
  <si>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-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</si>
  <si>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</si>
  <si>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</si>
  <si>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</si>
  <si>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</si>
  <si>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</si>
  <si>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</si>
  <si>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</si>
  <si>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</si>
  <si>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</si>
  <si>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</si>
  <si>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</si>
  <si>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</si>
  <si>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</si>
  <si>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</si>
  <si>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</si>
  <si>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</si>
  <si>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</si>
  <si>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</si>
  <si>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</si>
  <si>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</si>
  <si>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</si>
  <si>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</si>
  <si>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</si>
  <si>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</si>
  <si>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</si>
  <si>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Resultados positivos pra HVMP</t>
  </si>
  <si>
    <t>Resultados positivos para Híbrida2</t>
  </si>
  <si>
    <t>Resultados finais da análise</t>
  </si>
  <si>
    <t>Héuristica + buscas locais</t>
  </si>
  <si>
    <t>Número de vezes que teve o melhor resultado</t>
  </si>
  <si>
    <t>HVMP</t>
  </si>
  <si>
    <t>Híbrida 2</t>
  </si>
  <si>
    <t>Resultados iguais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</si>
</sst>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* #,##0.00_-;\-* #,##0.00_-;_-* &quot;-&quot;??_-;_-@_-"/>
    <numFmt numFmtId="180" formatCode="0_ "/>
  </numFmts>
  <fonts count="22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/>
    </xf>
    <xf numFmtId="18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76"/>
  <sheetViews>
    <sheetView tabSelected="1" topLeftCell="A42" workbookViewId="0">
      <selection activeCell="B70" sqref="B70:C75"/>
    </sheetView>
  </sheetViews>
  <sheetFormatPr defaultColWidth="9.14285714285714" defaultRowHeight="12.75"/>
  <cols>
    <col min="2" max="2" width="18.2857142857143" customWidth="1"/>
    <col min="3" max="3" width="20.8571428571429" customWidth="1"/>
    <col min="4" max="4" width="26.8571428571429" customWidth="1"/>
    <col min="5" max="5" width="28.8571428571429" customWidth="1"/>
    <col min="6" max="6" width="16.2857142857143" customWidth="1"/>
    <col min="9" max="9" width="12.5714285714286" customWidth="1"/>
    <col min="10" max="10" width="26.8571428571429" customWidth="1"/>
    <col min="11" max="11" width="29.4285714285714" customWidth="1"/>
    <col min="12" max="12" width="16.2857142857143" customWidth="1"/>
    <col min="14" max="14" width="10.2857142857143" customWidth="1"/>
    <col min="15" max="15" width="17.2857142857143" customWidth="1"/>
    <col min="16" max="16" width="26.8571428571429" customWidth="1"/>
    <col min="17" max="17" width="31.8571428571429" customWidth="1"/>
    <col min="18" max="18" width="16.2857142857143" customWidth="1"/>
  </cols>
  <sheetData>
    <row r="2" ht="15" spans="2:18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2" t="s">
        <v>4</v>
      </c>
      <c r="N2" s="1" t="s">
        <v>0</v>
      </c>
      <c r="O2" s="1" t="s">
        <v>1</v>
      </c>
      <c r="P2" s="1" t="s">
        <v>2</v>
      </c>
      <c r="Q2" s="1" t="s">
        <v>3</v>
      </c>
      <c r="R2" s="5" t="s">
        <v>4</v>
      </c>
    </row>
    <row r="3" ht="15" spans="2:18">
      <c r="B3" s="1" t="s">
        <v>5</v>
      </c>
      <c r="C3" s="1">
        <v>70</v>
      </c>
      <c r="D3" s="3">
        <v>609.06</v>
      </c>
      <c r="E3" s="4">
        <v>791.65</v>
      </c>
      <c r="F3" s="2" t="str">
        <f>IF(D3&lt;E3,"HVMP",IF(D3=E3,"Igual","Híbrida 2"))</f>
        <v>HVMP</v>
      </c>
      <c r="H3" s="1" t="s">
        <v>5</v>
      </c>
      <c r="I3" s="1">
        <v>140</v>
      </c>
      <c r="J3" s="3">
        <v>1293.23</v>
      </c>
      <c r="K3" s="4">
        <v>1485.28</v>
      </c>
      <c r="L3" s="5" t="str">
        <f>IF(J3&lt;K3,"HVMP",IF(J3=K3,"Igual","Híbrida 2"))</f>
        <v>HVMP</v>
      </c>
      <c r="N3" s="1" t="s">
        <v>5</v>
      </c>
      <c r="O3" s="1">
        <v>210</v>
      </c>
      <c r="P3" s="3">
        <v>1963.43</v>
      </c>
      <c r="Q3" s="4">
        <v>2083.22</v>
      </c>
      <c r="R3" s="5" t="str">
        <f t="shared" ref="R3:R64" si="0">IF(P3&lt;Q3,"HVMP",IF(P3=Q3,"Igual","Híbrida 2"))</f>
        <v>HVMP</v>
      </c>
    </row>
    <row r="4" ht="15" spans="2:18">
      <c r="B4" s="1" t="s">
        <v>6</v>
      </c>
      <c r="C4" s="1">
        <v>12</v>
      </c>
      <c r="D4" s="3">
        <v>1354</v>
      </c>
      <c r="E4" s="4">
        <v>1193</v>
      </c>
      <c r="F4" s="2" t="str">
        <f t="shared" ref="F4:F35" si="1">IF(D4&lt;E4,"HVMP",IF(D4=E4,"Igual","Híbrida 2"))</f>
        <v>Híbrida 2</v>
      </c>
      <c r="H4" s="1" t="s">
        <v>6</v>
      </c>
      <c r="I4" s="1">
        <v>24</v>
      </c>
      <c r="J4" s="3">
        <v>3235</v>
      </c>
      <c r="K4" s="4">
        <v>3618</v>
      </c>
      <c r="L4" s="5" t="str">
        <f t="shared" ref="L4:L35" si="2">IF(J4&lt;K4,"HVMP",IF(J4=K4,"Igual","Híbrida 2"))</f>
        <v>HVMP</v>
      </c>
      <c r="N4" s="1" t="s">
        <v>6</v>
      </c>
      <c r="O4" s="1">
        <v>36</v>
      </c>
      <c r="P4" s="3">
        <v>6639</v>
      </c>
      <c r="Q4" s="4">
        <v>5933</v>
      </c>
      <c r="R4" s="5" t="str">
        <f t="shared" si="0"/>
        <v>Híbrida 2</v>
      </c>
    </row>
    <row r="5" ht="15" spans="2:18">
      <c r="B5" s="1" t="s">
        <v>7</v>
      </c>
      <c r="C5" s="1">
        <v>133</v>
      </c>
      <c r="D5" s="3">
        <v>5455</v>
      </c>
      <c r="E5" s="4">
        <v>6520</v>
      </c>
      <c r="F5" s="2" t="str">
        <f t="shared" si="1"/>
        <v>HVMP</v>
      </c>
      <c r="H5" s="1" t="s">
        <v>7</v>
      </c>
      <c r="I5" s="1">
        <v>266</v>
      </c>
      <c r="J5" s="3">
        <v>13417</v>
      </c>
      <c r="K5" s="4">
        <v>14938</v>
      </c>
      <c r="L5" s="5" t="str">
        <f t="shared" si="2"/>
        <v>HVMP</v>
      </c>
      <c r="N5" s="1" t="s">
        <v>7</v>
      </c>
      <c r="O5" s="1">
        <v>399</v>
      </c>
      <c r="P5" s="3">
        <v>21190</v>
      </c>
      <c r="Q5" s="4">
        <v>21796</v>
      </c>
      <c r="R5" s="5" t="str">
        <f t="shared" si="0"/>
        <v>HVMP</v>
      </c>
    </row>
    <row r="6" ht="15" spans="2:18">
      <c r="B6" s="1" t="s">
        <v>8</v>
      </c>
      <c r="C6" s="1">
        <v>7</v>
      </c>
      <c r="D6" s="3">
        <v>275</v>
      </c>
      <c r="E6" s="4">
        <v>282</v>
      </c>
      <c r="F6" s="2" t="str">
        <f t="shared" si="1"/>
        <v>HVMP</v>
      </c>
      <c r="H6" s="1" t="s">
        <v>8</v>
      </c>
      <c r="I6" s="1">
        <v>14</v>
      </c>
      <c r="J6" s="3">
        <v>581</v>
      </c>
      <c r="K6" s="4">
        <v>655</v>
      </c>
      <c r="L6" s="5" t="str">
        <f t="shared" si="2"/>
        <v>HVMP</v>
      </c>
      <c r="N6" s="1" t="s">
        <v>8</v>
      </c>
      <c r="O6" s="1">
        <v>21</v>
      </c>
      <c r="P6" s="3">
        <v>1048</v>
      </c>
      <c r="Q6" s="4">
        <v>971</v>
      </c>
      <c r="R6" s="5" t="str">
        <f t="shared" si="0"/>
        <v>Híbrida 2</v>
      </c>
    </row>
    <row r="7" ht="15" spans="2:18">
      <c r="B7" s="1" t="s">
        <v>9</v>
      </c>
      <c r="C7" s="1">
        <v>7</v>
      </c>
      <c r="D7" s="3">
        <v>319</v>
      </c>
      <c r="E7" s="4">
        <v>376</v>
      </c>
      <c r="F7" s="2" t="str">
        <f t="shared" si="1"/>
        <v>HVMP</v>
      </c>
      <c r="H7" s="1" t="s">
        <v>9</v>
      </c>
      <c r="I7" s="1">
        <v>14</v>
      </c>
      <c r="J7" s="3">
        <v>692</v>
      </c>
      <c r="K7" s="4">
        <v>752</v>
      </c>
      <c r="L7" s="5" t="str">
        <f t="shared" si="2"/>
        <v>HVMP</v>
      </c>
      <c r="N7" s="1" t="s">
        <v>9</v>
      </c>
      <c r="O7" s="1">
        <v>21</v>
      </c>
      <c r="P7" s="3">
        <v>1144</v>
      </c>
      <c r="Q7" s="4">
        <v>1106</v>
      </c>
      <c r="R7" s="5" t="str">
        <f t="shared" si="0"/>
        <v>Híbrida 2</v>
      </c>
    </row>
    <row r="8" ht="15" spans="2:18">
      <c r="B8" s="1" t="s">
        <v>10</v>
      </c>
      <c r="C8" s="1">
        <v>13</v>
      </c>
      <c r="D8" s="3">
        <v>480.48</v>
      </c>
      <c r="E8" s="4">
        <v>456.38</v>
      </c>
      <c r="F8" s="2" t="str">
        <f t="shared" si="1"/>
        <v>Híbrida 2</v>
      </c>
      <c r="H8" s="1" t="s">
        <v>10</v>
      </c>
      <c r="I8" s="1">
        <v>26</v>
      </c>
      <c r="J8" s="3">
        <v>1766.5</v>
      </c>
      <c r="K8" s="4">
        <v>2033.99</v>
      </c>
      <c r="L8" s="5" t="str">
        <f t="shared" si="2"/>
        <v>HVMP</v>
      </c>
      <c r="N8" s="1" t="s">
        <v>10</v>
      </c>
      <c r="O8" s="1">
        <v>39</v>
      </c>
      <c r="P8" s="3">
        <v>4056.67</v>
      </c>
      <c r="Q8" s="4">
        <v>3870.51</v>
      </c>
      <c r="R8" s="5" t="str">
        <f t="shared" si="0"/>
        <v>Híbrida 2</v>
      </c>
    </row>
    <row r="9" ht="15" spans="2:18">
      <c r="B9" s="1" t="s">
        <v>11</v>
      </c>
      <c r="C9" s="1">
        <v>31</v>
      </c>
      <c r="D9" s="3">
        <v>13393.83</v>
      </c>
      <c r="E9" s="4">
        <v>11245.08</v>
      </c>
      <c r="F9" s="2" t="str">
        <f t="shared" si="1"/>
        <v>Híbrida 2</v>
      </c>
      <c r="H9" s="1" t="s">
        <v>11</v>
      </c>
      <c r="I9" s="1">
        <v>63</v>
      </c>
      <c r="J9" s="3">
        <v>27549.61</v>
      </c>
      <c r="K9" s="4">
        <v>28657.67</v>
      </c>
      <c r="L9" s="5" t="str">
        <f t="shared" si="2"/>
        <v>HVMP</v>
      </c>
      <c r="N9" s="1" t="s">
        <v>11</v>
      </c>
      <c r="O9" s="1">
        <v>95</v>
      </c>
      <c r="P9" s="3">
        <v>51568.2</v>
      </c>
      <c r="Q9" s="4">
        <v>54299.16</v>
      </c>
      <c r="R9" s="5" t="str">
        <f t="shared" si="0"/>
        <v>HVMP</v>
      </c>
    </row>
    <row r="10" ht="15" spans="2:18">
      <c r="B10" s="1" t="s">
        <v>12</v>
      </c>
      <c r="C10" s="1">
        <v>14</v>
      </c>
      <c r="D10" s="3">
        <v>4607</v>
      </c>
      <c r="E10" s="4">
        <v>4161</v>
      </c>
      <c r="F10" s="2" t="str">
        <f t="shared" si="1"/>
        <v>Híbrida 2</v>
      </c>
      <c r="H10" s="1" t="s">
        <v>12</v>
      </c>
      <c r="I10" s="1">
        <v>29</v>
      </c>
      <c r="J10" s="3">
        <v>8357</v>
      </c>
      <c r="K10" s="4">
        <v>7685</v>
      </c>
      <c r="L10" s="5" t="str">
        <f t="shared" si="2"/>
        <v>Híbrida 2</v>
      </c>
      <c r="N10" s="1" t="s">
        <v>12</v>
      </c>
      <c r="O10" s="1">
        <v>43</v>
      </c>
      <c r="P10" s="3">
        <v>10754</v>
      </c>
      <c r="Q10" s="4">
        <v>11509</v>
      </c>
      <c r="R10" s="5" t="str">
        <f t="shared" si="0"/>
        <v>HVMP</v>
      </c>
    </row>
    <row r="11" ht="15" spans="2:18">
      <c r="B11" s="1" t="s">
        <v>13</v>
      </c>
      <c r="C11" s="1">
        <v>45</v>
      </c>
      <c r="D11" s="3">
        <v>470</v>
      </c>
      <c r="E11" s="4">
        <v>510</v>
      </c>
      <c r="F11" s="2" t="str">
        <f t="shared" si="1"/>
        <v>HVMP</v>
      </c>
      <c r="H11" s="1" t="s">
        <v>13</v>
      </c>
      <c r="I11" s="1">
        <v>90</v>
      </c>
      <c r="J11" s="3">
        <v>950</v>
      </c>
      <c r="K11" s="4">
        <v>1180</v>
      </c>
      <c r="L11" s="5" t="str">
        <f t="shared" si="2"/>
        <v>HVMP</v>
      </c>
      <c r="N11" s="1" t="s">
        <v>13</v>
      </c>
      <c r="O11" s="1">
        <v>135</v>
      </c>
      <c r="P11" s="3">
        <v>1480</v>
      </c>
      <c r="Q11" s="4">
        <v>1720</v>
      </c>
      <c r="R11" s="5" t="str">
        <f t="shared" si="0"/>
        <v>HVMP</v>
      </c>
    </row>
    <row r="12" ht="15" spans="2:18">
      <c r="B12" s="1" t="s">
        <v>14</v>
      </c>
      <c r="C12" s="1">
        <v>3</v>
      </c>
      <c r="D12" s="3">
        <v>224.88</v>
      </c>
      <c r="E12" s="4">
        <v>249.888</v>
      </c>
      <c r="F12" s="2" t="str">
        <f t="shared" si="1"/>
        <v>HVMP</v>
      </c>
      <c r="H12" s="1" t="s">
        <v>14</v>
      </c>
      <c r="I12" s="1">
        <v>7</v>
      </c>
      <c r="J12" s="3">
        <v>1140.19</v>
      </c>
      <c r="K12" s="4">
        <v>967.86</v>
      </c>
      <c r="L12" s="5" t="str">
        <f t="shared" si="2"/>
        <v>Híbrida 2</v>
      </c>
      <c r="N12" s="1" t="s">
        <v>14</v>
      </c>
      <c r="O12" s="1">
        <v>10</v>
      </c>
      <c r="P12" s="3">
        <v>1637.31</v>
      </c>
      <c r="Q12" s="4">
        <v>1528.5</v>
      </c>
      <c r="R12" s="5" t="str">
        <f t="shared" si="0"/>
        <v>Híbrida 2</v>
      </c>
    </row>
    <row r="13" ht="15" spans="2:18">
      <c r="B13" s="1" t="s">
        <v>15</v>
      </c>
      <c r="C13" s="1">
        <v>32</v>
      </c>
      <c r="D13" s="3">
        <v>1196.27</v>
      </c>
      <c r="E13" s="4">
        <v>1275.54</v>
      </c>
      <c r="F13" s="2" t="str">
        <f t="shared" si="1"/>
        <v>HVMP</v>
      </c>
      <c r="H13" s="1" t="s">
        <v>15</v>
      </c>
      <c r="I13" s="1">
        <v>65</v>
      </c>
      <c r="J13" s="3">
        <v>2666.12</v>
      </c>
      <c r="K13" s="4">
        <v>2668.1</v>
      </c>
      <c r="L13" s="5" t="str">
        <f t="shared" si="2"/>
        <v>HVMP</v>
      </c>
      <c r="N13" s="1" t="s">
        <v>15</v>
      </c>
      <c r="O13" s="1">
        <v>97</v>
      </c>
      <c r="P13" s="3">
        <v>4069.56</v>
      </c>
      <c r="Q13" s="4">
        <v>4382.3</v>
      </c>
      <c r="R13" s="5" t="str">
        <f t="shared" si="0"/>
        <v>HVMP</v>
      </c>
    </row>
    <row r="14" ht="15" spans="2:18">
      <c r="B14" s="1" t="s">
        <v>16</v>
      </c>
      <c r="C14" s="1">
        <v>37</v>
      </c>
      <c r="D14" s="3">
        <v>1284.47</v>
      </c>
      <c r="E14" s="4">
        <v>1400.38</v>
      </c>
      <c r="F14" s="2" t="str">
        <f t="shared" si="1"/>
        <v>HVMP</v>
      </c>
      <c r="H14" s="1" t="s">
        <v>16</v>
      </c>
      <c r="I14" s="1">
        <v>75</v>
      </c>
      <c r="J14" s="3">
        <v>3094.27</v>
      </c>
      <c r="K14" s="4">
        <v>3474.26</v>
      </c>
      <c r="L14" s="5" t="str">
        <f t="shared" si="2"/>
        <v>HVMP</v>
      </c>
      <c r="N14" s="1" t="s">
        <v>16</v>
      </c>
      <c r="O14" s="1">
        <v>112</v>
      </c>
      <c r="P14" s="3">
        <v>4692.29</v>
      </c>
      <c r="Q14" s="4">
        <v>4981.58</v>
      </c>
      <c r="R14" s="5" t="str">
        <f t="shared" si="0"/>
        <v>HVMP</v>
      </c>
    </row>
    <row r="15" ht="15" spans="2:18">
      <c r="B15" s="1" t="s">
        <v>17</v>
      </c>
      <c r="C15" s="1">
        <v>10</v>
      </c>
      <c r="D15" s="3">
        <v>100</v>
      </c>
      <c r="E15" s="4">
        <v>114</v>
      </c>
      <c r="F15" s="2" t="str">
        <f t="shared" si="1"/>
        <v>HVMP</v>
      </c>
      <c r="H15" s="1" t="s">
        <v>17</v>
      </c>
      <c r="I15" s="1">
        <v>21</v>
      </c>
      <c r="J15" s="3">
        <v>239</v>
      </c>
      <c r="K15" s="4">
        <v>252</v>
      </c>
      <c r="L15" s="5" t="str">
        <f t="shared" si="2"/>
        <v>HVMP</v>
      </c>
      <c r="N15" s="1" t="s">
        <v>17</v>
      </c>
      <c r="O15" s="1">
        <v>31</v>
      </c>
      <c r="P15" s="3">
        <v>435</v>
      </c>
      <c r="Q15" s="4">
        <v>404</v>
      </c>
      <c r="R15" s="5" t="str">
        <f t="shared" si="0"/>
        <v>Híbrida 2</v>
      </c>
    </row>
    <row r="16" ht="15" spans="2:18">
      <c r="B16" s="1" t="s">
        <v>18</v>
      </c>
      <c r="C16" s="1">
        <v>12</v>
      </c>
      <c r="D16" s="3">
        <v>77.04</v>
      </c>
      <c r="E16" s="4">
        <v>69.08</v>
      </c>
      <c r="F16" s="2" t="str">
        <f t="shared" si="1"/>
        <v>Híbrida 2</v>
      </c>
      <c r="H16" s="1" t="s">
        <v>18</v>
      </c>
      <c r="I16" s="1">
        <v>25</v>
      </c>
      <c r="J16" s="3">
        <v>170.44</v>
      </c>
      <c r="K16" s="4">
        <v>158.57</v>
      </c>
      <c r="L16" s="5" t="str">
        <f t="shared" si="2"/>
        <v>Híbrida 2</v>
      </c>
      <c r="N16" s="1" t="s">
        <v>18</v>
      </c>
      <c r="O16" s="1">
        <v>38</v>
      </c>
      <c r="P16" s="3">
        <v>288.64</v>
      </c>
      <c r="Q16" s="4">
        <v>308.34</v>
      </c>
      <c r="R16" s="5" t="str">
        <f t="shared" si="0"/>
        <v>HVMP</v>
      </c>
    </row>
    <row r="17" ht="15" spans="2:18">
      <c r="B17" s="1" t="s">
        <v>19</v>
      </c>
      <c r="C17" s="1">
        <v>19</v>
      </c>
      <c r="D17" s="3">
        <v>97.21</v>
      </c>
      <c r="E17" s="4">
        <v>103.67</v>
      </c>
      <c r="F17" s="2" t="str">
        <f t="shared" si="1"/>
        <v>HVMP</v>
      </c>
      <c r="H17" s="1" t="s">
        <v>19</v>
      </c>
      <c r="I17" s="1">
        <v>38</v>
      </c>
      <c r="J17" s="3">
        <v>224.99</v>
      </c>
      <c r="K17" s="4">
        <v>292.57</v>
      </c>
      <c r="L17" s="5" t="str">
        <f t="shared" si="2"/>
        <v>HVMP</v>
      </c>
      <c r="N17" s="1" t="s">
        <v>19</v>
      </c>
      <c r="O17" s="1">
        <v>57</v>
      </c>
      <c r="P17" s="3">
        <v>343.35</v>
      </c>
      <c r="Q17" s="4">
        <v>360.15</v>
      </c>
      <c r="R17" s="5" t="str">
        <f t="shared" si="0"/>
        <v>HVMP</v>
      </c>
    </row>
    <row r="18" ht="15" spans="2:18">
      <c r="B18" s="1" t="s">
        <v>20</v>
      </c>
      <c r="C18" s="1">
        <v>25</v>
      </c>
      <c r="D18" s="3">
        <v>141.31</v>
      </c>
      <c r="E18" s="4">
        <v>119.37</v>
      </c>
      <c r="F18" s="2" t="str">
        <f t="shared" si="1"/>
        <v>Híbrida 2</v>
      </c>
      <c r="H18" s="1" t="s">
        <v>20</v>
      </c>
      <c r="I18" s="1">
        <v>50</v>
      </c>
      <c r="J18" s="3">
        <v>295.65</v>
      </c>
      <c r="K18" s="4">
        <v>284.66</v>
      </c>
      <c r="L18" s="5" t="str">
        <f t="shared" si="2"/>
        <v>Híbrida 2</v>
      </c>
      <c r="N18" s="1" t="s">
        <v>20</v>
      </c>
      <c r="O18" s="1">
        <v>75</v>
      </c>
      <c r="P18" s="3">
        <v>437.71</v>
      </c>
      <c r="Q18" s="4">
        <v>437.53</v>
      </c>
      <c r="R18" s="5" t="str">
        <f t="shared" si="0"/>
        <v>Híbrida 2</v>
      </c>
    </row>
    <row r="19" ht="15" spans="2:18">
      <c r="B19" s="1" t="s">
        <v>21</v>
      </c>
      <c r="C19" s="1">
        <v>6</v>
      </c>
      <c r="D19" s="3">
        <v>145</v>
      </c>
      <c r="E19" s="4">
        <v>148</v>
      </c>
      <c r="F19" s="2" t="str">
        <f t="shared" si="1"/>
        <v>HVMP</v>
      </c>
      <c r="H19" s="1" t="s">
        <v>21</v>
      </c>
      <c r="I19" s="1">
        <v>13</v>
      </c>
      <c r="J19" s="3">
        <v>334</v>
      </c>
      <c r="K19" s="4">
        <v>361</v>
      </c>
      <c r="L19" s="5" t="str">
        <f t="shared" si="2"/>
        <v>HVMP</v>
      </c>
      <c r="N19" s="1" t="s">
        <v>21</v>
      </c>
      <c r="O19" s="1">
        <v>19</v>
      </c>
      <c r="P19" s="3">
        <v>564</v>
      </c>
      <c r="Q19" s="4">
        <v>444</v>
      </c>
      <c r="R19" s="5" t="str">
        <f t="shared" si="0"/>
        <v>Híbrida 2</v>
      </c>
    </row>
    <row r="20" ht="15" spans="2:18">
      <c r="B20" s="1" t="s">
        <v>22</v>
      </c>
      <c r="C20" s="1">
        <v>65</v>
      </c>
      <c r="D20" s="3">
        <v>550.97</v>
      </c>
      <c r="E20" s="4">
        <v>585.71</v>
      </c>
      <c r="F20" s="2" t="str">
        <f t="shared" si="1"/>
        <v>HVMP</v>
      </c>
      <c r="H20" s="1" t="s">
        <v>22</v>
      </c>
      <c r="I20" s="1">
        <v>131</v>
      </c>
      <c r="J20" s="3">
        <v>1133.85</v>
      </c>
      <c r="K20" s="4">
        <v>1226.4</v>
      </c>
      <c r="L20" s="5" t="str">
        <f t="shared" si="2"/>
        <v>HVMP</v>
      </c>
      <c r="N20" s="1" t="s">
        <v>22</v>
      </c>
      <c r="O20" s="1">
        <v>196</v>
      </c>
      <c r="P20" s="3">
        <v>1668.14</v>
      </c>
      <c r="Q20" s="4">
        <v>1843.88</v>
      </c>
      <c r="R20" s="5" t="str">
        <f t="shared" si="0"/>
        <v>HVMP</v>
      </c>
    </row>
    <row r="21" ht="15" spans="2:18">
      <c r="B21" s="1" t="s">
        <v>23</v>
      </c>
      <c r="C21" s="1">
        <v>4</v>
      </c>
      <c r="D21" s="3">
        <v>145</v>
      </c>
      <c r="E21" s="4">
        <v>154</v>
      </c>
      <c r="F21" s="2" t="str">
        <f t="shared" si="1"/>
        <v>HVMP</v>
      </c>
      <c r="H21" s="1" t="s">
        <v>23</v>
      </c>
      <c r="I21" s="1">
        <v>8</v>
      </c>
      <c r="J21" s="3">
        <v>359</v>
      </c>
      <c r="K21" s="4">
        <v>426</v>
      </c>
      <c r="L21" s="5" t="str">
        <f t="shared" si="2"/>
        <v>HVMP</v>
      </c>
      <c r="N21" s="1" t="s">
        <v>23</v>
      </c>
      <c r="O21" s="1">
        <v>12</v>
      </c>
      <c r="P21" s="3">
        <v>640</v>
      </c>
      <c r="Q21" s="4">
        <v>718</v>
      </c>
      <c r="R21" s="5" t="str">
        <f t="shared" si="0"/>
        <v>HVMP</v>
      </c>
    </row>
    <row r="22" ht="15" spans="2:18">
      <c r="B22" s="1" t="s">
        <v>24</v>
      </c>
      <c r="C22" s="1">
        <v>5</v>
      </c>
      <c r="D22" s="3">
        <v>181</v>
      </c>
      <c r="E22" s="4">
        <v>181</v>
      </c>
      <c r="F22" s="2" t="str">
        <f t="shared" si="1"/>
        <v>Igual</v>
      </c>
      <c r="H22" s="1" t="s">
        <v>24</v>
      </c>
      <c r="I22" s="1">
        <v>10</v>
      </c>
      <c r="J22" s="3">
        <v>711</v>
      </c>
      <c r="K22" s="4">
        <v>456</v>
      </c>
      <c r="L22" s="5" t="str">
        <f t="shared" si="2"/>
        <v>Híbrida 2</v>
      </c>
      <c r="N22" s="1" t="s">
        <v>24</v>
      </c>
      <c r="O22" s="1">
        <v>15</v>
      </c>
      <c r="P22" s="3">
        <v>1570</v>
      </c>
      <c r="Q22" s="4">
        <v>1196</v>
      </c>
      <c r="R22" s="5" t="str">
        <f t="shared" si="0"/>
        <v>Híbrida 2</v>
      </c>
    </row>
    <row r="23" ht="15" spans="2:18">
      <c r="B23" s="1" t="s">
        <v>25</v>
      </c>
      <c r="C23" s="1">
        <v>6</v>
      </c>
      <c r="D23" s="3">
        <v>162</v>
      </c>
      <c r="E23" s="4">
        <v>162</v>
      </c>
      <c r="F23" s="2" t="str">
        <f t="shared" si="1"/>
        <v>Igual</v>
      </c>
      <c r="H23" s="1" t="s">
        <v>25</v>
      </c>
      <c r="I23" s="1">
        <v>12</v>
      </c>
      <c r="J23" s="3">
        <v>413</v>
      </c>
      <c r="K23" s="4">
        <v>402</v>
      </c>
      <c r="L23" s="5" t="str">
        <f t="shared" si="2"/>
        <v>Híbrida 2</v>
      </c>
      <c r="N23" s="1" t="s">
        <v>25</v>
      </c>
      <c r="O23" s="1">
        <v>18</v>
      </c>
      <c r="P23" s="3">
        <v>794</v>
      </c>
      <c r="Q23" s="4">
        <v>718</v>
      </c>
      <c r="R23" s="5" t="str">
        <f t="shared" si="0"/>
        <v>Híbrida 2</v>
      </c>
    </row>
    <row r="24" ht="15" spans="2:18">
      <c r="B24" s="1" t="s">
        <v>26</v>
      </c>
      <c r="C24" s="1">
        <v>12</v>
      </c>
      <c r="D24" s="3">
        <v>655</v>
      </c>
      <c r="E24" s="4">
        <v>509</v>
      </c>
      <c r="F24" s="2" t="str">
        <f t="shared" si="1"/>
        <v>Híbrida 2</v>
      </c>
      <c r="H24" s="1" t="s">
        <v>26</v>
      </c>
      <c r="I24" s="1">
        <v>24</v>
      </c>
      <c r="J24" s="3">
        <v>1891</v>
      </c>
      <c r="K24" s="4">
        <v>1548</v>
      </c>
      <c r="L24" s="5" t="str">
        <f t="shared" si="2"/>
        <v>Híbrida 2</v>
      </c>
      <c r="N24" s="1" t="s">
        <v>26</v>
      </c>
      <c r="O24" s="1">
        <v>36</v>
      </c>
      <c r="P24" s="3">
        <v>3221</v>
      </c>
      <c r="Q24" s="4">
        <v>2880</v>
      </c>
      <c r="R24" s="5" t="str">
        <f t="shared" si="0"/>
        <v>Híbrida 2</v>
      </c>
    </row>
    <row r="25" ht="15" spans="2:18">
      <c r="B25" s="1" t="s">
        <v>27</v>
      </c>
      <c r="C25" s="1">
        <v>24</v>
      </c>
      <c r="D25" s="3">
        <v>10591.78</v>
      </c>
      <c r="E25" s="4">
        <v>9090.91</v>
      </c>
      <c r="F25" s="2" t="str">
        <f t="shared" si="1"/>
        <v>Híbrida 2</v>
      </c>
      <c r="H25" s="1" t="s">
        <v>27</v>
      </c>
      <c r="I25" s="1">
        <v>48</v>
      </c>
      <c r="J25" s="3">
        <v>21413.97</v>
      </c>
      <c r="K25" s="4">
        <v>19866.06</v>
      </c>
      <c r="L25" s="5" t="str">
        <f t="shared" si="2"/>
        <v>Híbrida 2</v>
      </c>
      <c r="N25" s="1" t="s">
        <v>27</v>
      </c>
      <c r="O25" s="1">
        <v>72</v>
      </c>
      <c r="P25" s="3">
        <v>39179.53</v>
      </c>
      <c r="Q25" s="4">
        <v>39635.44</v>
      </c>
      <c r="R25" s="5" t="str">
        <f t="shared" si="0"/>
        <v>HVMP</v>
      </c>
    </row>
    <row r="26" ht="15" spans="2:18">
      <c r="B26" s="1" t="s">
        <v>28</v>
      </c>
      <c r="C26" s="1">
        <v>30</v>
      </c>
      <c r="D26" s="3">
        <v>1369</v>
      </c>
      <c r="E26" s="4">
        <v>1593</v>
      </c>
      <c r="F26" s="2" t="str">
        <f t="shared" si="1"/>
        <v>HVMP</v>
      </c>
      <c r="H26" s="1" t="s">
        <v>28</v>
      </c>
      <c r="I26" s="1">
        <v>60</v>
      </c>
      <c r="J26" s="3">
        <v>3112</v>
      </c>
      <c r="K26" s="4">
        <v>3201</v>
      </c>
      <c r="L26" s="5" t="str">
        <f t="shared" si="2"/>
        <v>HVMP</v>
      </c>
      <c r="N26" s="1" t="s">
        <v>28</v>
      </c>
      <c r="O26" s="1">
        <v>90</v>
      </c>
      <c r="P26" s="3">
        <v>4554</v>
      </c>
      <c r="Q26" s="4">
        <v>4815</v>
      </c>
      <c r="R26" s="5" t="str">
        <f t="shared" si="0"/>
        <v>HVMP</v>
      </c>
    </row>
    <row r="27" ht="15" spans="2:18">
      <c r="B27" s="1" t="s">
        <v>29</v>
      </c>
      <c r="C27" s="1">
        <v>12</v>
      </c>
      <c r="D27" s="3">
        <v>3454</v>
      </c>
      <c r="E27" s="4">
        <v>3454</v>
      </c>
      <c r="F27" s="2" t="str">
        <f t="shared" si="1"/>
        <v>Igual</v>
      </c>
      <c r="H27" s="1" t="s">
        <v>29</v>
      </c>
      <c r="I27" s="1">
        <v>24</v>
      </c>
      <c r="J27" s="3">
        <v>5977</v>
      </c>
      <c r="K27" s="4">
        <v>6030</v>
      </c>
      <c r="L27" s="5" t="str">
        <f t="shared" si="2"/>
        <v>HVMP</v>
      </c>
      <c r="N27" s="1" t="s">
        <v>29</v>
      </c>
      <c r="O27" s="1">
        <v>36</v>
      </c>
      <c r="P27" s="3">
        <v>7989</v>
      </c>
      <c r="Q27" s="4">
        <v>8258</v>
      </c>
      <c r="R27" s="5" t="str">
        <f t="shared" si="0"/>
        <v>HVMP</v>
      </c>
    </row>
    <row r="28" ht="15" spans="2:18">
      <c r="B28" s="1" t="s">
        <v>30</v>
      </c>
      <c r="C28" s="1">
        <v>25</v>
      </c>
      <c r="D28" s="3">
        <v>4865.02</v>
      </c>
      <c r="E28" s="4">
        <v>5147.7</v>
      </c>
      <c r="F28" s="2" t="str">
        <f t="shared" si="1"/>
        <v>HVMP</v>
      </c>
      <c r="H28" s="1" t="s">
        <v>30</v>
      </c>
      <c r="I28" s="1">
        <v>50</v>
      </c>
      <c r="J28" s="3">
        <v>10635.6</v>
      </c>
      <c r="K28" s="4">
        <v>10392.04</v>
      </c>
      <c r="L28" s="5" t="str">
        <f t="shared" si="2"/>
        <v>Híbrida 2</v>
      </c>
      <c r="N28" s="1" t="s">
        <v>30</v>
      </c>
      <c r="O28" s="1">
        <v>75</v>
      </c>
      <c r="P28" s="3">
        <v>15424.61</v>
      </c>
      <c r="Q28" s="4">
        <v>15829.78</v>
      </c>
      <c r="R28" s="5" t="str">
        <f t="shared" si="0"/>
        <v>HVMP</v>
      </c>
    </row>
    <row r="29" ht="15" spans="2:18">
      <c r="B29" s="1" t="s">
        <v>31</v>
      </c>
      <c r="C29" s="1">
        <v>37</v>
      </c>
      <c r="D29" s="3">
        <v>6400.64</v>
      </c>
      <c r="E29" s="4">
        <v>6211.1</v>
      </c>
      <c r="F29" s="2" t="str">
        <f t="shared" si="1"/>
        <v>Híbrida 2</v>
      </c>
      <c r="H29" s="1" t="s">
        <v>31</v>
      </c>
      <c r="I29" s="1">
        <v>75</v>
      </c>
      <c r="J29" s="3">
        <v>14147.15</v>
      </c>
      <c r="K29" s="4">
        <v>13859.2</v>
      </c>
      <c r="L29" s="5" t="str">
        <f t="shared" si="2"/>
        <v>Híbrida 2</v>
      </c>
      <c r="N29" s="1" t="s">
        <v>31</v>
      </c>
      <c r="O29" s="1">
        <v>112</v>
      </c>
      <c r="P29" s="3">
        <v>20003.57</v>
      </c>
      <c r="Q29" s="4">
        <v>20964.76</v>
      </c>
      <c r="R29" s="5" t="str">
        <f t="shared" si="0"/>
        <v>HVMP</v>
      </c>
    </row>
    <row r="30" ht="15" spans="2:18">
      <c r="B30" s="1" t="s">
        <v>32</v>
      </c>
      <c r="C30" s="1">
        <v>50</v>
      </c>
      <c r="D30" s="3">
        <v>6863.81</v>
      </c>
      <c r="E30" s="4">
        <v>6735.71</v>
      </c>
      <c r="F30" s="2" t="str">
        <f t="shared" si="1"/>
        <v>Híbrida 2</v>
      </c>
      <c r="H30" s="1" t="s">
        <v>32</v>
      </c>
      <c r="I30" s="1">
        <v>100</v>
      </c>
      <c r="J30" s="3">
        <v>13369.49</v>
      </c>
      <c r="K30" s="4">
        <v>15521.44</v>
      </c>
      <c r="L30" s="5" t="str">
        <f t="shared" si="2"/>
        <v>HVMP</v>
      </c>
      <c r="N30" s="1" t="s">
        <v>32</v>
      </c>
      <c r="O30" s="1">
        <v>150</v>
      </c>
      <c r="P30" s="3">
        <v>20815.59</v>
      </c>
      <c r="Q30" s="4">
        <v>24102.88</v>
      </c>
      <c r="R30" s="5" t="str">
        <f t="shared" si="0"/>
        <v>HVMP</v>
      </c>
    </row>
    <row r="31" ht="15" spans="2:18">
      <c r="B31" s="1" t="s">
        <v>33</v>
      </c>
      <c r="C31" s="1">
        <v>25</v>
      </c>
      <c r="D31" s="3">
        <v>5474.72</v>
      </c>
      <c r="E31" s="4">
        <v>5352.24</v>
      </c>
      <c r="F31" s="2" t="str">
        <f t="shared" si="1"/>
        <v>Híbrida 2</v>
      </c>
      <c r="H31" s="1" t="s">
        <v>33</v>
      </c>
      <c r="I31" s="1">
        <v>50</v>
      </c>
      <c r="J31" s="3">
        <v>11113.03</v>
      </c>
      <c r="K31" s="4">
        <v>11812.97</v>
      </c>
      <c r="L31" s="5" t="str">
        <f t="shared" si="2"/>
        <v>HVMP</v>
      </c>
      <c r="N31" s="1" t="s">
        <v>33</v>
      </c>
      <c r="O31" s="1">
        <v>75</v>
      </c>
      <c r="P31" s="3">
        <v>15959.77</v>
      </c>
      <c r="Q31" s="4">
        <v>17123.9</v>
      </c>
      <c r="R31" s="5" t="str">
        <f t="shared" si="0"/>
        <v>HVMP</v>
      </c>
    </row>
    <row r="32" ht="15" spans="2:18">
      <c r="B32" s="1" t="s">
        <v>34</v>
      </c>
      <c r="C32" s="1">
        <v>37</v>
      </c>
      <c r="D32" s="3">
        <v>5053.72</v>
      </c>
      <c r="E32" s="4">
        <v>5132.4</v>
      </c>
      <c r="F32" s="2" t="str">
        <f t="shared" si="1"/>
        <v>HVMP</v>
      </c>
      <c r="H32" s="1" t="s">
        <v>34</v>
      </c>
      <c r="I32" s="1">
        <v>75</v>
      </c>
      <c r="J32" s="3">
        <v>11462.88</v>
      </c>
      <c r="K32" s="4">
        <v>13391.56</v>
      </c>
      <c r="L32" s="5" t="str">
        <f t="shared" si="2"/>
        <v>HVMP</v>
      </c>
      <c r="N32" s="1" t="s">
        <v>34</v>
      </c>
      <c r="O32" s="1">
        <v>112</v>
      </c>
      <c r="P32" s="3">
        <v>17073.31</v>
      </c>
      <c r="Q32" s="4">
        <v>20290.41</v>
      </c>
      <c r="R32" s="5" t="str">
        <f t="shared" si="0"/>
        <v>HVMP</v>
      </c>
    </row>
    <row r="33" ht="15" spans="2:18">
      <c r="B33" s="1" t="s">
        <v>35</v>
      </c>
      <c r="C33" s="1">
        <v>50</v>
      </c>
      <c r="D33" s="3">
        <v>6556.11</v>
      </c>
      <c r="E33" s="4">
        <v>6503.68</v>
      </c>
      <c r="F33" s="2" t="str">
        <f t="shared" si="1"/>
        <v>Híbrida 2</v>
      </c>
      <c r="H33" s="1" t="s">
        <v>35</v>
      </c>
      <c r="I33" s="1">
        <v>100</v>
      </c>
      <c r="J33" s="3">
        <v>15093.27</v>
      </c>
      <c r="K33" s="4">
        <v>16248.17</v>
      </c>
      <c r="L33" s="5" t="str">
        <f t="shared" si="2"/>
        <v>HVMP</v>
      </c>
      <c r="N33" s="1" t="s">
        <v>35</v>
      </c>
      <c r="O33" s="1">
        <v>150</v>
      </c>
      <c r="P33" s="3">
        <v>21326.7</v>
      </c>
      <c r="Q33" s="4">
        <v>24450.23</v>
      </c>
      <c r="R33" s="5" t="str">
        <f t="shared" si="0"/>
        <v>HVMP</v>
      </c>
    </row>
    <row r="34" ht="15" spans="2:18">
      <c r="B34" s="1" t="s">
        <v>36</v>
      </c>
      <c r="C34" s="1">
        <v>25</v>
      </c>
      <c r="D34" s="3">
        <v>4310.71</v>
      </c>
      <c r="E34" s="4">
        <v>4625.3</v>
      </c>
      <c r="F34" s="2" t="str">
        <f t="shared" si="1"/>
        <v>HVMP</v>
      </c>
      <c r="H34" s="1" t="s">
        <v>36</v>
      </c>
      <c r="I34" s="1">
        <v>50</v>
      </c>
      <c r="J34" s="3">
        <v>9164.18</v>
      </c>
      <c r="K34" s="4">
        <v>10837.48</v>
      </c>
      <c r="L34" s="5" t="str">
        <f t="shared" si="2"/>
        <v>HVMP</v>
      </c>
      <c r="N34" s="1" t="s">
        <v>36</v>
      </c>
      <c r="O34" s="1">
        <v>75</v>
      </c>
      <c r="P34" s="3">
        <v>14415.86</v>
      </c>
      <c r="Q34" s="4">
        <v>16030.37</v>
      </c>
      <c r="R34" s="5" t="str">
        <f t="shared" si="0"/>
        <v>HVMP</v>
      </c>
    </row>
    <row r="35" ht="15" spans="2:18">
      <c r="B35" s="1" t="s">
        <v>37</v>
      </c>
      <c r="C35" s="1">
        <v>25</v>
      </c>
      <c r="D35" s="3">
        <v>5220.64</v>
      </c>
      <c r="E35" s="4">
        <v>5084.95</v>
      </c>
      <c r="F35" s="2" t="str">
        <f t="shared" si="1"/>
        <v>Híbrida 2</v>
      </c>
      <c r="H35" s="1" t="s">
        <v>37</v>
      </c>
      <c r="I35" s="1">
        <v>50</v>
      </c>
      <c r="J35" s="3">
        <v>10205.07</v>
      </c>
      <c r="K35" s="4">
        <v>10587.26</v>
      </c>
      <c r="L35" s="5" t="str">
        <f t="shared" si="2"/>
        <v>HVMP</v>
      </c>
      <c r="N35" s="1" t="s">
        <v>37</v>
      </c>
      <c r="O35" s="1">
        <v>75</v>
      </c>
      <c r="P35" s="3">
        <v>14779.43</v>
      </c>
      <c r="Q35" s="4">
        <v>16187.74</v>
      </c>
      <c r="R35" s="5" t="str">
        <f t="shared" si="0"/>
        <v>HVMP</v>
      </c>
    </row>
    <row r="36" ht="15" spans="2:18">
      <c r="B36" s="1" t="s">
        <v>38</v>
      </c>
      <c r="C36" s="1">
        <v>25</v>
      </c>
      <c r="D36" s="3">
        <v>3984.43</v>
      </c>
      <c r="E36" s="4">
        <v>3470.35</v>
      </c>
      <c r="F36" s="2" t="str">
        <f t="shared" ref="F36:F64" si="3">IF(D36&lt;E36,"HVMP",IF(D36=E36,"Igual","Híbrida 2"))</f>
        <v>Híbrida 2</v>
      </c>
      <c r="H36" s="1" t="s">
        <v>38</v>
      </c>
      <c r="I36" s="1">
        <v>50</v>
      </c>
      <c r="J36" s="3">
        <v>9687.27</v>
      </c>
      <c r="K36" s="4">
        <v>9215.14</v>
      </c>
      <c r="L36" s="5" t="str">
        <f t="shared" ref="L36:L64" si="4">IF(J36&lt;K36,"HVMP",IF(J36=K36,"Igual","Híbrida 2"))</f>
        <v>Híbrida 2</v>
      </c>
      <c r="N36" s="1" t="s">
        <v>38</v>
      </c>
      <c r="O36" s="1">
        <v>75</v>
      </c>
      <c r="P36" s="3">
        <v>15758.39</v>
      </c>
      <c r="Q36" s="4">
        <v>16439.86</v>
      </c>
      <c r="R36" s="5" t="str">
        <f t="shared" si="0"/>
        <v>HVMP</v>
      </c>
    </row>
    <row r="37" ht="15" spans="2:18">
      <c r="B37" s="1" t="s">
        <v>39</v>
      </c>
      <c r="C37" s="1">
        <v>26</v>
      </c>
      <c r="D37" s="3">
        <v>2043.71</v>
      </c>
      <c r="E37" s="4">
        <v>1853.13</v>
      </c>
      <c r="F37" s="2" t="str">
        <f t="shared" si="3"/>
        <v>Híbrida 2</v>
      </c>
      <c r="H37" s="1" t="s">
        <v>39</v>
      </c>
      <c r="I37" s="1">
        <v>52</v>
      </c>
      <c r="J37" s="3">
        <v>5538.45</v>
      </c>
      <c r="K37" s="4">
        <v>5055.67</v>
      </c>
      <c r="L37" s="5" t="str">
        <f t="shared" si="4"/>
        <v>Híbrida 2</v>
      </c>
      <c r="N37" s="1" t="s">
        <v>39</v>
      </c>
      <c r="O37" s="1">
        <v>78</v>
      </c>
      <c r="P37" s="3">
        <v>8524.62</v>
      </c>
      <c r="Q37" s="4">
        <v>8427.48</v>
      </c>
      <c r="R37" s="5" t="str">
        <f t="shared" si="0"/>
        <v>Híbrida 2</v>
      </c>
    </row>
    <row r="38" ht="15" spans="2:18">
      <c r="B38" s="1" t="s">
        <v>40</v>
      </c>
      <c r="C38" s="1">
        <v>79</v>
      </c>
      <c r="D38" s="3">
        <v>8731.34</v>
      </c>
      <c r="E38" s="4">
        <v>8081.43</v>
      </c>
      <c r="F38" s="2" t="str">
        <f t="shared" si="3"/>
        <v>Híbrida 2</v>
      </c>
      <c r="H38" s="1" t="s">
        <v>40</v>
      </c>
      <c r="I38" s="1">
        <v>159</v>
      </c>
      <c r="J38" s="3">
        <v>20553.81</v>
      </c>
      <c r="K38" s="4">
        <v>19911.69</v>
      </c>
      <c r="L38" s="5" t="str">
        <f t="shared" si="4"/>
        <v>Híbrida 2</v>
      </c>
      <c r="N38" s="1" t="s">
        <v>40</v>
      </c>
      <c r="O38" s="1">
        <v>238</v>
      </c>
      <c r="P38" s="3">
        <v>29868.93</v>
      </c>
      <c r="Q38" s="4">
        <v>30301.29</v>
      </c>
      <c r="R38" s="5" t="str">
        <f t="shared" si="0"/>
        <v>HVMP</v>
      </c>
    </row>
    <row r="39" ht="15" spans="2:18">
      <c r="B39" s="1" t="s">
        <v>41</v>
      </c>
      <c r="C39" s="1">
        <v>344</v>
      </c>
      <c r="D39" s="3">
        <v>12869.89</v>
      </c>
      <c r="E39" s="4">
        <v>15023.62</v>
      </c>
      <c r="F39" s="2" t="str">
        <f t="shared" si="3"/>
        <v>HVMP</v>
      </c>
      <c r="H39" s="1" t="s">
        <v>41</v>
      </c>
      <c r="I39" s="1">
        <v>689</v>
      </c>
      <c r="J39" s="3">
        <v>27610.91</v>
      </c>
      <c r="K39" s="4" t="s">
        <v>42</v>
      </c>
      <c r="L39" s="5" t="str">
        <f t="shared" si="4"/>
        <v>HVMP</v>
      </c>
      <c r="N39" s="1" t="s">
        <v>41</v>
      </c>
      <c r="O39" s="1">
        <v>1034</v>
      </c>
      <c r="P39" s="3">
        <v>43995.87</v>
      </c>
      <c r="Q39" s="4" t="s">
        <v>42</v>
      </c>
      <c r="R39" s="5" t="str">
        <f t="shared" si="0"/>
        <v>HVMP</v>
      </c>
    </row>
    <row r="40" ht="15" spans="2:18">
      <c r="B40" s="1" t="s">
        <v>43</v>
      </c>
      <c r="C40" s="1">
        <v>140</v>
      </c>
      <c r="D40" s="3">
        <v>678</v>
      </c>
      <c r="E40" s="4">
        <v>809</v>
      </c>
      <c r="F40" s="2" t="str">
        <f t="shared" si="3"/>
        <v>HVMP</v>
      </c>
      <c r="H40" s="1" t="s">
        <v>43</v>
      </c>
      <c r="I40" s="1">
        <v>280</v>
      </c>
      <c r="J40" s="3">
        <v>1254</v>
      </c>
      <c r="K40" s="4">
        <v>1434</v>
      </c>
      <c r="L40" s="5" t="str">
        <f t="shared" si="4"/>
        <v>HVMP</v>
      </c>
      <c r="N40" s="1" t="s">
        <v>43</v>
      </c>
      <c r="O40" s="1">
        <v>420</v>
      </c>
      <c r="P40" s="3">
        <v>2076</v>
      </c>
      <c r="Q40" s="4">
        <v>2212</v>
      </c>
      <c r="R40" s="5" t="str">
        <f t="shared" si="0"/>
        <v>HVMP</v>
      </c>
    </row>
    <row r="41" ht="15" spans="2:18">
      <c r="B41" s="1" t="s">
        <v>44</v>
      </c>
      <c r="C41" s="1">
        <v>19</v>
      </c>
      <c r="D41" s="3">
        <v>23589.53</v>
      </c>
      <c r="E41" s="4">
        <v>23774.86</v>
      </c>
      <c r="F41" s="2" t="str">
        <f t="shared" si="3"/>
        <v>HVMP</v>
      </c>
      <c r="H41" s="1" t="s">
        <v>44</v>
      </c>
      <c r="I41" s="1">
        <v>38</v>
      </c>
      <c r="J41" s="3">
        <v>42006.67</v>
      </c>
      <c r="K41" s="4">
        <v>48864.85</v>
      </c>
      <c r="L41" s="5" t="str">
        <f t="shared" si="4"/>
        <v>HVMP</v>
      </c>
      <c r="N41" s="1" t="s">
        <v>44</v>
      </c>
      <c r="O41" s="1">
        <v>57</v>
      </c>
      <c r="P41" s="3">
        <v>61124.81</v>
      </c>
      <c r="Q41" s="4">
        <v>69578.7</v>
      </c>
      <c r="R41" s="5" t="str">
        <f t="shared" si="0"/>
        <v>HVMP</v>
      </c>
    </row>
    <row r="42" ht="15" spans="2:18">
      <c r="B42" s="1" t="s">
        <v>45</v>
      </c>
      <c r="C42" s="1">
        <v>26</v>
      </c>
      <c r="D42" s="3">
        <v>7203.74</v>
      </c>
      <c r="E42" s="4">
        <v>6938.06</v>
      </c>
      <c r="F42" s="2" t="str">
        <f t="shared" si="3"/>
        <v>Híbrida 2</v>
      </c>
      <c r="H42" s="1" t="s">
        <v>45</v>
      </c>
      <c r="I42" s="1">
        <v>52</v>
      </c>
      <c r="J42" s="3">
        <v>15228.03</v>
      </c>
      <c r="K42" s="4">
        <v>14236.2</v>
      </c>
      <c r="L42" s="5" t="str">
        <f t="shared" si="4"/>
        <v>Híbrida 2</v>
      </c>
      <c r="N42" s="1" t="s">
        <v>45</v>
      </c>
      <c r="O42" s="1">
        <v>80</v>
      </c>
      <c r="P42" s="3">
        <v>30005.9</v>
      </c>
      <c r="Q42" s="4">
        <v>29207.41</v>
      </c>
      <c r="R42" s="5" t="str">
        <f t="shared" si="0"/>
        <v>Híbrida 2</v>
      </c>
    </row>
    <row r="43" ht="15" spans="2:18">
      <c r="B43" s="1" t="s">
        <v>46</v>
      </c>
      <c r="C43" s="1">
        <v>31</v>
      </c>
      <c r="D43" s="3">
        <v>10150.54</v>
      </c>
      <c r="E43" s="4">
        <v>10213</v>
      </c>
      <c r="F43" s="2" t="str">
        <f t="shared" si="3"/>
        <v>HVMP</v>
      </c>
      <c r="H43" s="1" t="s">
        <v>46</v>
      </c>
      <c r="I43" s="1">
        <v>62</v>
      </c>
      <c r="J43" s="3">
        <v>23381.89</v>
      </c>
      <c r="K43" s="4">
        <v>22940.02</v>
      </c>
      <c r="L43" s="5" t="str">
        <f t="shared" si="4"/>
        <v>Híbrida 2</v>
      </c>
      <c r="N43" s="1" t="s">
        <v>46</v>
      </c>
      <c r="O43" s="1">
        <v>93</v>
      </c>
      <c r="P43" s="3">
        <v>37384.06</v>
      </c>
      <c r="Q43" s="4">
        <v>38668.15</v>
      </c>
      <c r="R43" s="5" t="str">
        <f t="shared" si="0"/>
        <v>HVMP</v>
      </c>
    </row>
    <row r="44" ht="15" spans="2:18">
      <c r="B44" s="1" t="s">
        <v>47</v>
      </c>
      <c r="C44" s="1">
        <v>34</v>
      </c>
      <c r="D44" s="3">
        <v>21434.77</v>
      </c>
      <c r="E44" s="4">
        <v>21090.81</v>
      </c>
      <c r="F44" s="2" t="str">
        <f t="shared" si="3"/>
        <v>Híbrida 2</v>
      </c>
      <c r="H44" s="1" t="s">
        <v>47</v>
      </c>
      <c r="I44" s="1">
        <v>68</v>
      </c>
      <c r="J44" s="3">
        <v>50028.99</v>
      </c>
      <c r="K44" s="4">
        <v>52366.9</v>
      </c>
      <c r="L44" s="5" t="str">
        <f t="shared" si="4"/>
        <v>HVMP</v>
      </c>
      <c r="N44" s="1" t="s">
        <v>47</v>
      </c>
      <c r="O44" s="1">
        <v>102</v>
      </c>
      <c r="P44" s="3">
        <v>71134.44</v>
      </c>
      <c r="Q44" s="4">
        <v>72681.7</v>
      </c>
      <c r="R44" s="5" t="str">
        <f t="shared" si="0"/>
        <v>HVMP</v>
      </c>
    </row>
    <row r="45" ht="15" spans="2:18">
      <c r="B45" s="1" t="s">
        <v>48</v>
      </c>
      <c r="C45" s="1">
        <v>36</v>
      </c>
      <c r="D45" s="3">
        <v>10778.34</v>
      </c>
      <c r="E45" s="4">
        <v>11683.79</v>
      </c>
      <c r="F45" s="2" t="str">
        <f t="shared" si="3"/>
        <v>HVMP</v>
      </c>
      <c r="H45" s="1" t="s">
        <v>48</v>
      </c>
      <c r="I45" s="1">
        <v>72</v>
      </c>
      <c r="J45" s="3">
        <v>26183.85</v>
      </c>
      <c r="K45" s="4">
        <v>26582.43</v>
      </c>
      <c r="L45" s="5" t="str">
        <f t="shared" si="4"/>
        <v>HVMP</v>
      </c>
      <c r="N45" s="1" t="s">
        <v>48</v>
      </c>
      <c r="O45" s="1">
        <v>108</v>
      </c>
      <c r="P45" s="3">
        <v>40732.59</v>
      </c>
      <c r="Q45" s="4">
        <v>41755.64</v>
      </c>
      <c r="R45" s="5" t="str">
        <f t="shared" si="0"/>
        <v>HVMP</v>
      </c>
    </row>
    <row r="46" ht="15" spans="2:18">
      <c r="B46" s="1" t="s">
        <v>49</v>
      </c>
      <c r="C46" s="1">
        <v>38</v>
      </c>
      <c r="D46" s="3">
        <v>15420.29</v>
      </c>
      <c r="E46" s="4">
        <v>14453.64</v>
      </c>
      <c r="F46" s="2" t="str">
        <f t="shared" si="3"/>
        <v>Híbrida 2</v>
      </c>
      <c r="H46" s="1" t="s">
        <v>49</v>
      </c>
      <c r="I46" s="1">
        <v>76</v>
      </c>
      <c r="J46" s="3">
        <v>32794.53</v>
      </c>
      <c r="K46" s="4">
        <v>32889.71</v>
      </c>
      <c r="L46" s="5" t="str">
        <f t="shared" si="4"/>
        <v>HVMP</v>
      </c>
      <c r="N46" s="1" t="s">
        <v>49</v>
      </c>
      <c r="O46" s="1">
        <v>114</v>
      </c>
      <c r="P46" s="3">
        <v>46440.38</v>
      </c>
      <c r="Q46" s="4">
        <v>48073.99</v>
      </c>
      <c r="R46" s="5" t="str">
        <f t="shared" si="0"/>
        <v>HVMP</v>
      </c>
    </row>
    <row r="47" ht="15" spans="2:18">
      <c r="B47" s="1" t="s">
        <v>50</v>
      </c>
      <c r="C47" s="1">
        <v>56</v>
      </c>
      <c r="D47" s="3">
        <v>21400.94</v>
      </c>
      <c r="E47" s="4">
        <v>23797.96</v>
      </c>
      <c r="F47" s="2" t="str">
        <f t="shared" si="3"/>
        <v>HVMP</v>
      </c>
      <c r="H47" s="1" t="s">
        <v>50</v>
      </c>
      <c r="I47" s="1">
        <v>113</v>
      </c>
      <c r="J47" s="3">
        <v>44894.79</v>
      </c>
      <c r="K47" s="4">
        <v>45615.73</v>
      </c>
      <c r="L47" s="5" t="str">
        <f t="shared" si="4"/>
        <v>HVMP</v>
      </c>
      <c r="N47" s="1" t="s">
        <v>50</v>
      </c>
      <c r="O47" s="1">
        <v>169</v>
      </c>
      <c r="P47" s="3">
        <v>52900.33</v>
      </c>
      <c r="Q47" s="4">
        <v>67858.17</v>
      </c>
      <c r="R47" s="5" t="str">
        <f t="shared" si="0"/>
        <v>HVMP</v>
      </c>
    </row>
    <row r="48" ht="15" spans="2:18">
      <c r="B48" s="1" t="s">
        <v>51</v>
      </c>
      <c r="C48" s="1">
        <v>66</v>
      </c>
      <c r="D48" s="3">
        <v>7800</v>
      </c>
      <c r="E48" s="4">
        <v>7800</v>
      </c>
      <c r="F48" s="2" t="str">
        <f t="shared" si="3"/>
        <v>Igual</v>
      </c>
      <c r="H48" s="1" t="s">
        <v>51</v>
      </c>
      <c r="I48" s="1">
        <v>132</v>
      </c>
      <c r="J48" s="3">
        <v>22362.5</v>
      </c>
      <c r="K48" s="4">
        <v>24375.1</v>
      </c>
      <c r="L48" s="5" t="str">
        <f t="shared" si="4"/>
        <v>HVMP</v>
      </c>
      <c r="N48" s="1" t="s">
        <v>51</v>
      </c>
      <c r="O48" s="1">
        <v>198</v>
      </c>
      <c r="P48" s="3">
        <v>34260.78</v>
      </c>
      <c r="Q48" s="4">
        <v>32757.94</v>
      </c>
      <c r="R48" s="5" t="str">
        <f t="shared" si="0"/>
        <v>Híbrida 2</v>
      </c>
    </row>
    <row r="49" ht="15" spans="2:18">
      <c r="B49" s="1" t="s">
        <v>52</v>
      </c>
      <c r="C49" s="1">
        <v>74</v>
      </c>
      <c r="D49" s="3">
        <v>11469.19</v>
      </c>
      <c r="E49" s="4">
        <v>10706.39</v>
      </c>
      <c r="F49" s="2" t="str">
        <f t="shared" si="3"/>
        <v>Híbrida 2</v>
      </c>
      <c r="H49" s="1" t="s">
        <v>52</v>
      </c>
      <c r="I49" s="1">
        <v>149</v>
      </c>
      <c r="J49" s="3">
        <v>24024.05</v>
      </c>
      <c r="K49" s="4">
        <v>25536.99</v>
      </c>
      <c r="L49" s="5" t="str">
        <f t="shared" si="4"/>
        <v>HVMP</v>
      </c>
      <c r="N49" s="1" t="s">
        <v>52</v>
      </c>
      <c r="O49" s="1">
        <v>224</v>
      </c>
      <c r="P49" s="3">
        <v>35472.09</v>
      </c>
      <c r="Q49" s="4">
        <v>38040.4</v>
      </c>
      <c r="R49" s="5" t="str">
        <f t="shared" si="0"/>
        <v>HVMP</v>
      </c>
    </row>
    <row r="50" ht="15" spans="2:18">
      <c r="B50" s="1" t="s">
        <v>53</v>
      </c>
      <c r="C50" s="1">
        <v>109</v>
      </c>
      <c r="D50" s="3">
        <v>21198.5</v>
      </c>
      <c r="E50" s="4">
        <v>23799.84</v>
      </c>
      <c r="F50" s="2" t="str">
        <f t="shared" si="3"/>
        <v>HVMP</v>
      </c>
      <c r="H50" s="1" t="s">
        <v>53</v>
      </c>
      <c r="I50" s="1">
        <v>219</v>
      </c>
      <c r="J50" s="3">
        <v>39417.08</v>
      </c>
      <c r="K50" s="4">
        <v>42206.22</v>
      </c>
      <c r="L50" s="5" t="str">
        <f t="shared" si="4"/>
        <v>HVMP</v>
      </c>
      <c r="N50" s="1" t="s">
        <v>53</v>
      </c>
      <c r="O50" s="1">
        <v>329</v>
      </c>
      <c r="P50" s="3">
        <v>63382.57</v>
      </c>
      <c r="Q50" s="4">
        <v>68450</v>
      </c>
      <c r="R50" s="5" t="str">
        <f t="shared" si="0"/>
        <v>HVMP</v>
      </c>
    </row>
    <row r="51" ht="15" spans="2:18">
      <c r="B51" s="1" t="s">
        <v>54</v>
      </c>
      <c r="C51" s="1">
        <v>250</v>
      </c>
      <c r="D51" s="3">
        <v>63788.39</v>
      </c>
      <c r="E51" s="4">
        <v>74072.3</v>
      </c>
      <c r="F51" s="2" t="str">
        <f t="shared" si="3"/>
        <v>HVMP</v>
      </c>
      <c r="H51" s="1" t="s">
        <v>54</v>
      </c>
      <c r="I51" s="1">
        <v>501</v>
      </c>
      <c r="J51" s="3">
        <v>124946.91</v>
      </c>
      <c r="K51" s="4" t="s">
        <v>42</v>
      </c>
      <c r="L51" s="5" t="str">
        <f t="shared" si="4"/>
        <v>HVMP</v>
      </c>
      <c r="N51" s="1" t="s">
        <v>54</v>
      </c>
      <c r="O51" s="1">
        <v>751</v>
      </c>
      <c r="P51" s="3">
        <v>192478.62</v>
      </c>
      <c r="Q51" s="4" t="s">
        <v>42</v>
      </c>
      <c r="R51" s="5" t="str">
        <f t="shared" si="0"/>
        <v>HVMP</v>
      </c>
    </row>
    <row r="52" ht="15" spans="2:18">
      <c r="B52" s="1" t="s">
        <v>55</v>
      </c>
      <c r="C52" s="1">
        <v>24</v>
      </c>
      <c r="D52" s="3">
        <v>255.03</v>
      </c>
      <c r="E52" s="4">
        <v>310.75</v>
      </c>
      <c r="F52" s="2" t="str">
        <f t="shared" si="3"/>
        <v>HVMP</v>
      </c>
      <c r="H52" s="1" t="s">
        <v>55</v>
      </c>
      <c r="I52" s="1">
        <v>49</v>
      </c>
      <c r="J52" s="3">
        <v>573.16</v>
      </c>
      <c r="K52" s="4">
        <v>625.72</v>
      </c>
      <c r="L52" s="5" t="str">
        <f t="shared" si="4"/>
        <v>HVMP</v>
      </c>
      <c r="N52" s="1" t="s">
        <v>55</v>
      </c>
      <c r="O52" s="1">
        <v>74</v>
      </c>
      <c r="P52" s="3">
        <v>878.76</v>
      </c>
      <c r="Q52" s="4">
        <v>971.93</v>
      </c>
      <c r="R52" s="5" t="str">
        <f t="shared" si="0"/>
        <v>HVMP</v>
      </c>
    </row>
    <row r="53" ht="15" spans="2:18">
      <c r="B53" s="1" t="s">
        <v>56</v>
      </c>
      <c r="C53" s="1">
        <v>48</v>
      </c>
      <c r="D53" s="3">
        <v>552.93</v>
      </c>
      <c r="E53" s="4">
        <v>585.32</v>
      </c>
      <c r="F53" s="2" t="str">
        <f t="shared" si="3"/>
        <v>HVMP</v>
      </c>
      <c r="H53" s="1" t="s">
        <v>56</v>
      </c>
      <c r="I53" s="1">
        <v>97</v>
      </c>
      <c r="J53" s="3">
        <v>1125.18</v>
      </c>
      <c r="K53" s="4">
        <v>1250.85</v>
      </c>
      <c r="L53" s="5" t="str">
        <f t="shared" si="4"/>
        <v>HVMP</v>
      </c>
      <c r="N53" s="1" t="s">
        <v>56</v>
      </c>
      <c r="O53" s="1">
        <v>146</v>
      </c>
      <c r="P53" s="3">
        <v>1685.13</v>
      </c>
      <c r="Q53" s="4">
        <v>1868.65</v>
      </c>
      <c r="R53" s="5" t="str">
        <f t="shared" si="0"/>
        <v>HVMP</v>
      </c>
    </row>
    <row r="54" ht="15" spans="2:18">
      <c r="B54" s="1" t="s">
        <v>57</v>
      </c>
      <c r="C54" s="1">
        <v>143</v>
      </c>
      <c r="D54" s="3">
        <v>1659.85</v>
      </c>
      <c r="E54" s="4">
        <v>1732.64</v>
      </c>
      <c r="F54" s="2" t="str">
        <f t="shared" si="3"/>
        <v>HVMP</v>
      </c>
      <c r="H54" s="1" t="s">
        <v>57</v>
      </c>
      <c r="I54" s="1">
        <v>287</v>
      </c>
      <c r="J54" s="3">
        <v>3322.11</v>
      </c>
      <c r="K54" s="4">
        <v>3605.48</v>
      </c>
      <c r="L54" s="5" t="str">
        <f t="shared" si="4"/>
        <v>HVMP</v>
      </c>
      <c r="N54" s="1" t="s">
        <v>57</v>
      </c>
      <c r="O54" s="1">
        <v>431</v>
      </c>
      <c r="P54" s="3">
        <v>5215.31</v>
      </c>
      <c r="Q54" s="4">
        <v>5573.08</v>
      </c>
      <c r="R54" s="5" t="str">
        <f t="shared" si="0"/>
        <v>HVMP</v>
      </c>
    </row>
    <row r="55" ht="15" spans="2:18">
      <c r="B55" s="1" t="s">
        <v>58</v>
      </c>
      <c r="C55" s="1">
        <v>195</v>
      </c>
      <c r="D55" s="3">
        <v>2236.71</v>
      </c>
      <c r="E55" s="4">
        <v>2326.26</v>
      </c>
      <c r="F55" s="2" t="str">
        <f t="shared" si="3"/>
        <v>HVMP</v>
      </c>
      <c r="H55" s="1" t="s">
        <v>58</v>
      </c>
      <c r="I55" s="1">
        <v>391</v>
      </c>
      <c r="J55" s="3">
        <v>4495.24</v>
      </c>
      <c r="K55" s="4">
        <v>4920.37</v>
      </c>
      <c r="L55" s="5" t="str">
        <f t="shared" si="4"/>
        <v>HVMP</v>
      </c>
      <c r="N55" s="1" t="s">
        <v>58</v>
      </c>
      <c r="O55" s="1">
        <v>587</v>
      </c>
      <c r="P55" s="3">
        <v>6855.65</v>
      </c>
      <c r="Q55" s="4" t="s">
        <v>42</v>
      </c>
      <c r="R55" s="5" t="str">
        <f t="shared" si="0"/>
        <v>HVMP</v>
      </c>
    </row>
    <row r="56" ht="15" spans="2:18">
      <c r="B56" s="1" t="s">
        <v>59</v>
      </c>
      <c r="C56" s="1">
        <v>43</v>
      </c>
      <c r="D56" s="3">
        <v>5105</v>
      </c>
      <c r="E56" s="4">
        <v>4975</v>
      </c>
      <c r="F56" s="2" t="str">
        <f t="shared" si="3"/>
        <v>Híbrida 2</v>
      </c>
      <c r="H56" s="1" t="s">
        <v>59</v>
      </c>
      <c r="I56" s="1">
        <v>87</v>
      </c>
      <c r="J56" s="3">
        <v>10222</v>
      </c>
      <c r="K56" s="4">
        <v>10010</v>
      </c>
      <c r="L56" s="5" t="str">
        <f t="shared" si="4"/>
        <v>Híbrida 2</v>
      </c>
      <c r="N56" s="1" t="s">
        <v>59</v>
      </c>
      <c r="O56" s="1">
        <v>131</v>
      </c>
      <c r="P56" s="3">
        <v>15709</v>
      </c>
      <c r="Q56" s="4">
        <v>15324</v>
      </c>
      <c r="R56" s="5" t="str">
        <f t="shared" si="0"/>
        <v>Híbrida 2</v>
      </c>
    </row>
    <row r="57" ht="15" spans="2:18">
      <c r="B57" s="1" t="s">
        <v>60</v>
      </c>
      <c r="C57" s="1">
        <v>133</v>
      </c>
      <c r="D57" s="3">
        <v>11687</v>
      </c>
      <c r="E57" s="4">
        <v>11495</v>
      </c>
      <c r="F57" s="2" t="str">
        <f t="shared" si="3"/>
        <v>Híbrida 2</v>
      </c>
      <c r="H57" s="1" t="s">
        <v>60</v>
      </c>
      <c r="I57" s="1">
        <v>267</v>
      </c>
      <c r="J57" s="3">
        <v>22877</v>
      </c>
      <c r="K57" s="4">
        <v>22935</v>
      </c>
      <c r="L57" s="5" t="str">
        <f t="shared" si="4"/>
        <v>HVMP</v>
      </c>
      <c r="N57" s="1" t="s">
        <v>60</v>
      </c>
      <c r="O57" s="1">
        <v>401</v>
      </c>
      <c r="P57" s="3">
        <v>35653</v>
      </c>
      <c r="Q57" s="4">
        <v>35050</v>
      </c>
      <c r="R57" s="5" t="str">
        <f t="shared" si="0"/>
        <v>Híbrida 2</v>
      </c>
    </row>
    <row r="58" ht="15" spans="2:18">
      <c r="B58" s="1" t="s">
        <v>61</v>
      </c>
      <c r="C58" s="1">
        <v>258</v>
      </c>
      <c r="D58" s="3">
        <v>22289</v>
      </c>
      <c r="E58" s="4">
        <v>22289</v>
      </c>
      <c r="F58" s="2" t="str">
        <f t="shared" si="3"/>
        <v>Igual</v>
      </c>
      <c r="H58" s="1" t="s">
        <v>61</v>
      </c>
      <c r="I58" s="1">
        <v>516</v>
      </c>
      <c r="J58" s="3">
        <v>46567</v>
      </c>
      <c r="K58" s="4" t="s">
        <v>42</v>
      </c>
      <c r="L58" s="5" t="str">
        <f t="shared" si="4"/>
        <v>HVMP</v>
      </c>
      <c r="N58" s="1" t="s">
        <v>61</v>
      </c>
      <c r="O58" s="1">
        <v>774</v>
      </c>
      <c r="P58" s="3">
        <v>70086</v>
      </c>
      <c r="Q58" s="4" t="s">
        <v>42</v>
      </c>
      <c r="R58" s="5" t="str">
        <f t="shared" si="0"/>
        <v>HVMP</v>
      </c>
    </row>
    <row r="59" ht="15" spans="2:18">
      <c r="B59" s="1" t="s">
        <v>62</v>
      </c>
      <c r="C59" s="1">
        <v>17</v>
      </c>
      <c r="D59" s="3">
        <v>126.31</v>
      </c>
      <c r="E59" s="4">
        <v>102.42</v>
      </c>
      <c r="F59" s="2" t="str">
        <f t="shared" si="3"/>
        <v>Híbrida 2</v>
      </c>
      <c r="H59" s="1" t="s">
        <v>62</v>
      </c>
      <c r="I59" s="1">
        <v>35</v>
      </c>
      <c r="J59" s="3">
        <v>303.87</v>
      </c>
      <c r="K59" s="4">
        <v>243.1</v>
      </c>
      <c r="L59" s="5" t="str">
        <f t="shared" si="4"/>
        <v>Híbrida 2</v>
      </c>
      <c r="N59" s="1" t="s">
        <v>62</v>
      </c>
      <c r="O59" s="1">
        <v>52</v>
      </c>
      <c r="P59" s="3">
        <v>473.66</v>
      </c>
      <c r="Q59" s="4">
        <v>445.1</v>
      </c>
      <c r="R59" s="5" t="str">
        <f t="shared" si="0"/>
        <v>Híbrida 2</v>
      </c>
    </row>
    <row r="60" ht="15" spans="2:18">
      <c r="B60" s="1" t="s">
        <v>63</v>
      </c>
      <c r="C60" s="1">
        <v>10</v>
      </c>
      <c r="D60" s="3">
        <v>146</v>
      </c>
      <c r="E60" s="4">
        <v>152</v>
      </c>
      <c r="F60" s="2" t="str">
        <f t="shared" si="3"/>
        <v>HVMP</v>
      </c>
      <c r="H60" s="1" t="s">
        <v>63</v>
      </c>
      <c r="I60" s="1">
        <v>21</v>
      </c>
      <c r="J60" s="3">
        <v>425</v>
      </c>
      <c r="K60" s="4">
        <v>473</v>
      </c>
      <c r="L60" s="5" t="str">
        <f t="shared" si="4"/>
        <v>HVMP</v>
      </c>
      <c r="N60" s="1" t="s">
        <v>63</v>
      </c>
      <c r="O60" s="1">
        <v>31</v>
      </c>
      <c r="P60" s="3">
        <v>732</v>
      </c>
      <c r="Q60" s="4">
        <v>805</v>
      </c>
      <c r="R60" s="5" t="str">
        <f t="shared" si="0"/>
        <v>HVMP</v>
      </c>
    </row>
    <row r="61" ht="15" spans="2:18">
      <c r="B61" s="1" t="s">
        <v>64</v>
      </c>
      <c r="C61" s="1">
        <v>56</v>
      </c>
      <c r="D61" s="3">
        <v>27500</v>
      </c>
      <c r="E61" s="4">
        <v>30239.35</v>
      </c>
      <c r="F61" s="2" t="str">
        <f t="shared" si="3"/>
        <v>HVMP</v>
      </c>
      <c r="H61" s="1" t="s">
        <v>64</v>
      </c>
      <c r="I61" s="1">
        <v>112</v>
      </c>
      <c r="J61" s="3">
        <v>55500</v>
      </c>
      <c r="K61" s="4">
        <v>59631.2</v>
      </c>
      <c r="L61" s="5" t="str">
        <f t="shared" si="4"/>
        <v>HVMP</v>
      </c>
      <c r="N61" s="1" t="s">
        <v>64</v>
      </c>
      <c r="O61" s="1">
        <v>168</v>
      </c>
      <c r="P61" s="3">
        <v>86585.04</v>
      </c>
      <c r="Q61" s="4">
        <v>99494.24</v>
      </c>
      <c r="R61" s="5" t="str">
        <f t="shared" si="0"/>
        <v>HVMP</v>
      </c>
    </row>
    <row r="62" ht="15" spans="2:18">
      <c r="B62" s="1" t="s">
        <v>65</v>
      </c>
      <c r="C62" s="1">
        <v>56</v>
      </c>
      <c r="D62" s="3">
        <v>936.69</v>
      </c>
      <c r="E62" s="4">
        <v>992.22</v>
      </c>
      <c r="F62" s="2" t="str">
        <f t="shared" si="3"/>
        <v>HVMP</v>
      </c>
      <c r="H62" s="1" t="s">
        <v>65</v>
      </c>
      <c r="I62" s="1">
        <v>112</v>
      </c>
      <c r="J62" s="3">
        <v>1785.14</v>
      </c>
      <c r="K62" s="4">
        <v>2101.47</v>
      </c>
      <c r="L62" s="5" t="str">
        <f t="shared" si="4"/>
        <v>HVMP</v>
      </c>
      <c r="N62" s="1" t="s">
        <v>65</v>
      </c>
      <c r="O62" s="1">
        <v>168</v>
      </c>
      <c r="P62" s="3">
        <v>2694.69</v>
      </c>
      <c r="Q62" s="4">
        <v>3072.66</v>
      </c>
      <c r="R62" s="5" t="str">
        <f t="shared" si="0"/>
        <v>HVMP</v>
      </c>
    </row>
    <row r="63" ht="15" spans="2:18">
      <c r="B63" s="1" t="s">
        <v>66</v>
      </c>
      <c r="C63" s="1">
        <v>4</v>
      </c>
      <c r="D63" s="3">
        <v>751.06</v>
      </c>
      <c r="E63" s="4">
        <v>751.06</v>
      </c>
      <c r="F63" s="2" t="str">
        <f t="shared" si="3"/>
        <v>Igual</v>
      </c>
      <c r="H63" s="1" t="s">
        <v>66</v>
      </c>
      <c r="I63" s="1">
        <v>8</v>
      </c>
      <c r="J63" s="3">
        <v>1981.71</v>
      </c>
      <c r="K63" s="4">
        <v>1463.06</v>
      </c>
      <c r="L63" s="5" t="str">
        <f t="shared" si="4"/>
        <v>Híbrida 2</v>
      </c>
      <c r="N63" s="1" t="s">
        <v>66</v>
      </c>
      <c r="O63" s="1">
        <v>12</v>
      </c>
      <c r="P63" s="3">
        <v>2741.1</v>
      </c>
      <c r="Q63" s="4">
        <v>2279.3</v>
      </c>
      <c r="R63" s="5" t="str">
        <f t="shared" si="0"/>
        <v>Híbrida 2</v>
      </c>
    </row>
    <row r="64" ht="15" spans="2:18">
      <c r="B64" s="1" t="s">
        <v>67</v>
      </c>
      <c r="C64" s="1">
        <v>5</v>
      </c>
      <c r="D64" s="3">
        <v>456.58</v>
      </c>
      <c r="E64" s="4">
        <v>456.58</v>
      </c>
      <c r="F64" s="2" t="str">
        <f t="shared" si="3"/>
        <v>Igual</v>
      </c>
      <c r="H64" s="1" t="s">
        <v>67</v>
      </c>
      <c r="I64" s="1">
        <v>11</v>
      </c>
      <c r="J64" s="3">
        <v>2062.92</v>
      </c>
      <c r="K64" s="4">
        <v>2171.85</v>
      </c>
      <c r="L64" s="5" t="str">
        <f t="shared" si="4"/>
        <v>HVMP</v>
      </c>
      <c r="N64" s="1" t="s">
        <v>67</v>
      </c>
      <c r="O64" s="1">
        <v>16</v>
      </c>
      <c r="P64" s="3">
        <v>3019.75</v>
      </c>
      <c r="Q64" s="4">
        <v>2772.63</v>
      </c>
      <c r="R64" s="5" t="str">
        <f t="shared" si="0"/>
        <v>Híbrida 2</v>
      </c>
    </row>
    <row r="65" ht="15" spans="2:18">
      <c r="B65" s="2" t="s">
        <v>68</v>
      </c>
      <c r="C65" s="2"/>
      <c r="D65" s="2">
        <f>COUNTIF(F3:F64,"HVMP")</f>
        <v>32</v>
      </c>
      <c r="E65" s="2" t="s">
        <v>69</v>
      </c>
      <c r="F65" s="2">
        <f>COUNTIF(F3:F64,"Híbrida 2")</f>
        <v>23</v>
      </c>
      <c r="H65" s="2" t="s">
        <v>68</v>
      </c>
      <c r="I65" s="2"/>
      <c r="J65" s="2">
        <f>COUNTIF(L3:L64,"HVMP")</f>
        <v>44</v>
      </c>
      <c r="K65" s="2" t="s">
        <v>69</v>
      </c>
      <c r="L65" s="2">
        <f>COUNTIF(L3:L64,"Híbrida 2")</f>
        <v>18</v>
      </c>
      <c r="N65" s="5" t="s">
        <v>68</v>
      </c>
      <c r="O65" s="5"/>
      <c r="P65" s="5">
        <f>COUNTIF(R3:R64,"HVMP")</f>
        <v>43</v>
      </c>
      <c r="Q65" s="5" t="s">
        <v>69</v>
      </c>
      <c r="R65" s="5">
        <f>COUNTIF(R3:R64,"Híbrida 2")</f>
        <v>19</v>
      </c>
    </row>
    <row r="70" spans="2:3">
      <c r="B70" s="6" t="s">
        <v>70</v>
      </c>
      <c r="C70" s="6"/>
    </row>
    <row r="71" spans="2:3">
      <c r="B71" s="7" t="s">
        <v>71</v>
      </c>
      <c r="C71" s="7" t="s">
        <v>72</v>
      </c>
    </row>
    <row r="72" ht="26" customHeight="1" spans="2:3">
      <c r="B72" s="7"/>
      <c r="C72" s="7"/>
    </row>
    <row r="73" spans="2:3">
      <c r="B73" s="8" t="s">
        <v>73</v>
      </c>
      <c r="C73" s="8">
        <f>D65+J65+P65</f>
        <v>119</v>
      </c>
    </row>
    <row r="74" spans="2:3">
      <c r="B74" s="8" t="s">
        <v>74</v>
      </c>
      <c r="C74" s="8">
        <f>F65+L65+R65</f>
        <v>60</v>
      </c>
    </row>
    <row r="75" spans="2:3">
      <c r="B75" s="8" t="s">
        <v>75</v>
      </c>
      <c r="C75" s="8">
        <f>COUNTIF(F3:F64,"Igual")+COUNTIF(L3:L64,"Igual")+COUNTIF(R3:R64,"Igual")</f>
        <v>7</v>
      </c>
    </row>
    <row r="76" spans="3:3">
      <c r="C76" s="9"/>
    </row>
  </sheetData>
  <mergeCells count="6">
    <mergeCell ref="B65:C65"/>
    <mergeCell ref="H65:I65"/>
    <mergeCell ref="N65:O65"/>
    <mergeCell ref="B70:C70"/>
    <mergeCell ref="B71:B72"/>
    <mergeCell ref="C71:C7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2022-05-13T23:40:00Z</dcterms:created>
  <dcterms:modified xsi:type="dcterms:W3CDTF">2022-05-18T23:07:24Z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46B8BA34BF2A45E1BC0FD2E17B7F5027</vt:lpwstr>
  </property>
  <property fmtid="{D5CDD505-2E9C-101B-9397-08002B2CF9AE}" pid="3" name="KSOProductBuildVer">
    <vt:lpwstr>1046-11.2.0.11130</vt:lpwstr>
  </property>
</Properties>
</file>