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<sst xmlns="http://schemas.openxmlformats.org/spreadsheetml/2006/main" count="164" uniqueCount="55">
  <si>
    <t>Valores de α</t>
  </si>
  <si>
    <t>Menor resultado</t>
  </si>
  <si>
    <t>Menor Resultado</t>
  </si>
  <si>
    <t>Instâncias</t>
  </si>
  <si>
    <t>Número de pontos</t>
  </si>
  <si>
    <t>0.05</t>
  </si>
  <si>
    <t>0.1</t>
  </si>
  <si>
    <t>0.15</t>
  </si>
  <si>
    <t>0.2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</si>
  <si>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</si>
  <si>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</si>
  <si>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</si>
  <si>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</si>
  <si>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</si>
  <si>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</si>
  <si>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</si>
  <si>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</si>
  <si>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</si>
  <si>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</si>
  <si>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</si>
  <si>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</si>
  <si>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</si>
  <si>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</si>
  <si>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</si>
  <si>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</si>
  <si>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</si>
  <si>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</si>
  <si>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</si>
  <si>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</si>
  <si>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</si>
  <si>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</si>
  <si>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</si>
  <si>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</si>
  <si>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</si>
  <si>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</si>
  <si>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</si>
  <si>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</si>
  <si>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</si>
  <si>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</si>
  <si>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</si>
  <si>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</si>
  <si>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</si>
  <si>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</si>
  <si>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</si>
  <si>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</si>
  <si>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</si>
  <si>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</si>
  <si>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</si>
  <si>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</si>
  <si>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</si>
  <si>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</si>
  <si>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</si>
  <si>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</si>
  <si>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Número de vezes que cada método gerou o melhor resultado</t>
  </si>
  <si>
    <t>Comparação entre os valores de   α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</si>
</sst>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0_ "/>
    <numFmt numFmtId="180" formatCode="_-&quot;R$&quot;\ * #,##0_-;\-&quot;R$&quot;\ * #,##0_-;_-&quot;R$&quot;\ * &quot;-&quot;_-;_-@_-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9" borderId="4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9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55"/>
  <sheetViews>
    <sheetView tabSelected="1" topLeftCell="E1" workbookViewId="0">
      <selection activeCell="P18" sqref="P18"/>
    </sheetView>
  </sheetViews>
  <sheetFormatPr defaultColWidth="9.14285714285714" defaultRowHeight="12.75"/>
  <cols>
    <col min="1" max="2" width="9.14285714285714" style="1"/>
    <col min="3" max="3" width="11.1428571428571" style="1" customWidth="1"/>
    <col min="4" max="4" width="19.1428571428571" style="1" customWidth="1"/>
    <col min="5" max="5" width="11.7142857142857" style="1"/>
    <col min="6" max="7" width="10.7142857142857" style="1"/>
    <col min="8" max="8" width="11.2857142857143" style="1" customWidth="1"/>
    <col min="9" max="9" width="10.7142857142857" style="1"/>
    <col min="10" max="10" width="9.14285714285714" style="1"/>
    <col min="11" max="11" width="10.2857142857143" style="1" customWidth="1"/>
    <col min="12" max="12" width="19.1428571428571" style="1" customWidth="1"/>
    <col min="13" max="15" width="11.7142857142857" style="1"/>
    <col min="16" max="17" width="10.7142857142857" style="1"/>
    <col min="18" max="18" width="9.14285714285714" style="1"/>
    <col min="19" max="19" width="10.2857142857143" style="1" customWidth="1"/>
    <col min="20" max="20" width="19.1428571428571" style="1" customWidth="1"/>
    <col min="21" max="24" width="11.7142857142857" style="1"/>
    <col min="25" max="25" width="10.7142857142857" style="1" customWidth="1"/>
    <col min="26" max="16382" width="9.14285714285714" style="1"/>
  </cols>
  <sheetData>
    <row r="3" ht="15.75" spans="3:25">
      <c r="C3" s="2"/>
      <c r="D3" s="2"/>
      <c r="E3" s="2" t="s">
        <v>0</v>
      </c>
      <c r="F3" s="2"/>
      <c r="G3" s="2"/>
      <c r="H3" s="2"/>
      <c r="I3" s="8" t="s">
        <v>1</v>
      </c>
      <c r="K3" s="2"/>
      <c r="L3" s="2"/>
      <c r="M3" s="2" t="s">
        <v>0</v>
      </c>
      <c r="N3" s="2"/>
      <c r="O3" s="2"/>
      <c r="P3" s="2"/>
      <c r="Q3" s="8" t="s">
        <v>1</v>
      </c>
      <c r="S3" s="2"/>
      <c r="T3" s="2"/>
      <c r="U3" s="2" t="s">
        <v>0</v>
      </c>
      <c r="V3" s="2"/>
      <c r="W3" s="2"/>
      <c r="X3" s="2"/>
      <c r="Y3" s="8" t="s">
        <v>2</v>
      </c>
    </row>
    <row r="4" ht="15.75" spans="3:25">
      <c r="C4" s="3" t="s">
        <v>3</v>
      </c>
      <c r="D4" s="3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8"/>
      <c r="K4" s="3" t="s">
        <v>3</v>
      </c>
      <c r="L4" s="3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8"/>
      <c r="S4" s="3" t="s">
        <v>3</v>
      </c>
      <c r="T4" s="3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8"/>
    </row>
    <row r="5" ht="15.75" spans="3:25">
      <c r="C5" s="3" t="s">
        <v>9</v>
      </c>
      <c r="D5" s="3">
        <v>70</v>
      </c>
      <c r="E5" s="4">
        <v>608.35</v>
      </c>
      <c r="F5" s="4">
        <v>641.32</v>
      </c>
      <c r="G5" s="4">
        <v>630.02</v>
      </c>
      <c r="H5" s="4">
        <v>641.98</v>
      </c>
      <c r="I5" s="9">
        <f>SMALL(E5:H5,1)</f>
        <v>608.35</v>
      </c>
      <c r="K5" s="3" t="s">
        <v>9</v>
      </c>
      <c r="L5" s="10">
        <v>140</v>
      </c>
      <c r="M5" s="4">
        <v>1272.58</v>
      </c>
      <c r="N5" s="4">
        <v>1237.16</v>
      </c>
      <c r="O5" s="4">
        <v>1288.08</v>
      </c>
      <c r="P5" s="4">
        <v>1240.93</v>
      </c>
      <c r="Q5" s="9">
        <f>SMALL(M5:P5,1)</f>
        <v>1237.16</v>
      </c>
      <c r="S5" s="3" t="s">
        <v>9</v>
      </c>
      <c r="T5" s="10">
        <v>210</v>
      </c>
      <c r="U5" s="4">
        <v>1904.64</v>
      </c>
      <c r="V5" s="4">
        <v>1918.15</v>
      </c>
      <c r="W5" s="4">
        <v>1916.18</v>
      </c>
      <c r="X5" s="4">
        <v>1883.49</v>
      </c>
      <c r="Y5" s="9">
        <f>SMALL(U5:X5,1)</f>
        <v>1883.49</v>
      </c>
    </row>
    <row r="6" ht="15.75" spans="3:25">
      <c r="C6" s="3" t="s">
        <v>10</v>
      </c>
      <c r="D6" s="3">
        <v>7</v>
      </c>
      <c r="E6" s="4">
        <v>275</v>
      </c>
      <c r="F6" s="4">
        <v>275</v>
      </c>
      <c r="G6" s="4">
        <v>275</v>
      </c>
      <c r="H6" s="4">
        <v>275</v>
      </c>
      <c r="I6" s="9">
        <f t="shared" ref="I6:I48" si="0">SMALL(E6:H6,1)</f>
        <v>275</v>
      </c>
      <c r="K6" s="3" t="s">
        <v>10</v>
      </c>
      <c r="L6" s="10">
        <v>14</v>
      </c>
      <c r="M6" s="4">
        <v>581</v>
      </c>
      <c r="N6" s="4">
        <v>581</v>
      </c>
      <c r="O6" s="4">
        <v>581</v>
      </c>
      <c r="P6" s="4">
        <v>574</v>
      </c>
      <c r="Q6" s="9">
        <f t="shared" ref="Q6:Q48" si="1">SMALL(M6:P6,1)</f>
        <v>574</v>
      </c>
      <c r="S6" s="3" t="s">
        <v>10</v>
      </c>
      <c r="T6" s="10">
        <v>21</v>
      </c>
      <c r="U6" s="4">
        <v>1035</v>
      </c>
      <c r="V6" s="4">
        <v>927</v>
      </c>
      <c r="W6" s="4">
        <v>927</v>
      </c>
      <c r="X6" s="4">
        <v>918</v>
      </c>
      <c r="Y6" s="9">
        <f t="shared" ref="Y6:Y48" si="2">SMALL(U6:X6,1)</f>
        <v>918</v>
      </c>
    </row>
    <row r="7" ht="15.75" spans="3:25">
      <c r="C7" s="3" t="s">
        <v>11</v>
      </c>
      <c r="D7" s="3">
        <v>7</v>
      </c>
      <c r="E7" s="4">
        <v>319</v>
      </c>
      <c r="F7" s="4">
        <v>319</v>
      </c>
      <c r="G7" s="4">
        <v>319</v>
      </c>
      <c r="H7" s="4">
        <v>319</v>
      </c>
      <c r="I7" s="9">
        <f t="shared" si="0"/>
        <v>319</v>
      </c>
      <c r="K7" s="3" t="s">
        <v>11</v>
      </c>
      <c r="L7" s="10">
        <v>14</v>
      </c>
      <c r="M7" s="4">
        <v>692</v>
      </c>
      <c r="N7" s="4">
        <v>672</v>
      </c>
      <c r="O7" s="4">
        <v>672</v>
      </c>
      <c r="P7" s="4">
        <v>651</v>
      </c>
      <c r="Q7" s="9">
        <f t="shared" si="1"/>
        <v>651</v>
      </c>
      <c r="S7" s="3" t="s">
        <v>11</v>
      </c>
      <c r="T7" s="10">
        <v>21</v>
      </c>
      <c r="U7" s="4">
        <v>1128</v>
      </c>
      <c r="V7" s="4">
        <v>1090</v>
      </c>
      <c r="W7" s="4">
        <v>1090</v>
      </c>
      <c r="X7" s="4">
        <v>1086</v>
      </c>
      <c r="Y7" s="9">
        <f t="shared" si="2"/>
        <v>1086</v>
      </c>
    </row>
    <row r="8" ht="15.75" spans="3:25">
      <c r="C8" s="3" t="s">
        <v>12</v>
      </c>
      <c r="D8" s="3">
        <v>13</v>
      </c>
      <c r="E8" s="4">
        <v>480.48</v>
      </c>
      <c r="F8" s="4">
        <v>480.48</v>
      </c>
      <c r="G8" s="4">
        <v>480.48</v>
      </c>
      <c r="H8" s="4">
        <v>480.48</v>
      </c>
      <c r="I8" s="9">
        <f t="shared" si="0"/>
        <v>480.48</v>
      </c>
      <c r="K8" s="3" t="s">
        <v>12</v>
      </c>
      <c r="L8" s="10">
        <v>26</v>
      </c>
      <c r="M8" s="4">
        <v>1766.5</v>
      </c>
      <c r="N8" s="4">
        <v>1749.38</v>
      </c>
      <c r="O8" s="4">
        <v>1733.82</v>
      </c>
      <c r="P8" s="4">
        <v>1733.82</v>
      </c>
      <c r="Q8" s="9">
        <f t="shared" si="1"/>
        <v>1733.82</v>
      </c>
      <c r="S8" s="3" t="s">
        <v>12</v>
      </c>
      <c r="T8" s="10">
        <v>39</v>
      </c>
      <c r="U8" s="4">
        <v>3910.64</v>
      </c>
      <c r="V8" s="4">
        <v>3905.93</v>
      </c>
      <c r="W8" s="4">
        <v>3859.81</v>
      </c>
      <c r="X8" s="4">
        <v>3910.64</v>
      </c>
      <c r="Y8" s="9">
        <f t="shared" si="2"/>
        <v>3859.81</v>
      </c>
    </row>
    <row r="9" ht="15.75" spans="3:25">
      <c r="C9" s="3" t="s">
        <v>13</v>
      </c>
      <c r="D9" s="3">
        <v>31</v>
      </c>
      <c r="E9" s="4">
        <v>10309.8</v>
      </c>
      <c r="F9" s="4">
        <v>10128.88</v>
      </c>
      <c r="G9" s="4">
        <v>10162.73</v>
      </c>
      <c r="H9" s="4">
        <v>10234.6</v>
      </c>
      <c r="I9" s="9">
        <f t="shared" si="0"/>
        <v>10128.88</v>
      </c>
      <c r="K9" s="3" t="s">
        <v>13</v>
      </c>
      <c r="L9" s="10">
        <v>63</v>
      </c>
      <c r="M9" s="4">
        <v>26784.64</v>
      </c>
      <c r="N9" s="4">
        <v>26638.11</v>
      </c>
      <c r="O9" s="4">
        <v>26907.33</v>
      </c>
      <c r="P9" s="4">
        <v>25287.7</v>
      </c>
      <c r="Q9" s="9">
        <f t="shared" si="1"/>
        <v>25287.7</v>
      </c>
      <c r="S9" s="3" t="s">
        <v>13</v>
      </c>
      <c r="T9" s="10">
        <v>95</v>
      </c>
      <c r="U9" s="4">
        <v>51344.85</v>
      </c>
      <c r="V9" s="4">
        <v>50498.33</v>
      </c>
      <c r="W9" s="4">
        <v>49698.41</v>
      </c>
      <c r="X9" s="4">
        <v>51446.08</v>
      </c>
      <c r="Y9" s="9">
        <f t="shared" si="2"/>
        <v>49698.41</v>
      </c>
    </row>
    <row r="10" ht="15.75" spans="3:25">
      <c r="C10" s="3" t="s">
        <v>14</v>
      </c>
      <c r="D10" s="3">
        <v>3</v>
      </c>
      <c r="E10" s="4">
        <v>224.88</v>
      </c>
      <c r="F10" s="4">
        <v>224.88</v>
      </c>
      <c r="G10" s="4">
        <v>224.88</v>
      </c>
      <c r="H10" s="4">
        <v>224.88</v>
      </c>
      <c r="I10" s="9">
        <f t="shared" si="0"/>
        <v>224.88</v>
      </c>
      <c r="K10" s="3" t="s">
        <v>14</v>
      </c>
      <c r="L10" s="10">
        <v>7</v>
      </c>
      <c r="M10" s="4">
        <v>1140.19</v>
      </c>
      <c r="N10" s="4">
        <v>1140.19</v>
      </c>
      <c r="O10" s="4">
        <v>1140.19</v>
      </c>
      <c r="P10" s="4">
        <v>1140.19</v>
      </c>
      <c r="Q10" s="9">
        <f t="shared" si="1"/>
        <v>1140.19</v>
      </c>
      <c r="S10" s="3" t="s">
        <v>14</v>
      </c>
      <c r="T10" s="10">
        <v>10</v>
      </c>
      <c r="U10" s="4">
        <v>1637.31</v>
      </c>
      <c r="V10" s="4">
        <v>1637.31</v>
      </c>
      <c r="W10" s="4">
        <v>1637.31</v>
      </c>
      <c r="X10" s="4">
        <v>1528.5</v>
      </c>
      <c r="Y10" s="9">
        <f t="shared" si="2"/>
        <v>1528.5</v>
      </c>
    </row>
    <row r="11" ht="15.75" spans="3:25">
      <c r="C11" s="3" t="s">
        <v>15</v>
      </c>
      <c r="D11" s="3">
        <v>32</v>
      </c>
      <c r="E11" s="4">
        <v>1086.05</v>
      </c>
      <c r="F11" s="4">
        <v>1046.9</v>
      </c>
      <c r="G11" s="4">
        <v>1074.54</v>
      </c>
      <c r="H11" s="4">
        <v>1089.85</v>
      </c>
      <c r="I11" s="9">
        <f t="shared" si="0"/>
        <v>1046.9</v>
      </c>
      <c r="K11" s="3" t="s">
        <v>15</v>
      </c>
      <c r="L11" s="10">
        <v>65</v>
      </c>
      <c r="M11" s="4">
        <v>2409.73</v>
      </c>
      <c r="N11" s="4">
        <v>2378.61</v>
      </c>
      <c r="O11" s="4">
        <v>2430.42</v>
      </c>
      <c r="P11" s="4">
        <v>2485.66</v>
      </c>
      <c r="Q11" s="9">
        <f t="shared" si="1"/>
        <v>2378.61</v>
      </c>
      <c r="S11" s="3" t="s">
        <v>15</v>
      </c>
      <c r="T11" s="10">
        <v>97</v>
      </c>
      <c r="U11" s="4">
        <v>3861.45</v>
      </c>
      <c r="V11" s="4">
        <v>3811.85</v>
      </c>
      <c r="W11" s="4">
        <v>3969.61</v>
      </c>
      <c r="X11" s="4">
        <v>3864.53</v>
      </c>
      <c r="Y11" s="9">
        <f t="shared" si="2"/>
        <v>3811.85</v>
      </c>
    </row>
    <row r="12" ht="15.75" spans="3:25">
      <c r="C12" s="3" t="s">
        <v>16</v>
      </c>
      <c r="D12" s="3">
        <v>37</v>
      </c>
      <c r="E12" s="4">
        <v>1225.59</v>
      </c>
      <c r="F12" s="4">
        <v>1221.01</v>
      </c>
      <c r="G12" s="4">
        <v>1239.56</v>
      </c>
      <c r="H12" s="4">
        <v>1247.21</v>
      </c>
      <c r="I12" s="9">
        <f t="shared" si="0"/>
        <v>1221.01</v>
      </c>
      <c r="K12" s="3" t="s">
        <v>16</v>
      </c>
      <c r="L12" s="10">
        <v>75</v>
      </c>
      <c r="M12" s="4">
        <v>2734.96</v>
      </c>
      <c r="N12" s="4">
        <v>2800.86</v>
      </c>
      <c r="O12" s="4">
        <v>2824.78</v>
      </c>
      <c r="P12" s="4">
        <v>2793.86</v>
      </c>
      <c r="Q12" s="9">
        <f t="shared" si="1"/>
        <v>2734.96</v>
      </c>
      <c r="S12" s="3" t="s">
        <v>16</v>
      </c>
      <c r="T12" s="10">
        <v>112</v>
      </c>
      <c r="U12" s="4">
        <v>4444.55</v>
      </c>
      <c r="V12" s="4">
        <v>4514.36</v>
      </c>
      <c r="W12" s="4">
        <v>4315.3</v>
      </c>
      <c r="X12" s="4">
        <v>4416.11</v>
      </c>
      <c r="Y12" s="9">
        <f t="shared" si="2"/>
        <v>4315.3</v>
      </c>
    </row>
    <row r="13" ht="15.75" spans="3:25">
      <c r="C13" s="3" t="s">
        <v>17</v>
      </c>
      <c r="D13" s="3">
        <v>10</v>
      </c>
      <c r="E13" s="4">
        <v>99</v>
      </c>
      <c r="F13" s="4">
        <v>99</v>
      </c>
      <c r="G13" s="4">
        <v>98</v>
      </c>
      <c r="H13" s="4">
        <v>99</v>
      </c>
      <c r="I13" s="9">
        <f t="shared" si="0"/>
        <v>98</v>
      </c>
      <c r="K13" s="3" t="s">
        <v>17</v>
      </c>
      <c r="L13" s="10">
        <v>21</v>
      </c>
      <c r="M13" s="4">
        <v>220</v>
      </c>
      <c r="N13" s="4">
        <v>220</v>
      </c>
      <c r="O13" s="4">
        <v>220</v>
      </c>
      <c r="P13" s="4">
        <v>218</v>
      </c>
      <c r="Q13" s="9">
        <f t="shared" si="1"/>
        <v>218</v>
      </c>
      <c r="S13" s="3" t="s">
        <v>17</v>
      </c>
      <c r="T13" s="10">
        <v>31</v>
      </c>
      <c r="U13" s="4">
        <v>391</v>
      </c>
      <c r="V13" s="4">
        <v>391</v>
      </c>
      <c r="W13" s="4">
        <v>388</v>
      </c>
      <c r="X13" s="4">
        <v>391</v>
      </c>
      <c r="Y13" s="9">
        <f t="shared" si="2"/>
        <v>388</v>
      </c>
    </row>
    <row r="14" ht="15.75" spans="3:25">
      <c r="C14" s="3" t="s">
        <v>18</v>
      </c>
      <c r="D14" s="3">
        <v>12</v>
      </c>
      <c r="E14" s="4">
        <v>76.43</v>
      </c>
      <c r="F14" s="4">
        <v>76.43</v>
      </c>
      <c r="G14" s="4">
        <v>78.72</v>
      </c>
      <c r="H14" s="4">
        <v>73.66</v>
      </c>
      <c r="I14" s="9">
        <f t="shared" si="0"/>
        <v>73.66</v>
      </c>
      <c r="K14" s="3" t="s">
        <v>18</v>
      </c>
      <c r="L14" s="10">
        <v>25</v>
      </c>
      <c r="M14" s="4">
        <v>179.6</v>
      </c>
      <c r="N14" s="4">
        <v>168.63</v>
      </c>
      <c r="O14" s="4">
        <v>168.63</v>
      </c>
      <c r="P14" s="4">
        <v>168.5</v>
      </c>
      <c r="Q14" s="9">
        <f t="shared" si="1"/>
        <v>168.5</v>
      </c>
      <c r="S14" s="3" t="s">
        <v>18</v>
      </c>
      <c r="T14" s="10">
        <v>38</v>
      </c>
      <c r="U14" s="4">
        <v>281.61</v>
      </c>
      <c r="V14" s="4">
        <v>281.9</v>
      </c>
      <c r="W14" s="4">
        <v>272.79</v>
      </c>
      <c r="X14" s="4">
        <v>278.95</v>
      </c>
      <c r="Y14" s="9">
        <f t="shared" si="2"/>
        <v>272.79</v>
      </c>
    </row>
    <row r="15" ht="15.75" spans="3:25">
      <c r="C15" s="3" t="s">
        <v>19</v>
      </c>
      <c r="D15" s="3">
        <v>19</v>
      </c>
      <c r="E15" s="4">
        <v>97.21</v>
      </c>
      <c r="F15" s="4">
        <v>97.14</v>
      </c>
      <c r="G15" s="4">
        <v>95.88</v>
      </c>
      <c r="H15" s="4">
        <v>95.88</v>
      </c>
      <c r="I15" s="9">
        <f t="shared" si="0"/>
        <v>95.88</v>
      </c>
      <c r="K15" s="3" t="s">
        <v>19</v>
      </c>
      <c r="L15" s="10">
        <v>38</v>
      </c>
      <c r="M15" s="4">
        <v>217.24</v>
      </c>
      <c r="N15" s="4">
        <v>213.79</v>
      </c>
      <c r="O15" s="4">
        <v>210.33</v>
      </c>
      <c r="P15" s="4">
        <v>221.46</v>
      </c>
      <c r="Q15" s="9">
        <f t="shared" si="1"/>
        <v>210.33</v>
      </c>
      <c r="S15" s="3" t="s">
        <v>19</v>
      </c>
      <c r="T15" s="10">
        <v>57</v>
      </c>
      <c r="U15" s="4">
        <v>345.5</v>
      </c>
      <c r="V15" s="4">
        <v>340.31</v>
      </c>
      <c r="W15" s="4">
        <v>342.42</v>
      </c>
      <c r="X15" s="4">
        <v>348.89</v>
      </c>
      <c r="Y15" s="9">
        <f t="shared" si="2"/>
        <v>340.31</v>
      </c>
    </row>
    <row r="16" ht="15.75" spans="3:25">
      <c r="C16" s="3" t="s">
        <v>20</v>
      </c>
      <c r="D16" s="3">
        <v>25</v>
      </c>
      <c r="E16" s="4">
        <v>100.99</v>
      </c>
      <c r="F16" s="4">
        <v>96.2</v>
      </c>
      <c r="G16" s="4">
        <v>97.23</v>
      </c>
      <c r="H16" s="4">
        <v>95.06</v>
      </c>
      <c r="I16" s="9">
        <f t="shared" si="0"/>
        <v>95.06</v>
      </c>
      <c r="K16" s="3" t="s">
        <v>20</v>
      </c>
      <c r="L16" s="10">
        <v>50</v>
      </c>
      <c r="M16" s="4">
        <v>236.21</v>
      </c>
      <c r="N16" s="4">
        <v>230.29</v>
      </c>
      <c r="O16" s="4">
        <v>236.51</v>
      </c>
      <c r="P16" s="4">
        <v>242.22</v>
      </c>
      <c r="Q16" s="9">
        <f t="shared" si="1"/>
        <v>230.29</v>
      </c>
      <c r="S16" s="3" t="s">
        <v>20</v>
      </c>
      <c r="T16" s="10">
        <v>75</v>
      </c>
      <c r="U16" s="4">
        <v>391.42</v>
      </c>
      <c r="V16" s="4">
        <v>395.4</v>
      </c>
      <c r="W16" s="4">
        <v>397.36</v>
      </c>
      <c r="X16" s="4">
        <v>397.82</v>
      </c>
      <c r="Y16" s="9">
        <f t="shared" si="2"/>
        <v>391.42</v>
      </c>
    </row>
    <row r="17" ht="15.75" spans="3:25">
      <c r="C17" s="3" t="s">
        <v>21</v>
      </c>
      <c r="D17" s="3">
        <v>6</v>
      </c>
      <c r="E17" s="4">
        <v>145</v>
      </c>
      <c r="F17" s="4">
        <v>145</v>
      </c>
      <c r="G17" s="4">
        <v>145</v>
      </c>
      <c r="H17" s="4">
        <v>145</v>
      </c>
      <c r="I17" s="9">
        <f t="shared" si="0"/>
        <v>145</v>
      </c>
      <c r="K17" s="3" t="s">
        <v>21</v>
      </c>
      <c r="L17" s="10">
        <v>13</v>
      </c>
      <c r="M17" s="4">
        <v>317</v>
      </c>
      <c r="N17" s="4">
        <v>317</v>
      </c>
      <c r="O17" s="4">
        <v>317</v>
      </c>
      <c r="P17" s="4">
        <v>328</v>
      </c>
      <c r="Q17" s="9">
        <f t="shared" si="1"/>
        <v>317</v>
      </c>
      <c r="S17" s="3" t="s">
        <v>21</v>
      </c>
      <c r="T17" s="10">
        <v>19</v>
      </c>
      <c r="U17" s="4">
        <v>495</v>
      </c>
      <c r="V17" s="4">
        <v>492</v>
      </c>
      <c r="W17" s="4">
        <v>495</v>
      </c>
      <c r="X17" s="4">
        <v>492</v>
      </c>
      <c r="Y17" s="9">
        <f t="shared" si="2"/>
        <v>492</v>
      </c>
    </row>
    <row r="18" ht="15.75" spans="3:25">
      <c r="C18" s="3" t="s">
        <v>22</v>
      </c>
      <c r="D18" s="3">
        <v>65</v>
      </c>
      <c r="E18" s="4">
        <v>504.22</v>
      </c>
      <c r="F18" s="4">
        <v>474.49</v>
      </c>
      <c r="G18" s="4">
        <v>532.11</v>
      </c>
      <c r="H18" s="4">
        <v>518.4</v>
      </c>
      <c r="I18" s="9">
        <f t="shared" si="0"/>
        <v>474.49</v>
      </c>
      <c r="K18" s="3" t="s">
        <v>22</v>
      </c>
      <c r="L18" s="10">
        <v>131</v>
      </c>
      <c r="M18" s="4">
        <v>1041.93</v>
      </c>
      <c r="N18" s="4">
        <v>1026.74</v>
      </c>
      <c r="O18" s="4">
        <v>1065.2</v>
      </c>
      <c r="P18" s="4">
        <v>969.41</v>
      </c>
      <c r="Q18" s="9">
        <f t="shared" si="1"/>
        <v>969.41</v>
      </c>
      <c r="S18" s="3" t="s">
        <v>22</v>
      </c>
      <c r="T18" s="10">
        <v>196</v>
      </c>
      <c r="U18" s="4">
        <v>1583.78</v>
      </c>
      <c r="V18" s="4">
        <v>1612.02</v>
      </c>
      <c r="W18" s="4">
        <v>1651.93</v>
      </c>
      <c r="X18" s="4">
        <v>1625.75</v>
      </c>
      <c r="Y18" s="9">
        <f t="shared" si="2"/>
        <v>1583.78</v>
      </c>
    </row>
    <row r="19" ht="15.75" spans="3:25">
      <c r="C19" s="3" t="s">
        <v>23</v>
      </c>
      <c r="D19" s="3">
        <v>4</v>
      </c>
      <c r="E19" s="4">
        <v>143</v>
      </c>
      <c r="F19" s="4">
        <v>143</v>
      </c>
      <c r="G19" s="4">
        <v>143</v>
      </c>
      <c r="H19" s="4">
        <v>143</v>
      </c>
      <c r="I19" s="9">
        <f t="shared" si="0"/>
        <v>143</v>
      </c>
      <c r="K19" s="3" t="s">
        <v>23</v>
      </c>
      <c r="L19" s="10">
        <v>8</v>
      </c>
      <c r="M19" s="4">
        <v>359</v>
      </c>
      <c r="N19" s="4">
        <v>359</v>
      </c>
      <c r="O19" s="4">
        <v>359</v>
      </c>
      <c r="P19" s="4">
        <v>359</v>
      </c>
      <c r="Q19" s="9">
        <f t="shared" si="1"/>
        <v>359</v>
      </c>
      <c r="S19" s="3" t="s">
        <v>23</v>
      </c>
      <c r="T19" s="10">
        <v>12</v>
      </c>
      <c r="U19" s="4">
        <v>640</v>
      </c>
      <c r="V19" s="4">
        <v>640</v>
      </c>
      <c r="W19" s="4">
        <v>640</v>
      </c>
      <c r="X19" s="4">
        <v>640</v>
      </c>
      <c r="Y19" s="9">
        <f t="shared" si="2"/>
        <v>640</v>
      </c>
    </row>
    <row r="20" ht="15.75" spans="3:25">
      <c r="C20" s="3" t="s">
        <v>24</v>
      </c>
      <c r="D20" s="3">
        <v>5</v>
      </c>
      <c r="E20" s="4">
        <v>181</v>
      </c>
      <c r="F20" s="4">
        <v>181</v>
      </c>
      <c r="G20" s="4">
        <v>181</v>
      </c>
      <c r="H20" s="4">
        <v>181</v>
      </c>
      <c r="I20" s="9">
        <f t="shared" si="0"/>
        <v>181</v>
      </c>
      <c r="K20" s="3" t="s">
        <v>24</v>
      </c>
      <c r="L20" s="10">
        <v>10</v>
      </c>
      <c r="M20" s="4">
        <v>711</v>
      </c>
      <c r="N20" s="4">
        <v>711</v>
      </c>
      <c r="O20" s="4">
        <v>711</v>
      </c>
      <c r="P20" s="4">
        <v>711</v>
      </c>
      <c r="Q20" s="9">
        <f t="shared" si="1"/>
        <v>711</v>
      </c>
      <c r="S20" s="3" t="s">
        <v>24</v>
      </c>
      <c r="T20" s="10">
        <v>15</v>
      </c>
      <c r="U20" s="4">
        <v>1331</v>
      </c>
      <c r="V20" s="4">
        <v>1331</v>
      </c>
      <c r="W20" s="4">
        <v>1331</v>
      </c>
      <c r="X20" s="4">
        <v>1331</v>
      </c>
      <c r="Y20" s="9">
        <f t="shared" si="2"/>
        <v>1331</v>
      </c>
    </row>
    <row r="21" ht="15.75" spans="3:25">
      <c r="C21" s="3" t="s">
        <v>25</v>
      </c>
      <c r="D21" s="3">
        <v>6</v>
      </c>
      <c r="E21" s="4">
        <v>162</v>
      </c>
      <c r="F21" s="4">
        <v>162</v>
      </c>
      <c r="G21" s="4">
        <v>162</v>
      </c>
      <c r="H21" s="4">
        <v>162</v>
      </c>
      <c r="I21" s="9">
        <f t="shared" si="0"/>
        <v>162</v>
      </c>
      <c r="K21" s="3" t="s">
        <v>25</v>
      </c>
      <c r="L21" s="10">
        <v>12</v>
      </c>
      <c r="M21" s="4">
        <v>413</v>
      </c>
      <c r="N21" s="4">
        <v>396</v>
      </c>
      <c r="O21" s="4">
        <v>396</v>
      </c>
      <c r="P21" s="4">
        <v>396</v>
      </c>
      <c r="Q21" s="9">
        <f t="shared" si="1"/>
        <v>396</v>
      </c>
      <c r="S21" s="3" t="s">
        <v>25</v>
      </c>
      <c r="T21" s="10">
        <v>18</v>
      </c>
      <c r="U21" s="4">
        <v>794</v>
      </c>
      <c r="V21" s="4">
        <v>749</v>
      </c>
      <c r="W21" s="4">
        <v>748</v>
      </c>
      <c r="X21" s="4">
        <v>749</v>
      </c>
      <c r="Y21" s="9">
        <f t="shared" si="2"/>
        <v>748</v>
      </c>
    </row>
    <row r="22" ht="15.75" spans="3:25">
      <c r="C22" s="3" t="s">
        <v>26</v>
      </c>
      <c r="D22" s="3">
        <v>12</v>
      </c>
      <c r="E22" s="4">
        <v>558</v>
      </c>
      <c r="F22" s="4">
        <v>558</v>
      </c>
      <c r="G22" s="4">
        <v>558</v>
      </c>
      <c r="H22" s="4">
        <v>558</v>
      </c>
      <c r="I22" s="9">
        <f t="shared" si="0"/>
        <v>558</v>
      </c>
      <c r="K22" s="3" t="s">
        <v>26</v>
      </c>
      <c r="L22" s="10">
        <v>24</v>
      </c>
      <c r="M22" s="4">
        <v>1666</v>
      </c>
      <c r="N22" s="4">
        <v>1666</v>
      </c>
      <c r="O22" s="4">
        <v>1666</v>
      </c>
      <c r="P22" s="4">
        <v>1666</v>
      </c>
      <c r="Q22" s="9">
        <f t="shared" si="1"/>
        <v>1666</v>
      </c>
      <c r="S22" s="3" t="s">
        <v>26</v>
      </c>
      <c r="T22" s="10">
        <v>36</v>
      </c>
      <c r="U22" s="4">
        <v>2956</v>
      </c>
      <c r="V22" s="4">
        <v>3054</v>
      </c>
      <c r="W22" s="4">
        <v>2957</v>
      </c>
      <c r="X22" s="4">
        <v>2956</v>
      </c>
      <c r="Y22" s="9">
        <f t="shared" si="2"/>
        <v>2956</v>
      </c>
    </row>
    <row r="23" ht="15.75" spans="3:25">
      <c r="C23" s="3" t="s">
        <v>27</v>
      </c>
      <c r="D23" s="3">
        <v>24</v>
      </c>
      <c r="E23" s="4">
        <v>9332.77</v>
      </c>
      <c r="F23" s="4">
        <v>9270.86</v>
      </c>
      <c r="G23" s="4">
        <v>9482.94</v>
      </c>
      <c r="H23" s="4">
        <v>9550.91</v>
      </c>
      <c r="I23" s="9">
        <f t="shared" si="0"/>
        <v>9270.86</v>
      </c>
      <c r="K23" s="3" t="s">
        <v>27</v>
      </c>
      <c r="L23" s="10">
        <v>48</v>
      </c>
      <c r="M23" s="4">
        <v>20301.79</v>
      </c>
      <c r="N23" s="4">
        <v>20276.2</v>
      </c>
      <c r="O23" s="4">
        <v>20276.2</v>
      </c>
      <c r="P23" s="4">
        <v>20311.28</v>
      </c>
      <c r="Q23" s="9">
        <f t="shared" si="1"/>
        <v>20276.2</v>
      </c>
      <c r="S23" s="3" t="s">
        <v>27</v>
      </c>
      <c r="T23" s="10">
        <v>72</v>
      </c>
      <c r="U23" s="4">
        <v>34047.19</v>
      </c>
      <c r="V23" s="4">
        <v>32971.49</v>
      </c>
      <c r="W23" s="4">
        <v>32605.06</v>
      </c>
      <c r="X23" s="4">
        <v>32129.09</v>
      </c>
      <c r="Y23" s="9">
        <f t="shared" si="2"/>
        <v>32129.09</v>
      </c>
    </row>
    <row r="24" ht="15.75" spans="3:25">
      <c r="C24" s="3" t="s">
        <v>28</v>
      </c>
      <c r="D24" s="3">
        <v>12</v>
      </c>
      <c r="E24" s="4">
        <v>2584</v>
      </c>
      <c r="F24" s="4">
        <v>2597</v>
      </c>
      <c r="G24" s="4">
        <v>2191</v>
      </c>
      <c r="H24" s="4">
        <v>2176</v>
      </c>
      <c r="I24" s="9">
        <f t="shared" si="0"/>
        <v>2176</v>
      </c>
      <c r="K24" s="3" t="s">
        <v>28</v>
      </c>
      <c r="L24" s="10">
        <v>24</v>
      </c>
      <c r="M24" s="4">
        <v>4454</v>
      </c>
      <c r="N24" s="4">
        <v>3990</v>
      </c>
      <c r="O24" s="4">
        <v>4043</v>
      </c>
      <c r="P24" s="4">
        <v>4014</v>
      </c>
      <c r="Q24" s="9">
        <f t="shared" si="1"/>
        <v>3990</v>
      </c>
      <c r="S24" s="3" t="s">
        <v>28</v>
      </c>
      <c r="T24" s="10">
        <v>36</v>
      </c>
      <c r="U24" s="4">
        <v>6918</v>
      </c>
      <c r="V24" s="4">
        <v>6846</v>
      </c>
      <c r="W24" s="4">
        <v>6841</v>
      </c>
      <c r="X24" s="4">
        <v>6814</v>
      </c>
      <c r="Y24" s="9">
        <f t="shared" si="2"/>
        <v>6814</v>
      </c>
    </row>
    <row r="25" ht="15.75" spans="3:25">
      <c r="C25" s="3" t="s">
        <v>29</v>
      </c>
      <c r="D25" s="3">
        <v>25</v>
      </c>
      <c r="E25" s="4">
        <v>4232.93</v>
      </c>
      <c r="F25" s="4">
        <v>4073.53</v>
      </c>
      <c r="G25" s="4">
        <v>4261.67</v>
      </c>
      <c r="H25" s="4">
        <v>4194.85</v>
      </c>
      <c r="I25" s="9">
        <f t="shared" si="0"/>
        <v>4073.53</v>
      </c>
      <c r="K25" s="3" t="s">
        <v>29</v>
      </c>
      <c r="L25" s="10">
        <v>50</v>
      </c>
      <c r="M25" s="4">
        <v>8781.07</v>
      </c>
      <c r="N25" s="4">
        <v>8983.77</v>
      </c>
      <c r="O25" s="4">
        <v>8817.02</v>
      </c>
      <c r="P25" s="4">
        <v>8724.54</v>
      </c>
      <c r="Q25" s="9">
        <f t="shared" si="1"/>
        <v>8724.54</v>
      </c>
      <c r="S25" s="3" t="s">
        <v>29</v>
      </c>
      <c r="T25" s="10">
        <v>75</v>
      </c>
      <c r="U25" s="4">
        <v>14437.09</v>
      </c>
      <c r="V25" s="4">
        <v>13697.6</v>
      </c>
      <c r="W25" s="4">
        <v>13765.38</v>
      </c>
      <c r="X25" s="4">
        <v>14254.8</v>
      </c>
      <c r="Y25" s="9">
        <f t="shared" si="2"/>
        <v>13697.6</v>
      </c>
    </row>
    <row r="26" ht="15.75" spans="3:25">
      <c r="C26" s="3" t="s">
        <v>30</v>
      </c>
      <c r="D26" s="3">
        <v>37</v>
      </c>
      <c r="E26" s="4">
        <v>5289.31</v>
      </c>
      <c r="F26" s="4">
        <v>5441.74</v>
      </c>
      <c r="G26" s="4">
        <v>5265.75</v>
      </c>
      <c r="H26" s="4">
        <v>5995.09</v>
      </c>
      <c r="I26" s="9">
        <f t="shared" si="0"/>
        <v>5265.75</v>
      </c>
      <c r="K26" s="3" t="s">
        <v>30</v>
      </c>
      <c r="L26" s="10">
        <v>75</v>
      </c>
      <c r="M26" s="4">
        <v>11557.65</v>
      </c>
      <c r="N26" s="4">
        <v>11764.47</v>
      </c>
      <c r="O26" s="4">
        <v>11671.13</v>
      </c>
      <c r="P26" s="4">
        <v>11038.56</v>
      </c>
      <c r="Q26" s="9">
        <f t="shared" si="1"/>
        <v>11038.56</v>
      </c>
      <c r="S26" s="3" t="s">
        <v>30</v>
      </c>
      <c r="T26" s="10">
        <v>112</v>
      </c>
      <c r="U26" s="4">
        <v>17851.51</v>
      </c>
      <c r="V26" s="4">
        <v>17807.63</v>
      </c>
      <c r="W26" s="4">
        <v>18394.91</v>
      </c>
      <c r="X26" s="4">
        <v>17751.88</v>
      </c>
      <c r="Y26" s="9">
        <f t="shared" si="2"/>
        <v>17751.88</v>
      </c>
    </row>
    <row r="27" ht="15.75" spans="3:25">
      <c r="C27" s="3" t="s">
        <v>31</v>
      </c>
      <c r="D27" s="3">
        <v>50</v>
      </c>
      <c r="E27" s="4">
        <v>5981.38</v>
      </c>
      <c r="F27" s="4">
        <v>6190.11</v>
      </c>
      <c r="G27" s="4">
        <v>6066.45</v>
      </c>
      <c r="H27" s="4">
        <v>6018.79</v>
      </c>
      <c r="I27" s="9">
        <f t="shared" si="0"/>
        <v>5981.38</v>
      </c>
      <c r="K27" s="3" t="s">
        <v>31</v>
      </c>
      <c r="L27" s="10">
        <v>100</v>
      </c>
      <c r="M27" s="4">
        <v>12729.84</v>
      </c>
      <c r="N27" s="4">
        <v>13010.51</v>
      </c>
      <c r="O27" s="4">
        <v>13063.45</v>
      </c>
      <c r="P27" s="4">
        <v>12797.69</v>
      </c>
      <c r="Q27" s="9">
        <f t="shared" si="1"/>
        <v>12729.84</v>
      </c>
      <c r="S27" s="3" t="s">
        <v>31</v>
      </c>
      <c r="T27" s="10">
        <v>150</v>
      </c>
      <c r="U27" s="4">
        <v>19903.99</v>
      </c>
      <c r="V27" s="4">
        <v>19682.48</v>
      </c>
      <c r="W27" s="4">
        <v>20409.93</v>
      </c>
      <c r="X27" s="4">
        <v>20344.4</v>
      </c>
      <c r="Y27" s="9">
        <f t="shared" si="2"/>
        <v>19682.48</v>
      </c>
    </row>
    <row r="28" ht="15.75" spans="3:25">
      <c r="C28" s="3" t="s">
        <v>32</v>
      </c>
      <c r="D28" s="3">
        <v>25</v>
      </c>
      <c r="E28" s="4">
        <v>4163.66</v>
      </c>
      <c r="F28" s="4">
        <v>3968.76</v>
      </c>
      <c r="G28" s="4">
        <v>4163.66</v>
      </c>
      <c r="H28" s="4">
        <v>4197.05</v>
      </c>
      <c r="I28" s="9">
        <f t="shared" si="0"/>
        <v>3968.76</v>
      </c>
      <c r="K28" s="3" t="s">
        <v>32</v>
      </c>
      <c r="L28" s="10">
        <v>50</v>
      </c>
      <c r="M28" s="4">
        <v>8620.76</v>
      </c>
      <c r="N28" s="4">
        <v>8666.63</v>
      </c>
      <c r="O28" s="4">
        <v>8653.94</v>
      </c>
      <c r="P28" s="4">
        <v>8716</v>
      </c>
      <c r="Q28" s="9">
        <f t="shared" si="1"/>
        <v>8620.76</v>
      </c>
      <c r="S28" s="3" t="s">
        <v>32</v>
      </c>
      <c r="T28" s="10">
        <v>75</v>
      </c>
      <c r="U28" s="4">
        <v>14616.79</v>
      </c>
      <c r="V28" s="4">
        <v>14156.32</v>
      </c>
      <c r="W28" s="4">
        <v>14266.42</v>
      </c>
      <c r="X28" s="4">
        <v>14094.71</v>
      </c>
      <c r="Y28" s="9">
        <f t="shared" si="2"/>
        <v>14094.71</v>
      </c>
    </row>
    <row r="29" ht="15.75" spans="3:25">
      <c r="C29" s="3" t="s">
        <v>33</v>
      </c>
      <c r="D29" s="3">
        <v>37</v>
      </c>
      <c r="E29" s="4">
        <v>5008.83</v>
      </c>
      <c r="F29" s="4">
        <v>5029</v>
      </c>
      <c r="G29" s="4">
        <v>5585.92</v>
      </c>
      <c r="H29" s="4">
        <v>5021.94</v>
      </c>
      <c r="I29" s="9">
        <f t="shared" si="0"/>
        <v>5008.83</v>
      </c>
      <c r="K29" s="3" t="s">
        <v>33</v>
      </c>
      <c r="L29" s="10">
        <v>75</v>
      </c>
      <c r="M29" s="4">
        <v>11023.63</v>
      </c>
      <c r="N29" s="4">
        <v>11455.61</v>
      </c>
      <c r="O29" s="4">
        <v>11251.71</v>
      </c>
      <c r="P29" s="4">
        <v>11244.38</v>
      </c>
      <c r="Q29" s="9">
        <f t="shared" si="1"/>
        <v>11023.63</v>
      </c>
      <c r="S29" s="3" t="s">
        <v>33</v>
      </c>
      <c r="T29" s="10">
        <v>112</v>
      </c>
      <c r="U29" s="4">
        <v>16774.46</v>
      </c>
      <c r="V29" s="4">
        <v>16758.81</v>
      </c>
      <c r="W29" s="4">
        <v>16787.74</v>
      </c>
      <c r="X29" s="4">
        <v>16904.83</v>
      </c>
      <c r="Y29" s="9">
        <f t="shared" si="2"/>
        <v>16758.81</v>
      </c>
    </row>
    <row r="30" ht="15.75" spans="3:25">
      <c r="C30" s="3" t="s">
        <v>34</v>
      </c>
      <c r="D30" s="3">
        <v>50</v>
      </c>
      <c r="E30" s="4">
        <v>5583.83</v>
      </c>
      <c r="F30" s="4">
        <v>5970.53</v>
      </c>
      <c r="G30" s="4">
        <v>5959.97</v>
      </c>
      <c r="H30" s="4">
        <v>5726.71</v>
      </c>
      <c r="I30" s="9">
        <f t="shared" si="0"/>
        <v>5583.83</v>
      </c>
      <c r="K30" s="3" t="s">
        <v>34</v>
      </c>
      <c r="L30" s="10">
        <v>100</v>
      </c>
      <c r="M30" s="4">
        <v>12814.44</v>
      </c>
      <c r="N30" s="4">
        <v>12514.82</v>
      </c>
      <c r="O30" s="4">
        <v>12747.69</v>
      </c>
      <c r="P30" s="4">
        <v>12524.94</v>
      </c>
      <c r="Q30" s="9">
        <f t="shared" si="1"/>
        <v>12514.82</v>
      </c>
      <c r="S30" s="3" t="s">
        <v>34</v>
      </c>
      <c r="T30" s="10">
        <v>150</v>
      </c>
      <c r="U30" s="4">
        <v>19590.38</v>
      </c>
      <c r="V30" s="4">
        <v>19536.31</v>
      </c>
      <c r="W30" s="4">
        <v>19378.29</v>
      </c>
      <c r="X30" s="4">
        <v>20192.03</v>
      </c>
      <c r="Y30" s="9">
        <f t="shared" si="2"/>
        <v>19378.29</v>
      </c>
    </row>
    <row r="31" ht="15.75" spans="3:25">
      <c r="C31" s="3" t="s">
        <v>35</v>
      </c>
      <c r="D31" s="3">
        <v>25</v>
      </c>
      <c r="E31" s="4">
        <v>4231.34</v>
      </c>
      <c r="F31" s="4">
        <v>4083.96</v>
      </c>
      <c r="G31" s="4">
        <v>4083.96</v>
      </c>
      <c r="H31" s="4">
        <v>4275.81</v>
      </c>
      <c r="I31" s="9">
        <f t="shared" si="0"/>
        <v>4083.96</v>
      </c>
      <c r="K31" s="3" t="s">
        <v>35</v>
      </c>
      <c r="L31" s="10">
        <v>50</v>
      </c>
      <c r="M31" s="4">
        <v>8632.68</v>
      </c>
      <c r="N31" s="4">
        <v>8632.68</v>
      </c>
      <c r="O31" s="4">
        <v>9242.22</v>
      </c>
      <c r="P31" s="4">
        <v>9075.1</v>
      </c>
      <c r="Q31" s="9">
        <f t="shared" si="1"/>
        <v>8632.68</v>
      </c>
      <c r="S31" s="3" t="s">
        <v>35</v>
      </c>
      <c r="T31" s="10">
        <v>75</v>
      </c>
      <c r="U31" s="4">
        <v>13839.85</v>
      </c>
      <c r="V31" s="4">
        <v>13530.34</v>
      </c>
      <c r="W31" s="4">
        <v>13353.45</v>
      </c>
      <c r="X31" s="4">
        <v>14094.77</v>
      </c>
      <c r="Y31" s="9">
        <f t="shared" si="2"/>
        <v>13353.45</v>
      </c>
    </row>
    <row r="32" ht="15.75" spans="3:25">
      <c r="C32" s="3" t="s">
        <v>36</v>
      </c>
      <c r="D32" s="3">
        <v>25</v>
      </c>
      <c r="E32" s="4">
        <v>3960.7</v>
      </c>
      <c r="F32" s="4">
        <v>3960.7</v>
      </c>
      <c r="G32" s="4">
        <v>3960.7</v>
      </c>
      <c r="H32" s="4">
        <v>3960.7</v>
      </c>
      <c r="I32" s="9">
        <f t="shared" si="0"/>
        <v>3960.7</v>
      </c>
      <c r="K32" s="3" t="s">
        <v>36</v>
      </c>
      <c r="L32" s="10">
        <v>50</v>
      </c>
      <c r="M32" s="4">
        <v>8777.52</v>
      </c>
      <c r="N32" s="4">
        <v>8418.74</v>
      </c>
      <c r="O32" s="4">
        <v>8902.62</v>
      </c>
      <c r="P32" s="4">
        <v>8371.6</v>
      </c>
      <c r="Q32" s="9">
        <f t="shared" si="1"/>
        <v>8371.6</v>
      </c>
      <c r="S32" s="3" t="s">
        <v>36</v>
      </c>
      <c r="T32" s="10">
        <v>75</v>
      </c>
      <c r="U32" s="4">
        <v>13958.48</v>
      </c>
      <c r="V32" s="4">
        <v>14444.24</v>
      </c>
      <c r="W32" s="4">
        <v>13905.2</v>
      </c>
      <c r="X32" s="4">
        <v>14390.81</v>
      </c>
      <c r="Y32" s="9">
        <f t="shared" si="2"/>
        <v>13905.2</v>
      </c>
    </row>
    <row r="33" ht="15.75" spans="3:25">
      <c r="C33" s="3" t="s">
        <v>37</v>
      </c>
      <c r="D33" s="3">
        <v>25</v>
      </c>
      <c r="E33" s="4">
        <v>3336.02</v>
      </c>
      <c r="F33" s="4">
        <v>3507.3</v>
      </c>
      <c r="G33" s="4">
        <v>3345.3</v>
      </c>
      <c r="H33" s="4">
        <v>3536.69</v>
      </c>
      <c r="I33" s="9">
        <f t="shared" si="0"/>
        <v>3336.02</v>
      </c>
      <c r="K33" s="3" t="s">
        <v>37</v>
      </c>
      <c r="L33" s="10">
        <v>50</v>
      </c>
      <c r="M33" s="4">
        <v>9301.85</v>
      </c>
      <c r="N33" s="4">
        <v>8794.65</v>
      </c>
      <c r="O33" s="4">
        <v>8856.09</v>
      </c>
      <c r="P33" s="4">
        <v>8946.39</v>
      </c>
      <c r="Q33" s="9">
        <f t="shared" si="1"/>
        <v>8794.65</v>
      </c>
      <c r="S33" s="3" t="s">
        <v>37</v>
      </c>
      <c r="T33" s="10">
        <v>75</v>
      </c>
      <c r="U33" s="4">
        <v>14889.54</v>
      </c>
      <c r="V33" s="4">
        <v>14797.03</v>
      </c>
      <c r="W33" s="4">
        <v>14634.28</v>
      </c>
      <c r="X33" s="4">
        <v>14521.77</v>
      </c>
      <c r="Y33" s="9">
        <f t="shared" si="2"/>
        <v>14521.77</v>
      </c>
    </row>
    <row r="34" ht="15.75" spans="3:25">
      <c r="C34" s="3" t="s">
        <v>38</v>
      </c>
      <c r="D34" s="3">
        <v>26</v>
      </c>
      <c r="E34" s="4">
        <v>2002.98</v>
      </c>
      <c r="F34" s="4">
        <v>2002.98</v>
      </c>
      <c r="G34" s="4">
        <v>2002.98</v>
      </c>
      <c r="H34" s="4">
        <v>2034.24</v>
      </c>
      <c r="I34" s="9">
        <f t="shared" si="0"/>
        <v>2002.98</v>
      </c>
      <c r="K34" s="3" t="s">
        <v>38</v>
      </c>
      <c r="L34" s="10">
        <v>52</v>
      </c>
      <c r="M34" s="4">
        <v>5192.63</v>
      </c>
      <c r="N34" s="4">
        <v>4783.58</v>
      </c>
      <c r="O34" s="4">
        <v>4661.05</v>
      </c>
      <c r="P34" s="4">
        <v>4667.25</v>
      </c>
      <c r="Q34" s="9">
        <f t="shared" si="1"/>
        <v>4661.05</v>
      </c>
      <c r="S34" s="3" t="s">
        <v>38</v>
      </c>
      <c r="T34" s="10">
        <v>78</v>
      </c>
      <c r="U34" s="4">
        <v>7964.75</v>
      </c>
      <c r="V34" s="4">
        <v>7912.91</v>
      </c>
      <c r="W34" s="4">
        <v>8120.59</v>
      </c>
      <c r="X34" s="4">
        <v>8168.39</v>
      </c>
      <c r="Y34" s="9">
        <f t="shared" si="2"/>
        <v>7912.91</v>
      </c>
    </row>
    <row r="35" ht="15.75" spans="3:25">
      <c r="C35" s="3" t="s">
        <v>39</v>
      </c>
      <c r="D35" s="3">
        <v>79</v>
      </c>
      <c r="E35" s="4">
        <v>7636.24</v>
      </c>
      <c r="F35" s="4">
        <v>7356.01</v>
      </c>
      <c r="G35" s="4">
        <v>8457.36</v>
      </c>
      <c r="H35" s="4">
        <v>7446.69</v>
      </c>
      <c r="I35" s="9">
        <f t="shared" si="0"/>
        <v>7356.01</v>
      </c>
      <c r="K35" s="3" t="s">
        <v>39</v>
      </c>
      <c r="L35" s="10">
        <v>159</v>
      </c>
      <c r="M35" s="4">
        <v>17583.48</v>
      </c>
      <c r="N35" s="4">
        <v>17426.98</v>
      </c>
      <c r="O35" s="4">
        <v>17491.09</v>
      </c>
      <c r="P35" s="4">
        <v>16499.72</v>
      </c>
      <c r="Q35" s="9">
        <f t="shared" si="1"/>
        <v>16499.72</v>
      </c>
      <c r="S35" s="3" t="s">
        <v>39</v>
      </c>
      <c r="T35" s="10">
        <v>238</v>
      </c>
      <c r="U35" s="4">
        <v>26256.56</v>
      </c>
      <c r="V35" s="4">
        <v>27767.28</v>
      </c>
      <c r="W35" s="4">
        <v>27108.51</v>
      </c>
      <c r="X35" s="4">
        <v>27959.64</v>
      </c>
      <c r="Y35" s="9">
        <f t="shared" si="2"/>
        <v>26256.56</v>
      </c>
    </row>
    <row r="36" ht="15.75" spans="3:25">
      <c r="C36" s="3" t="s">
        <v>40</v>
      </c>
      <c r="D36" s="3">
        <v>19</v>
      </c>
      <c r="E36" s="4">
        <v>17728.17</v>
      </c>
      <c r="F36" s="4">
        <v>18714.74</v>
      </c>
      <c r="G36" s="4">
        <v>18714.74</v>
      </c>
      <c r="H36" s="4">
        <v>20482.79</v>
      </c>
      <c r="I36" s="9">
        <f t="shared" si="0"/>
        <v>17728.17</v>
      </c>
      <c r="K36" s="3" t="s">
        <v>40</v>
      </c>
      <c r="L36" s="10">
        <v>38</v>
      </c>
      <c r="M36" s="4">
        <v>36955.96</v>
      </c>
      <c r="N36" s="4">
        <v>37689.48</v>
      </c>
      <c r="O36" s="4">
        <v>37321.84</v>
      </c>
      <c r="P36" s="4">
        <v>37055.28</v>
      </c>
      <c r="Q36" s="9">
        <f t="shared" si="1"/>
        <v>36955.96</v>
      </c>
      <c r="S36" s="3" t="s">
        <v>40</v>
      </c>
      <c r="T36" s="10">
        <v>57</v>
      </c>
      <c r="U36" s="4">
        <v>59775.72</v>
      </c>
      <c r="V36" s="4">
        <v>60694.59</v>
      </c>
      <c r="W36" s="4">
        <v>60518.64</v>
      </c>
      <c r="X36" s="4">
        <v>61198.93</v>
      </c>
      <c r="Y36" s="9">
        <f t="shared" si="2"/>
        <v>59775.72</v>
      </c>
    </row>
    <row r="37" ht="15.75" spans="3:25">
      <c r="C37" s="3" t="s">
        <v>41</v>
      </c>
      <c r="D37" s="3">
        <v>26</v>
      </c>
      <c r="E37" s="4">
        <v>6733.38</v>
      </c>
      <c r="F37" s="4">
        <v>6733.38</v>
      </c>
      <c r="G37" s="4">
        <v>6733.38</v>
      </c>
      <c r="H37" s="4">
        <v>6899.06</v>
      </c>
      <c r="I37" s="9">
        <f t="shared" si="0"/>
        <v>6733.38</v>
      </c>
      <c r="K37" s="3" t="s">
        <v>41</v>
      </c>
      <c r="L37" s="10">
        <v>52</v>
      </c>
      <c r="M37" s="4">
        <v>14473.74</v>
      </c>
      <c r="N37" s="4">
        <v>14725.45</v>
      </c>
      <c r="O37" s="4">
        <v>14473.74</v>
      </c>
      <c r="P37" s="4">
        <v>14725.45</v>
      </c>
      <c r="Q37" s="9">
        <f t="shared" si="1"/>
        <v>14473.74</v>
      </c>
      <c r="S37" s="3" t="s">
        <v>41</v>
      </c>
      <c r="T37" s="10">
        <v>80</v>
      </c>
      <c r="U37" s="4">
        <v>29976.86</v>
      </c>
      <c r="V37" s="4">
        <v>29657.87</v>
      </c>
      <c r="W37" s="4">
        <v>29707.03</v>
      </c>
      <c r="X37" s="4">
        <v>29707.75</v>
      </c>
      <c r="Y37" s="9">
        <f t="shared" si="2"/>
        <v>29657.87</v>
      </c>
    </row>
    <row r="38" ht="15.75" spans="3:25">
      <c r="C38" s="3" t="s">
        <v>42</v>
      </c>
      <c r="D38" s="3">
        <v>31</v>
      </c>
      <c r="E38" s="4">
        <v>9414.26</v>
      </c>
      <c r="F38" s="4">
        <v>9378.8</v>
      </c>
      <c r="G38" s="4">
        <v>9378.8</v>
      </c>
      <c r="H38" s="4">
        <v>9414.26</v>
      </c>
      <c r="I38" s="9">
        <f t="shared" si="0"/>
        <v>9378.8</v>
      </c>
      <c r="K38" s="3" t="s">
        <v>42</v>
      </c>
      <c r="L38" s="10">
        <v>62</v>
      </c>
      <c r="M38" s="4">
        <v>20202.92</v>
      </c>
      <c r="N38" s="4">
        <v>20347.86</v>
      </c>
      <c r="O38" s="4">
        <v>21971.09</v>
      </c>
      <c r="P38" s="4">
        <v>20818.9</v>
      </c>
      <c r="Q38" s="9">
        <f t="shared" si="1"/>
        <v>20202.92</v>
      </c>
      <c r="S38" s="3" t="s">
        <v>42</v>
      </c>
      <c r="T38" s="10">
        <v>93</v>
      </c>
      <c r="U38" s="4">
        <v>35356.08</v>
      </c>
      <c r="V38" s="4">
        <v>35432.5</v>
      </c>
      <c r="W38" s="4">
        <v>36447.62</v>
      </c>
      <c r="X38" s="4">
        <v>35405.64</v>
      </c>
      <c r="Y38" s="9">
        <f t="shared" si="2"/>
        <v>35356.08</v>
      </c>
    </row>
    <row r="39" ht="15.75" spans="3:25">
      <c r="C39" s="3" t="s">
        <v>43</v>
      </c>
      <c r="D39" s="3">
        <v>34</v>
      </c>
      <c r="E39" s="4">
        <v>20395.06</v>
      </c>
      <c r="F39" s="4">
        <v>20783.61</v>
      </c>
      <c r="G39" s="4">
        <v>20574.64</v>
      </c>
      <c r="H39" s="4">
        <v>20068.09</v>
      </c>
      <c r="I39" s="9">
        <f t="shared" si="0"/>
        <v>20068.09</v>
      </c>
      <c r="K39" s="3" t="s">
        <v>43</v>
      </c>
      <c r="L39" s="10">
        <v>68</v>
      </c>
      <c r="M39" s="4">
        <v>45314.79</v>
      </c>
      <c r="N39" s="4">
        <v>45616.02</v>
      </c>
      <c r="O39" s="4">
        <v>46335.24</v>
      </c>
      <c r="P39" s="4">
        <v>45068.85</v>
      </c>
      <c r="Q39" s="9">
        <f t="shared" si="1"/>
        <v>45068.85</v>
      </c>
      <c r="S39" s="3" t="s">
        <v>43</v>
      </c>
      <c r="T39" s="10">
        <v>102</v>
      </c>
      <c r="U39" s="4">
        <v>69459.2</v>
      </c>
      <c r="V39" s="4">
        <v>68128.43</v>
      </c>
      <c r="W39" s="4">
        <v>68131.3</v>
      </c>
      <c r="X39" s="4">
        <v>67653.02</v>
      </c>
      <c r="Y39" s="9">
        <f t="shared" si="2"/>
        <v>67653.02</v>
      </c>
    </row>
    <row r="40" ht="15.75" spans="3:25">
      <c r="C40" s="3" t="s">
        <v>44</v>
      </c>
      <c r="D40" s="3">
        <v>36</v>
      </c>
      <c r="E40" s="4">
        <v>10742.86</v>
      </c>
      <c r="F40" s="4">
        <v>10742.86</v>
      </c>
      <c r="G40" s="4">
        <v>10742.86</v>
      </c>
      <c r="H40" s="4">
        <v>11265.1</v>
      </c>
      <c r="I40" s="9">
        <f t="shared" si="0"/>
        <v>10742.86</v>
      </c>
      <c r="K40" s="3" t="s">
        <v>44</v>
      </c>
      <c r="L40" s="10">
        <v>72</v>
      </c>
      <c r="M40" s="4">
        <v>26240.11</v>
      </c>
      <c r="N40" s="4">
        <v>25163.37</v>
      </c>
      <c r="O40" s="4">
        <v>26591.29</v>
      </c>
      <c r="P40" s="4">
        <v>26400.37</v>
      </c>
      <c r="Q40" s="9">
        <f t="shared" si="1"/>
        <v>25163.37</v>
      </c>
      <c r="S40" s="3" t="s">
        <v>44</v>
      </c>
      <c r="T40" s="10">
        <v>108</v>
      </c>
      <c r="U40" s="4">
        <v>39468.13</v>
      </c>
      <c r="V40" s="4">
        <v>39866.3</v>
      </c>
      <c r="W40" s="4">
        <v>41903.2</v>
      </c>
      <c r="X40" s="4">
        <v>39757.03</v>
      </c>
      <c r="Y40" s="9">
        <f t="shared" si="2"/>
        <v>39468.13</v>
      </c>
    </row>
    <row r="41" ht="15.75" spans="3:25">
      <c r="C41" s="3" t="s">
        <v>45</v>
      </c>
      <c r="D41" s="3">
        <v>38</v>
      </c>
      <c r="E41" s="4">
        <v>14780.62</v>
      </c>
      <c r="F41" s="4">
        <v>14780.62</v>
      </c>
      <c r="G41" s="4">
        <v>14780.62</v>
      </c>
      <c r="H41" s="4">
        <v>14780.62</v>
      </c>
      <c r="I41" s="9">
        <f t="shared" si="0"/>
        <v>14780.62</v>
      </c>
      <c r="K41" s="3" t="s">
        <v>45</v>
      </c>
      <c r="L41" s="10">
        <v>76</v>
      </c>
      <c r="M41" s="4">
        <v>32440.64</v>
      </c>
      <c r="N41" s="4">
        <v>31603.93</v>
      </c>
      <c r="O41" s="4">
        <v>30159.26</v>
      </c>
      <c r="P41" s="4">
        <v>30195.08</v>
      </c>
      <c r="Q41" s="9">
        <f t="shared" si="1"/>
        <v>30159.26</v>
      </c>
      <c r="S41" s="3" t="s">
        <v>45</v>
      </c>
      <c r="T41" s="10">
        <v>114</v>
      </c>
      <c r="U41" s="4">
        <v>47897.54</v>
      </c>
      <c r="V41" s="4">
        <v>46089.98</v>
      </c>
      <c r="W41" s="4">
        <v>47369.26</v>
      </c>
      <c r="X41" s="4">
        <v>46057.67</v>
      </c>
      <c r="Y41" s="9">
        <f t="shared" si="2"/>
        <v>46057.67</v>
      </c>
    </row>
    <row r="42" ht="15.75" spans="3:25">
      <c r="C42" s="3" t="s">
        <v>46</v>
      </c>
      <c r="D42" s="3">
        <v>56</v>
      </c>
      <c r="E42" s="4">
        <v>18745.15</v>
      </c>
      <c r="F42" s="4">
        <v>15773.49</v>
      </c>
      <c r="G42" s="4">
        <v>16577.49</v>
      </c>
      <c r="H42" s="4">
        <v>16587.66</v>
      </c>
      <c r="I42" s="9">
        <f t="shared" si="0"/>
        <v>15773.49</v>
      </c>
      <c r="K42" s="3" t="s">
        <v>46</v>
      </c>
      <c r="L42" s="10">
        <v>113</v>
      </c>
      <c r="M42" s="4">
        <v>32587.01</v>
      </c>
      <c r="N42" s="4">
        <v>32541.6</v>
      </c>
      <c r="O42" s="4">
        <v>26283.73</v>
      </c>
      <c r="P42" s="4">
        <v>26429.03</v>
      </c>
      <c r="Q42" s="9">
        <f t="shared" si="1"/>
        <v>26283.73</v>
      </c>
      <c r="S42" s="3" t="s">
        <v>46</v>
      </c>
      <c r="T42" s="10">
        <v>169</v>
      </c>
      <c r="U42" s="4">
        <v>47395.12</v>
      </c>
      <c r="V42" s="4">
        <v>45608.72</v>
      </c>
      <c r="W42" s="4">
        <v>46014.97</v>
      </c>
      <c r="X42" s="4">
        <v>45828.87</v>
      </c>
      <c r="Y42" s="9">
        <f t="shared" si="2"/>
        <v>45608.72</v>
      </c>
    </row>
    <row r="43" ht="15.75" spans="3:25">
      <c r="C43" s="3" t="s">
        <v>47</v>
      </c>
      <c r="D43" s="3">
        <v>24</v>
      </c>
      <c r="E43" s="4">
        <v>243.49</v>
      </c>
      <c r="F43" s="4">
        <v>249.96</v>
      </c>
      <c r="G43" s="4">
        <v>245.44</v>
      </c>
      <c r="H43" s="4">
        <v>251.68</v>
      </c>
      <c r="I43" s="9">
        <f t="shared" si="0"/>
        <v>243.49</v>
      </c>
      <c r="K43" s="3" t="s">
        <v>47</v>
      </c>
      <c r="L43" s="10">
        <v>49</v>
      </c>
      <c r="M43" s="4">
        <v>542.36</v>
      </c>
      <c r="N43" s="4">
        <v>560.11</v>
      </c>
      <c r="O43" s="4">
        <v>548.68</v>
      </c>
      <c r="P43" s="4">
        <v>556.72</v>
      </c>
      <c r="Q43" s="9">
        <f t="shared" si="1"/>
        <v>542.36</v>
      </c>
      <c r="S43" s="3" t="s">
        <v>47</v>
      </c>
      <c r="T43" s="10">
        <v>74</v>
      </c>
      <c r="U43" s="4">
        <v>857.69</v>
      </c>
      <c r="V43" s="4">
        <v>872.58</v>
      </c>
      <c r="W43" s="4">
        <v>863.26</v>
      </c>
      <c r="X43" s="4">
        <v>860.78</v>
      </c>
      <c r="Y43" s="9">
        <f t="shared" si="2"/>
        <v>857.69</v>
      </c>
    </row>
    <row r="44" ht="15.75" spans="3:25">
      <c r="C44" s="3" t="s">
        <v>48</v>
      </c>
      <c r="D44" s="3">
        <v>48</v>
      </c>
      <c r="E44" s="4">
        <v>529.84</v>
      </c>
      <c r="F44" s="4">
        <v>536.73</v>
      </c>
      <c r="G44" s="4">
        <v>537.55</v>
      </c>
      <c r="H44" s="4">
        <v>547.44</v>
      </c>
      <c r="I44" s="9">
        <f t="shared" si="0"/>
        <v>529.84</v>
      </c>
      <c r="K44" s="3" t="s">
        <v>48</v>
      </c>
      <c r="L44" s="10">
        <v>97</v>
      </c>
      <c r="M44" s="4">
        <v>1123.94</v>
      </c>
      <c r="N44" s="4">
        <v>1121.28</v>
      </c>
      <c r="O44" s="4">
        <v>1115.86</v>
      </c>
      <c r="P44" s="4">
        <v>1116.62</v>
      </c>
      <c r="Q44" s="9">
        <f t="shared" si="1"/>
        <v>1115.86</v>
      </c>
      <c r="S44" s="3" t="s">
        <v>48</v>
      </c>
      <c r="T44" s="10">
        <v>146</v>
      </c>
      <c r="U44" s="4">
        <v>1690.89</v>
      </c>
      <c r="V44" s="4">
        <v>1683.68</v>
      </c>
      <c r="W44" s="4">
        <v>1719.64</v>
      </c>
      <c r="X44" s="4">
        <v>1722.4</v>
      </c>
      <c r="Y44" s="9">
        <f t="shared" si="2"/>
        <v>1683.68</v>
      </c>
    </row>
    <row r="45" ht="15.75" spans="3:25">
      <c r="C45" s="3" t="s">
        <v>49</v>
      </c>
      <c r="D45" s="3">
        <v>17</v>
      </c>
      <c r="E45" s="4">
        <v>108.3</v>
      </c>
      <c r="F45" s="4">
        <v>108.3</v>
      </c>
      <c r="G45" s="4">
        <v>108.3</v>
      </c>
      <c r="H45" s="4">
        <v>108.3</v>
      </c>
      <c r="I45" s="9">
        <f t="shared" si="0"/>
        <v>108.3</v>
      </c>
      <c r="K45" s="3" t="s">
        <v>49</v>
      </c>
      <c r="L45" s="10">
        <v>35</v>
      </c>
      <c r="M45" s="4">
        <v>265.09</v>
      </c>
      <c r="N45" s="4">
        <v>261.46</v>
      </c>
      <c r="O45" s="4">
        <v>265.09</v>
      </c>
      <c r="P45" s="4">
        <v>253.38</v>
      </c>
      <c r="Q45" s="9">
        <f t="shared" si="1"/>
        <v>253.38</v>
      </c>
      <c r="S45" s="3" t="s">
        <v>49</v>
      </c>
      <c r="T45" s="10">
        <v>52</v>
      </c>
      <c r="U45" s="4">
        <v>421.18</v>
      </c>
      <c r="V45" s="4">
        <v>421.46</v>
      </c>
      <c r="W45" s="4">
        <v>421.18</v>
      </c>
      <c r="X45" s="4">
        <v>425.61</v>
      </c>
      <c r="Y45" s="9">
        <f t="shared" si="2"/>
        <v>421.18</v>
      </c>
    </row>
    <row r="46" ht="15.75" spans="3:25">
      <c r="C46" s="3" t="s">
        <v>50</v>
      </c>
      <c r="D46" s="3">
        <v>10</v>
      </c>
      <c r="E46" s="4">
        <v>146</v>
      </c>
      <c r="F46" s="4">
        <v>146</v>
      </c>
      <c r="G46" s="4">
        <v>146</v>
      </c>
      <c r="H46" s="4">
        <v>146</v>
      </c>
      <c r="I46" s="9">
        <f t="shared" si="0"/>
        <v>146</v>
      </c>
      <c r="K46" s="3" t="s">
        <v>50</v>
      </c>
      <c r="L46" s="10">
        <v>21</v>
      </c>
      <c r="M46" s="4">
        <v>425</v>
      </c>
      <c r="N46" s="4">
        <v>425</v>
      </c>
      <c r="O46" s="4">
        <v>425</v>
      </c>
      <c r="P46" s="4">
        <v>418</v>
      </c>
      <c r="Q46" s="9">
        <f t="shared" si="1"/>
        <v>418</v>
      </c>
      <c r="S46" s="3" t="s">
        <v>50</v>
      </c>
      <c r="T46" s="10">
        <v>31</v>
      </c>
      <c r="U46" s="4">
        <v>721</v>
      </c>
      <c r="V46" s="4">
        <v>715</v>
      </c>
      <c r="W46" s="4">
        <v>698</v>
      </c>
      <c r="X46" s="4">
        <v>698</v>
      </c>
      <c r="Y46" s="9">
        <f t="shared" si="2"/>
        <v>698</v>
      </c>
    </row>
    <row r="47" ht="15.75" spans="3:25">
      <c r="C47" s="3" t="s">
        <v>51</v>
      </c>
      <c r="D47" s="3">
        <v>4</v>
      </c>
      <c r="E47" s="4">
        <v>751.06</v>
      </c>
      <c r="F47" s="4">
        <v>751.06</v>
      </c>
      <c r="G47" s="4">
        <v>751.06</v>
      </c>
      <c r="H47" s="4">
        <v>751.06</v>
      </c>
      <c r="I47" s="9">
        <f t="shared" si="0"/>
        <v>751.06</v>
      </c>
      <c r="K47" s="3" t="s">
        <v>51</v>
      </c>
      <c r="L47" s="10">
        <v>8</v>
      </c>
      <c r="M47" s="4">
        <v>1981.71</v>
      </c>
      <c r="N47" s="4">
        <v>1981.71</v>
      </c>
      <c r="O47" s="4">
        <v>1981.71</v>
      </c>
      <c r="P47" s="4">
        <v>1397.42</v>
      </c>
      <c r="Q47" s="9">
        <f t="shared" si="1"/>
        <v>1397.42</v>
      </c>
      <c r="S47" s="3" t="s">
        <v>51</v>
      </c>
      <c r="T47" s="10">
        <v>12</v>
      </c>
      <c r="U47" s="4">
        <v>2741.1</v>
      </c>
      <c r="V47" s="4">
        <v>2741.1</v>
      </c>
      <c r="W47" s="4">
        <v>2731</v>
      </c>
      <c r="X47" s="4">
        <v>2731</v>
      </c>
      <c r="Y47" s="9">
        <f t="shared" si="2"/>
        <v>2731</v>
      </c>
    </row>
    <row r="48" ht="15.75" spans="3:25">
      <c r="C48" s="3" t="s">
        <v>52</v>
      </c>
      <c r="D48" s="3">
        <v>5</v>
      </c>
      <c r="E48" s="4">
        <v>456.58</v>
      </c>
      <c r="F48" s="4">
        <v>456.58</v>
      </c>
      <c r="G48" s="4">
        <v>456.58</v>
      </c>
      <c r="H48" s="4">
        <v>456.58</v>
      </c>
      <c r="I48" s="9">
        <f t="shared" si="0"/>
        <v>456.58</v>
      </c>
      <c r="K48" s="3" t="s">
        <v>52</v>
      </c>
      <c r="L48" s="10">
        <v>11</v>
      </c>
      <c r="M48" s="4">
        <v>2062.92</v>
      </c>
      <c r="N48" s="4">
        <v>2062.92</v>
      </c>
      <c r="O48" s="4">
        <v>1949.43</v>
      </c>
      <c r="P48" s="4">
        <v>1949.43</v>
      </c>
      <c r="Q48" s="9">
        <f t="shared" si="1"/>
        <v>1949.43</v>
      </c>
      <c r="S48" s="3" t="s">
        <v>52</v>
      </c>
      <c r="T48" s="10">
        <v>16</v>
      </c>
      <c r="U48" s="4">
        <v>2540.07</v>
      </c>
      <c r="V48" s="4">
        <v>2540.07</v>
      </c>
      <c r="W48" s="4">
        <v>2540.07</v>
      </c>
      <c r="X48" s="4">
        <v>2540.07</v>
      </c>
      <c r="Y48" s="9">
        <f t="shared" si="2"/>
        <v>2540.07</v>
      </c>
    </row>
    <row r="49" spans="3:24">
      <c r="C49" s="5" t="s">
        <v>53</v>
      </c>
      <c r="D49" s="5"/>
      <c r="E49" s="6">
        <v>25</v>
      </c>
      <c r="F49" s="6">
        <v>28</v>
      </c>
      <c r="G49" s="6">
        <v>22</v>
      </c>
      <c r="H49" s="6">
        <v>19</v>
      </c>
      <c r="K49" s="5" t="s">
        <v>53</v>
      </c>
      <c r="L49" s="5"/>
      <c r="M49" s="6">
        <v>14</v>
      </c>
      <c r="N49" s="6">
        <v>15</v>
      </c>
      <c r="O49" s="6">
        <v>15</v>
      </c>
      <c r="P49" s="6">
        <v>21</v>
      </c>
      <c r="S49" s="5" t="s">
        <v>53</v>
      </c>
      <c r="T49" s="5"/>
      <c r="U49" s="6">
        <v>12</v>
      </c>
      <c r="V49" s="6">
        <v>13</v>
      </c>
      <c r="W49" s="6">
        <v>15</v>
      </c>
      <c r="X49" s="6">
        <v>18</v>
      </c>
    </row>
    <row r="50" spans="3:24">
      <c r="C50" s="5"/>
      <c r="D50" s="5"/>
      <c r="E50" s="6"/>
      <c r="F50" s="6"/>
      <c r="G50" s="6"/>
      <c r="H50" s="6"/>
      <c r="K50" s="5"/>
      <c r="L50" s="5"/>
      <c r="M50" s="6"/>
      <c r="N50" s="6"/>
      <c r="O50" s="6"/>
      <c r="P50" s="6"/>
      <c r="S50" s="5"/>
      <c r="T50" s="5"/>
      <c r="U50" s="6"/>
      <c r="V50" s="6"/>
      <c r="W50" s="6"/>
      <c r="X50" s="6"/>
    </row>
    <row r="53" spans="3:8">
      <c r="C53" s="6" t="s">
        <v>54</v>
      </c>
      <c r="D53" s="6"/>
      <c r="E53" s="6"/>
      <c r="F53" s="6"/>
      <c r="G53" s="7"/>
      <c r="H53" s="7"/>
    </row>
    <row r="54" spans="3:6">
      <c r="C54" s="6" t="s">
        <v>5</v>
      </c>
      <c r="D54" s="6" t="s">
        <v>6</v>
      </c>
      <c r="E54" s="6" t="s">
        <v>7</v>
      </c>
      <c r="F54" s="6" t="s">
        <v>8</v>
      </c>
    </row>
    <row r="55" spans="3:6">
      <c r="C55" s="6">
        <f>SUM(E49,M49,U49)</f>
        <v>51</v>
      </c>
      <c r="D55" s="6">
        <f>SUM(F49,N49,V49)</f>
        <v>56</v>
      </c>
      <c r="E55" s="6">
        <f>SUM(G49,O49,W49)</f>
        <v>52</v>
      </c>
      <c r="F55" s="6">
        <f>SUM(H49,P49,X49)</f>
        <v>58</v>
      </c>
    </row>
  </sheetData>
  <mergeCells count="22">
    <mergeCell ref="E3:H3"/>
    <mergeCell ref="M3:P3"/>
    <mergeCell ref="U3:X3"/>
    <mergeCell ref="C53:F53"/>
    <mergeCell ref="E49:E50"/>
    <mergeCell ref="F49:F50"/>
    <mergeCell ref="G49:G50"/>
    <mergeCell ref="H49:H50"/>
    <mergeCell ref="I3:I4"/>
    <mergeCell ref="M49:M50"/>
    <mergeCell ref="N49:N50"/>
    <mergeCell ref="O49:O50"/>
    <mergeCell ref="P49:P50"/>
    <mergeCell ref="Q3:Q4"/>
    <mergeCell ref="U49:U50"/>
    <mergeCell ref="V49:V50"/>
    <mergeCell ref="W49:W50"/>
    <mergeCell ref="X49:X50"/>
    <mergeCell ref="Y3:Y4"/>
    <mergeCell ref="C49:D50"/>
    <mergeCell ref="K49:L50"/>
    <mergeCell ref="S49:T50"/>
  </mergeCells>
  <conditionalFormatting sqref="E5:H5">
    <cfRule type="cellIs" dxfId="0" priority="132" operator="equal">
      <formula>$I$5</formula>
    </cfRule>
  </conditionalFormatting>
  <conditionalFormatting sqref="M5:P5">
    <cfRule type="cellIs" dxfId="0" priority="88" operator="equal">
      <formula>$Q$5</formula>
    </cfRule>
  </conditionalFormatting>
  <conditionalFormatting sqref="U5:X5">
    <cfRule type="cellIs" dxfId="0" priority="44" operator="equal">
      <formula>$Y$5</formula>
    </cfRule>
  </conditionalFormatting>
  <conditionalFormatting sqref="E6:H6">
    <cfRule type="cellIs" dxfId="0" priority="131" operator="equal">
      <formula>$I$6</formula>
    </cfRule>
  </conditionalFormatting>
  <conditionalFormatting sqref="M6:P6">
    <cfRule type="cellIs" dxfId="0" priority="87" operator="equal">
      <formula>$Q$6</formula>
    </cfRule>
  </conditionalFormatting>
  <conditionalFormatting sqref="U6:X6">
    <cfRule type="cellIs" dxfId="0" priority="43" operator="equal">
      <formula>$Y$6</formula>
    </cfRule>
  </conditionalFormatting>
  <conditionalFormatting sqref="E7:H7">
    <cfRule type="cellIs" dxfId="0" priority="130" operator="equal">
      <formula>$I$7</formula>
    </cfRule>
  </conditionalFormatting>
  <conditionalFormatting sqref="M7:P7">
    <cfRule type="cellIs" dxfId="0" priority="86" operator="equal">
      <formula>$Q$7</formula>
    </cfRule>
  </conditionalFormatting>
  <conditionalFormatting sqref="U7:X7">
    <cfRule type="cellIs" dxfId="0" priority="42" operator="equal">
      <formula>$Y$7</formula>
    </cfRule>
  </conditionalFormatting>
  <conditionalFormatting sqref="E8:H8">
    <cfRule type="cellIs" dxfId="0" priority="129" operator="equal">
      <formula>$I$8</formula>
    </cfRule>
  </conditionalFormatting>
  <conditionalFormatting sqref="M8:P8">
    <cfRule type="cellIs" dxfId="0" priority="85" operator="equal">
      <formula>$Q$8</formula>
    </cfRule>
  </conditionalFormatting>
  <conditionalFormatting sqref="U8:X8">
    <cfRule type="cellIs" dxfId="0" priority="41" operator="equal">
      <formula>$Y$8</formula>
    </cfRule>
  </conditionalFormatting>
  <conditionalFormatting sqref="E9:H9">
    <cfRule type="cellIs" dxfId="0" priority="128" operator="equal">
      <formula>$I$9</formula>
    </cfRule>
  </conditionalFormatting>
  <conditionalFormatting sqref="M9:P9">
    <cfRule type="cellIs" dxfId="0" priority="84" operator="equal">
      <formula>$Q$9</formula>
    </cfRule>
  </conditionalFormatting>
  <conditionalFormatting sqref="U9:X9">
    <cfRule type="cellIs" dxfId="0" priority="40" operator="equal">
      <formula>$Y$9</formula>
    </cfRule>
  </conditionalFormatting>
  <conditionalFormatting sqref="E10:H10">
    <cfRule type="cellIs" dxfId="0" priority="127" operator="equal">
      <formula>$I$10</formula>
    </cfRule>
  </conditionalFormatting>
  <conditionalFormatting sqref="M10:P10">
    <cfRule type="cellIs" dxfId="0" priority="83" operator="equal">
      <formula>$Q$10</formula>
    </cfRule>
  </conditionalFormatting>
  <conditionalFormatting sqref="U10:X10">
    <cfRule type="cellIs" dxfId="0" priority="39" operator="equal">
      <formula>$Y$10</formula>
    </cfRule>
  </conditionalFormatting>
  <conditionalFormatting sqref="E11:H11">
    <cfRule type="cellIs" dxfId="0" priority="126" operator="equal">
      <formula>$I$11</formula>
    </cfRule>
  </conditionalFormatting>
  <conditionalFormatting sqref="M11:P11">
    <cfRule type="cellIs" dxfId="0" priority="82" operator="equal">
      <formula>$Q$11</formula>
    </cfRule>
  </conditionalFormatting>
  <conditionalFormatting sqref="U11:X11">
    <cfRule type="cellIs" dxfId="0" priority="38" operator="equal">
      <formula>$Y$11</formula>
    </cfRule>
  </conditionalFormatting>
  <conditionalFormatting sqref="E12:H12">
    <cfRule type="cellIs" dxfId="0" priority="125" operator="equal">
      <formula>$I$12</formula>
    </cfRule>
  </conditionalFormatting>
  <conditionalFormatting sqref="M12:P12">
    <cfRule type="cellIs" dxfId="0" priority="81" operator="equal">
      <formula>$Q$12</formula>
    </cfRule>
  </conditionalFormatting>
  <conditionalFormatting sqref="U12:X12">
    <cfRule type="cellIs" dxfId="0" priority="37" operator="equal">
      <formula>$Y$12</formula>
    </cfRule>
  </conditionalFormatting>
  <conditionalFormatting sqref="E13:H13">
    <cfRule type="cellIs" dxfId="0" priority="124" operator="equal">
      <formula>$I$13</formula>
    </cfRule>
  </conditionalFormatting>
  <conditionalFormatting sqref="M13:P13">
    <cfRule type="cellIs" dxfId="0" priority="80" operator="equal">
      <formula>$Q$13</formula>
    </cfRule>
  </conditionalFormatting>
  <conditionalFormatting sqref="U13:X13">
    <cfRule type="cellIs" dxfId="0" priority="36" operator="equal">
      <formula>$Y$13</formula>
    </cfRule>
  </conditionalFormatting>
  <conditionalFormatting sqref="E14:H14">
    <cfRule type="cellIs" dxfId="0" priority="123" operator="equal">
      <formula>$I$14</formula>
    </cfRule>
  </conditionalFormatting>
  <conditionalFormatting sqref="M14:P14">
    <cfRule type="cellIs" dxfId="0" priority="79" operator="equal">
      <formula>$Q$14</formula>
    </cfRule>
  </conditionalFormatting>
  <conditionalFormatting sqref="U14:X14">
    <cfRule type="cellIs" dxfId="0" priority="35" operator="equal">
      <formula>$Y$14</formula>
    </cfRule>
  </conditionalFormatting>
  <conditionalFormatting sqref="E15:H15">
    <cfRule type="cellIs" dxfId="0" priority="122" operator="equal">
      <formula>$I$15</formula>
    </cfRule>
  </conditionalFormatting>
  <conditionalFormatting sqref="M15:P15">
    <cfRule type="cellIs" dxfId="0" priority="78" operator="equal">
      <formula>$Q$15</formula>
    </cfRule>
  </conditionalFormatting>
  <conditionalFormatting sqref="U15:X15">
    <cfRule type="cellIs" dxfId="0" priority="34" operator="equal">
      <formula>$Y$15</formula>
    </cfRule>
  </conditionalFormatting>
  <conditionalFormatting sqref="E16:H16">
    <cfRule type="cellIs" dxfId="0" priority="121" operator="equal">
      <formula>$I$16</formula>
    </cfRule>
  </conditionalFormatting>
  <conditionalFormatting sqref="M16:P16">
    <cfRule type="cellIs" dxfId="0" priority="77" operator="equal">
      <formula>$Q$16</formula>
    </cfRule>
  </conditionalFormatting>
  <conditionalFormatting sqref="U16:X16">
    <cfRule type="cellIs" dxfId="0" priority="33" operator="equal">
      <formula>$Y$16</formula>
    </cfRule>
  </conditionalFormatting>
  <conditionalFormatting sqref="E17:H17">
    <cfRule type="cellIs" dxfId="0" priority="120" operator="equal">
      <formula>$I$17</formula>
    </cfRule>
  </conditionalFormatting>
  <conditionalFormatting sqref="M17:P17">
    <cfRule type="cellIs" dxfId="0" priority="76" operator="equal">
      <formula>$Q$17</formula>
    </cfRule>
  </conditionalFormatting>
  <conditionalFormatting sqref="U17:X17">
    <cfRule type="cellIs" dxfId="0" priority="32" operator="equal">
      <formula>$Y$17</formula>
    </cfRule>
  </conditionalFormatting>
  <conditionalFormatting sqref="E18:H18">
    <cfRule type="cellIs" dxfId="0" priority="119" operator="equal">
      <formula>$I$18</formula>
    </cfRule>
  </conditionalFormatting>
  <conditionalFormatting sqref="M18:P18">
    <cfRule type="cellIs" dxfId="0" priority="75" operator="equal">
      <formula>$Q$18</formula>
    </cfRule>
  </conditionalFormatting>
  <conditionalFormatting sqref="U18:X18">
    <cfRule type="cellIs" dxfId="0" priority="31" operator="equal">
      <formula>$Y$18</formula>
    </cfRule>
  </conditionalFormatting>
  <conditionalFormatting sqref="E19:H19">
    <cfRule type="cellIs" dxfId="0" priority="118" operator="equal">
      <formula>$I$19</formula>
    </cfRule>
  </conditionalFormatting>
  <conditionalFormatting sqref="M19:P19">
    <cfRule type="cellIs" dxfId="0" priority="74" operator="equal">
      <formula>$Q$19</formula>
    </cfRule>
  </conditionalFormatting>
  <conditionalFormatting sqref="U19:X19">
    <cfRule type="cellIs" dxfId="0" priority="30" operator="equal">
      <formula>$Y$19</formula>
    </cfRule>
  </conditionalFormatting>
  <conditionalFormatting sqref="E20:H20">
    <cfRule type="cellIs" dxfId="0" priority="117" operator="equal">
      <formula>$I$20</formula>
    </cfRule>
  </conditionalFormatting>
  <conditionalFormatting sqref="M20:P20">
    <cfRule type="cellIs" dxfId="0" priority="73" operator="equal">
      <formula>$Q$20</formula>
    </cfRule>
  </conditionalFormatting>
  <conditionalFormatting sqref="U20:X20">
    <cfRule type="cellIs" dxfId="0" priority="29" operator="equal">
      <formula>$Y$20</formula>
    </cfRule>
  </conditionalFormatting>
  <conditionalFormatting sqref="E21:H21">
    <cfRule type="cellIs" dxfId="0" priority="116" operator="equal">
      <formula>$I$21</formula>
    </cfRule>
  </conditionalFormatting>
  <conditionalFormatting sqref="M21:P21">
    <cfRule type="cellIs" dxfId="0" priority="72" operator="equal">
      <formula>$Q$21</formula>
    </cfRule>
  </conditionalFormatting>
  <conditionalFormatting sqref="U21:X21">
    <cfRule type="cellIs" dxfId="0" priority="28" operator="equal">
      <formula>$Y$21</formula>
    </cfRule>
  </conditionalFormatting>
  <conditionalFormatting sqref="E22:H22">
    <cfRule type="cellIs" dxfId="0" priority="115" operator="equal">
      <formula>$I$22</formula>
    </cfRule>
  </conditionalFormatting>
  <conditionalFormatting sqref="M22:P22">
    <cfRule type="cellIs" dxfId="0" priority="71" operator="equal">
      <formula>$Q$22</formula>
    </cfRule>
  </conditionalFormatting>
  <conditionalFormatting sqref="U22:X22">
    <cfRule type="cellIs" dxfId="0" priority="27" operator="equal">
      <formula>$Y$22</formula>
    </cfRule>
  </conditionalFormatting>
  <conditionalFormatting sqref="E23:H23">
    <cfRule type="cellIs" dxfId="0" priority="114" operator="equal">
      <formula>$I$23</formula>
    </cfRule>
  </conditionalFormatting>
  <conditionalFormatting sqref="M23:P23">
    <cfRule type="cellIs" dxfId="0" priority="70" operator="equal">
      <formula>$Q$23</formula>
    </cfRule>
  </conditionalFormatting>
  <conditionalFormatting sqref="U23:X23">
    <cfRule type="cellIs" dxfId="0" priority="26" operator="equal">
      <formula>$Y$23</formula>
    </cfRule>
  </conditionalFormatting>
  <conditionalFormatting sqref="E24:H24">
    <cfRule type="cellIs" dxfId="0" priority="113" operator="equal">
      <formula>$I$24</formula>
    </cfRule>
  </conditionalFormatting>
  <conditionalFormatting sqref="M24:P24">
    <cfRule type="cellIs" dxfId="0" priority="69" operator="equal">
      <formula>$Q$24</formula>
    </cfRule>
  </conditionalFormatting>
  <conditionalFormatting sqref="U24:X24">
    <cfRule type="cellIs" dxfId="0" priority="25" operator="equal">
      <formula>$Y$24</formula>
    </cfRule>
  </conditionalFormatting>
  <conditionalFormatting sqref="E25:H25">
    <cfRule type="cellIs" dxfId="0" priority="112" operator="equal">
      <formula>$I$25</formula>
    </cfRule>
  </conditionalFormatting>
  <conditionalFormatting sqref="M25:P25">
    <cfRule type="cellIs" dxfId="0" priority="68" operator="equal">
      <formula>$Q$25</formula>
    </cfRule>
  </conditionalFormatting>
  <conditionalFormatting sqref="U25:X25">
    <cfRule type="cellIs" dxfId="0" priority="24" operator="equal">
      <formula>$Y$25</formula>
    </cfRule>
  </conditionalFormatting>
  <conditionalFormatting sqref="E26:H26">
    <cfRule type="cellIs" dxfId="0" priority="111" operator="equal">
      <formula>$I$26</formula>
    </cfRule>
  </conditionalFormatting>
  <conditionalFormatting sqref="M26:P26">
    <cfRule type="cellIs" dxfId="0" priority="67" operator="equal">
      <formula>$Q$26</formula>
    </cfRule>
  </conditionalFormatting>
  <conditionalFormatting sqref="U26:X26">
    <cfRule type="cellIs" dxfId="0" priority="23" operator="equal">
      <formula>$Y$26</formula>
    </cfRule>
  </conditionalFormatting>
  <conditionalFormatting sqref="E27:H27">
    <cfRule type="cellIs" dxfId="0" priority="110" operator="equal">
      <formula>$I$27</formula>
    </cfRule>
  </conditionalFormatting>
  <conditionalFormatting sqref="M27:P27">
    <cfRule type="cellIs" dxfId="0" priority="66" operator="equal">
      <formula>$Q$27</formula>
    </cfRule>
  </conditionalFormatting>
  <conditionalFormatting sqref="U27:X27">
    <cfRule type="cellIs" dxfId="0" priority="22" operator="equal">
      <formula>$Y$27</formula>
    </cfRule>
  </conditionalFormatting>
  <conditionalFormatting sqref="E28:H28">
    <cfRule type="cellIs" dxfId="0" priority="109" operator="equal">
      <formula>$I$28</formula>
    </cfRule>
  </conditionalFormatting>
  <conditionalFormatting sqref="M28:P28">
    <cfRule type="cellIs" dxfId="0" priority="65" operator="equal">
      <formula>$Q$28</formula>
    </cfRule>
  </conditionalFormatting>
  <conditionalFormatting sqref="U28:X28">
    <cfRule type="cellIs" dxfId="0" priority="21" operator="equal">
      <formula>$Y$28</formula>
    </cfRule>
  </conditionalFormatting>
  <conditionalFormatting sqref="E29:H29">
    <cfRule type="cellIs" dxfId="0" priority="108" operator="equal">
      <formula>$I$29</formula>
    </cfRule>
  </conditionalFormatting>
  <conditionalFormatting sqref="M29:P29">
    <cfRule type="cellIs" dxfId="0" priority="64" operator="equal">
      <formula>$Q$29</formula>
    </cfRule>
  </conditionalFormatting>
  <conditionalFormatting sqref="U29:X29">
    <cfRule type="cellIs" dxfId="0" priority="20" operator="equal">
      <formula>$Y$29</formula>
    </cfRule>
  </conditionalFormatting>
  <conditionalFormatting sqref="E30:H30">
    <cfRule type="cellIs" dxfId="0" priority="107" operator="equal">
      <formula>$I$30</formula>
    </cfRule>
  </conditionalFormatting>
  <conditionalFormatting sqref="M30:P30">
    <cfRule type="cellIs" dxfId="0" priority="63" operator="equal">
      <formula>$Q$30</formula>
    </cfRule>
  </conditionalFormatting>
  <conditionalFormatting sqref="U30:X30">
    <cfRule type="cellIs" dxfId="0" priority="19" operator="equal">
      <formula>$Y$30</formula>
    </cfRule>
  </conditionalFormatting>
  <conditionalFormatting sqref="E31:H31">
    <cfRule type="cellIs" dxfId="0" priority="106" operator="equal">
      <formula>$I$31</formula>
    </cfRule>
  </conditionalFormatting>
  <conditionalFormatting sqref="M31:P31">
    <cfRule type="cellIs" dxfId="0" priority="62" operator="equal">
      <formula>$Q$31</formula>
    </cfRule>
  </conditionalFormatting>
  <conditionalFormatting sqref="U31:X31">
    <cfRule type="cellIs" dxfId="0" priority="18" operator="equal">
      <formula>$Y$31</formula>
    </cfRule>
  </conditionalFormatting>
  <conditionalFormatting sqref="E32:H32">
    <cfRule type="cellIs" dxfId="0" priority="105" operator="equal">
      <formula>$I$32</formula>
    </cfRule>
  </conditionalFormatting>
  <conditionalFormatting sqref="M32:P32">
    <cfRule type="cellIs" dxfId="0" priority="61" operator="equal">
      <formula>$Q$32</formula>
    </cfRule>
  </conditionalFormatting>
  <conditionalFormatting sqref="U32:X32">
    <cfRule type="cellIs" dxfId="0" priority="17" operator="equal">
      <formula>$Y$32</formula>
    </cfRule>
  </conditionalFormatting>
  <conditionalFormatting sqref="E33:H33">
    <cfRule type="cellIs" dxfId="0" priority="104" operator="equal">
      <formula>$I$33</formula>
    </cfRule>
  </conditionalFormatting>
  <conditionalFormatting sqref="M33:P33">
    <cfRule type="cellIs" dxfId="0" priority="60" operator="equal">
      <formula>$Q$33</formula>
    </cfRule>
  </conditionalFormatting>
  <conditionalFormatting sqref="U33:X33">
    <cfRule type="cellIs" dxfId="0" priority="16" operator="equal">
      <formula>$Y$33</formula>
    </cfRule>
  </conditionalFormatting>
  <conditionalFormatting sqref="E34:H34">
    <cfRule type="cellIs" dxfId="0" priority="103" operator="equal">
      <formula>$I$34</formula>
    </cfRule>
  </conditionalFormatting>
  <conditionalFormatting sqref="M34:P34">
    <cfRule type="cellIs" dxfId="0" priority="59" operator="equal">
      <formula>$Q$34</formula>
    </cfRule>
  </conditionalFormatting>
  <conditionalFormatting sqref="U34:X34">
    <cfRule type="cellIs" dxfId="0" priority="15" operator="equal">
      <formula>$Y$34</formula>
    </cfRule>
  </conditionalFormatting>
  <conditionalFormatting sqref="E35:H35">
    <cfRule type="cellIs" dxfId="0" priority="102" operator="equal">
      <formula>$I$35</formula>
    </cfRule>
  </conditionalFormatting>
  <conditionalFormatting sqref="M35:P35">
    <cfRule type="cellIs" dxfId="0" priority="58" operator="equal">
      <formula>$Q$35</formula>
    </cfRule>
  </conditionalFormatting>
  <conditionalFormatting sqref="U35:X35">
    <cfRule type="cellIs" dxfId="0" priority="14" operator="equal">
      <formula>$Y$35</formula>
    </cfRule>
  </conditionalFormatting>
  <conditionalFormatting sqref="E36:H36">
    <cfRule type="cellIs" dxfId="0" priority="101" operator="equal">
      <formula>$I$36</formula>
    </cfRule>
  </conditionalFormatting>
  <conditionalFormatting sqref="M36:P36">
    <cfRule type="cellIs" dxfId="0" priority="57" operator="equal">
      <formula>$Q$36</formula>
    </cfRule>
  </conditionalFormatting>
  <conditionalFormatting sqref="U36:X36">
    <cfRule type="cellIs" dxfId="0" priority="13" operator="equal">
      <formula>$Y$36</formula>
    </cfRule>
  </conditionalFormatting>
  <conditionalFormatting sqref="E37:H37">
    <cfRule type="cellIs" dxfId="0" priority="100" operator="equal">
      <formula>$I$37</formula>
    </cfRule>
  </conditionalFormatting>
  <conditionalFormatting sqref="M37:P37">
    <cfRule type="cellIs" dxfId="0" priority="56" operator="equal">
      <formula>$Q$37</formula>
    </cfRule>
  </conditionalFormatting>
  <conditionalFormatting sqref="U37:X37">
    <cfRule type="cellIs" dxfId="0" priority="12" operator="equal">
      <formula>$Y$37</formula>
    </cfRule>
  </conditionalFormatting>
  <conditionalFormatting sqref="E38:H38">
    <cfRule type="cellIs" dxfId="0" priority="99" operator="equal">
      <formula>$I$38</formula>
    </cfRule>
  </conditionalFormatting>
  <conditionalFormatting sqref="M38:P38">
    <cfRule type="cellIs" dxfId="0" priority="55" operator="equal">
      <formula>$Q$38</formula>
    </cfRule>
  </conditionalFormatting>
  <conditionalFormatting sqref="U38:X38">
    <cfRule type="cellIs" dxfId="0" priority="11" operator="equal">
      <formula>$Y$38</formula>
    </cfRule>
  </conditionalFormatting>
  <conditionalFormatting sqref="E39:H39">
    <cfRule type="cellIs" dxfId="0" priority="98" operator="equal">
      <formula>$I$39</formula>
    </cfRule>
  </conditionalFormatting>
  <conditionalFormatting sqref="M39:P39">
    <cfRule type="cellIs" dxfId="0" priority="54" operator="equal">
      <formula>$Q$39</formula>
    </cfRule>
  </conditionalFormatting>
  <conditionalFormatting sqref="U39:X39">
    <cfRule type="cellIs" dxfId="0" priority="10" operator="equal">
      <formula>$Y$39</formula>
    </cfRule>
  </conditionalFormatting>
  <conditionalFormatting sqref="E40:H40">
    <cfRule type="cellIs" dxfId="0" priority="97" operator="equal">
      <formula>$I$40</formula>
    </cfRule>
  </conditionalFormatting>
  <conditionalFormatting sqref="M40:P40">
    <cfRule type="cellIs" dxfId="0" priority="53" operator="equal">
      <formula>$Q$40</formula>
    </cfRule>
  </conditionalFormatting>
  <conditionalFormatting sqref="U40:X40">
    <cfRule type="cellIs" dxfId="0" priority="9" operator="equal">
      <formula>$Y$40</formula>
    </cfRule>
  </conditionalFormatting>
  <conditionalFormatting sqref="E41:H41">
    <cfRule type="cellIs" dxfId="0" priority="96" operator="equal">
      <formula>$I$41</formula>
    </cfRule>
  </conditionalFormatting>
  <conditionalFormatting sqref="M41:P41">
    <cfRule type="cellIs" dxfId="0" priority="52" operator="equal">
      <formula>$Q$41</formula>
    </cfRule>
  </conditionalFormatting>
  <conditionalFormatting sqref="U41:X41">
    <cfRule type="cellIs" dxfId="0" priority="8" operator="equal">
      <formula>$Y$41</formula>
    </cfRule>
  </conditionalFormatting>
  <conditionalFormatting sqref="E42:H42">
    <cfRule type="cellIs" dxfId="0" priority="95" operator="equal">
      <formula>$I$42</formula>
    </cfRule>
  </conditionalFormatting>
  <conditionalFormatting sqref="M42:P42">
    <cfRule type="cellIs" dxfId="0" priority="51" operator="equal">
      <formula>$Q$42</formula>
    </cfRule>
  </conditionalFormatting>
  <conditionalFormatting sqref="U42:X42">
    <cfRule type="cellIs" dxfId="0" priority="7" operator="equal">
      <formula>$Y$42</formula>
    </cfRule>
  </conditionalFormatting>
  <conditionalFormatting sqref="E43:H43">
    <cfRule type="cellIs" dxfId="0" priority="94" operator="equal">
      <formula>$I$43</formula>
    </cfRule>
  </conditionalFormatting>
  <conditionalFormatting sqref="M43:P43">
    <cfRule type="cellIs" dxfId="0" priority="50" operator="equal">
      <formula>$Q$43</formula>
    </cfRule>
  </conditionalFormatting>
  <conditionalFormatting sqref="U43:X43">
    <cfRule type="cellIs" dxfId="0" priority="6" operator="equal">
      <formula>$Y$43</formula>
    </cfRule>
  </conditionalFormatting>
  <conditionalFormatting sqref="E44:H44">
    <cfRule type="cellIs" dxfId="0" priority="93" operator="equal">
      <formula>$I$44</formula>
    </cfRule>
  </conditionalFormatting>
  <conditionalFormatting sqref="M44:P44">
    <cfRule type="cellIs" dxfId="0" priority="49" operator="equal">
      <formula>$Q$44</formula>
    </cfRule>
  </conditionalFormatting>
  <conditionalFormatting sqref="U44:X44">
    <cfRule type="cellIs" dxfId="0" priority="5" operator="equal">
      <formula>$Y$44</formula>
    </cfRule>
  </conditionalFormatting>
  <conditionalFormatting sqref="E45:H45">
    <cfRule type="cellIs" dxfId="0" priority="92" operator="equal">
      <formula>$I$45</formula>
    </cfRule>
  </conditionalFormatting>
  <conditionalFormatting sqref="M45:P45">
    <cfRule type="cellIs" dxfId="0" priority="48" operator="equal">
      <formula>$Q$45</formula>
    </cfRule>
  </conditionalFormatting>
  <conditionalFormatting sqref="U45:X45">
    <cfRule type="cellIs" dxfId="0" priority="4" operator="equal">
      <formula>$Y$45</formula>
    </cfRule>
  </conditionalFormatting>
  <conditionalFormatting sqref="E46:H46">
    <cfRule type="cellIs" dxfId="0" priority="91" operator="equal">
      <formula>$I$46</formula>
    </cfRule>
  </conditionalFormatting>
  <conditionalFormatting sqref="M46:P46">
    <cfRule type="cellIs" dxfId="0" priority="47" operator="equal">
      <formula>$Q$46</formula>
    </cfRule>
  </conditionalFormatting>
  <conditionalFormatting sqref="U46:X46">
    <cfRule type="cellIs" dxfId="0" priority="3" operator="equal">
      <formula>$Y$46</formula>
    </cfRule>
  </conditionalFormatting>
  <conditionalFormatting sqref="E47:H47">
    <cfRule type="cellIs" dxfId="0" priority="90" operator="equal">
      <formula>$I$47</formula>
    </cfRule>
  </conditionalFormatting>
  <conditionalFormatting sqref="M47:P47">
    <cfRule type="cellIs" dxfId="0" priority="46" operator="equal">
      <formula>$Q$47</formula>
    </cfRule>
  </conditionalFormatting>
  <conditionalFormatting sqref="U47:X47">
    <cfRule type="cellIs" dxfId="0" priority="2" operator="equal">
      <formula>$Y$47</formula>
    </cfRule>
  </conditionalFormatting>
  <conditionalFormatting sqref="E48:H48">
    <cfRule type="cellIs" dxfId="0" priority="89" operator="equal">
      <formula>"456.58"</formula>
    </cfRule>
  </conditionalFormatting>
  <conditionalFormatting sqref="M48:P48">
    <cfRule type="cellIs" dxfId="0" priority="45" operator="equal">
      <formula>$Q$48</formula>
    </cfRule>
  </conditionalFormatting>
  <conditionalFormatting sqref="U48:X48">
    <cfRule type="cellIs" dxfId="0" priority="1" operator="equal">
      <formula>$Y$48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2022-07-14T23:21:00Z</dcterms:created>
  <dcterms:modified xsi:type="dcterms:W3CDTF">2022-07-20T01:44:52Z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FFE96DB8CFC34659A1C06F412523D21A</vt:lpwstr>
  </property>
  <property fmtid="{D5CDD505-2E9C-101B-9397-08002B2CF9AE}" pid="3" name="KSOProductBuildVer">
    <vt:lpwstr>1046-11.2.0.11191</vt:lpwstr>
  </property>
</Properties>
</file>