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<sst xmlns="http://schemas.openxmlformats.org/spreadsheetml/2006/main" count="162" uniqueCount="52">
  <si>
    <t>Versão do graspRVND ( α = 0.10 )</t>
  </si>
  <si>
    <t>Mínimo</t>
  </si>
  <si>
    <t>Erros</t>
  </si>
  <si>
    <t>Instâncias</t>
  </si>
  <si>
    <t>Número de pontos</t>
  </si>
  <si>
    <t>HVMP Aleatório</t>
  </si>
  <si>
    <t>HVMP Semi-aleaório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</si>
  <si>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</si>
  <si>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</si>
  <si>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</si>
  <si>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</si>
  <si>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</si>
  <si>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</si>
  <si>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</si>
  <si>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</si>
  <si>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</si>
  <si>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</si>
  <si>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</si>
  <si>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</si>
  <si>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</si>
  <si>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</si>
  <si>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</si>
  <si>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</si>
  <si>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</si>
  <si>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</si>
  <si>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</si>
  <si>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</si>
  <si>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</si>
  <si>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</si>
  <si>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</si>
  <si>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</si>
  <si>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</si>
  <si>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</si>
  <si>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</si>
  <si>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</si>
  <si>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</si>
  <si>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</si>
  <si>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</si>
  <si>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</si>
  <si>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</si>
  <si>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</si>
  <si>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</si>
  <si>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</si>
  <si>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</si>
  <si>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</si>
  <si>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</si>
  <si>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</si>
  <si>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</si>
  <si>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</si>
  <si>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</si>
  <si>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</si>
  <si>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Média das porcentagens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</si>
</sst>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_-&quot;R$&quot;\ * #,##0_-;\-&quot;R$&quot;\ * #,##0_-;_-&quot;R$&quot;\ * &quot;-&quot;_-;_-@_-"/>
    <numFmt numFmtId="180" formatCode="0_ "/>
  </numFmts>
  <fonts count="21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10" borderId="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80" fontId="1" fillId="0" borderId="1" xfId="0" applyNumberFormat="1" applyFont="1" applyFill="1" applyBorder="1" applyAlignment="1">
      <alignment horizontal="center"/>
    </xf>
    <xf numFmtId="180" fontId="1" fillId="0" borderId="1" xfId="0" applyNumberFormat="1" applyFont="1" applyBorder="1" applyAlignment="1">
      <alignment horizontal="center" vertical="center"/>
    </xf>
    <xf numFmtId="9" fontId="1" fillId="0" borderId="1" xfId="4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4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0" fontId="1" fillId="0" borderId="1" xfId="0" applyNumberFormat="1" applyFont="1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Y49"/>
  <sheetViews>
    <sheetView tabSelected="1" workbookViewId="0">
      <selection activeCell="I30" sqref="J45;I30"/>
    </sheetView>
  </sheetViews>
  <sheetFormatPr defaultColWidth="9.14285714285714" defaultRowHeight="12.75"/>
  <cols>
    <col min="5" max="5" width="17" customWidth="1"/>
    <col min="6" max="6" width="21.8571428571429" customWidth="1"/>
    <col min="7" max="7" width="9.57142857142857"/>
    <col min="8" max="8" width="17" customWidth="1"/>
    <col min="9" max="9" width="21.8571428571429" customWidth="1"/>
    <col min="11" max="11" width="11.1428571428571" customWidth="1"/>
    <col min="13" max="13" width="17" customWidth="1"/>
    <col min="14" max="14" width="21.8571428571429" customWidth="1"/>
    <col min="15" max="15" width="9.57142857142857"/>
    <col min="16" max="16" width="17" customWidth="1"/>
    <col min="17" max="17" width="21.8571428571429" customWidth="1"/>
    <col min="21" max="21" width="17" customWidth="1"/>
    <col min="22" max="22" width="21.8571428571429" customWidth="1"/>
    <col min="23" max="23" width="9.57142857142857"/>
    <col min="24" max="24" width="17" customWidth="1"/>
    <col min="25" max="25" width="21.8571428571429" customWidth="1"/>
  </cols>
  <sheetData>
    <row r="2" spans="5:25">
      <c r="E2" s="1" t="s">
        <v>0</v>
      </c>
      <c r="F2" s="2"/>
      <c r="G2" s="3" t="s">
        <v>1</v>
      </c>
      <c r="H2" s="4" t="s">
        <v>2</v>
      </c>
      <c r="I2" s="4"/>
      <c r="M2" s="1" t="s">
        <v>0</v>
      </c>
      <c r="N2" s="5"/>
      <c r="O2" s="3" t="s">
        <v>1</v>
      </c>
      <c r="P2" s="4" t="s">
        <v>2</v>
      </c>
      <c r="Q2" s="4"/>
      <c r="U2" s="1" t="s">
        <v>0</v>
      </c>
      <c r="V2" s="5"/>
      <c r="W2" s="3" t="s">
        <v>1</v>
      </c>
      <c r="X2" s="4" t="s">
        <v>2</v>
      </c>
      <c r="Y2" s="4"/>
    </row>
    <row r="3" spans="5:25">
      <c r="E3" s="5"/>
      <c r="F3" s="2"/>
      <c r="G3" s="3"/>
      <c r="H3" s="4"/>
      <c r="I3" s="4"/>
      <c r="M3" s="5"/>
      <c r="N3" s="5"/>
      <c r="O3" s="3"/>
      <c r="P3" s="4"/>
      <c r="Q3" s="4"/>
      <c r="U3" s="5"/>
      <c r="V3" s="5"/>
      <c r="W3" s="3"/>
      <c r="X3" s="4"/>
      <c r="Y3" s="4"/>
    </row>
    <row r="4" ht="15.75" spans="3:25">
      <c r="C4" s="6" t="s">
        <v>3</v>
      </c>
      <c r="D4" s="7" t="s">
        <v>4</v>
      </c>
      <c r="E4" s="8" t="s">
        <v>5</v>
      </c>
      <c r="F4" s="9" t="s">
        <v>6</v>
      </c>
      <c r="G4" s="3"/>
      <c r="H4" s="8" t="s">
        <v>5</v>
      </c>
      <c r="I4" s="8" t="s">
        <v>6</v>
      </c>
      <c r="K4" s="6" t="s">
        <v>3</v>
      </c>
      <c r="L4" s="6" t="s">
        <v>4</v>
      </c>
      <c r="M4" s="8" t="s">
        <v>5</v>
      </c>
      <c r="N4" s="8" t="s">
        <v>6</v>
      </c>
      <c r="O4" s="3"/>
      <c r="P4" s="8" t="s">
        <v>5</v>
      </c>
      <c r="Q4" s="8" t="s">
        <v>6</v>
      </c>
      <c r="S4" s="6" t="s">
        <v>3</v>
      </c>
      <c r="T4" s="6" t="s">
        <v>4</v>
      </c>
      <c r="U4" s="8" t="s">
        <v>5</v>
      </c>
      <c r="V4" s="8" t="s">
        <v>6</v>
      </c>
      <c r="W4" s="3"/>
      <c r="X4" s="8" t="s">
        <v>5</v>
      </c>
      <c r="Y4" s="8" t="s">
        <v>6</v>
      </c>
    </row>
    <row r="5" ht="15.75" spans="3:25">
      <c r="C5" s="6" t="s">
        <v>7</v>
      </c>
      <c r="D5" s="6">
        <v>70</v>
      </c>
      <c r="E5" s="10">
        <v>657.9</v>
      </c>
      <c r="F5" s="10">
        <v>641.32</v>
      </c>
      <c r="G5" s="11">
        <f>SMALL(E5:F5,1)</f>
        <v>641.32</v>
      </c>
      <c r="H5" s="12">
        <f>(E5-G5)/G5</f>
        <v>0.0258529283353083</v>
      </c>
      <c r="I5" s="12">
        <f>(F5-G5)/G5</f>
        <v>0</v>
      </c>
      <c r="K5" s="6" t="s">
        <v>7</v>
      </c>
      <c r="L5" s="15">
        <v>140</v>
      </c>
      <c r="M5" s="10">
        <v>1368.02</v>
      </c>
      <c r="N5" s="10">
        <v>1237.16</v>
      </c>
      <c r="O5" s="16">
        <f>SMALL(M5:N5,1)</f>
        <v>1237.16</v>
      </c>
      <c r="P5" s="12">
        <f>(M5-O5)/O5</f>
        <v>0.10577451582657</v>
      </c>
      <c r="Q5" s="12">
        <f>(N5-O5)/O5</f>
        <v>0</v>
      </c>
      <c r="S5" s="6" t="s">
        <v>7</v>
      </c>
      <c r="T5" s="15">
        <v>210</v>
      </c>
      <c r="U5" s="10">
        <v>1954.31</v>
      </c>
      <c r="V5" s="10">
        <v>1918.15</v>
      </c>
      <c r="W5" s="11">
        <f>SMALL(U5:V5,1)</f>
        <v>1918.15</v>
      </c>
      <c r="X5" s="12">
        <f>(U5-W5)/W5</f>
        <v>0.0188514975366889</v>
      </c>
      <c r="Y5" s="12">
        <f>(V5-W5)/W5</f>
        <v>0</v>
      </c>
    </row>
    <row r="6" ht="15.75" spans="3:25">
      <c r="C6" s="6" t="s">
        <v>8</v>
      </c>
      <c r="D6" s="6">
        <v>7</v>
      </c>
      <c r="E6" s="10">
        <v>271</v>
      </c>
      <c r="F6" s="10">
        <v>275</v>
      </c>
      <c r="G6" s="11">
        <f t="shared" ref="G6:G48" si="0">SMALL(E6:F6,1)</f>
        <v>271</v>
      </c>
      <c r="H6" s="12">
        <f t="shared" ref="H6:H48" si="1">(E6-G6)/G6</f>
        <v>0</v>
      </c>
      <c r="I6" s="12">
        <f t="shared" ref="I6:I48" si="2">(F6-G6)/G6</f>
        <v>0.014760147601476</v>
      </c>
      <c r="K6" s="6" t="s">
        <v>8</v>
      </c>
      <c r="L6" s="15">
        <v>14</v>
      </c>
      <c r="M6" s="10">
        <v>571</v>
      </c>
      <c r="N6" s="10">
        <v>581</v>
      </c>
      <c r="O6" s="16">
        <f t="shared" ref="O6:O48" si="3">SMALL(M6:N6,1)</f>
        <v>571</v>
      </c>
      <c r="P6" s="12">
        <f t="shared" ref="P6:P48" si="4">(M6-O6)/O6</f>
        <v>0</v>
      </c>
      <c r="Q6" s="12">
        <f t="shared" ref="Q6:Q48" si="5">(N6-O6)/O6</f>
        <v>0.0175131348511384</v>
      </c>
      <c r="S6" s="6" t="s">
        <v>8</v>
      </c>
      <c r="T6" s="15">
        <v>21</v>
      </c>
      <c r="U6" s="10">
        <v>918</v>
      </c>
      <c r="V6" s="10">
        <v>927</v>
      </c>
      <c r="W6" s="11">
        <f t="shared" ref="W6:W48" si="6">SMALL(U6:V6,1)</f>
        <v>918</v>
      </c>
      <c r="X6" s="12">
        <f t="shared" ref="X6:X48" si="7">(U6-W6)/W6</f>
        <v>0</v>
      </c>
      <c r="Y6" s="12">
        <f t="shared" ref="Y6:Y48" si="8">(V6-W6)/W6</f>
        <v>0.00980392156862745</v>
      </c>
    </row>
    <row r="7" ht="15.75" spans="3:25">
      <c r="C7" s="6" t="s">
        <v>9</v>
      </c>
      <c r="D7" s="6">
        <v>7</v>
      </c>
      <c r="E7" s="10">
        <v>282</v>
      </c>
      <c r="F7" s="10">
        <v>319</v>
      </c>
      <c r="G7" s="11">
        <f t="shared" si="0"/>
        <v>282</v>
      </c>
      <c r="H7" s="12">
        <f t="shared" si="1"/>
        <v>0</v>
      </c>
      <c r="I7" s="12">
        <f t="shared" si="2"/>
        <v>0.131205673758865</v>
      </c>
      <c r="K7" s="6" t="s">
        <v>9</v>
      </c>
      <c r="L7" s="15">
        <v>14</v>
      </c>
      <c r="M7" s="10">
        <v>651</v>
      </c>
      <c r="N7" s="10">
        <v>672</v>
      </c>
      <c r="O7" s="16">
        <f t="shared" si="3"/>
        <v>651</v>
      </c>
      <c r="P7" s="12">
        <f t="shared" si="4"/>
        <v>0</v>
      </c>
      <c r="Q7" s="12">
        <f t="shared" si="5"/>
        <v>0.032258064516129</v>
      </c>
      <c r="S7" s="6" t="s">
        <v>9</v>
      </c>
      <c r="T7" s="15">
        <v>21</v>
      </c>
      <c r="U7" s="10">
        <v>1086</v>
      </c>
      <c r="V7" s="10">
        <v>1090</v>
      </c>
      <c r="W7" s="11">
        <f t="shared" si="6"/>
        <v>1086</v>
      </c>
      <c r="X7" s="12">
        <f t="shared" si="7"/>
        <v>0</v>
      </c>
      <c r="Y7" s="12">
        <f t="shared" si="8"/>
        <v>0.00368324125230203</v>
      </c>
    </row>
    <row r="8" ht="15.75" spans="3:25">
      <c r="C8" s="6" t="s">
        <v>10</v>
      </c>
      <c r="D8" s="6">
        <v>13</v>
      </c>
      <c r="E8" s="10">
        <v>480.48</v>
      </c>
      <c r="F8" s="10">
        <v>480.48</v>
      </c>
      <c r="G8" s="11">
        <f t="shared" si="0"/>
        <v>480.48</v>
      </c>
      <c r="H8" s="12">
        <f t="shared" si="1"/>
        <v>0</v>
      </c>
      <c r="I8" s="12">
        <f t="shared" si="2"/>
        <v>0</v>
      </c>
      <c r="K8" s="6" t="s">
        <v>10</v>
      </c>
      <c r="L8" s="15">
        <v>26</v>
      </c>
      <c r="M8" s="10">
        <v>1733.82</v>
      </c>
      <c r="N8" s="10">
        <v>1749.38</v>
      </c>
      <c r="O8" s="16">
        <f t="shared" si="3"/>
        <v>1733.82</v>
      </c>
      <c r="P8" s="12">
        <f t="shared" si="4"/>
        <v>0</v>
      </c>
      <c r="Q8" s="12">
        <f t="shared" si="5"/>
        <v>0.00897440334060062</v>
      </c>
      <c r="S8" s="6" t="s">
        <v>10</v>
      </c>
      <c r="T8" s="15">
        <v>39</v>
      </c>
      <c r="U8" s="10">
        <v>3868.97</v>
      </c>
      <c r="V8" s="10">
        <v>3905.93</v>
      </c>
      <c r="W8" s="11">
        <f t="shared" si="6"/>
        <v>3868.97</v>
      </c>
      <c r="X8" s="12">
        <f t="shared" si="7"/>
        <v>0</v>
      </c>
      <c r="Y8" s="12">
        <f t="shared" si="8"/>
        <v>0.00955293010801325</v>
      </c>
    </row>
    <row r="9" ht="15.75" spans="3:25">
      <c r="C9" s="6" t="s">
        <v>11</v>
      </c>
      <c r="D9" s="6">
        <v>31</v>
      </c>
      <c r="E9" s="10">
        <v>9682.94</v>
      </c>
      <c r="F9" s="10">
        <v>10128.88</v>
      </c>
      <c r="G9" s="11">
        <f t="shared" si="0"/>
        <v>9682.94</v>
      </c>
      <c r="H9" s="12">
        <f t="shared" si="1"/>
        <v>0</v>
      </c>
      <c r="I9" s="12">
        <f t="shared" si="2"/>
        <v>0.0460541942839673</v>
      </c>
      <c r="K9" s="6" t="s">
        <v>11</v>
      </c>
      <c r="L9" s="15">
        <v>63</v>
      </c>
      <c r="M9" s="10">
        <v>26660.41</v>
      </c>
      <c r="N9" s="10">
        <v>26638.11</v>
      </c>
      <c r="O9" s="16">
        <f t="shared" si="3"/>
        <v>26638.11</v>
      </c>
      <c r="P9" s="12">
        <f t="shared" si="4"/>
        <v>0.000837146479235924</v>
      </c>
      <c r="Q9" s="12">
        <f t="shared" si="5"/>
        <v>0</v>
      </c>
      <c r="S9" s="6" t="s">
        <v>11</v>
      </c>
      <c r="T9" s="15">
        <v>95</v>
      </c>
      <c r="U9" s="10">
        <v>50491.65</v>
      </c>
      <c r="V9" s="10">
        <v>50498.33</v>
      </c>
      <c r="W9" s="11">
        <f t="shared" si="6"/>
        <v>50491.65</v>
      </c>
      <c r="X9" s="12">
        <f t="shared" si="7"/>
        <v>0</v>
      </c>
      <c r="Y9" s="12">
        <f t="shared" si="8"/>
        <v>0.000132299102920984</v>
      </c>
    </row>
    <row r="10" ht="15.75" spans="3:25">
      <c r="C10" s="6" t="s">
        <v>12</v>
      </c>
      <c r="D10" s="6">
        <v>3</v>
      </c>
      <c r="E10" s="10">
        <v>224.88</v>
      </c>
      <c r="F10" s="10">
        <v>224.88</v>
      </c>
      <c r="G10" s="11">
        <f t="shared" si="0"/>
        <v>224.88</v>
      </c>
      <c r="H10" s="12">
        <f t="shared" si="1"/>
        <v>0</v>
      </c>
      <c r="I10" s="12">
        <f t="shared" si="2"/>
        <v>0</v>
      </c>
      <c r="K10" s="6" t="s">
        <v>12</v>
      </c>
      <c r="L10" s="15">
        <v>7</v>
      </c>
      <c r="M10" s="10">
        <v>1140.19</v>
      </c>
      <c r="N10" s="10">
        <v>1140.19</v>
      </c>
      <c r="O10" s="16">
        <f t="shared" si="3"/>
        <v>1140.19</v>
      </c>
      <c r="P10" s="12">
        <f t="shared" si="4"/>
        <v>0</v>
      </c>
      <c r="Q10" s="12">
        <f t="shared" si="5"/>
        <v>0</v>
      </c>
      <c r="S10" s="6" t="s">
        <v>12</v>
      </c>
      <c r="T10" s="15">
        <v>10</v>
      </c>
      <c r="U10" s="10">
        <v>1637.31</v>
      </c>
      <c r="V10" s="10">
        <v>1637.31</v>
      </c>
      <c r="W10" s="11">
        <f t="shared" si="6"/>
        <v>1637.31</v>
      </c>
      <c r="X10" s="12">
        <f t="shared" si="7"/>
        <v>0</v>
      </c>
      <c r="Y10" s="12">
        <f t="shared" si="8"/>
        <v>0</v>
      </c>
    </row>
    <row r="11" ht="15.75" spans="3:25">
      <c r="C11" s="6" t="s">
        <v>13</v>
      </c>
      <c r="D11" s="6">
        <v>32</v>
      </c>
      <c r="E11" s="10">
        <v>1068.23</v>
      </c>
      <c r="F11" s="10">
        <v>1046.9</v>
      </c>
      <c r="G11" s="11">
        <f t="shared" si="0"/>
        <v>1046.9</v>
      </c>
      <c r="H11" s="12">
        <f t="shared" si="1"/>
        <v>0.0203744388193714</v>
      </c>
      <c r="I11" s="12">
        <f t="shared" si="2"/>
        <v>0</v>
      </c>
      <c r="K11" s="6" t="s">
        <v>13</v>
      </c>
      <c r="L11" s="15">
        <v>65</v>
      </c>
      <c r="M11" s="10">
        <v>2605.19</v>
      </c>
      <c r="N11" s="10">
        <v>2378.61</v>
      </c>
      <c r="O11" s="16">
        <f t="shared" si="3"/>
        <v>2378.61</v>
      </c>
      <c r="P11" s="12">
        <f t="shared" si="4"/>
        <v>0.0952573141456565</v>
      </c>
      <c r="Q11" s="12">
        <f t="shared" si="5"/>
        <v>0</v>
      </c>
      <c r="S11" s="6" t="s">
        <v>13</v>
      </c>
      <c r="T11" s="15">
        <v>97</v>
      </c>
      <c r="U11" s="10">
        <v>3861.47</v>
      </c>
      <c r="V11" s="10">
        <v>3811.85</v>
      </c>
      <c r="W11" s="11">
        <f t="shared" si="6"/>
        <v>3811.85</v>
      </c>
      <c r="X11" s="12">
        <f t="shared" si="7"/>
        <v>0.0130173013103873</v>
      </c>
      <c r="Y11" s="12">
        <f t="shared" si="8"/>
        <v>0</v>
      </c>
    </row>
    <row r="12" ht="15.75" spans="3:25">
      <c r="C12" s="6" t="s">
        <v>14</v>
      </c>
      <c r="D12" s="6">
        <v>37</v>
      </c>
      <c r="E12" s="10">
        <v>1323.98</v>
      </c>
      <c r="F12" s="10">
        <v>1221.01</v>
      </c>
      <c r="G12" s="11">
        <f t="shared" si="0"/>
        <v>1221.01</v>
      </c>
      <c r="H12" s="12">
        <f t="shared" si="1"/>
        <v>0.084331823654188</v>
      </c>
      <c r="I12" s="12">
        <f t="shared" si="2"/>
        <v>0</v>
      </c>
      <c r="K12" s="6" t="s">
        <v>14</v>
      </c>
      <c r="L12" s="15">
        <v>75</v>
      </c>
      <c r="M12" s="10">
        <v>2898.38</v>
      </c>
      <c r="N12" s="10">
        <v>2800.86</v>
      </c>
      <c r="O12" s="16">
        <f t="shared" si="3"/>
        <v>2800.86</v>
      </c>
      <c r="P12" s="12">
        <f t="shared" si="4"/>
        <v>0.0348178773662375</v>
      </c>
      <c r="Q12" s="12">
        <f t="shared" si="5"/>
        <v>0</v>
      </c>
      <c r="S12" s="6" t="s">
        <v>14</v>
      </c>
      <c r="T12" s="15">
        <v>112</v>
      </c>
      <c r="U12" s="10">
        <v>4524.88</v>
      </c>
      <c r="V12" s="10">
        <v>4514.36</v>
      </c>
      <c r="W12" s="11">
        <f t="shared" si="6"/>
        <v>4514.36</v>
      </c>
      <c r="X12" s="12">
        <f t="shared" si="7"/>
        <v>0.00233034139944542</v>
      </c>
      <c r="Y12" s="12">
        <f t="shared" si="8"/>
        <v>0</v>
      </c>
    </row>
    <row r="13" ht="15.75" spans="3:25">
      <c r="C13" s="6" t="s">
        <v>15</v>
      </c>
      <c r="D13" s="6">
        <v>10</v>
      </c>
      <c r="E13" s="10">
        <v>98</v>
      </c>
      <c r="F13" s="10">
        <v>99</v>
      </c>
      <c r="G13" s="11">
        <f t="shared" si="0"/>
        <v>98</v>
      </c>
      <c r="H13" s="12">
        <f t="shared" si="1"/>
        <v>0</v>
      </c>
      <c r="I13" s="12">
        <f t="shared" si="2"/>
        <v>0.0102040816326531</v>
      </c>
      <c r="K13" s="6" t="s">
        <v>15</v>
      </c>
      <c r="L13" s="15">
        <v>21</v>
      </c>
      <c r="M13" s="10">
        <v>220</v>
      </c>
      <c r="N13" s="10">
        <v>220</v>
      </c>
      <c r="O13" s="16">
        <f t="shared" si="3"/>
        <v>220</v>
      </c>
      <c r="P13" s="12">
        <f t="shared" si="4"/>
        <v>0</v>
      </c>
      <c r="Q13" s="12">
        <f t="shared" si="5"/>
        <v>0</v>
      </c>
      <c r="S13" s="6" t="s">
        <v>15</v>
      </c>
      <c r="T13" s="15">
        <v>31</v>
      </c>
      <c r="U13" s="10">
        <v>388</v>
      </c>
      <c r="V13" s="10">
        <v>391</v>
      </c>
      <c r="W13" s="11">
        <f t="shared" si="6"/>
        <v>388</v>
      </c>
      <c r="X13" s="12">
        <f t="shared" si="7"/>
        <v>0</v>
      </c>
      <c r="Y13" s="12">
        <f t="shared" si="8"/>
        <v>0.0077319587628866</v>
      </c>
    </row>
    <row r="14" ht="15.75" spans="3:25">
      <c r="C14" s="6" t="s">
        <v>16</v>
      </c>
      <c r="D14" s="6">
        <v>12</v>
      </c>
      <c r="E14" s="10">
        <v>71.46</v>
      </c>
      <c r="F14" s="10">
        <v>76.43</v>
      </c>
      <c r="G14" s="11">
        <f t="shared" si="0"/>
        <v>71.46</v>
      </c>
      <c r="H14" s="12">
        <f t="shared" si="1"/>
        <v>0</v>
      </c>
      <c r="I14" s="12">
        <f t="shared" si="2"/>
        <v>0.0695493982647637</v>
      </c>
      <c r="K14" s="6" t="s">
        <v>16</v>
      </c>
      <c r="L14" s="15">
        <v>25</v>
      </c>
      <c r="M14" s="10">
        <v>168.63</v>
      </c>
      <c r="N14" s="10">
        <v>168.63</v>
      </c>
      <c r="O14" s="16">
        <f t="shared" si="3"/>
        <v>168.63</v>
      </c>
      <c r="P14" s="12">
        <f t="shared" si="4"/>
        <v>0</v>
      </c>
      <c r="Q14" s="12">
        <f t="shared" si="5"/>
        <v>0</v>
      </c>
      <c r="S14" s="6" t="s">
        <v>16</v>
      </c>
      <c r="T14" s="15">
        <v>38</v>
      </c>
      <c r="U14" s="10">
        <v>281.57</v>
      </c>
      <c r="V14" s="10">
        <v>281.9</v>
      </c>
      <c r="W14" s="11">
        <f t="shared" si="6"/>
        <v>281.57</v>
      </c>
      <c r="X14" s="12">
        <f t="shared" si="7"/>
        <v>0</v>
      </c>
      <c r="Y14" s="12">
        <f t="shared" si="8"/>
        <v>0.00117199985793935</v>
      </c>
    </row>
    <row r="15" ht="15.75" spans="3:25">
      <c r="C15" s="6" t="s">
        <v>17</v>
      </c>
      <c r="D15" s="6">
        <v>19</v>
      </c>
      <c r="E15" s="10">
        <v>95.9</v>
      </c>
      <c r="F15" s="10">
        <v>97.14</v>
      </c>
      <c r="G15" s="11">
        <f t="shared" si="0"/>
        <v>95.9</v>
      </c>
      <c r="H15" s="12">
        <f t="shared" si="1"/>
        <v>0</v>
      </c>
      <c r="I15" s="12">
        <f t="shared" si="2"/>
        <v>0.0129301355578727</v>
      </c>
      <c r="K15" s="6" t="s">
        <v>17</v>
      </c>
      <c r="L15" s="15">
        <v>38</v>
      </c>
      <c r="M15" s="10">
        <v>215.73</v>
      </c>
      <c r="N15" s="10">
        <v>213.79</v>
      </c>
      <c r="O15" s="16">
        <f t="shared" si="3"/>
        <v>213.79</v>
      </c>
      <c r="P15" s="12">
        <f t="shared" si="4"/>
        <v>0.00907432527246362</v>
      </c>
      <c r="Q15" s="12">
        <f t="shared" si="5"/>
        <v>0</v>
      </c>
      <c r="S15" s="6" t="s">
        <v>17</v>
      </c>
      <c r="T15" s="15">
        <v>57</v>
      </c>
      <c r="U15" s="10">
        <v>340.57</v>
      </c>
      <c r="V15" s="10">
        <v>340.31</v>
      </c>
      <c r="W15" s="11">
        <f t="shared" si="6"/>
        <v>340.31</v>
      </c>
      <c r="X15" s="12">
        <f t="shared" si="7"/>
        <v>0.000764009285651291</v>
      </c>
      <c r="Y15" s="12">
        <f t="shared" si="8"/>
        <v>0</v>
      </c>
    </row>
    <row r="16" ht="15.75" spans="3:25">
      <c r="C16" s="6" t="s">
        <v>18</v>
      </c>
      <c r="D16" s="6">
        <v>25</v>
      </c>
      <c r="E16" s="10">
        <v>96.2</v>
      </c>
      <c r="F16" s="10">
        <v>96.2</v>
      </c>
      <c r="G16" s="11">
        <f t="shared" si="0"/>
        <v>96.2</v>
      </c>
      <c r="H16" s="12">
        <f t="shared" si="1"/>
        <v>0</v>
      </c>
      <c r="I16" s="12">
        <f t="shared" si="2"/>
        <v>0</v>
      </c>
      <c r="K16" s="6" t="s">
        <v>18</v>
      </c>
      <c r="L16" s="15">
        <v>50</v>
      </c>
      <c r="M16" s="10">
        <v>232.34</v>
      </c>
      <c r="N16" s="10">
        <v>230.29</v>
      </c>
      <c r="O16" s="16">
        <f t="shared" si="3"/>
        <v>230.29</v>
      </c>
      <c r="P16" s="12">
        <f t="shared" si="4"/>
        <v>0.0089018194450476</v>
      </c>
      <c r="Q16" s="12">
        <f t="shared" si="5"/>
        <v>0</v>
      </c>
      <c r="S16" s="6" t="s">
        <v>18</v>
      </c>
      <c r="T16" s="15">
        <v>75</v>
      </c>
      <c r="U16" s="10">
        <v>403.57</v>
      </c>
      <c r="V16" s="10">
        <v>395.4</v>
      </c>
      <c r="W16" s="11">
        <f t="shared" si="6"/>
        <v>395.4</v>
      </c>
      <c r="X16" s="12">
        <f t="shared" si="7"/>
        <v>0.0206626201315124</v>
      </c>
      <c r="Y16" s="12">
        <f t="shared" si="8"/>
        <v>0</v>
      </c>
    </row>
    <row r="17" ht="15.75" spans="3:25">
      <c r="C17" s="6" t="s">
        <v>19</v>
      </c>
      <c r="D17" s="6">
        <v>6</v>
      </c>
      <c r="E17" s="10">
        <v>145</v>
      </c>
      <c r="F17" s="10">
        <v>145</v>
      </c>
      <c r="G17" s="11">
        <f t="shared" si="0"/>
        <v>145</v>
      </c>
      <c r="H17" s="12">
        <f t="shared" si="1"/>
        <v>0</v>
      </c>
      <c r="I17" s="12">
        <f t="shared" si="2"/>
        <v>0</v>
      </c>
      <c r="K17" s="6" t="s">
        <v>19</v>
      </c>
      <c r="L17" s="15">
        <v>13</v>
      </c>
      <c r="M17" s="10">
        <v>317</v>
      </c>
      <c r="N17" s="10">
        <v>317</v>
      </c>
      <c r="O17" s="16">
        <f t="shared" si="3"/>
        <v>317</v>
      </c>
      <c r="P17" s="12">
        <f t="shared" si="4"/>
        <v>0</v>
      </c>
      <c r="Q17" s="12">
        <f t="shared" si="5"/>
        <v>0</v>
      </c>
      <c r="S17" s="6" t="s">
        <v>19</v>
      </c>
      <c r="T17" s="15">
        <v>19</v>
      </c>
      <c r="U17" s="10">
        <v>492</v>
      </c>
      <c r="V17" s="10">
        <v>492</v>
      </c>
      <c r="W17" s="11">
        <f t="shared" si="6"/>
        <v>492</v>
      </c>
      <c r="X17" s="12">
        <f t="shared" si="7"/>
        <v>0</v>
      </c>
      <c r="Y17" s="12">
        <f t="shared" si="8"/>
        <v>0</v>
      </c>
    </row>
    <row r="18" ht="15.75" spans="3:25">
      <c r="C18" s="6" t="s">
        <v>20</v>
      </c>
      <c r="D18" s="6">
        <v>65</v>
      </c>
      <c r="E18" s="10">
        <v>493.84</v>
      </c>
      <c r="F18" s="10">
        <v>474.49</v>
      </c>
      <c r="G18" s="11">
        <f t="shared" si="0"/>
        <v>474.49</v>
      </c>
      <c r="H18" s="12">
        <f t="shared" si="1"/>
        <v>0.0407806276212354</v>
      </c>
      <c r="I18" s="12">
        <f t="shared" si="2"/>
        <v>0</v>
      </c>
      <c r="K18" s="6" t="s">
        <v>20</v>
      </c>
      <c r="L18" s="15">
        <v>131</v>
      </c>
      <c r="M18" s="10">
        <v>1027.2</v>
      </c>
      <c r="N18" s="10">
        <v>1026.74</v>
      </c>
      <c r="O18" s="16">
        <f t="shared" si="3"/>
        <v>1026.74</v>
      </c>
      <c r="P18" s="12">
        <f t="shared" si="4"/>
        <v>0.000448019946627224</v>
      </c>
      <c r="Q18" s="12">
        <f t="shared" si="5"/>
        <v>0</v>
      </c>
      <c r="S18" s="6" t="s">
        <v>20</v>
      </c>
      <c r="T18" s="15">
        <v>196</v>
      </c>
      <c r="U18" s="10">
        <v>1632.51</v>
      </c>
      <c r="V18" s="10">
        <v>1612.02</v>
      </c>
      <c r="W18" s="11">
        <f t="shared" si="6"/>
        <v>1612.02</v>
      </c>
      <c r="X18" s="12">
        <f t="shared" si="7"/>
        <v>0.0127107604124018</v>
      </c>
      <c r="Y18" s="12">
        <f t="shared" si="8"/>
        <v>0</v>
      </c>
    </row>
    <row r="19" ht="15.75" spans="3:25">
      <c r="C19" s="6" t="s">
        <v>21</v>
      </c>
      <c r="D19" s="6">
        <v>4</v>
      </c>
      <c r="E19" s="10">
        <v>143</v>
      </c>
      <c r="F19" s="10">
        <v>143</v>
      </c>
      <c r="G19" s="11">
        <f t="shared" si="0"/>
        <v>143</v>
      </c>
      <c r="H19" s="12">
        <f t="shared" si="1"/>
        <v>0</v>
      </c>
      <c r="I19" s="12">
        <f t="shared" si="2"/>
        <v>0</v>
      </c>
      <c r="K19" s="6" t="s">
        <v>21</v>
      </c>
      <c r="L19" s="15">
        <v>8</v>
      </c>
      <c r="M19" s="10">
        <v>359</v>
      </c>
      <c r="N19" s="10">
        <v>359</v>
      </c>
      <c r="O19" s="16">
        <f t="shared" si="3"/>
        <v>359</v>
      </c>
      <c r="P19" s="12">
        <f t="shared" si="4"/>
        <v>0</v>
      </c>
      <c r="Q19" s="12">
        <f t="shared" si="5"/>
        <v>0</v>
      </c>
      <c r="S19" s="6" t="s">
        <v>21</v>
      </c>
      <c r="T19" s="15">
        <v>12</v>
      </c>
      <c r="U19" s="10">
        <v>640</v>
      </c>
      <c r="V19" s="10">
        <v>640</v>
      </c>
      <c r="W19" s="11">
        <f t="shared" si="6"/>
        <v>640</v>
      </c>
      <c r="X19" s="12">
        <f t="shared" si="7"/>
        <v>0</v>
      </c>
      <c r="Y19" s="12">
        <f t="shared" si="8"/>
        <v>0</v>
      </c>
    </row>
    <row r="20" ht="15.75" spans="3:25">
      <c r="C20" s="6" t="s">
        <v>22</v>
      </c>
      <c r="D20" s="6">
        <v>5</v>
      </c>
      <c r="E20" s="10">
        <v>181</v>
      </c>
      <c r="F20" s="10">
        <v>181</v>
      </c>
      <c r="G20" s="11">
        <f t="shared" si="0"/>
        <v>181</v>
      </c>
      <c r="H20" s="12">
        <f t="shared" si="1"/>
        <v>0</v>
      </c>
      <c r="I20" s="12">
        <f t="shared" si="2"/>
        <v>0</v>
      </c>
      <c r="K20" s="6" t="s">
        <v>22</v>
      </c>
      <c r="L20" s="15">
        <v>10</v>
      </c>
      <c r="M20" s="10">
        <v>727</v>
      </c>
      <c r="N20" s="10">
        <v>711</v>
      </c>
      <c r="O20" s="16">
        <f t="shared" si="3"/>
        <v>711</v>
      </c>
      <c r="P20" s="12">
        <f t="shared" si="4"/>
        <v>0.0225035161744023</v>
      </c>
      <c r="Q20" s="12">
        <f t="shared" si="5"/>
        <v>0</v>
      </c>
      <c r="S20" s="6" t="s">
        <v>22</v>
      </c>
      <c r="T20" s="15">
        <v>15</v>
      </c>
      <c r="U20" s="10">
        <v>1276</v>
      </c>
      <c r="V20" s="10">
        <v>1331</v>
      </c>
      <c r="W20" s="11">
        <f t="shared" si="6"/>
        <v>1276</v>
      </c>
      <c r="X20" s="12">
        <f t="shared" si="7"/>
        <v>0</v>
      </c>
      <c r="Y20" s="12">
        <f t="shared" si="8"/>
        <v>0.0431034482758621</v>
      </c>
    </row>
    <row r="21" ht="15.75" spans="3:25">
      <c r="C21" s="6" t="s">
        <v>23</v>
      </c>
      <c r="D21" s="6">
        <v>6</v>
      </c>
      <c r="E21" s="10">
        <v>162</v>
      </c>
      <c r="F21" s="10">
        <v>162</v>
      </c>
      <c r="G21" s="11">
        <f t="shared" si="0"/>
        <v>162</v>
      </c>
      <c r="H21" s="12">
        <f t="shared" si="1"/>
        <v>0</v>
      </c>
      <c r="I21" s="12">
        <f t="shared" si="2"/>
        <v>0</v>
      </c>
      <c r="K21" s="6" t="s">
        <v>23</v>
      </c>
      <c r="L21" s="15">
        <v>12</v>
      </c>
      <c r="M21" s="10">
        <v>396</v>
      </c>
      <c r="N21" s="10">
        <v>396</v>
      </c>
      <c r="O21" s="16">
        <f t="shared" si="3"/>
        <v>396</v>
      </c>
      <c r="P21" s="12">
        <f t="shared" si="4"/>
        <v>0</v>
      </c>
      <c r="Q21" s="12">
        <f t="shared" si="5"/>
        <v>0</v>
      </c>
      <c r="S21" s="6" t="s">
        <v>23</v>
      </c>
      <c r="T21" s="15">
        <v>18</v>
      </c>
      <c r="U21" s="10">
        <v>748</v>
      </c>
      <c r="V21" s="10">
        <v>749</v>
      </c>
      <c r="W21" s="11">
        <f t="shared" si="6"/>
        <v>748</v>
      </c>
      <c r="X21" s="12">
        <f t="shared" si="7"/>
        <v>0</v>
      </c>
      <c r="Y21" s="12">
        <f t="shared" si="8"/>
        <v>0.00133689839572193</v>
      </c>
    </row>
    <row r="22" ht="15.75" spans="3:25">
      <c r="C22" s="6" t="s">
        <v>24</v>
      </c>
      <c r="D22" s="6">
        <v>12</v>
      </c>
      <c r="E22" s="10">
        <v>558</v>
      </c>
      <c r="F22" s="10">
        <v>558</v>
      </c>
      <c r="G22" s="11">
        <f t="shared" si="0"/>
        <v>558</v>
      </c>
      <c r="H22" s="12">
        <f t="shared" si="1"/>
        <v>0</v>
      </c>
      <c r="I22" s="12">
        <f t="shared" si="2"/>
        <v>0</v>
      </c>
      <c r="K22" s="6" t="s">
        <v>24</v>
      </c>
      <c r="L22" s="15">
        <v>24</v>
      </c>
      <c r="M22" s="10">
        <v>1666</v>
      </c>
      <c r="N22" s="10">
        <v>1666</v>
      </c>
      <c r="O22" s="16">
        <f t="shared" si="3"/>
        <v>1666</v>
      </c>
      <c r="P22" s="12">
        <f t="shared" si="4"/>
        <v>0</v>
      </c>
      <c r="Q22" s="12">
        <f t="shared" si="5"/>
        <v>0</v>
      </c>
      <c r="S22" s="6" t="s">
        <v>24</v>
      </c>
      <c r="T22" s="15">
        <v>36</v>
      </c>
      <c r="U22" s="10">
        <v>2992</v>
      </c>
      <c r="V22" s="10">
        <v>3054</v>
      </c>
      <c r="W22" s="11">
        <f t="shared" si="6"/>
        <v>2992</v>
      </c>
      <c r="X22" s="12">
        <f t="shared" si="7"/>
        <v>0</v>
      </c>
      <c r="Y22" s="12">
        <f t="shared" si="8"/>
        <v>0.0207219251336898</v>
      </c>
    </row>
    <row r="23" ht="15.75" spans="3:25">
      <c r="C23" s="6" t="s">
        <v>25</v>
      </c>
      <c r="D23" s="6">
        <v>24</v>
      </c>
      <c r="E23" s="10">
        <v>9691.96</v>
      </c>
      <c r="F23" s="10">
        <v>9270.86</v>
      </c>
      <c r="G23" s="11">
        <f t="shared" si="0"/>
        <v>9270.86</v>
      </c>
      <c r="H23" s="12">
        <f t="shared" si="1"/>
        <v>0.0454218918201762</v>
      </c>
      <c r="I23" s="12">
        <f t="shared" si="2"/>
        <v>0</v>
      </c>
      <c r="K23" s="6" t="s">
        <v>25</v>
      </c>
      <c r="L23" s="15">
        <v>48</v>
      </c>
      <c r="M23" s="10">
        <v>21588.21</v>
      </c>
      <c r="N23" s="10">
        <v>20276.2</v>
      </c>
      <c r="O23" s="16">
        <f t="shared" si="3"/>
        <v>20276.2</v>
      </c>
      <c r="P23" s="12">
        <f t="shared" si="4"/>
        <v>0.0647068977421804</v>
      </c>
      <c r="Q23" s="12">
        <f t="shared" si="5"/>
        <v>0</v>
      </c>
      <c r="S23" s="6" t="s">
        <v>25</v>
      </c>
      <c r="T23" s="15">
        <v>72</v>
      </c>
      <c r="U23" s="10">
        <v>33412.45</v>
      </c>
      <c r="V23" s="10">
        <v>32971.49</v>
      </c>
      <c r="W23" s="11">
        <f t="shared" si="6"/>
        <v>32971.49</v>
      </c>
      <c r="X23" s="12">
        <f t="shared" si="7"/>
        <v>0.0133739785493467</v>
      </c>
      <c r="Y23" s="12">
        <f t="shared" si="8"/>
        <v>0</v>
      </c>
    </row>
    <row r="24" ht="15.75" spans="3:25">
      <c r="C24" s="6" t="s">
        <v>26</v>
      </c>
      <c r="D24" s="6">
        <v>12</v>
      </c>
      <c r="E24" s="10">
        <v>2098</v>
      </c>
      <c r="F24" s="10">
        <v>2597</v>
      </c>
      <c r="G24" s="11">
        <f t="shared" si="0"/>
        <v>2098</v>
      </c>
      <c r="H24" s="12">
        <f t="shared" si="1"/>
        <v>0</v>
      </c>
      <c r="I24" s="12">
        <f t="shared" si="2"/>
        <v>0.237845567206864</v>
      </c>
      <c r="K24" s="6" t="s">
        <v>26</v>
      </c>
      <c r="L24" s="15">
        <v>24</v>
      </c>
      <c r="M24" s="10">
        <v>4043</v>
      </c>
      <c r="N24" s="10">
        <v>3990</v>
      </c>
      <c r="O24" s="16">
        <f t="shared" si="3"/>
        <v>3990</v>
      </c>
      <c r="P24" s="12">
        <f t="shared" si="4"/>
        <v>0.0132832080200501</v>
      </c>
      <c r="Q24" s="12">
        <f t="shared" si="5"/>
        <v>0</v>
      </c>
      <c r="S24" s="6" t="s">
        <v>26</v>
      </c>
      <c r="T24" s="15">
        <v>36</v>
      </c>
      <c r="U24" s="10">
        <v>6814</v>
      </c>
      <c r="V24" s="10">
        <v>6846</v>
      </c>
      <c r="W24" s="11">
        <f t="shared" si="6"/>
        <v>6814</v>
      </c>
      <c r="X24" s="12">
        <f t="shared" si="7"/>
        <v>0</v>
      </c>
      <c r="Y24" s="12">
        <f t="shared" si="8"/>
        <v>0.00469621367772234</v>
      </c>
    </row>
    <row r="25" ht="15.75" spans="3:25">
      <c r="C25" s="6" t="s">
        <v>27</v>
      </c>
      <c r="D25" s="6">
        <v>25</v>
      </c>
      <c r="E25" s="10">
        <v>4304.35</v>
      </c>
      <c r="F25" s="10">
        <v>4073.53</v>
      </c>
      <c r="G25" s="11">
        <f t="shared" si="0"/>
        <v>4073.53</v>
      </c>
      <c r="H25" s="12">
        <f t="shared" si="1"/>
        <v>0.0566633853193668</v>
      </c>
      <c r="I25" s="12">
        <f t="shared" si="2"/>
        <v>0</v>
      </c>
      <c r="K25" s="6" t="s">
        <v>27</v>
      </c>
      <c r="L25" s="15">
        <v>50</v>
      </c>
      <c r="M25" s="10">
        <v>8678.09</v>
      </c>
      <c r="N25" s="10">
        <v>8983.77</v>
      </c>
      <c r="O25" s="16">
        <f t="shared" si="3"/>
        <v>8678.09</v>
      </c>
      <c r="P25" s="12">
        <f t="shared" si="4"/>
        <v>0</v>
      </c>
      <c r="Q25" s="12">
        <f t="shared" si="5"/>
        <v>0.0352243408399775</v>
      </c>
      <c r="S25" s="6" t="s">
        <v>27</v>
      </c>
      <c r="T25" s="15">
        <v>75</v>
      </c>
      <c r="U25" s="10">
        <v>14184.41</v>
      </c>
      <c r="V25" s="10">
        <v>13697.6</v>
      </c>
      <c r="W25" s="11">
        <f t="shared" si="6"/>
        <v>13697.6</v>
      </c>
      <c r="X25" s="12">
        <f t="shared" si="7"/>
        <v>0.035539802593155</v>
      </c>
      <c r="Y25" s="12">
        <f t="shared" si="8"/>
        <v>0</v>
      </c>
    </row>
    <row r="26" ht="15.75" spans="3:25">
      <c r="C26" s="6" t="s">
        <v>28</v>
      </c>
      <c r="D26" s="6">
        <v>37</v>
      </c>
      <c r="E26" s="10">
        <v>5270.34</v>
      </c>
      <c r="F26" s="10">
        <v>5441.74</v>
      </c>
      <c r="G26" s="11">
        <f t="shared" si="0"/>
        <v>5270.34</v>
      </c>
      <c r="H26" s="12">
        <f t="shared" si="1"/>
        <v>0</v>
      </c>
      <c r="I26" s="12">
        <f t="shared" si="2"/>
        <v>0.0325216209959888</v>
      </c>
      <c r="K26" s="6" t="s">
        <v>28</v>
      </c>
      <c r="L26" s="15">
        <v>75</v>
      </c>
      <c r="M26" s="10">
        <v>11179.17</v>
      </c>
      <c r="N26" s="10">
        <v>11764.47</v>
      </c>
      <c r="O26" s="16">
        <f t="shared" si="3"/>
        <v>11179.17</v>
      </c>
      <c r="P26" s="12">
        <f t="shared" si="4"/>
        <v>0</v>
      </c>
      <c r="Q26" s="12">
        <f t="shared" si="5"/>
        <v>0.0523563019437042</v>
      </c>
      <c r="S26" s="6" t="s">
        <v>28</v>
      </c>
      <c r="T26" s="15">
        <v>112</v>
      </c>
      <c r="U26" s="10">
        <v>18029.35</v>
      </c>
      <c r="V26" s="10">
        <v>17807.63</v>
      </c>
      <c r="W26" s="11">
        <f t="shared" si="6"/>
        <v>17807.63</v>
      </c>
      <c r="X26" s="12">
        <f t="shared" si="7"/>
        <v>0.0124508427005726</v>
      </c>
      <c r="Y26" s="12">
        <f t="shared" si="8"/>
        <v>0</v>
      </c>
    </row>
    <row r="27" ht="15.75" spans="3:25">
      <c r="C27" s="6" t="s">
        <v>29</v>
      </c>
      <c r="D27" s="6">
        <v>50</v>
      </c>
      <c r="E27" s="10">
        <v>6065.16</v>
      </c>
      <c r="F27" s="10">
        <v>6190.11</v>
      </c>
      <c r="G27" s="11">
        <f t="shared" si="0"/>
        <v>6065.16</v>
      </c>
      <c r="H27" s="12">
        <f t="shared" si="1"/>
        <v>0</v>
      </c>
      <c r="I27" s="12">
        <f t="shared" si="2"/>
        <v>0.0206012702055675</v>
      </c>
      <c r="K27" s="6" t="s">
        <v>29</v>
      </c>
      <c r="L27" s="15">
        <v>100</v>
      </c>
      <c r="M27" s="10">
        <v>13070.25</v>
      </c>
      <c r="N27" s="10">
        <v>13010.51</v>
      </c>
      <c r="O27" s="16">
        <f t="shared" si="3"/>
        <v>13010.51</v>
      </c>
      <c r="P27" s="12">
        <f t="shared" si="4"/>
        <v>0.00459167242483191</v>
      </c>
      <c r="Q27" s="12">
        <f t="shared" si="5"/>
        <v>0</v>
      </c>
      <c r="S27" s="6" t="s">
        <v>29</v>
      </c>
      <c r="T27" s="15">
        <v>150</v>
      </c>
      <c r="U27" s="10">
        <v>19996.33</v>
      </c>
      <c r="V27" s="10">
        <v>19682.48</v>
      </c>
      <c r="W27" s="11">
        <f t="shared" si="6"/>
        <v>19682.48</v>
      </c>
      <c r="X27" s="12">
        <f t="shared" si="7"/>
        <v>0.0159456531900453</v>
      </c>
      <c r="Y27" s="12">
        <f t="shared" si="8"/>
        <v>0</v>
      </c>
    </row>
    <row r="28" ht="15.75" spans="3:25">
      <c r="C28" s="6" t="s">
        <v>30</v>
      </c>
      <c r="D28" s="6">
        <v>25</v>
      </c>
      <c r="E28" s="10">
        <v>4241.03</v>
      </c>
      <c r="F28" s="10">
        <v>3968.76</v>
      </c>
      <c r="G28" s="11">
        <f t="shared" si="0"/>
        <v>3968.76</v>
      </c>
      <c r="H28" s="12">
        <f t="shared" si="1"/>
        <v>0.0686032917082412</v>
      </c>
      <c r="I28" s="12">
        <f t="shared" si="2"/>
        <v>0</v>
      </c>
      <c r="K28" s="6" t="s">
        <v>30</v>
      </c>
      <c r="L28" s="15">
        <v>50</v>
      </c>
      <c r="M28" s="10">
        <v>9227.11</v>
      </c>
      <c r="N28" s="10">
        <v>8666.63</v>
      </c>
      <c r="O28" s="16">
        <f t="shared" si="3"/>
        <v>8666.63</v>
      </c>
      <c r="P28" s="12">
        <f t="shared" si="4"/>
        <v>0.0646710428390276</v>
      </c>
      <c r="Q28" s="12">
        <f t="shared" si="5"/>
        <v>0</v>
      </c>
      <c r="S28" s="6" t="s">
        <v>30</v>
      </c>
      <c r="T28" s="15">
        <v>75</v>
      </c>
      <c r="U28" s="10">
        <v>14337.91</v>
      </c>
      <c r="V28" s="10">
        <v>14156.32</v>
      </c>
      <c r="W28" s="11">
        <f t="shared" si="6"/>
        <v>14156.32</v>
      </c>
      <c r="X28" s="12">
        <f t="shared" si="7"/>
        <v>0.0128274862393617</v>
      </c>
      <c r="Y28" s="12">
        <f t="shared" si="8"/>
        <v>0</v>
      </c>
    </row>
    <row r="29" ht="15.75" spans="3:25">
      <c r="C29" s="6" t="s">
        <v>31</v>
      </c>
      <c r="D29" s="6">
        <v>37</v>
      </c>
      <c r="E29" s="10">
        <v>5258.74</v>
      </c>
      <c r="F29" s="10">
        <v>5029</v>
      </c>
      <c r="G29" s="11">
        <f t="shared" si="0"/>
        <v>5029</v>
      </c>
      <c r="H29" s="12">
        <f t="shared" si="1"/>
        <v>0.045683038377411</v>
      </c>
      <c r="I29" s="12">
        <f t="shared" si="2"/>
        <v>0</v>
      </c>
      <c r="K29" s="6" t="s">
        <v>31</v>
      </c>
      <c r="L29" s="15">
        <v>75</v>
      </c>
      <c r="M29" s="10">
        <v>11065.09</v>
      </c>
      <c r="N29" s="10">
        <v>11455.61</v>
      </c>
      <c r="O29" s="16">
        <f t="shared" si="3"/>
        <v>11065.09</v>
      </c>
      <c r="P29" s="12">
        <f t="shared" si="4"/>
        <v>0</v>
      </c>
      <c r="Q29" s="12">
        <f t="shared" si="5"/>
        <v>0.0352929799938365</v>
      </c>
      <c r="S29" s="6" t="s">
        <v>31</v>
      </c>
      <c r="T29" s="15">
        <v>112</v>
      </c>
      <c r="U29" s="10">
        <v>16754.93</v>
      </c>
      <c r="V29" s="10">
        <v>16758.81</v>
      </c>
      <c r="W29" s="11">
        <f t="shared" si="6"/>
        <v>16754.93</v>
      </c>
      <c r="X29" s="12">
        <f t="shared" si="7"/>
        <v>0</v>
      </c>
      <c r="Y29" s="12">
        <f t="shared" si="8"/>
        <v>0.000231573632357821</v>
      </c>
    </row>
    <row r="30" ht="15.75" spans="3:25">
      <c r="C30" s="6" t="s">
        <v>32</v>
      </c>
      <c r="D30" s="6">
        <v>50</v>
      </c>
      <c r="E30" s="10">
        <v>6123.04</v>
      </c>
      <c r="F30" s="10">
        <v>5970.53</v>
      </c>
      <c r="G30" s="11">
        <f t="shared" si="0"/>
        <v>5970.53</v>
      </c>
      <c r="H30" s="12">
        <f t="shared" si="1"/>
        <v>0.0255437959444137</v>
      </c>
      <c r="I30" s="12">
        <f t="shared" si="2"/>
        <v>0</v>
      </c>
      <c r="K30" s="6" t="s">
        <v>32</v>
      </c>
      <c r="L30" s="15">
        <v>100</v>
      </c>
      <c r="M30" s="10">
        <v>12653.32</v>
      </c>
      <c r="N30" s="10">
        <v>12514.82</v>
      </c>
      <c r="O30" s="16">
        <f t="shared" si="3"/>
        <v>12514.82</v>
      </c>
      <c r="P30" s="12">
        <f t="shared" si="4"/>
        <v>0.0110668791081294</v>
      </c>
      <c r="Q30" s="12">
        <f t="shared" si="5"/>
        <v>0</v>
      </c>
      <c r="S30" s="6" t="s">
        <v>32</v>
      </c>
      <c r="T30" s="15">
        <v>150</v>
      </c>
      <c r="U30" s="10">
        <v>19843.62</v>
      </c>
      <c r="V30" s="10">
        <v>19536.31</v>
      </c>
      <c r="W30" s="11">
        <f t="shared" si="6"/>
        <v>19536.31</v>
      </c>
      <c r="X30" s="12">
        <f t="shared" si="7"/>
        <v>0.0157301967464684</v>
      </c>
      <c r="Y30" s="12">
        <f t="shared" si="8"/>
        <v>0</v>
      </c>
    </row>
    <row r="31" ht="15.75" spans="3:25">
      <c r="C31" s="6" t="s">
        <v>33</v>
      </c>
      <c r="D31" s="6">
        <v>25</v>
      </c>
      <c r="E31" s="10">
        <v>4021.19</v>
      </c>
      <c r="F31" s="10">
        <v>4083.96</v>
      </c>
      <c r="G31" s="11">
        <f t="shared" si="0"/>
        <v>4021.19</v>
      </c>
      <c r="H31" s="12">
        <f t="shared" si="1"/>
        <v>0</v>
      </c>
      <c r="I31" s="12">
        <f t="shared" si="2"/>
        <v>0.0156098070471676</v>
      </c>
      <c r="K31" s="6" t="s">
        <v>33</v>
      </c>
      <c r="L31" s="15">
        <v>50</v>
      </c>
      <c r="M31" s="10">
        <v>8954.15</v>
      </c>
      <c r="N31" s="10">
        <v>8632.68</v>
      </c>
      <c r="O31" s="16">
        <f t="shared" si="3"/>
        <v>8632.68</v>
      </c>
      <c r="P31" s="12">
        <f t="shared" si="4"/>
        <v>0.0372387254016133</v>
      </c>
      <c r="Q31" s="12">
        <f t="shared" si="5"/>
        <v>0</v>
      </c>
      <c r="S31" s="6" t="s">
        <v>33</v>
      </c>
      <c r="T31" s="15">
        <v>75</v>
      </c>
      <c r="U31" s="10">
        <v>13353.45</v>
      </c>
      <c r="V31" s="10">
        <v>13530.34</v>
      </c>
      <c r="W31" s="11">
        <f t="shared" si="6"/>
        <v>13353.45</v>
      </c>
      <c r="X31" s="12">
        <f t="shared" si="7"/>
        <v>0</v>
      </c>
      <c r="Y31" s="12">
        <f t="shared" si="8"/>
        <v>0.0132467639448981</v>
      </c>
    </row>
    <row r="32" ht="15.75" spans="3:25">
      <c r="C32" s="6" t="s">
        <v>34</v>
      </c>
      <c r="D32" s="6">
        <v>25</v>
      </c>
      <c r="E32" s="10">
        <v>4040.31</v>
      </c>
      <c r="F32" s="10">
        <v>3960.7</v>
      </c>
      <c r="G32" s="11">
        <f t="shared" si="0"/>
        <v>3960.7</v>
      </c>
      <c r="H32" s="12">
        <f t="shared" si="1"/>
        <v>0.0200999823263565</v>
      </c>
      <c r="I32" s="12">
        <f t="shared" si="2"/>
        <v>0</v>
      </c>
      <c r="K32" s="6" t="s">
        <v>34</v>
      </c>
      <c r="L32" s="15">
        <v>50</v>
      </c>
      <c r="M32" s="10">
        <v>8735.5</v>
      </c>
      <c r="N32" s="10">
        <v>8418.74</v>
      </c>
      <c r="O32" s="16">
        <f t="shared" si="3"/>
        <v>8418.74</v>
      </c>
      <c r="P32" s="12">
        <f t="shared" si="4"/>
        <v>0.037625582925711</v>
      </c>
      <c r="Q32" s="12">
        <f t="shared" si="5"/>
        <v>0</v>
      </c>
      <c r="S32" s="6" t="s">
        <v>34</v>
      </c>
      <c r="T32" s="15">
        <v>75</v>
      </c>
      <c r="U32" s="10">
        <v>13854.01</v>
      </c>
      <c r="V32" s="10">
        <v>14444.24</v>
      </c>
      <c r="W32" s="11">
        <f t="shared" si="6"/>
        <v>13854.01</v>
      </c>
      <c r="X32" s="12">
        <f t="shared" si="7"/>
        <v>0</v>
      </c>
      <c r="Y32" s="12">
        <f t="shared" si="8"/>
        <v>0.0426035494416418</v>
      </c>
    </row>
    <row r="33" ht="15.75" spans="3:25">
      <c r="C33" s="6" t="s">
        <v>35</v>
      </c>
      <c r="D33" s="6">
        <v>25</v>
      </c>
      <c r="E33" s="10">
        <v>3416.56</v>
      </c>
      <c r="F33" s="10">
        <v>3507.3</v>
      </c>
      <c r="G33" s="11">
        <f t="shared" si="0"/>
        <v>3416.56</v>
      </c>
      <c r="H33" s="12">
        <f t="shared" si="1"/>
        <v>0</v>
      </c>
      <c r="I33" s="12">
        <f t="shared" si="2"/>
        <v>0.0265588779357015</v>
      </c>
      <c r="K33" s="6" t="s">
        <v>35</v>
      </c>
      <c r="L33" s="15">
        <v>50</v>
      </c>
      <c r="M33" s="10">
        <v>9306.33</v>
      </c>
      <c r="N33" s="10">
        <v>8794.65</v>
      </c>
      <c r="O33" s="16">
        <f t="shared" si="3"/>
        <v>8794.65</v>
      </c>
      <c r="P33" s="12">
        <f t="shared" si="4"/>
        <v>0.0581808258429841</v>
      </c>
      <c r="Q33" s="12">
        <f t="shared" si="5"/>
        <v>0</v>
      </c>
      <c r="S33" s="6" t="s">
        <v>35</v>
      </c>
      <c r="T33" s="15">
        <v>75</v>
      </c>
      <c r="U33" s="10">
        <v>14477.59</v>
      </c>
      <c r="V33" s="10">
        <v>14797.03</v>
      </c>
      <c r="W33" s="11">
        <f t="shared" si="6"/>
        <v>14477.59</v>
      </c>
      <c r="X33" s="12">
        <f t="shared" si="7"/>
        <v>0</v>
      </c>
      <c r="Y33" s="12">
        <f t="shared" si="8"/>
        <v>0.0220644458090055</v>
      </c>
    </row>
    <row r="34" ht="15.75" spans="3:25">
      <c r="C34" s="6" t="s">
        <v>36</v>
      </c>
      <c r="D34" s="6">
        <v>26</v>
      </c>
      <c r="E34" s="10">
        <v>2002.98</v>
      </c>
      <c r="F34" s="10">
        <v>2002.98</v>
      </c>
      <c r="G34" s="11">
        <f t="shared" si="0"/>
        <v>2002.98</v>
      </c>
      <c r="H34" s="12">
        <f t="shared" si="1"/>
        <v>0</v>
      </c>
      <c r="I34" s="12">
        <f t="shared" si="2"/>
        <v>0</v>
      </c>
      <c r="K34" s="6" t="s">
        <v>36</v>
      </c>
      <c r="L34" s="15">
        <v>52</v>
      </c>
      <c r="M34" s="10">
        <v>4648.13</v>
      </c>
      <c r="N34" s="10">
        <v>4783.58</v>
      </c>
      <c r="O34" s="16">
        <f t="shared" si="3"/>
        <v>4648.13</v>
      </c>
      <c r="P34" s="12">
        <f t="shared" si="4"/>
        <v>0</v>
      </c>
      <c r="Q34" s="12">
        <f t="shared" si="5"/>
        <v>0.0291407512268374</v>
      </c>
      <c r="S34" s="6" t="s">
        <v>36</v>
      </c>
      <c r="T34" s="15">
        <v>78</v>
      </c>
      <c r="U34" s="10">
        <v>8572.94</v>
      </c>
      <c r="V34" s="10">
        <v>7912.91</v>
      </c>
      <c r="W34" s="11">
        <f t="shared" si="6"/>
        <v>7912.91</v>
      </c>
      <c r="X34" s="12">
        <f t="shared" si="7"/>
        <v>0.083411791616485</v>
      </c>
      <c r="Y34" s="12">
        <f t="shared" si="8"/>
        <v>0</v>
      </c>
    </row>
    <row r="35" ht="15.75" spans="3:25">
      <c r="C35" s="6" t="s">
        <v>37</v>
      </c>
      <c r="D35" s="6">
        <v>79</v>
      </c>
      <c r="E35" s="10">
        <v>8775.59</v>
      </c>
      <c r="F35" s="10">
        <v>7356.01</v>
      </c>
      <c r="G35" s="11">
        <f t="shared" si="0"/>
        <v>7356.01</v>
      </c>
      <c r="H35" s="12">
        <f t="shared" si="1"/>
        <v>0.192982336891875</v>
      </c>
      <c r="I35" s="12">
        <f t="shared" si="2"/>
        <v>0</v>
      </c>
      <c r="K35" s="6" t="s">
        <v>37</v>
      </c>
      <c r="L35" s="15">
        <v>159</v>
      </c>
      <c r="M35" s="10">
        <v>17803.59</v>
      </c>
      <c r="N35" s="10">
        <v>17426.98</v>
      </c>
      <c r="O35" s="16">
        <f t="shared" si="3"/>
        <v>17426.98</v>
      </c>
      <c r="P35" s="12">
        <f t="shared" si="4"/>
        <v>0.0216107438007045</v>
      </c>
      <c r="Q35" s="12">
        <f t="shared" si="5"/>
        <v>0</v>
      </c>
      <c r="S35" s="6" t="s">
        <v>37</v>
      </c>
      <c r="T35" s="15">
        <v>238</v>
      </c>
      <c r="U35" s="10">
        <v>27099.87</v>
      </c>
      <c r="V35" s="10">
        <v>27767.28</v>
      </c>
      <c r="W35" s="11">
        <f t="shared" si="6"/>
        <v>27099.87</v>
      </c>
      <c r="X35" s="12">
        <f t="shared" si="7"/>
        <v>0</v>
      </c>
      <c r="Y35" s="12">
        <f t="shared" si="8"/>
        <v>0.0246277934174592</v>
      </c>
    </row>
    <row r="36" ht="15.75" spans="3:25">
      <c r="C36" s="6" t="s">
        <v>38</v>
      </c>
      <c r="D36" s="6">
        <v>19</v>
      </c>
      <c r="E36" s="10">
        <v>20155.24</v>
      </c>
      <c r="F36" s="10">
        <v>18714.74</v>
      </c>
      <c r="G36" s="11">
        <f t="shared" si="0"/>
        <v>18714.74</v>
      </c>
      <c r="H36" s="12">
        <f t="shared" si="1"/>
        <v>0.076971413976363</v>
      </c>
      <c r="I36" s="12">
        <f t="shared" si="2"/>
        <v>0</v>
      </c>
      <c r="K36" s="6" t="s">
        <v>38</v>
      </c>
      <c r="L36" s="15">
        <v>38</v>
      </c>
      <c r="M36" s="10">
        <v>36936.72</v>
      </c>
      <c r="N36" s="10">
        <v>37689.48</v>
      </c>
      <c r="O36" s="16">
        <f t="shared" si="3"/>
        <v>36936.72</v>
      </c>
      <c r="P36" s="12">
        <f t="shared" si="4"/>
        <v>0</v>
      </c>
      <c r="Q36" s="12">
        <f t="shared" si="5"/>
        <v>0.0203797196935733</v>
      </c>
      <c r="S36" s="6" t="s">
        <v>38</v>
      </c>
      <c r="T36" s="15">
        <v>57</v>
      </c>
      <c r="U36" s="10">
        <v>61124.68</v>
      </c>
      <c r="V36" s="10">
        <v>60694.59</v>
      </c>
      <c r="W36" s="11">
        <f t="shared" si="6"/>
        <v>60694.59</v>
      </c>
      <c r="X36" s="12">
        <f t="shared" si="7"/>
        <v>0.00708613403599899</v>
      </c>
      <c r="Y36" s="12">
        <f t="shared" si="8"/>
        <v>0</v>
      </c>
    </row>
    <row r="37" ht="15.75" spans="3:25">
      <c r="C37" s="6" t="s">
        <v>39</v>
      </c>
      <c r="D37" s="6">
        <v>26</v>
      </c>
      <c r="E37" s="10">
        <v>6733.38</v>
      </c>
      <c r="F37" s="10">
        <v>6733.38</v>
      </c>
      <c r="G37" s="11">
        <f t="shared" si="0"/>
        <v>6733.38</v>
      </c>
      <c r="H37" s="12">
        <f t="shared" si="1"/>
        <v>0</v>
      </c>
      <c r="I37" s="12">
        <f t="shared" si="2"/>
        <v>0</v>
      </c>
      <c r="K37" s="6" t="s">
        <v>39</v>
      </c>
      <c r="L37" s="15">
        <v>52</v>
      </c>
      <c r="M37" s="10">
        <v>14704.12</v>
      </c>
      <c r="N37" s="10">
        <v>14725.45</v>
      </c>
      <c r="O37" s="16">
        <f t="shared" si="3"/>
        <v>14704.12</v>
      </c>
      <c r="P37" s="12">
        <f t="shared" si="4"/>
        <v>0</v>
      </c>
      <c r="Q37" s="12">
        <f t="shared" si="5"/>
        <v>0.00145061384156277</v>
      </c>
      <c r="S37" s="6" t="s">
        <v>39</v>
      </c>
      <c r="T37" s="15">
        <v>80</v>
      </c>
      <c r="U37" s="10">
        <v>29587.28</v>
      </c>
      <c r="V37" s="10">
        <v>29657.87</v>
      </c>
      <c r="W37" s="11">
        <f t="shared" si="6"/>
        <v>29587.28</v>
      </c>
      <c r="X37" s="12">
        <f t="shared" si="7"/>
        <v>0</v>
      </c>
      <c r="Y37" s="12">
        <f t="shared" si="8"/>
        <v>0.00238582255617955</v>
      </c>
    </row>
    <row r="38" ht="15.75" spans="3:25">
      <c r="C38" s="6" t="s">
        <v>40</v>
      </c>
      <c r="D38" s="6">
        <v>31</v>
      </c>
      <c r="E38" s="10">
        <v>9329.87</v>
      </c>
      <c r="F38" s="10">
        <v>9378.8</v>
      </c>
      <c r="G38" s="11">
        <f t="shared" si="0"/>
        <v>9329.87</v>
      </c>
      <c r="H38" s="12">
        <f t="shared" si="1"/>
        <v>0</v>
      </c>
      <c r="I38" s="12">
        <f t="shared" si="2"/>
        <v>0.0052444460640929</v>
      </c>
      <c r="K38" s="6" t="s">
        <v>40</v>
      </c>
      <c r="L38" s="15">
        <v>62</v>
      </c>
      <c r="M38" s="10">
        <v>20818.9</v>
      </c>
      <c r="N38" s="10">
        <v>20347.86</v>
      </c>
      <c r="O38" s="16">
        <f t="shared" si="3"/>
        <v>20347.86</v>
      </c>
      <c r="P38" s="12">
        <f t="shared" si="4"/>
        <v>0.0231493631271299</v>
      </c>
      <c r="Q38" s="12">
        <f t="shared" si="5"/>
        <v>0</v>
      </c>
      <c r="S38" s="6" t="s">
        <v>40</v>
      </c>
      <c r="T38" s="15">
        <v>93</v>
      </c>
      <c r="U38" s="10">
        <v>36398.06</v>
      </c>
      <c r="V38" s="10">
        <v>35432.5</v>
      </c>
      <c r="W38" s="11">
        <f t="shared" si="6"/>
        <v>35432.5</v>
      </c>
      <c r="X38" s="12">
        <f t="shared" si="7"/>
        <v>0.0272506879277499</v>
      </c>
      <c r="Y38" s="12">
        <f t="shared" si="8"/>
        <v>0</v>
      </c>
    </row>
    <row r="39" ht="15.75" spans="3:25">
      <c r="C39" s="6" t="s">
        <v>41</v>
      </c>
      <c r="D39" s="6">
        <v>34</v>
      </c>
      <c r="E39" s="10">
        <v>19998.88</v>
      </c>
      <c r="F39" s="10">
        <v>20783.61</v>
      </c>
      <c r="G39" s="11">
        <f t="shared" si="0"/>
        <v>19998.88</v>
      </c>
      <c r="H39" s="12">
        <f t="shared" si="1"/>
        <v>0</v>
      </c>
      <c r="I39" s="12">
        <f t="shared" si="2"/>
        <v>0.0392386973670525</v>
      </c>
      <c r="K39" s="6" t="s">
        <v>41</v>
      </c>
      <c r="L39" s="15">
        <v>68</v>
      </c>
      <c r="M39" s="10">
        <v>44433.41</v>
      </c>
      <c r="N39" s="10">
        <v>45616.02</v>
      </c>
      <c r="O39" s="16">
        <f t="shared" si="3"/>
        <v>44433.41</v>
      </c>
      <c r="P39" s="12">
        <f t="shared" si="4"/>
        <v>0</v>
      </c>
      <c r="Q39" s="12">
        <f t="shared" si="5"/>
        <v>0.026615332921781</v>
      </c>
      <c r="S39" s="6" t="s">
        <v>41</v>
      </c>
      <c r="T39" s="15">
        <v>102</v>
      </c>
      <c r="U39" s="10">
        <v>66781.21</v>
      </c>
      <c r="V39" s="10">
        <v>68128.43</v>
      </c>
      <c r="W39" s="11">
        <f t="shared" si="6"/>
        <v>66781.21</v>
      </c>
      <c r="X39" s="12">
        <f t="shared" si="7"/>
        <v>0</v>
      </c>
      <c r="Y39" s="12">
        <f t="shared" si="8"/>
        <v>0.0201736386627314</v>
      </c>
    </row>
    <row r="40" ht="15.75" spans="3:25">
      <c r="C40" s="6" t="s">
        <v>42</v>
      </c>
      <c r="D40" s="6">
        <v>36</v>
      </c>
      <c r="E40" s="10">
        <v>13256.11</v>
      </c>
      <c r="F40" s="10">
        <v>10742.86</v>
      </c>
      <c r="G40" s="11">
        <f t="shared" si="0"/>
        <v>10742.86</v>
      </c>
      <c r="H40" s="12">
        <f t="shared" si="1"/>
        <v>0.233946081397319</v>
      </c>
      <c r="I40" s="12">
        <f t="shared" si="2"/>
        <v>0</v>
      </c>
      <c r="K40" s="6" t="s">
        <v>42</v>
      </c>
      <c r="L40" s="15">
        <v>72</v>
      </c>
      <c r="M40" s="10">
        <v>27812.24</v>
      </c>
      <c r="N40" s="10">
        <v>25163.37</v>
      </c>
      <c r="O40" s="16">
        <f t="shared" si="3"/>
        <v>25163.37</v>
      </c>
      <c r="P40" s="12">
        <f t="shared" si="4"/>
        <v>0.105266901849792</v>
      </c>
      <c r="Q40" s="12">
        <f t="shared" si="5"/>
        <v>0</v>
      </c>
      <c r="S40" s="6" t="s">
        <v>42</v>
      </c>
      <c r="T40" s="15">
        <v>108</v>
      </c>
      <c r="U40" s="10">
        <v>38889.47</v>
      </c>
      <c r="V40" s="10">
        <v>39866.3</v>
      </c>
      <c r="W40" s="11">
        <f t="shared" si="6"/>
        <v>38889.47</v>
      </c>
      <c r="X40" s="12">
        <f t="shared" si="7"/>
        <v>0</v>
      </c>
      <c r="Y40" s="12">
        <f t="shared" si="8"/>
        <v>0.0251181103779507</v>
      </c>
    </row>
    <row r="41" ht="15.75" spans="3:25">
      <c r="C41" s="6" t="s">
        <v>43</v>
      </c>
      <c r="D41" s="6">
        <v>38</v>
      </c>
      <c r="E41" s="10">
        <v>18221.84</v>
      </c>
      <c r="F41" s="10">
        <v>14780.62</v>
      </c>
      <c r="G41" s="11">
        <f t="shared" si="0"/>
        <v>14780.62</v>
      </c>
      <c r="H41" s="12">
        <f t="shared" si="1"/>
        <v>0.232819732866416</v>
      </c>
      <c r="I41" s="12">
        <f t="shared" si="2"/>
        <v>0</v>
      </c>
      <c r="K41" s="6" t="s">
        <v>43</v>
      </c>
      <c r="L41" s="15">
        <v>76</v>
      </c>
      <c r="M41" s="10">
        <v>30492.64</v>
      </c>
      <c r="N41" s="10">
        <v>31603.93</v>
      </c>
      <c r="O41" s="16">
        <f t="shared" si="3"/>
        <v>30492.64</v>
      </c>
      <c r="P41" s="12">
        <f t="shared" si="4"/>
        <v>0</v>
      </c>
      <c r="Q41" s="12">
        <f t="shared" si="5"/>
        <v>0.0364445321887511</v>
      </c>
      <c r="S41" s="6" t="s">
        <v>43</v>
      </c>
      <c r="T41" s="15">
        <v>114</v>
      </c>
      <c r="U41" s="10">
        <v>48319.08</v>
      </c>
      <c r="V41" s="10">
        <v>46089.98</v>
      </c>
      <c r="W41" s="11">
        <f t="shared" si="6"/>
        <v>46089.98</v>
      </c>
      <c r="X41" s="12">
        <f t="shared" si="7"/>
        <v>0.0483640912840491</v>
      </c>
      <c r="Y41" s="12">
        <f t="shared" si="8"/>
        <v>0</v>
      </c>
    </row>
    <row r="42" ht="15.75" spans="3:25">
      <c r="C42" s="6" t="s">
        <v>44</v>
      </c>
      <c r="D42" s="6">
        <v>56</v>
      </c>
      <c r="E42" s="10">
        <v>15849.71</v>
      </c>
      <c r="F42" s="10">
        <v>15773.49</v>
      </c>
      <c r="G42" s="11">
        <f t="shared" si="0"/>
        <v>15773.49</v>
      </c>
      <c r="H42" s="12">
        <f t="shared" si="1"/>
        <v>0.0048321582604737</v>
      </c>
      <c r="I42" s="12">
        <f t="shared" si="2"/>
        <v>0</v>
      </c>
      <c r="K42" s="6" t="s">
        <v>44</v>
      </c>
      <c r="L42" s="15">
        <v>113</v>
      </c>
      <c r="M42" s="10">
        <v>34520.56</v>
      </c>
      <c r="N42" s="10">
        <v>32541.6</v>
      </c>
      <c r="O42" s="16">
        <f t="shared" si="3"/>
        <v>32541.6</v>
      </c>
      <c r="P42" s="12">
        <f t="shared" si="4"/>
        <v>0.0608132359810212</v>
      </c>
      <c r="Q42" s="12">
        <f t="shared" si="5"/>
        <v>0</v>
      </c>
      <c r="S42" s="6" t="s">
        <v>44</v>
      </c>
      <c r="T42" s="15">
        <v>169</v>
      </c>
      <c r="U42" s="10">
        <v>43792.8</v>
      </c>
      <c r="V42" s="10">
        <v>45608.72</v>
      </c>
      <c r="W42" s="11">
        <f t="shared" si="6"/>
        <v>43792.8</v>
      </c>
      <c r="X42" s="12">
        <f t="shared" si="7"/>
        <v>0</v>
      </c>
      <c r="Y42" s="12">
        <f t="shared" si="8"/>
        <v>0.0414661770884711</v>
      </c>
    </row>
    <row r="43" ht="15.75" spans="3:25">
      <c r="C43" s="6" t="s">
        <v>45</v>
      </c>
      <c r="D43" s="6">
        <v>24</v>
      </c>
      <c r="E43" s="10">
        <v>246.96</v>
      </c>
      <c r="F43" s="10">
        <v>249.96</v>
      </c>
      <c r="G43" s="11">
        <f t="shared" si="0"/>
        <v>246.96</v>
      </c>
      <c r="H43" s="12">
        <f t="shared" si="1"/>
        <v>0</v>
      </c>
      <c r="I43" s="12">
        <f t="shared" si="2"/>
        <v>0.0121477162293489</v>
      </c>
      <c r="K43" s="6" t="s">
        <v>45</v>
      </c>
      <c r="L43" s="15">
        <v>49</v>
      </c>
      <c r="M43" s="10">
        <v>548.02</v>
      </c>
      <c r="N43" s="10">
        <v>560.11</v>
      </c>
      <c r="O43" s="16">
        <f t="shared" si="3"/>
        <v>548.02</v>
      </c>
      <c r="P43" s="12">
        <f t="shared" si="4"/>
        <v>0</v>
      </c>
      <c r="Q43" s="12">
        <f t="shared" si="5"/>
        <v>0.0220612386409256</v>
      </c>
      <c r="S43" s="6" t="s">
        <v>45</v>
      </c>
      <c r="T43" s="15">
        <v>74</v>
      </c>
      <c r="U43" s="10">
        <v>862.66</v>
      </c>
      <c r="V43" s="10">
        <v>872.58</v>
      </c>
      <c r="W43" s="11">
        <f t="shared" si="6"/>
        <v>862.66</v>
      </c>
      <c r="X43" s="12">
        <f t="shared" si="7"/>
        <v>0</v>
      </c>
      <c r="Y43" s="12">
        <f t="shared" si="8"/>
        <v>0.0114993160689032</v>
      </c>
    </row>
    <row r="44" ht="15.75" spans="3:25">
      <c r="C44" s="6" t="s">
        <v>46</v>
      </c>
      <c r="D44" s="6">
        <v>48</v>
      </c>
      <c r="E44" s="10">
        <v>548.67</v>
      </c>
      <c r="F44" s="10">
        <v>536.73</v>
      </c>
      <c r="G44" s="11">
        <f t="shared" si="0"/>
        <v>536.73</v>
      </c>
      <c r="H44" s="12">
        <f t="shared" si="1"/>
        <v>0.0222458219216365</v>
      </c>
      <c r="I44" s="12">
        <f t="shared" si="2"/>
        <v>0</v>
      </c>
      <c r="K44" s="6" t="s">
        <v>46</v>
      </c>
      <c r="L44" s="15">
        <v>97</v>
      </c>
      <c r="M44" s="10">
        <v>1165.33</v>
      </c>
      <c r="N44" s="10">
        <v>1121.28</v>
      </c>
      <c r="O44" s="16">
        <f t="shared" si="3"/>
        <v>1121.28</v>
      </c>
      <c r="P44" s="12">
        <f t="shared" si="4"/>
        <v>0.0392854594748858</v>
      </c>
      <c r="Q44" s="12">
        <f t="shared" si="5"/>
        <v>0</v>
      </c>
      <c r="S44" s="6" t="s">
        <v>46</v>
      </c>
      <c r="T44" s="15">
        <v>146</v>
      </c>
      <c r="U44" s="10">
        <v>1733.09</v>
      </c>
      <c r="V44" s="10">
        <v>1683.68</v>
      </c>
      <c r="W44" s="11">
        <f t="shared" si="6"/>
        <v>1683.68</v>
      </c>
      <c r="X44" s="12">
        <f t="shared" si="7"/>
        <v>0.0293464316259621</v>
      </c>
      <c r="Y44" s="12">
        <f t="shared" si="8"/>
        <v>0</v>
      </c>
    </row>
    <row r="45" ht="15.75" spans="3:25">
      <c r="C45" s="6" t="s">
        <v>47</v>
      </c>
      <c r="D45" s="6">
        <v>17</v>
      </c>
      <c r="E45" s="10">
        <v>108.3</v>
      </c>
      <c r="F45" s="10">
        <v>108.3</v>
      </c>
      <c r="G45" s="11">
        <f t="shared" si="0"/>
        <v>108.3</v>
      </c>
      <c r="H45" s="12">
        <f t="shared" si="1"/>
        <v>0</v>
      </c>
      <c r="I45" s="12">
        <f t="shared" si="2"/>
        <v>0</v>
      </c>
      <c r="K45" s="6" t="s">
        <v>47</v>
      </c>
      <c r="L45" s="15">
        <v>35</v>
      </c>
      <c r="M45" s="10">
        <v>253.82</v>
      </c>
      <c r="N45" s="10">
        <v>261.46</v>
      </c>
      <c r="O45" s="16">
        <f t="shared" si="3"/>
        <v>253.82</v>
      </c>
      <c r="P45" s="12">
        <f t="shared" si="4"/>
        <v>0</v>
      </c>
      <c r="Q45" s="12">
        <f t="shared" si="5"/>
        <v>0.0301000709163974</v>
      </c>
      <c r="S45" s="6" t="s">
        <v>47</v>
      </c>
      <c r="T45" s="15">
        <v>52</v>
      </c>
      <c r="U45" s="10">
        <v>435.08</v>
      </c>
      <c r="V45" s="10">
        <v>421.46</v>
      </c>
      <c r="W45" s="11">
        <f t="shared" si="6"/>
        <v>421.46</v>
      </c>
      <c r="X45" s="12">
        <f t="shared" si="7"/>
        <v>0.0323162340435629</v>
      </c>
      <c r="Y45" s="12">
        <f t="shared" si="8"/>
        <v>0</v>
      </c>
    </row>
    <row r="46" ht="15.75" spans="3:25">
      <c r="C46" s="6" t="s">
        <v>48</v>
      </c>
      <c r="D46" s="6">
        <v>10</v>
      </c>
      <c r="E46" s="10">
        <v>146</v>
      </c>
      <c r="F46" s="10">
        <v>146</v>
      </c>
      <c r="G46" s="11">
        <f t="shared" si="0"/>
        <v>146</v>
      </c>
      <c r="H46" s="12">
        <f t="shared" si="1"/>
        <v>0</v>
      </c>
      <c r="I46" s="12">
        <f t="shared" si="2"/>
        <v>0</v>
      </c>
      <c r="K46" s="6" t="s">
        <v>48</v>
      </c>
      <c r="L46" s="15">
        <v>21</v>
      </c>
      <c r="M46" s="10">
        <v>430</v>
      </c>
      <c r="N46" s="10">
        <v>425</v>
      </c>
      <c r="O46" s="16">
        <f t="shared" si="3"/>
        <v>425</v>
      </c>
      <c r="P46" s="12">
        <f t="shared" si="4"/>
        <v>0.0117647058823529</v>
      </c>
      <c r="Q46" s="12">
        <f t="shared" si="5"/>
        <v>0</v>
      </c>
      <c r="S46" s="6" t="s">
        <v>48</v>
      </c>
      <c r="T46" s="15">
        <v>31</v>
      </c>
      <c r="U46" s="10">
        <v>721</v>
      </c>
      <c r="V46" s="10">
        <v>715</v>
      </c>
      <c r="W46" s="11">
        <f t="shared" si="6"/>
        <v>715</v>
      </c>
      <c r="X46" s="12">
        <f t="shared" si="7"/>
        <v>0.00839160839160839</v>
      </c>
      <c r="Y46" s="12">
        <f t="shared" si="8"/>
        <v>0</v>
      </c>
    </row>
    <row r="47" ht="15.75" spans="3:25">
      <c r="C47" s="6" t="s">
        <v>49</v>
      </c>
      <c r="D47" s="6">
        <v>4</v>
      </c>
      <c r="E47" s="10">
        <v>751.06</v>
      </c>
      <c r="F47" s="10">
        <v>751.06</v>
      </c>
      <c r="G47" s="11">
        <f t="shared" si="0"/>
        <v>751.06</v>
      </c>
      <c r="H47" s="12">
        <f t="shared" si="1"/>
        <v>0</v>
      </c>
      <c r="I47" s="12">
        <f t="shared" si="2"/>
        <v>0</v>
      </c>
      <c r="K47" s="6" t="s">
        <v>49</v>
      </c>
      <c r="L47" s="15">
        <v>8</v>
      </c>
      <c r="M47" s="10">
        <v>1981.71</v>
      </c>
      <c r="N47" s="10">
        <v>1981.71</v>
      </c>
      <c r="O47" s="16">
        <f t="shared" si="3"/>
        <v>1981.71</v>
      </c>
      <c r="P47" s="12">
        <f t="shared" si="4"/>
        <v>0</v>
      </c>
      <c r="Q47" s="12">
        <f t="shared" si="5"/>
        <v>0</v>
      </c>
      <c r="S47" s="6" t="s">
        <v>49</v>
      </c>
      <c r="T47" s="15">
        <v>12</v>
      </c>
      <c r="U47" s="10">
        <v>2741.1</v>
      </c>
      <c r="V47" s="10">
        <v>2741.1</v>
      </c>
      <c r="W47" s="11">
        <f t="shared" si="6"/>
        <v>2741.1</v>
      </c>
      <c r="X47" s="12">
        <f t="shared" si="7"/>
        <v>0</v>
      </c>
      <c r="Y47" s="12">
        <f t="shared" si="8"/>
        <v>0</v>
      </c>
    </row>
    <row r="48" ht="15.75" spans="3:25">
      <c r="C48" s="6" t="s">
        <v>50</v>
      </c>
      <c r="D48" s="6">
        <v>5</v>
      </c>
      <c r="E48" s="10">
        <v>456.58</v>
      </c>
      <c r="F48" s="10">
        <v>456.58</v>
      </c>
      <c r="G48" s="11">
        <f t="shared" si="0"/>
        <v>456.58</v>
      </c>
      <c r="H48" s="12">
        <f t="shared" si="1"/>
        <v>0</v>
      </c>
      <c r="I48" s="12">
        <f t="shared" si="2"/>
        <v>0</v>
      </c>
      <c r="K48" s="6" t="s">
        <v>50</v>
      </c>
      <c r="L48" s="15">
        <v>11</v>
      </c>
      <c r="M48" s="10">
        <v>1684.93</v>
      </c>
      <c r="N48" s="10">
        <v>2062.92</v>
      </c>
      <c r="O48" s="16">
        <f t="shared" si="3"/>
        <v>1684.93</v>
      </c>
      <c r="P48" s="12">
        <f t="shared" si="4"/>
        <v>0</v>
      </c>
      <c r="Q48" s="12">
        <f t="shared" si="5"/>
        <v>0.224335729080733</v>
      </c>
      <c r="S48" s="6" t="s">
        <v>50</v>
      </c>
      <c r="T48" s="15">
        <v>16</v>
      </c>
      <c r="U48" s="10">
        <v>2540.07</v>
      </c>
      <c r="V48" s="10">
        <v>2540.07</v>
      </c>
      <c r="W48" s="11">
        <f t="shared" si="6"/>
        <v>2540.07</v>
      </c>
      <c r="X48" s="12">
        <f t="shared" si="7"/>
        <v>0</v>
      </c>
      <c r="Y48" s="12">
        <f t="shared" si="8"/>
        <v>0</v>
      </c>
    </row>
    <row r="49" ht="15.75" spans="3:25">
      <c r="C49" s="13" t="s">
        <v>51</v>
      </c>
      <c r="D49" s="3"/>
      <c r="E49" s="3"/>
      <c r="F49" s="3"/>
      <c r="G49" s="3"/>
      <c r="H49" s="14">
        <f>AVERAGE(H5:H48)</f>
        <v>0.0272080170281852</v>
      </c>
      <c r="I49" s="14">
        <f>AVERAGE(I5:I48)</f>
        <v>0.0153289007761678</v>
      </c>
      <c r="K49" s="13" t="s">
        <v>51</v>
      </c>
      <c r="L49" s="3"/>
      <c r="M49" s="3"/>
      <c r="N49" s="3"/>
      <c r="O49" s="3"/>
      <c r="P49" s="14">
        <f>AVERAGE(P5:P48)</f>
        <v>0.018883404069924</v>
      </c>
      <c r="Q49" s="14">
        <f>AVERAGE(Q5:Q48)</f>
        <v>0.0130033457726352</v>
      </c>
      <c r="S49" s="13" t="s">
        <v>51</v>
      </c>
      <c r="T49" s="3"/>
      <c r="U49" s="3"/>
      <c r="V49" s="3"/>
      <c r="W49" s="3"/>
      <c r="X49" s="14">
        <f>AVERAGE(X5:X48)</f>
        <v>0.00932662429591939</v>
      </c>
      <c r="Y49" s="14">
        <f>AVERAGE(Y5:Y48)</f>
        <v>0.00693981879852919</v>
      </c>
    </row>
  </sheetData>
  <mergeCells count="12">
    <mergeCell ref="C49:G49"/>
    <mergeCell ref="K49:O49"/>
    <mergeCell ref="S49:W49"/>
    <mergeCell ref="G2:G4"/>
    <mergeCell ref="O2:O4"/>
    <mergeCell ref="W2:W4"/>
    <mergeCell ref="E2:F3"/>
    <mergeCell ref="M2:N3"/>
    <mergeCell ref="U2:V3"/>
    <mergeCell ref="H2:I3"/>
    <mergeCell ref="P2:Q3"/>
    <mergeCell ref="X2:Y3"/>
  </mergeCells>
  <conditionalFormatting sqref="E5">
    <cfRule type="cellIs" dxfId="0" priority="264" operator="equal">
      <formula>$J$5</formula>
    </cfRule>
  </conditionalFormatting>
  <conditionalFormatting sqref="F5">
    <cfRule type="cellIs" dxfId="0" priority="132" operator="equal">
      <formula>$J$5</formula>
    </cfRule>
  </conditionalFormatting>
  <conditionalFormatting sqref="M5">
    <cfRule type="cellIs" dxfId="0" priority="220" operator="equal">
      <formula>$S$5</formula>
    </cfRule>
  </conditionalFormatting>
  <conditionalFormatting sqref="N5">
    <cfRule type="cellIs" dxfId="0" priority="88" operator="equal">
      <formula>$S$5</formula>
    </cfRule>
  </conditionalFormatting>
  <conditionalFormatting sqref="U5">
    <cfRule type="cellIs" dxfId="0" priority="176" operator="equal">
      <formula>$AA$5</formula>
    </cfRule>
  </conditionalFormatting>
  <conditionalFormatting sqref="V5">
    <cfRule type="cellIs" dxfId="0" priority="44" operator="equal">
      <formula>$AA$5</formula>
    </cfRule>
  </conditionalFormatting>
  <conditionalFormatting sqref="E6">
    <cfRule type="cellIs" dxfId="0" priority="263" operator="equal">
      <formula>$J$6</formula>
    </cfRule>
  </conditionalFormatting>
  <conditionalFormatting sqref="F6">
    <cfRule type="cellIs" dxfId="0" priority="131" operator="equal">
      <formula>$J$6</formula>
    </cfRule>
  </conditionalFormatting>
  <conditionalFormatting sqref="M6">
    <cfRule type="cellIs" dxfId="0" priority="219" operator="equal">
      <formula>$S$6</formula>
    </cfRule>
  </conditionalFormatting>
  <conditionalFormatting sqref="N6">
    <cfRule type="cellIs" dxfId="0" priority="87" operator="equal">
      <formula>$S$6</formula>
    </cfRule>
  </conditionalFormatting>
  <conditionalFormatting sqref="U6">
    <cfRule type="cellIs" dxfId="0" priority="175" operator="equal">
      <formula>$AA$6</formula>
    </cfRule>
  </conditionalFormatting>
  <conditionalFormatting sqref="V6">
    <cfRule type="cellIs" dxfId="0" priority="43" operator="equal">
      <formula>$AA$6</formula>
    </cfRule>
  </conditionalFormatting>
  <conditionalFormatting sqref="E7">
    <cfRule type="cellIs" dxfId="0" priority="262" operator="equal">
      <formula>$J$7</formula>
    </cfRule>
  </conditionalFormatting>
  <conditionalFormatting sqref="F7">
    <cfRule type="cellIs" dxfId="0" priority="130" operator="equal">
      <formula>$J$7</formula>
    </cfRule>
  </conditionalFormatting>
  <conditionalFormatting sqref="M7">
    <cfRule type="cellIs" dxfId="0" priority="218" operator="equal">
      <formula>$S$7</formula>
    </cfRule>
  </conditionalFormatting>
  <conditionalFormatting sqref="N7">
    <cfRule type="cellIs" dxfId="0" priority="86" operator="equal">
      <formula>$S$7</formula>
    </cfRule>
  </conditionalFormatting>
  <conditionalFormatting sqref="U7">
    <cfRule type="cellIs" dxfId="0" priority="174" operator="equal">
      <formula>$AA$7</formula>
    </cfRule>
  </conditionalFormatting>
  <conditionalFormatting sqref="V7">
    <cfRule type="cellIs" dxfId="0" priority="42" operator="equal">
      <formula>$AA$7</formula>
    </cfRule>
  </conditionalFormatting>
  <conditionalFormatting sqref="E8">
    <cfRule type="cellIs" dxfId="0" priority="261" operator="equal">
      <formula>$J$8</formula>
    </cfRule>
  </conditionalFormatting>
  <conditionalFormatting sqref="F8">
    <cfRule type="cellIs" dxfId="0" priority="129" operator="equal">
      <formula>$J$8</formula>
    </cfRule>
  </conditionalFormatting>
  <conditionalFormatting sqref="M8">
    <cfRule type="cellIs" dxfId="0" priority="217" operator="equal">
      <formula>$S$8</formula>
    </cfRule>
  </conditionalFormatting>
  <conditionalFormatting sqref="N8">
    <cfRule type="cellIs" dxfId="0" priority="85" operator="equal">
      <formula>$S$8</formula>
    </cfRule>
  </conditionalFormatting>
  <conditionalFormatting sqref="U8">
    <cfRule type="cellIs" dxfId="0" priority="173" operator="equal">
      <formula>$AA$8</formula>
    </cfRule>
  </conditionalFormatting>
  <conditionalFormatting sqref="V8">
    <cfRule type="cellIs" dxfId="0" priority="41" operator="equal">
      <formula>$AA$8</formula>
    </cfRule>
  </conditionalFormatting>
  <conditionalFormatting sqref="E9">
    <cfRule type="cellIs" dxfId="0" priority="260" operator="equal">
      <formula>$J$9</formula>
    </cfRule>
  </conditionalFormatting>
  <conditionalFormatting sqref="F9">
    <cfRule type="cellIs" dxfId="0" priority="128" operator="equal">
      <formula>$J$9</formula>
    </cfRule>
  </conditionalFormatting>
  <conditionalFormatting sqref="M9">
    <cfRule type="cellIs" dxfId="0" priority="216" operator="equal">
      <formula>$S$9</formula>
    </cfRule>
  </conditionalFormatting>
  <conditionalFormatting sqref="N9">
    <cfRule type="cellIs" dxfId="0" priority="84" operator="equal">
      <formula>$S$9</formula>
    </cfRule>
  </conditionalFormatting>
  <conditionalFormatting sqref="U9">
    <cfRule type="cellIs" dxfId="0" priority="172" operator="equal">
      <formula>$AA$9</formula>
    </cfRule>
  </conditionalFormatting>
  <conditionalFormatting sqref="V9">
    <cfRule type="cellIs" dxfId="0" priority="40" operator="equal">
      <formula>$AA$9</formula>
    </cfRule>
  </conditionalFormatting>
  <conditionalFormatting sqref="E10">
    <cfRule type="cellIs" dxfId="0" priority="259" operator="equal">
      <formula>$J$10</formula>
    </cfRule>
  </conditionalFormatting>
  <conditionalFormatting sqref="F10">
    <cfRule type="cellIs" dxfId="0" priority="127" operator="equal">
      <formula>$J$10</formula>
    </cfRule>
  </conditionalFormatting>
  <conditionalFormatting sqref="M10">
    <cfRule type="cellIs" dxfId="0" priority="215" operator="equal">
      <formula>$S$10</formula>
    </cfRule>
  </conditionalFormatting>
  <conditionalFormatting sqref="N10">
    <cfRule type="cellIs" dxfId="0" priority="83" operator="equal">
      <formula>$S$10</formula>
    </cfRule>
  </conditionalFormatting>
  <conditionalFormatting sqref="U10">
    <cfRule type="cellIs" dxfId="0" priority="171" operator="equal">
      <formula>$AA$10</formula>
    </cfRule>
  </conditionalFormatting>
  <conditionalFormatting sqref="V10">
    <cfRule type="cellIs" dxfId="0" priority="39" operator="equal">
      <formula>$AA$10</formula>
    </cfRule>
  </conditionalFormatting>
  <conditionalFormatting sqref="E11">
    <cfRule type="cellIs" dxfId="0" priority="258" operator="equal">
      <formula>$J$11</formula>
    </cfRule>
  </conditionalFormatting>
  <conditionalFormatting sqref="F11">
    <cfRule type="cellIs" dxfId="0" priority="126" operator="equal">
      <formula>$J$11</formula>
    </cfRule>
  </conditionalFormatting>
  <conditionalFormatting sqref="M11">
    <cfRule type="cellIs" dxfId="0" priority="214" operator="equal">
      <formula>$S$11</formula>
    </cfRule>
  </conditionalFormatting>
  <conditionalFormatting sqref="N11">
    <cfRule type="cellIs" dxfId="0" priority="82" operator="equal">
      <formula>$S$11</formula>
    </cfRule>
  </conditionalFormatting>
  <conditionalFormatting sqref="U11">
    <cfRule type="cellIs" dxfId="0" priority="170" operator="equal">
      <formula>$AA$11</formula>
    </cfRule>
  </conditionalFormatting>
  <conditionalFormatting sqref="V11">
    <cfRule type="cellIs" dxfId="0" priority="38" operator="equal">
      <formula>$AA$11</formula>
    </cfRule>
  </conditionalFormatting>
  <conditionalFormatting sqref="E12">
    <cfRule type="cellIs" dxfId="0" priority="257" operator="equal">
      <formula>$J$12</formula>
    </cfRule>
  </conditionalFormatting>
  <conditionalFormatting sqref="F12">
    <cfRule type="cellIs" dxfId="0" priority="125" operator="equal">
      <formula>$J$12</formula>
    </cfRule>
  </conditionalFormatting>
  <conditionalFormatting sqref="M12">
    <cfRule type="cellIs" dxfId="0" priority="213" operator="equal">
      <formula>$S$12</formula>
    </cfRule>
  </conditionalFormatting>
  <conditionalFormatting sqref="N12">
    <cfRule type="cellIs" dxfId="0" priority="81" operator="equal">
      <formula>$S$12</formula>
    </cfRule>
  </conditionalFormatting>
  <conditionalFormatting sqref="U12">
    <cfRule type="cellIs" dxfId="0" priority="169" operator="equal">
      <formula>$AA$12</formula>
    </cfRule>
  </conditionalFormatting>
  <conditionalFormatting sqref="V12">
    <cfRule type="cellIs" dxfId="0" priority="37" operator="equal">
      <formula>$AA$12</formula>
    </cfRule>
  </conditionalFormatting>
  <conditionalFormatting sqref="E13">
    <cfRule type="cellIs" dxfId="0" priority="256" operator="equal">
      <formula>$J$13</formula>
    </cfRule>
  </conditionalFormatting>
  <conditionalFormatting sqref="F13">
    <cfRule type="cellIs" dxfId="0" priority="124" operator="equal">
      <formula>$J$13</formula>
    </cfRule>
  </conditionalFormatting>
  <conditionalFormatting sqref="M13">
    <cfRule type="cellIs" dxfId="0" priority="212" operator="equal">
      <formula>$S$13</formula>
    </cfRule>
  </conditionalFormatting>
  <conditionalFormatting sqref="N13">
    <cfRule type="cellIs" dxfId="0" priority="80" operator="equal">
      <formula>$S$13</formula>
    </cfRule>
  </conditionalFormatting>
  <conditionalFormatting sqref="U13">
    <cfRule type="cellIs" dxfId="0" priority="168" operator="equal">
      <formula>$AA$13</formula>
    </cfRule>
  </conditionalFormatting>
  <conditionalFormatting sqref="V13">
    <cfRule type="cellIs" dxfId="0" priority="36" operator="equal">
      <formula>$AA$13</formula>
    </cfRule>
  </conditionalFormatting>
  <conditionalFormatting sqref="E14">
    <cfRule type="cellIs" dxfId="0" priority="255" operator="equal">
      <formula>$J$14</formula>
    </cfRule>
  </conditionalFormatting>
  <conditionalFormatting sqref="F14">
    <cfRule type="cellIs" dxfId="0" priority="123" operator="equal">
      <formula>$J$14</formula>
    </cfRule>
  </conditionalFormatting>
  <conditionalFormatting sqref="M14">
    <cfRule type="cellIs" dxfId="0" priority="211" operator="equal">
      <formula>$S$14</formula>
    </cfRule>
  </conditionalFormatting>
  <conditionalFormatting sqref="N14">
    <cfRule type="cellIs" dxfId="0" priority="79" operator="equal">
      <formula>$S$14</formula>
    </cfRule>
  </conditionalFormatting>
  <conditionalFormatting sqref="U14">
    <cfRule type="cellIs" dxfId="0" priority="167" operator="equal">
      <formula>$AA$14</formula>
    </cfRule>
  </conditionalFormatting>
  <conditionalFormatting sqref="V14">
    <cfRule type="cellIs" dxfId="0" priority="35" operator="equal">
      <formula>$AA$14</formula>
    </cfRule>
  </conditionalFormatting>
  <conditionalFormatting sqref="E15">
    <cfRule type="cellIs" dxfId="0" priority="254" operator="equal">
      <formula>$J$15</formula>
    </cfRule>
  </conditionalFormatting>
  <conditionalFormatting sqref="F15">
    <cfRule type="cellIs" dxfId="0" priority="122" operator="equal">
      <formula>$J$15</formula>
    </cfRule>
  </conditionalFormatting>
  <conditionalFormatting sqref="M15">
    <cfRule type="cellIs" dxfId="0" priority="210" operator="equal">
      <formula>$S$15</formula>
    </cfRule>
  </conditionalFormatting>
  <conditionalFormatting sqref="N15">
    <cfRule type="cellIs" dxfId="0" priority="78" operator="equal">
      <formula>$S$15</formula>
    </cfRule>
  </conditionalFormatting>
  <conditionalFormatting sqref="U15">
    <cfRule type="cellIs" dxfId="0" priority="166" operator="equal">
      <formula>$AA$15</formula>
    </cfRule>
  </conditionalFormatting>
  <conditionalFormatting sqref="V15">
    <cfRule type="cellIs" dxfId="0" priority="34" operator="equal">
      <formula>$AA$15</formula>
    </cfRule>
  </conditionalFormatting>
  <conditionalFormatting sqref="E16">
    <cfRule type="cellIs" dxfId="0" priority="253" operator="equal">
      <formula>$J$16</formula>
    </cfRule>
  </conditionalFormatting>
  <conditionalFormatting sqref="F16">
    <cfRule type="cellIs" dxfId="0" priority="121" operator="equal">
      <formula>$J$16</formula>
    </cfRule>
  </conditionalFormatting>
  <conditionalFormatting sqref="M16">
    <cfRule type="cellIs" dxfId="0" priority="209" operator="equal">
      <formula>$S$16</formula>
    </cfRule>
  </conditionalFormatting>
  <conditionalFormatting sqref="N16">
    <cfRule type="cellIs" dxfId="0" priority="77" operator="equal">
      <formula>$S$16</formula>
    </cfRule>
  </conditionalFormatting>
  <conditionalFormatting sqref="U16">
    <cfRule type="cellIs" dxfId="0" priority="165" operator="equal">
      <formula>$AA$16</formula>
    </cfRule>
  </conditionalFormatting>
  <conditionalFormatting sqref="V16">
    <cfRule type="cellIs" dxfId="0" priority="33" operator="equal">
      <formula>$AA$16</formula>
    </cfRule>
  </conditionalFormatting>
  <conditionalFormatting sqref="E17">
    <cfRule type="cellIs" dxfId="0" priority="252" operator="equal">
      <formula>$J$17</formula>
    </cfRule>
  </conditionalFormatting>
  <conditionalFormatting sqref="F17">
    <cfRule type="cellIs" dxfId="0" priority="120" operator="equal">
      <formula>$J$17</formula>
    </cfRule>
  </conditionalFormatting>
  <conditionalFormatting sqref="M17">
    <cfRule type="cellIs" dxfId="0" priority="208" operator="equal">
      <formula>$S$17</formula>
    </cfRule>
  </conditionalFormatting>
  <conditionalFormatting sqref="N17">
    <cfRule type="cellIs" dxfId="0" priority="76" operator="equal">
      <formula>$S$17</formula>
    </cfRule>
  </conditionalFormatting>
  <conditionalFormatting sqref="U17">
    <cfRule type="cellIs" dxfId="0" priority="164" operator="equal">
      <formula>$AA$17</formula>
    </cfRule>
  </conditionalFormatting>
  <conditionalFormatting sqref="V17">
    <cfRule type="cellIs" dxfId="0" priority="32" operator="equal">
      <formula>$AA$17</formula>
    </cfRule>
  </conditionalFormatting>
  <conditionalFormatting sqref="E18">
    <cfRule type="cellIs" dxfId="0" priority="251" operator="equal">
      <formula>$J$18</formula>
    </cfRule>
  </conditionalFormatting>
  <conditionalFormatting sqref="F18">
    <cfRule type="cellIs" dxfId="0" priority="119" operator="equal">
      <formula>$J$18</formula>
    </cfRule>
  </conditionalFormatting>
  <conditionalFormatting sqref="M18">
    <cfRule type="cellIs" dxfId="0" priority="207" operator="equal">
      <formula>$S$18</formula>
    </cfRule>
  </conditionalFormatting>
  <conditionalFormatting sqref="N18">
    <cfRule type="cellIs" dxfId="0" priority="75" operator="equal">
      <formula>$S$18</formula>
    </cfRule>
  </conditionalFormatting>
  <conditionalFormatting sqref="U18">
    <cfRule type="cellIs" dxfId="0" priority="163" operator="equal">
      <formula>$AA$18</formula>
    </cfRule>
  </conditionalFormatting>
  <conditionalFormatting sqref="V18">
    <cfRule type="cellIs" dxfId="0" priority="31" operator="equal">
      <formula>$AA$18</formula>
    </cfRule>
  </conditionalFormatting>
  <conditionalFormatting sqref="E19">
    <cfRule type="cellIs" dxfId="0" priority="250" operator="equal">
      <formula>$J$19</formula>
    </cfRule>
  </conditionalFormatting>
  <conditionalFormatting sqref="F19">
    <cfRule type="cellIs" dxfId="0" priority="118" operator="equal">
      <formula>$J$19</formula>
    </cfRule>
  </conditionalFormatting>
  <conditionalFormatting sqref="M19">
    <cfRule type="cellIs" dxfId="0" priority="206" operator="equal">
      <formula>$S$19</formula>
    </cfRule>
  </conditionalFormatting>
  <conditionalFormatting sqref="N19">
    <cfRule type="cellIs" dxfId="0" priority="74" operator="equal">
      <formula>$S$19</formula>
    </cfRule>
  </conditionalFormatting>
  <conditionalFormatting sqref="U19">
    <cfRule type="cellIs" dxfId="0" priority="162" operator="equal">
      <formula>$AA$19</formula>
    </cfRule>
  </conditionalFormatting>
  <conditionalFormatting sqref="V19">
    <cfRule type="cellIs" dxfId="0" priority="30" operator="equal">
      <formula>$AA$19</formula>
    </cfRule>
  </conditionalFormatting>
  <conditionalFormatting sqref="E20">
    <cfRule type="cellIs" dxfId="0" priority="249" operator="equal">
      <formula>$J$20</formula>
    </cfRule>
  </conditionalFormatting>
  <conditionalFormatting sqref="F20">
    <cfRule type="cellIs" dxfId="0" priority="117" operator="equal">
      <formula>$J$20</formula>
    </cfRule>
  </conditionalFormatting>
  <conditionalFormatting sqref="M20">
    <cfRule type="cellIs" dxfId="0" priority="205" operator="equal">
      <formula>$S$20</formula>
    </cfRule>
  </conditionalFormatting>
  <conditionalFormatting sqref="N20">
    <cfRule type="cellIs" dxfId="0" priority="73" operator="equal">
      <formula>$S$20</formula>
    </cfRule>
  </conditionalFormatting>
  <conditionalFormatting sqref="U20">
    <cfRule type="cellIs" dxfId="0" priority="161" operator="equal">
      <formula>$AA$20</formula>
    </cfRule>
  </conditionalFormatting>
  <conditionalFormatting sqref="V20">
    <cfRule type="cellIs" dxfId="0" priority="29" operator="equal">
      <formula>$AA$20</formula>
    </cfRule>
  </conditionalFormatting>
  <conditionalFormatting sqref="E21">
    <cfRule type="cellIs" dxfId="0" priority="248" operator="equal">
      <formula>$J$21</formula>
    </cfRule>
  </conditionalFormatting>
  <conditionalFormatting sqref="F21">
    <cfRule type="cellIs" dxfId="0" priority="116" operator="equal">
      <formula>$J$21</formula>
    </cfRule>
  </conditionalFormatting>
  <conditionalFormatting sqref="M21">
    <cfRule type="cellIs" dxfId="0" priority="204" operator="equal">
      <formula>$S$21</formula>
    </cfRule>
  </conditionalFormatting>
  <conditionalFormatting sqref="N21">
    <cfRule type="cellIs" dxfId="0" priority="72" operator="equal">
      <formula>$S$21</formula>
    </cfRule>
  </conditionalFormatting>
  <conditionalFormatting sqref="U21">
    <cfRule type="cellIs" dxfId="0" priority="160" operator="equal">
      <formula>$AA$21</formula>
    </cfRule>
  </conditionalFormatting>
  <conditionalFormatting sqref="V21">
    <cfRule type="cellIs" dxfId="0" priority="28" operator="equal">
      <formula>$AA$21</formula>
    </cfRule>
  </conditionalFormatting>
  <conditionalFormatting sqref="E22">
    <cfRule type="cellIs" dxfId="0" priority="247" operator="equal">
      <formula>$J$22</formula>
    </cfRule>
  </conditionalFormatting>
  <conditionalFormatting sqref="F22">
    <cfRule type="cellIs" dxfId="0" priority="115" operator="equal">
      <formula>$J$22</formula>
    </cfRule>
  </conditionalFormatting>
  <conditionalFormatting sqref="M22">
    <cfRule type="cellIs" dxfId="0" priority="203" operator="equal">
      <formula>$S$22</formula>
    </cfRule>
  </conditionalFormatting>
  <conditionalFormatting sqref="N22">
    <cfRule type="cellIs" dxfId="0" priority="71" operator="equal">
      <formula>$S$22</formula>
    </cfRule>
  </conditionalFormatting>
  <conditionalFormatting sqref="U22">
    <cfRule type="cellIs" dxfId="0" priority="159" operator="equal">
      <formula>$AA$22</formula>
    </cfRule>
  </conditionalFormatting>
  <conditionalFormatting sqref="V22">
    <cfRule type="cellIs" dxfId="0" priority="27" operator="equal">
      <formula>$AA$22</formula>
    </cfRule>
  </conditionalFormatting>
  <conditionalFormatting sqref="E23">
    <cfRule type="cellIs" dxfId="0" priority="246" operator="equal">
      <formula>$J$23</formula>
    </cfRule>
  </conditionalFormatting>
  <conditionalFormatting sqref="F23">
    <cfRule type="cellIs" dxfId="0" priority="114" operator="equal">
      <formula>$J$23</formula>
    </cfRule>
  </conditionalFormatting>
  <conditionalFormatting sqref="M23">
    <cfRule type="cellIs" dxfId="0" priority="202" operator="equal">
      <formula>$S$23</formula>
    </cfRule>
  </conditionalFormatting>
  <conditionalFormatting sqref="N23">
    <cfRule type="cellIs" dxfId="0" priority="70" operator="equal">
      <formula>$S$23</formula>
    </cfRule>
  </conditionalFormatting>
  <conditionalFormatting sqref="U23">
    <cfRule type="cellIs" dxfId="0" priority="158" operator="equal">
      <formula>$AA$23</formula>
    </cfRule>
  </conditionalFormatting>
  <conditionalFormatting sqref="V23">
    <cfRule type="cellIs" dxfId="0" priority="26" operator="equal">
      <formula>$AA$23</formula>
    </cfRule>
  </conditionalFormatting>
  <conditionalFormatting sqref="E24">
    <cfRule type="cellIs" dxfId="0" priority="245" operator="equal">
      <formula>$J$24</formula>
    </cfRule>
  </conditionalFormatting>
  <conditionalFormatting sqref="F24">
    <cfRule type="cellIs" dxfId="0" priority="113" operator="equal">
      <formula>$J$24</formula>
    </cfRule>
  </conditionalFormatting>
  <conditionalFormatting sqref="M24">
    <cfRule type="cellIs" dxfId="0" priority="201" operator="equal">
      <formula>$S$24</formula>
    </cfRule>
  </conditionalFormatting>
  <conditionalFormatting sqref="N24">
    <cfRule type="cellIs" dxfId="0" priority="69" operator="equal">
      <formula>$S$24</formula>
    </cfRule>
  </conditionalFormatting>
  <conditionalFormatting sqref="U24">
    <cfRule type="cellIs" dxfId="0" priority="157" operator="equal">
      <formula>$AA$24</formula>
    </cfRule>
  </conditionalFormatting>
  <conditionalFormatting sqref="V24">
    <cfRule type="cellIs" dxfId="0" priority="25" operator="equal">
      <formula>$AA$24</formula>
    </cfRule>
  </conditionalFormatting>
  <conditionalFormatting sqref="E25">
    <cfRule type="cellIs" dxfId="0" priority="244" operator="equal">
      <formula>$J$25</formula>
    </cfRule>
  </conditionalFormatting>
  <conditionalFormatting sqref="F25">
    <cfRule type="cellIs" dxfId="0" priority="112" operator="equal">
      <formula>$J$25</formula>
    </cfRule>
  </conditionalFormatting>
  <conditionalFormatting sqref="M25">
    <cfRule type="cellIs" dxfId="0" priority="200" operator="equal">
      <formula>$S$25</formula>
    </cfRule>
  </conditionalFormatting>
  <conditionalFormatting sqref="N25">
    <cfRule type="cellIs" dxfId="0" priority="68" operator="equal">
      <formula>$S$25</formula>
    </cfRule>
  </conditionalFormatting>
  <conditionalFormatting sqref="U25">
    <cfRule type="cellIs" dxfId="0" priority="156" operator="equal">
      <formula>$AA$25</formula>
    </cfRule>
  </conditionalFormatting>
  <conditionalFormatting sqref="V25">
    <cfRule type="cellIs" dxfId="0" priority="24" operator="equal">
      <formula>$AA$25</formula>
    </cfRule>
  </conditionalFormatting>
  <conditionalFormatting sqref="E26">
    <cfRule type="cellIs" dxfId="0" priority="243" operator="equal">
      <formula>$J$26</formula>
    </cfRule>
  </conditionalFormatting>
  <conditionalFormatting sqref="F26">
    <cfRule type="cellIs" dxfId="0" priority="111" operator="equal">
      <formula>$J$26</formula>
    </cfRule>
  </conditionalFormatting>
  <conditionalFormatting sqref="M26">
    <cfRule type="cellIs" dxfId="0" priority="199" operator="equal">
      <formula>$S$26</formula>
    </cfRule>
  </conditionalFormatting>
  <conditionalFormatting sqref="N26">
    <cfRule type="cellIs" dxfId="0" priority="67" operator="equal">
      <formula>$S$26</formula>
    </cfRule>
  </conditionalFormatting>
  <conditionalFormatting sqref="U26">
    <cfRule type="cellIs" dxfId="0" priority="155" operator="equal">
      <formula>$AA$26</formula>
    </cfRule>
  </conditionalFormatting>
  <conditionalFormatting sqref="V26">
    <cfRule type="cellIs" dxfId="0" priority="23" operator="equal">
      <formula>$AA$26</formula>
    </cfRule>
  </conditionalFormatting>
  <conditionalFormatting sqref="E27">
    <cfRule type="cellIs" dxfId="0" priority="242" operator="equal">
      <formula>$J$27</formula>
    </cfRule>
  </conditionalFormatting>
  <conditionalFormatting sqref="F27">
    <cfRule type="cellIs" dxfId="0" priority="110" operator="equal">
      <formula>$J$27</formula>
    </cfRule>
  </conditionalFormatting>
  <conditionalFormatting sqref="M27">
    <cfRule type="cellIs" dxfId="0" priority="198" operator="equal">
      <formula>$S$27</formula>
    </cfRule>
  </conditionalFormatting>
  <conditionalFormatting sqref="N27">
    <cfRule type="cellIs" dxfId="0" priority="66" operator="equal">
      <formula>$S$27</formula>
    </cfRule>
  </conditionalFormatting>
  <conditionalFormatting sqref="U27">
    <cfRule type="cellIs" dxfId="0" priority="154" operator="equal">
      <formula>$AA$27</formula>
    </cfRule>
  </conditionalFormatting>
  <conditionalFormatting sqref="V27">
    <cfRule type="cellIs" dxfId="0" priority="22" operator="equal">
      <formula>$AA$27</formula>
    </cfRule>
  </conditionalFormatting>
  <conditionalFormatting sqref="E28">
    <cfRule type="cellIs" dxfId="0" priority="241" operator="equal">
      <formula>$J$28</formula>
    </cfRule>
  </conditionalFormatting>
  <conditionalFormatting sqref="F28">
    <cfRule type="cellIs" dxfId="0" priority="109" operator="equal">
      <formula>$J$28</formula>
    </cfRule>
  </conditionalFormatting>
  <conditionalFormatting sqref="M28">
    <cfRule type="cellIs" dxfId="0" priority="197" operator="equal">
      <formula>$S$28</formula>
    </cfRule>
  </conditionalFormatting>
  <conditionalFormatting sqref="N28">
    <cfRule type="cellIs" dxfId="0" priority="65" operator="equal">
      <formula>$S$28</formula>
    </cfRule>
  </conditionalFormatting>
  <conditionalFormatting sqref="U28">
    <cfRule type="cellIs" dxfId="0" priority="153" operator="equal">
      <formula>$AA$28</formula>
    </cfRule>
  </conditionalFormatting>
  <conditionalFormatting sqref="V28">
    <cfRule type="cellIs" dxfId="0" priority="21" operator="equal">
      <formula>$AA$28</formula>
    </cfRule>
  </conditionalFormatting>
  <conditionalFormatting sqref="E29">
    <cfRule type="cellIs" dxfId="0" priority="240" operator="equal">
      <formula>$J$29</formula>
    </cfRule>
  </conditionalFormatting>
  <conditionalFormatting sqref="F29">
    <cfRule type="cellIs" dxfId="0" priority="108" operator="equal">
      <formula>$J$29</formula>
    </cfRule>
  </conditionalFormatting>
  <conditionalFormatting sqref="M29">
    <cfRule type="cellIs" dxfId="0" priority="196" operator="equal">
      <formula>$S$29</formula>
    </cfRule>
  </conditionalFormatting>
  <conditionalFormatting sqref="N29">
    <cfRule type="cellIs" dxfId="0" priority="64" operator="equal">
      <formula>$S$29</formula>
    </cfRule>
  </conditionalFormatting>
  <conditionalFormatting sqref="U29">
    <cfRule type="cellIs" dxfId="0" priority="152" operator="equal">
      <formula>$AA$29</formula>
    </cfRule>
  </conditionalFormatting>
  <conditionalFormatting sqref="V29">
    <cfRule type="cellIs" dxfId="0" priority="20" operator="equal">
      <formula>$AA$29</formula>
    </cfRule>
  </conditionalFormatting>
  <conditionalFormatting sqref="E30">
    <cfRule type="cellIs" dxfId="0" priority="239" operator="equal">
      <formula>$J$30</formula>
    </cfRule>
  </conditionalFormatting>
  <conditionalFormatting sqref="F30">
    <cfRule type="cellIs" dxfId="0" priority="107" operator="equal">
      <formula>$J$30</formula>
    </cfRule>
  </conditionalFormatting>
  <conditionalFormatting sqref="M30">
    <cfRule type="cellIs" dxfId="0" priority="195" operator="equal">
      <formula>$S$30</formula>
    </cfRule>
  </conditionalFormatting>
  <conditionalFormatting sqref="N30">
    <cfRule type="cellIs" dxfId="0" priority="63" operator="equal">
      <formula>$S$30</formula>
    </cfRule>
  </conditionalFormatting>
  <conditionalFormatting sqref="U30">
    <cfRule type="cellIs" dxfId="0" priority="151" operator="equal">
      <formula>$AA$30</formula>
    </cfRule>
  </conditionalFormatting>
  <conditionalFormatting sqref="V30">
    <cfRule type="cellIs" dxfId="0" priority="19" operator="equal">
      <formula>$AA$30</formula>
    </cfRule>
  </conditionalFormatting>
  <conditionalFormatting sqref="E31">
    <cfRule type="cellIs" dxfId="0" priority="238" operator="equal">
      <formula>$J$31</formula>
    </cfRule>
  </conditionalFormatting>
  <conditionalFormatting sqref="F31">
    <cfRule type="cellIs" dxfId="0" priority="106" operator="equal">
      <formula>$J$31</formula>
    </cfRule>
  </conditionalFormatting>
  <conditionalFormatting sqref="M31">
    <cfRule type="cellIs" dxfId="0" priority="194" operator="equal">
      <formula>$S$31</formula>
    </cfRule>
  </conditionalFormatting>
  <conditionalFormatting sqref="N31">
    <cfRule type="cellIs" dxfId="0" priority="62" operator="equal">
      <formula>$S$31</formula>
    </cfRule>
  </conditionalFormatting>
  <conditionalFormatting sqref="U31">
    <cfRule type="cellIs" dxfId="0" priority="150" operator="equal">
      <formula>$AA$31</formula>
    </cfRule>
  </conditionalFormatting>
  <conditionalFormatting sqref="V31">
    <cfRule type="cellIs" dxfId="0" priority="18" operator="equal">
      <formula>$AA$31</formula>
    </cfRule>
  </conditionalFormatting>
  <conditionalFormatting sqref="E32">
    <cfRule type="cellIs" dxfId="0" priority="237" operator="equal">
      <formula>$J$32</formula>
    </cfRule>
  </conditionalFormatting>
  <conditionalFormatting sqref="F32">
    <cfRule type="cellIs" dxfId="0" priority="105" operator="equal">
      <formula>$J$32</formula>
    </cfRule>
  </conditionalFormatting>
  <conditionalFormatting sqref="M32">
    <cfRule type="cellIs" dxfId="0" priority="193" operator="equal">
      <formula>$S$32</formula>
    </cfRule>
  </conditionalFormatting>
  <conditionalFormatting sqref="N32">
    <cfRule type="cellIs" dxfId="0" priority="61" operator="equal">
      <formula>$S$32</formula>
    </cfRule>
  </conditionalFormatting>
  <conditionalFormatting sqref="U32">
    <cfRule type="cellIs" dxfId="0" priority="149" operator="equal">
      <formula>$AA$32</formula>
    </cfRule>
  </conditionalFormatting>
  <conditionalFormatting sqref="V32">
    <cfRule type="cellIs" dxfId="0" priority="17" operator="equal">
      <formula>$AA$32</formula>
    </cfRule>
  </conditionalFormatting>
  <conditionalFormatting sqref="E33">
    <cfRule type="cellIs" dxfId="0" priority="236" operator="equal">
      <formula>$J$33</formula>
    </cfRule>
  </conditionalFormatting>
  <conditionalFormatting sqref="F33">
    <cfRule type="cellIs" dxfId="0" priority="104" operator="equal">
      <formula>$J$33</formula>
    </cfRule>
  </conditionalFormatting>
  <conditionalFormatting sqref="M33">
    <cfRule type="cellIs" dxfId="0" priority="192" operator="equal">
      <formula>$S$33</formula>
    </cfRule>
  </conditionalFormatting>
  <conditionalFormatting sqref="N33">
    <cfRule type="cellIs" dxfId="0" priority="60" operator="equal">
      <formula>$S$33</formula>
    </cfRule>
  </conditionalFormatting>
  <conditionalFormatting sqref="U33">
    <cfRule type="cellIs" dxfId="0" priority="148" operator="equal">
      <formula>$AA$33</formula>
    </cfRule>
  </conditionalFormatting>
  <conditionalFormatting sqref="V33">
    <cfRule type="cellIs" dxfId="0" priority="16" operator="equal">
      <formula>$AA$33</formula>
    </cfRule>
  </conditionalFormatting>
  <conditionalFormatting sqref="E34">
    <cfRule type="cellIs" dxfId="0" priority="235" operator="equal">
      <formula>$J$34</formula>
    </cfRule>
  </conditionalFormatting>
  <conditionalFormatting sqref="F34">
    <cfRule type="cellIs" dxfId="0" priority="103" operator="equal">
      <formula>$J$34</formula>
    </cfRule>
  </conditionalFormatting>
  <conditionalFormatting sqref="M34">
    <cfRule type="cellIs" dxfId="0" priority="191" operator="equal">
      <formula>$S$34</formula>
    </cfRule>
  </conditionalFormatting>
  <conditionalFormatting sqref="N34">
    <cfRule type="cellIs" dxfId="0" priority="59" operator="equal">
      <formula>$S$34</formula>
    </cfRule>
  </conditionalFormatting>
  <conditionalFormatting sqref="U34">
    <cfRule type="cellIs" dxfId="0" priority="147" operator="equal">
      <formula>$AA$34</formula>
    </cfRule>
  </conditionalFormatting>
  <conditionalFormatting sqref="V34">
    <cfRule type="cellIs" dxfId="0" priority="15" operator="equal">
      <formula>$AA$34</formula>
    </cfRule>
  </conditionalFormatting>
  <conditionalFormatting sqref="E35">
    <cfRule type="cellIs" dxfId="0" priority="234" operator="equal">
      <formula>$J$35</formula>
    </cfRule>
  </conditionalFormatting>
  <conditionalFormatting sqref="F35">
    <cfRule type="cellIs" dxfId="0" priority="102" operator="equal">
      <formula>$J$35</formula>
    </cfRule>
  </conditionalFormatting>
  <conditionalFormatting sqref="M35">
    <cfRule type="cellIs" dxfId="0" priority="190" operator="equal">
      <formula>$S$35</formula>
    </cfRule>
  </conditionalFormatting>
  <conditionalFormatting sqref="N35">
    <cfRule type="cellIs" dxfId="0" priority="58" operator="equal">
      <formula>$S$35</formula>
    </cfRule>
  </conditionalFormatting>
  <conditionalFormatting sqref="U35">
    <cfRule type="cellIs" dxfId="0" priority="146" operator="equal">
      <formula>$AA$35</formula>
    </cfRule>
  </conditionalFormatting>
  <conditionalFormatting sqref="V35">
    <cfRule type="cellIs" dxfId="0" priority="14" operator="equal">
      <formula>$AA$35</formula>
    </cfRule>
  </conditionalFormatting>
  <conditionalFormatting sqref="E36">
    <cfRule type="cellIs" dxfId="0" priority="233" operator="equal">
      <formula>$J$36</formula>
    </cfRule>
  </conditionalFormatting>
  <conditionalFormatting sqref="F36">
    <cfRule type="cellIs" dxfId="0" priority="101" operator="equal">
      <formula>$J$36</formula>
    </cfRule>
  </conditionalFormatting>
  <conditionalFormatting sqref="M36">
    <cfRule type="cellIs" dxfId="0" priority="189" operator="equal">
      <formula>$S$36</formula>
    </cfRule>
  </conditionalFormatting>
  <conditionalFormatting sqref="N36">
    <cfRule type="cellIs" dxfId="0" priority="57" operator="equal">
      <formula>$S$36</formula>
    </cfRule>
  </conditionalFormatting>
  <conditionalFormatting sqref="U36">
    <cfRule type="cellIs" dxfId="0" priority="145" operator="equal">
      <formula>$AA$36</formula>
    </cfRule>
  </conditionalFormatting>
  <conditionalFormatting sqref="V36">
    <cfRule type="cellIs" dxfId="0" priority="13" operator="equal">
      <formula>$AA$36</formula>
    </cfRule>
  </conditionalFormatting>
  <conditionalFormatting sqref="E37">
    <cfRule type="cellIs" dxfId="0" priority="232" operator="equal">
      <formula>$J$37</formula>
    </cfRule>
  </conditionalFormatting>
  <conditionalFormatting sqref="F37">
    <cfRule type="cellIs" dxfId="0" priority="100" operator="equal">
      <formula>$J$37</formula>
    </cfRule>
  </conditionalFormatting>
  <conditionalFormatting sqref="M37">
    <cfRule type="cellIs" dxfId="0" priority="188" operator="equal">
      <formula>$S$37</formula>
    </cfRule>
  </conditionalFormatting>
  <conditionalFormatting sqref="N37">
    <cfRule type="cellIs" dxfId="0" priority="56" operator="equal">
      <formula>$S$37</formula>
    </cfRule>
  </conditionalFormatting>
  <conditionalFormatting sqref="U37">
    <cfRule type="cellIs" dxfId="0" priority="144" operator="equal">
      <formula>$AA$37</formula>
    </cfRule>
  </conditionalFormatting>
  <conditionalFormatting sqref="V37">
    <cfRule type="cellIs" dxfId="0" priority="12" operator="equal">
      <formula>$AA$37</formula>
    </cfRule>
  </conditionalFormatting>
  <conditionalFormatting sqref="E38">
    <cfRule type="cellIs" dxfId="0" priority="231" operator="equal">
      <formula>$J$38</formula>
    </cfRule>
  </conditionalFormatting>
  <conditionalFormatting sqref="F38">
    <cfRule type="cellIs" dxfId="0" priority="99" operator="equal">
      <formula>$J$38</formula>
    </cfRule>
  </conditionalFormatting>
  <conditionalFormatting sqref="M38">
    <cfRule type="cellIs" dxfId="0" priority="187" operator="equal">
      <formula>$S$38</formula>
    </cfRule>
  </conditionalFormatting>
  <conditionalFormatting sqref="N38">
    <cfRule type="cellIs" dxfId="0" priority="55" operator="equal">
      <formula>$S$38</formula>
    </cfRule>
  </conditionalFormatting>
  <conditionalFormatting sqref="U38">
    <cfRule type="cellIs" dxfId="0" priority="143" operator="equal">
      <formula>$AA$38</formula>
    </cfRule>
  </conditionalFormatting>
  <conditionalFormatting sqref="V38">
    <cfRule type="cellIs" dxfId="0" priority="11" operator="equal">
      <formula>$AA$38</formula>
    </cfRule>
  </conditionalFormatting>
  <conditionalFormatting sqref="E39">
    <cfRule type="cellIs" dxfId="0" priority="230" operator="equal">
      <formula>$J$39</formula>
    </cfRule>
  </conditionalFormatting>
  <conditionalFormatting sqref="F39">
    <cfRule type="cellIs" dxfId="0" priority="98" operator="equal">
      <formula>$J$39</formula>
    </cfRule>
  </conditionalFormatting>
  <conditionalFormatting sqref="M39">
    <cfRule type="cellIs" dxfId="0" priority="186" operator="equal">
      <formula>$S$39</formula>
    </cfRule>
  </conditionalFormatting>
  <conditionalFormatting sqref="N39">
    <cfRule type="cellIs" dxfId="0" priority="54" operator="equal">
      <formula>$S$39</formula>
    </cfRule>
  </conditionalFormatting>
  <conditionalFormatting sqref="U39">
    <cfRule type="cellIs" dxfId="0" priority="142" operator="equal">
      <formula>$AA$39</formula>
    </cfRule>
  </conditionalFormatting>
  <conditionalFormatting sqref="V39">
    <cfRule type="cellIs" dxfId="0" priority="10" operator="equal">
      <formula>$AA$39</formula>
    </cfRule>
  </conditionalFormatting>
  <conditionalFormatting sqref="E40">
    <cfRule type="cellIs" dxfId="0" priority="229" operator="equal">
      <formula>$J$40</formula>
    </cfRule>
  </conditionalFormatting>
  <conditionalFormatting sqref="F40">
    <cfRule type="cellIs" dxfId="0" priority="97" operator="equal">
      <formula>$J$40</formula>
    </cfRule>
  </conditionalFormatting>
  <conditionalFormatting sqref="M40">
    <cfRule type="cellIs" dxfId="0" priority="185" operator="equal">
      <formula>$S$40</formula>
    </cfRule>
  </conditionalFormatting>
  <conditionalFormatting sqref="N40">
    <cfRule type="cellIs" dxfId="0" priority="53" operator="equal">
      <formula>$S$40</formula>
    </cfRule>
  </conditionalFormatting>
  <conditionalFormatting sqref="U40">
    <cfRule type="cellIs" dxfId="0" priority="141" operator="equal">
      <formula>$AA$40</formula>
    </cfRule>
  </conditionalFormatting>
  <conditionalFormatting sqref="V40">
    <cfRule type="cellIs" dxfId="0" priority="9" operator="equal">
      <formula>$AA$40</formula>
    </cfRule>
  </conditionalFormatting>
  <conditionalFormatting sqref="E41">
    <cfRule type="cellIs" dxfId="0" priority="228" operator="equal">
      <formula>$J$41</formula>
    </cfRule>
  </conditionalFormatting>
  <conditionalFormatting sqref="F41">
    <cfRule type="cellIs" dxfId="0" priority="96" operator="equal">
      <formula>$J$41</formula>
    </cfRule>
  </conditionalFormatting>
  <conditionalFormatting sqref="M41">
    <cfRule type="cellIs" dxfId="0" priority="184" operator="equal">
      <formula>$S$41</formula>
    </cfRule>
  </conditionalFormatting>
  <conditionalFormatting sqref="N41">
    <cfRule type="cellIs" dxfId="0" priority="52" operator="equal">
      <formula>$S$41</formula>
    </cfRule>
  </conditionalFormatting>
  <conditionalFormatting sqref="U41">
    <cfRule type="cellIs" dxfId="0" priority="140" operator="equal">
      <formula>$AA$41</formula>
    </cfRule>
  </conditionalFormatting>
  <conditionalFormatting sqref="V41">
    <cfRule type="cellIs" dxfId="0" priority="8" operator="equal">
      <formula>$AA$41</formula>
    </cfRule>
  </conditionalFormatting>
  <conditionalFormatting sqref="E42">
    <cfRule type="cellIs" dxfId="0" priority="227" operator="equal">
      <formula>$J$42</formula>
    </cfRule>
  </conditionalFormatting>
  <conditionalFormatting sqref="F42">
    <cfRule type="cellIs" dxfId="0" priority="95" operator="equal">
      <formula>$J$42</formula>
    </cfRule>
  </conditionalFormatting>
  <conditionalFormatting sqref="M42">
    <cfRule type="cellIs" dxfId="0" priority="183" operator="equal">
      <formula>$S$42</formula>
    </cfRule>
  </conditionalFormatting>
  <conditionalFormatting sqref="N42">
    <cfRule type="cellIs" dxfId="0" priority="51" operator="equal">
      <formula>$S$42</formula>
    </cfRule>
  </conditionalFormatting>
  <conditionalFormatting sqref="U42">
    <cfRule type="cellIs" dxfId="0" priority="139" operator="equal">
      <formula>$AA$42</formula>
    </cfRule>
  </conditionalFormatting>
  <conditionalFormatting sqref="V42">
    <cfRule type="cellIs" dxfId="0" priority="7" operator="equal">
      <formula>$AA$42</formula>
    </cfRule>
  </conditionalFormatting>
  <conditionalFormatting sqref="E43">
    <cfRule type="cellIs" dxfId="0" priority="226" operator="equal">
      <formula>$J$43</formula>
    </cfRule>
  </conditionalFormatting>
  <conditionalFormatting sqref="F43">
    <cfRule type="cellIs" dxfId="0" priority="94" operator="equal">
      <formula>$J$43</formula>
    </cfRule>
  </conditionalFormatting>
  <conditionalFormatting sqref="M43">
    <cfRule type="cellIs" dxfId="0" priority="182" operator="equal">
      <formula>$S$43</formula>
    </cfRule>
  </conditionalFormatting>
  <conditionalFormatting sqref="N43">
    <cfRule type="cellIs" dxfId="0" priority="50" operator="equal">
      <formula>$S$43</formula>
    </cfRule>
  </conditionalFormatting>
  <conditionalFormatting sqref="U43">
    <cfRule type="cellIs" dxfId="0" priority="138" operator="equal">
      <formula>$AA$43</formula>
    </cfRule>
  </conditionalFormatting>
  <conditionalFormatting sqref="V43">
    <cfRule type="cellIs" dxfId="0" priority="6" operator="equal">
      <formula>$AA$43</formula>
    </cfRule>
  </conditionalFormatting>
  <conditionalFormatting sqref="E44">
    <cfRule type="cellIs" dxfId="0" priority="225" operator="equal">
      <formula>$J$44</formula>
    </cfRule>
  </conditionalFormatting>
  <conditionalFormatting sqref="F44">
    <cfRule type="cellIs" dxfId="0" priority="93" operator="equal">
      <formula>$J$44</formula>
    </cfRule>
  </conditionalFormatting>
  <conditionalFormatting sqref="M44">
    <cfRule type="cellIs" dxfId="0" priority="181" operator="equal">
      <formula>$S$44</formula>
    </cfRule>
  </conditionalFormatting>
  <conditionalFormatting sqref="N44">
    <cfRule type="cellIs" dxfId="0" priority="49" operator="equal">
      <formula>$S$44</formula>
    </cfRule>
  </conditionalFormatting>
  <conditionalFormatting sqref="U44">
    <cfRule type="cellIs" dxfId="0" priority="137" operator="equal">
      <formula>$AA$44</formula>
    </cfRule>
  </conditionalFormatting>
  <conditionalFormatting sqref="V44">
    <cfRule type="cellIs" dxfId="0" priority="5" operator="equal">
      <formula>$AA$44</formula>
    </cfRule>
  </conditionalFormatting>
  <conditionalFormatting sqref="E45">
    <cfRule type="cellIs" dxfId="0" priority="224" operator="equal">
      <formula>$J$45</formula>
    </cfRule>
  </conditionalFormatting>
  <conditionalFormatting sqref="F45">
    <cfRule type="cellIs" dxfId="0" priority="92" operator="equal">
      <formula>$J$45</formula>
    </cfRule>
  </conditionalFormatting>
  <conditionalFormatting sqref="M45">
    <cfRule type="cellIs" dxfId="0" priority="180" operator="equal">
      <formula>$S$45</formula>
    </cfRule>
  </conditionalFormatting>
  <conditionalFormatting sqref="N45">
    <cfRule type="cellIs" dxfId="0" priority="48" operator="equal">
      <formula>$S$45</formula>
    </cfRule>
  </conditionalFormatting>
  <conditionalFormatting sqref="U45">
    <cfRule type="cellIs" dxfId="0" priority="136" operator="equal">
      <formula>$AA$45</formula>
    </cfRule>
  </conditionalFormatting>
  <conditionalFormatting sqref="V45">
    <cfRule type="cellIs" dxfId="0" priority="4" operator="equal">
      <formula>$AA$45</formula>
    </cfRule>
  </conditionalFormatting>
  <conditionalFormatting sqref="E46">
    <cfRule type="cellIs" dxfId="0" priority="223" operator="equal">
      <formula>$J$46</formula>
    </cfRule>
  </conditionalFormatting>
  <conditionalFormatting sqref="F46">
    <cfRule type="cellIs" dxfId="0" priority="91" operator="equal">
      <formula>$J$46</formula>
    </cfRule>
  </conditionalFormatting>
  <conditionalFormatting sqref="M46">
    <cfRule type="cellIs" dxfId="0" priority="179" operator="equal">
      <formula>$S$46</formula>
    </cfRule>
  </conditionalFormatting>
  <conditionalFormatting sqref="N46">
    <cfRule type="cellIs" dxfId="0" priority="47" operator="equal">
      <formula>$S$46</formula>
    </cfRule>
  </conditionalFormatting>
  <conditionalFormatting sqref="U46">
    <cfRule type="cellIs" dxfId="0" priority="135" operator="equal">
      <formula>$AA$46</formula>
    </cfRule>
  </conditionalFormatting>
  <conditionalFormatting sqref="V46">
    <cfRule type="cellIs" dxfId="0" priority="3" operator="equal">
      <formula>$AA$46</formula>
    </cfRule>
  </conditionalFormatting>
  <conditionalFormatting sqref="E47">
    <cfRule type="cellIs" dxfId="0" priority="222" operator="equal">
      <formula>$J$47</formula>
    </cfRule>
  </conditionalFormatting>
  <conditionalFormatting sqref="F47">
    <cfRule type="cellIs" dxfId="0" priority="90" operator="equal">
      <formula>$J$47</formula>
    </cfRule>
  </conditionalFormatting>
  <conditionalFormatting sqref="M47">
    <cfRule type="cellIs" dxfId="0" priority="178" operator="equal">
      <formula>$S$47</formula>
    </cfRule>
  </conditionalFormatting>
  <conditionalFormatting sqref="N47">
    <cfRule type="cellIs" dxfId="0" priority="46" operator="equal">
      <formula>$S$47</formula>
    </cfRule>
  </conditionalFormatting>
  <conditionalFormatting sqref="U47">
    <cfRule type="cellIs" dxfId="0" priority="134" operator="equal">
      <formula>$AA$47</formula>
    </cfRule>
  </conditionalFormatting>
  <conditionalFormatting sqref="V47">
    <cfRule type="cellIs" dxfId="0" priority="2" operator="equal">
      <formula>$AA$47</formula>
    </cfRule>
  </conditionalFormatting>
  <conditionalFormatting sqref="E48">
    <cfRule type="cellIs" dxfId="0" priority="221" operator="equal">
      <formula>"456.58"</formula>
    </cfRule>
  </conditionalFormatting>
  <conditionalFormatting sqref="F48">
    <cfRule type="cellIs" dxfId="0" priority="89" operator="equal">
      <formula>"456.58"</formula>
    </cfRule>
  </conditionalFormatting>
  <conditionalFormatting sqref="M48">
    <cfRule type="cellIs" dxfId="0" priority="177" operator="equal">
      <formula>$S$48</formula>
    </cfRule>
  </conditionalFormatting>
  <conditionalFormatting sqref="N48">
    <cfRule type="cellIs" dxfId="0" priority="45" operator="equal">
      <formula>$S$48</formula>
    </cfRule>
  </conditionalFormatting>
  <conditionalFormatting sqref="U48">
    <cfRule type="cellIs" dxfId="0" priority="133" operator="equal">
      <formula>$AA$48</formula>
    </cfRule>
  </conditionalFormatting>
  <conditionalFormatting sqref="V48">
    <cfRule type="cellIs" dxfId="0" priority="1" operator="equal">
      <formula>$AA$48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2022-07-21T06:33:42Z</dcterms:created>
  <dcterms:modified xsi:type="dcterms:W3CDTF">2022-07-21T06:50:02Z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1AFFB3B2D7544FE1A56C252D79E709F4</vt:lpwstr>
  </property>
  <property fmtid="{D5CDD505-2E9C-101B-9397-08002B2CF9AE}" pid="3" name="KSOProductBuildVer">
    <vt:lpwstr>1046-11.2.0.11191</vt:lpwstr>
  </property>
</Properties>
</file>