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 firstSheet="3" activeTab="6"/>
  </bookViews>
  <sheets>
    <sheet name="Melhor heurística em cada caso" sheetId="1" r:id="rId1"/>
    <sheet name="Comparação com os resultados" sheetId="2" r:id="rId2"/>
    <sheet name="Comparação com os resultados BL" sheetId="6" r:id="rId3"/>
    <sheet name="Melhor BL em cada caso k = n-4" sheetId="8" r:id="rId4"/>
    <sheet name="Melhor BL em cada caso k = n-2" sheetId="9" r:id="rId5"/>
    <sheet name="Melhor BL em cada k = 3n-4" sheetId="10" r:id="rId6"/>
    <sheet name="Melhores BL" sheetId="7" r:id="rId7"/>
  </sheets>
  <calcPr calcId="144525"/>
</workbook>
</file>

<file path=xl/sharedStrings.xml><?xml version="1.0" encoding="utf-8"?>
<sst xmlns="http://schemas.openxmlformats.org/spreadsheetml/2006/main" count="1196" uniqueCount="136">
  <si>
    <t>Total de vezes que cada heurística foi melhor</t>
  </si>
  <si>
    <t>Melhor heurística por Instância</t>
  </si>
  <si>
    <t>HVMP</t>
  </si>
  <si>
    <t>HIMB</t>
  </si>
  <si>
    <t>Híbrada</t>
  </si>
  <si>
    <t>Híbrida2</t>
  </si>
  <si>
    <t>Instâncias</t>
  </si>
  <si>
    <t>N° de pontos</t>
  </si>
  <si>
    <t>Melhor resultado</t>
  </si>
  <si>
    <t>a280</t>
  </si>
  <si>
    <t>1328.44</t>
  </si>
  <si>
    <t>att48</t>
  </si>
  <si>
    <t>att532</t>
  </si>
  <si>
    <t>bayg29</t>
  </si>
  <si>
    <t>bays29</t>
  </si>
  <si>
    <t>berlin52</t>
  </si>
  <si>
    <t>bier127</t>
  </si>
  <si>
    <t>brazil58</t>
  </si>
  <si>
    <t>brg180</t>
  </si>
  <si>
    <t>-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</si>
  <si>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</si>
  <si>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</si>
  <si>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</si>
  <si>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</si>
  <si>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</si>
  <si>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</si>
  <si>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</si>
  <si>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</si>
  <si>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</si>
  <si>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</si>
  <si>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</si>
  <si>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</si>
  <si>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</si>
  <si>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 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</si>
  <si>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</si>
  <si>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</si>
  <si>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</si>
  <si>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</si>
  <si>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</si>
  <si>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</si>
  <si>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</si>
  <si>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</si>
  <si>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</si>
  <si>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</si>
  <si>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</si>
  <si>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</si>
  <si>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</si>
  <si>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nrw1379</t>
  </si>
  <si>
    <t>pa561</t>
  </si>
  <si>
    <t>pr76</t>
  </si>
  <si>
    <t>pr107</t>
  </si>
  <si>
    <t>8168.56</t>
  </si>
  <si>
    <t>pr124</t>
  </si>
  <si>
    <t>pr136</t>
  </si>
  <si>
    <t>pr144</t>
  </si>
  <si>
    <t>pr152</t>
  </si>
  <si>
    <t>pr226</t>
  </si>
  <si>
    <t>pr264</t>
  </si>
  <si>
    <t>pr299</t>
  </si>
  <si>
    <t>pr439</t>
  </si>
  <si>
    <t>pr1002</t>
  </si>
  <si>
    <t>rat99</t>
  </si>
  <si>
    <t>rat195</t>
  </si>
  <si>
    <t>rat575</t>
  </si>
  <si>
    <t>rat783</t>
  </si>
  <si>
    <t>si175</t>
  </si>
  <si>
    <t>si535</t>
  </si>
  <si>
    <t>si1032</t>
  </si>
  <si>
    <t>st70</t>
  </si>
  <si>
    <t>swiss42</t>
  </si>
  <si>
    <t>ts225</t>
  </si>
  <si>
    <t>tsp225</t>
  </si>
  <si>
    <t>ulysses16</t>
  </si>
  <si>
    <t>ulysses22</t>
  </si>
  <si>
    <t>Total</t>
  </si>
  <si>
    <t>Observações</t>
  </si>
  <si>
    <t>k = n/4</t>
  </si>
  <si>
    <t>Método de resolução</t>
  </si>
  <si>
    <t>k = n/2</t>
  </si>
  <si>
    <t>k = 3n/4</t>
  </si>
  <si>
    <t>Um caso foi considerado pior(vermelho) se o seu resultado foi maior que o valor da coluna worst</t>
  </si>
  <si>
    <t>Número de pontos</t>
  </si>
  <si>
    <t>Híbrida</t>
  </si>
  <si>
    <t>Híbrida2 | Np = 5</t>
  </si>
  <si>
    <t>Best</t>
  </si>
  <si>
    <t>Worst</t>
  </si>
  <si>
    <t>Um caso foi considerado igual(Amarelo) se o seu resultado esteve entre ou igual aos valores das colunas best e worst</t>
  </si>
  <si>
    <t>Um caso foi considerado melhor(Verde) se o seu resultado foi menor que o valor da coluna best</t>
  </si>
  <si>
    <t>As tabelas abaixo indicam a quantidade de vezes que cada heurística foi pior, igual ou melhor que o resultado conhecido</t>
  </si>
  <si>
    <t>Comparação com os resultados para k = n/4</t>
  </si>
  <si>
    <t>Pior</t>
  </si>
  <si>
    <t>Melhor</t>
  </si>
  <si>
    <t>Igual</t>
  </si>
  <si>
    <t>Comparação com os resultados para k = n/2</t>
  </si>
  <si>
    <t>HVMP + Add-Drop</t>
  </si>
  <si>
    <t>HVMP+HIMB</t>
  </si>
  <si>
    <t>Híbrida 2</t>
  </si>
  <si>
    <t>Híbrida 2 + Add-Drop</t>
  </si>
  <si>
    <t>Resultado Artigo</t>
  </si>
  <si>
    <t>BL Troca</t>
  </si>
  <si>
    <t>BL inserção</t>
  </si>
  <si>
    <t>BL 2-OPT</t>
  </si>
  <si>
    <t>Add-Drop</t>
  </si>
  <si>
    <t>BL Insercao</t>
  </si>
  <si>
    <t>BL Inserção</t>
  </si>
  <si>
    <t>Total de vezes que cada combinação apresentou resultados iguais ao artigo</t>
  </si>
  <si>
    <t>Busca local</t>
  </si>
  <si>
    <t>Heurística construtiva</t>
  </si>
  <si>
    <t>Híbrida 1</t>
  </si>
  <si>
    <t>Troca</t>
  </si>
  <si>
    <t>Inserção</t>
  </si>
  <si>
    <t>2-OPT</t>
  </si>
  <si>
    <t>Add-Drop + troca</t>
  </si>
  <si>
    <t>Add-Drop + inserção</t>
  </si>
  <si>
    <t>Add-Drop + 2-OPT</t>
  </si>
  <si>
    <t>Total de vezes que cada combinação apresentou resultados melhores ao artigo</t>
  </si>
  <si>
    <t>24365.64</t>
  </si>
  <si>
    <t>Total de vezes que cada combinação apresentou resultados melhores ou iguais ao artigo</t>
  </si>
  <si>
    <t>Resultados Melhores</t>
  </si>
  <si>
    <t>Resultados Iguais</t>
  </si>
  <si>
    <t>Solução original</t>
  </si>
  <si>
    <t>6789.91</t>
  </si>
  <si>
    <t>2207.6</t>
  </si>
  <si>
    <t>Número de vezes que obteve o melhor resultado</t>
  </si>
  <si>
    <t xml:space="preserve"> </t>
  </si>
  <si>
    <t>BL 3-OPT</t>
  </si>
  <si>
    <t>4666.69</t>
  </si>
  <si>
    <t>2154.33</t>
  </si>
  <si>
    <t>k=3n/4</t>
  </si>
  <si>
    <t>37162.88</t>
  </si>
  <si>
    <t>99090.09</t>
  </si>
  <si>
    <t>K = n/4</t>
  </si>
  <si>
    <t>K = n/2</t>
  </si>
  <si>
    <t>K = 3n/4</t>
  </si>
  <si>
    <t>Totais</t>
  </si>
  <si>
    <t>Total de vezes que cada combinação apresentou o melhor resultado</t>
  </si>
</sst>
</file>

<file path=xl/styles.xml><?xml version="1.0" encoding="utf-8"?>
<styleSheet xmlns="http://schemas.openxmlformats.org/spreadsheetml/2006/main">
  <numFmts count="6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  <numFmt numFmtId="180" formatCode="0_);[Red]\(0\)"/>
    <numFmt numFmtId="181" formatCode="0_ "/>
  </numFmts>
  <fonts count="26">
    <font>
      <sz val="10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0" fillId="10" borderId="22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18" borderId="2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8" borderId="21" applyNumberFormat="0" applyAlignment="0" applyProtection="0">
      <alignment vertical="center"/>
    </xf>
    <xf numFmtId="0" fontId="23" fillId="28" borderId="27" applyNumberFormat="0" applyAlignment="0" applyProtection="0">
      <alignment vertical="center"/>
    </xf>
    <xf numFmtId="0" fontId="24" fillId="28" borderId="21" applyNumberFormat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80" fontId="0" fillId="2" borderId="1" xfId="0" applyNumberForma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80" fontId="1" fillId="2" borderId="6" xfId="0" applyNumberFormat="1" applyFont="1" applyFill="1" applyBorder="1" applyAlignment="1">
      <alignment horizontal="center" vertical="center"/>
    </xf>
    <xf numFmtId="180" fontId="1" fillId="2" borderId="7" xfId="0" applyNumberFormat="1" applyFont="1" applyFill="1" applyBorder="1" applyAlignment="1">
      <alignment horizontal="center" vertical="center"/>
    </xf>
    <xf numFmtId="180" fontId="1" fillId="2" borderId="5" xfId="0" applyNumberFormat="1" applyFont="1" applyFill="1" applyBorder="1" applyAlignment="1">
      <alignment horizontal="center" vertical="center"/>
    </xf>
    <xf numFmtId="180" fontId="1" fillId="2" borderId="8" xfId="0" applyNumberFormat="1" applyFont="1" applyFill="1" applyBorder="1" applyAlignment="1">
      <alignment horizontal="center" vertical="center"/>
    </xf>
    <xf numFmtId="180" fontId="1" fillId="2" borderId="9" xfId="0" applyNumberFormat="1" applyFont="1" applyFill="1" applyBorder="1" applyAlignment="1">
      <alignment horizontal="center" vertical="center"/>
    </xf>
    <xf numFmtId="181" fontId="1" fillId="0" borderId="1" xfId="0" applyNumberFormat="1" applyFont="1" applyFill="1" applyBorder="1" applyAlignment="1">
      <alignment horizontal="center" vertical="center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1" xfId="0" applyNumberFormat="1" applyFont="1" applyFill="1" applyBorder="1" applyAlignment="1">
      <alignment horizontal="center" vertical="center"/>
    </xf>
    <xf numFmtId="180" fontId="1" fillId="2" borderId="12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81" fontId="3" fillId="0" borderId="1" xfId="0" applyNumberFormat="1" applyFont="1" applyFill="1" applyBorder="1" applyAlignment="1">
      <alignment horizont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1" fontId="1" fillId="0" borderId="2" xfId="0" applyNumberFormat="1" applyFont="1" applyFill="1" applyBorder="1" applyAlignment="1">
      <alignment horizontal="center" vertical="center"/>
    </xf>
    <xf numFmtId="181" fontId="4" fillId="0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 vertical="center"/>
    </xf>
    <xf numFmtId="180" fontId="1" fillId="2" borderId="15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2" borderId="17" xfId="0" applyNumberFormat="1" applyFont="1" applyFill="1" applyBorder="1" applyAlignment="1">
      <alignment horizontal="center" vertical="center"/>
    </xf>
    <xf numFmtId="180" fontId="1" fillId="2" borderId="3" xfId="0" applyNumberFormat="1" applyFont="1" applyFill="1" applyBorder="1" applyAlignment="1">
      <alignment horizontal="center" vertical="center"/>
    </xf>
    <xf numFmtId="180" fontId="1" fillId="2" borderId="18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180" fontId="1" fillId="0" borderId="17" xfId="0" applyNumberFormat="1" applyFont="1" applyFill="1" applyBorder="1" applyAlignment="1">
      <alignment horizontal="center" vertical="center"/>
    </xf>
    <xf numFmtId="181" fontId="1" fillId="0" borderId="17" xfId="0" applyNumberFormat="1" applyFont="1" applyFill="1" applyBorder="1" applyAlignment="1">
      <alignment horizontal="center" vertical="center"/>
    </xf>
    <xf numFmtId="181" fontId="2" fillId="0" borderId="17" xfId="0" applyNumberFormat="1" applyFont="1" applyFill="1" applyBorder="1" applyAlignment="1">
      <alignment horizontal="center"/>
    </xf>
    <xf numFmtId="181" fontId="2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181" fontId="5" fillId="0" borderId="1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0" fontId="1" fillId="2" borderId="2" xfId="0" applyNumberFormat="1" applyFont="1" applyFill="1" applyBorder="1" applyAlignment="1">
      <alignment horizontal="center" vertical="center"/>
    </xf>
    <xf numFmtId="180" fontId="1" fillId="2" borderId="4" xfId="0" applyNumberFormat="1" applyFont="1" applyFill="1" applyBorder="1" applyAlignment="1">
      <alignment horizontal="center" vertical="center"/>
    </xf>
    <xf numFmtId="181" fontId="3" fillId="0" borderId="17" xfId="0" applyNumberFormat="1" applyFont="1" applyFill="1" applyBorder="1" applyAlignment="1">
      <alignment horizontal="center"/>
    </xf>
    <xf numFmtId="181" fontId="1" fillId="2" borderId="1" xfId="0" applyNumberFormat="1" applyFont="1" applyFill="1" applyBorder="1" applyAlignment="1">
      <alignment horizontal="center" vertical="center"/>
    </xf>
    <xf numFmtId="181" fontId="1" fillId="2" borderId="17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/>
    </xf>
    <xf numFmtId="3" fontId="6" fillId="2" borderId="9" xfId="0" applyNumberFormat="1" applyFont="1" applyFill="1" applyBorder="1" applyAlignment="1">
      <alignment horizontal="center"/>
    </xf>
    <xf numFmtId="3" fontId="6" fillId="2" borderId="6" xfId="0" applyNumberFormat="1" applyFont="1" applyFill="1" applyBorder="1" applyAlignment="1">
      <alignment horizontal="center"/>
    </xf>
    <xf numFmtId="3" fontId="6" fillId="2" borderId="13" xfId="0" applyNumberFormat="1" applyFont="1" applyFill="1" applyBorder="1" applyAlignment="1">
      <alignment horizontal="center" vertical="center"/>
    </xf>
    <xf numFmtId="3" fontId="6" fillId="2" borderId="13" xfId="0" applyNumberFormat="1" applyFont="1" applyFill="1" applyBorder="1" applyAlignment="1">
      <alignment horizontal="center"/>
    </xf>
    <xf numFmtId="3" fontId="6" fillId="2" borderId="9" xfId="0" applyNumberFormat="1" applyFont="1" applyFill="1" applyBorder="1" applyAlignment="1">
      <alignment horizontal="center" vertical="center"/>
    </xf>
    <xf numFmtId="180" fontId="1" fillId="2" borderId="19" xfId="0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 vertical="center"/>
    </xf>
    <xf numFmtId="1" fontId="6" fillId="2" borderId="14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" fontId="6" fillId="3" borderId="9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" fontId="6" fillId="5" borderId="9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3" fontId="6" fillId="3" borderId="9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6" fillId="5" borderId="9" xfId="0" applyNumberFormat="1" applyFont="1" applyFill="1" applyBorder="1" applyAlignment="1">
      <alignment horizontal="center" vertical="center"/>
    </xf>
    <xf numFmtId="3" fontId="6" fillId="4" borderId="9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/>
    </xf>
    <xf numFmtId="3" fontId="6" fillId="3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3" fontId="6" fillId="2" borderId="1" xfId="1" applyNumberFormat="1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3" fontId="6" fillId="7" borderId="9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6" borderId="9" xfId="0" applyNumberFormat="1" applyFont="1" applyFill="1" applyBorder="1" applyAlignment="1">
      <alignment horizontal="center" vertical="center"/>
    </xf>
    <xf numFmtId="1" fontId="6" fillId="0" borderId="9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center" vertical="center"/>
    </xf>
    <xf numFmtId="1" fontId="6" fillId="7" borderId="7" xfId="0" applyNumberFormat="1" applyFont="1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66"/>
  <sheetViews>
    <sheetView workbookViewId="0">
      <selection activeCell="E23" sqref="E23"/>
    </sheetView>
  </sheetViews>
  <sheetFormatPr defaultColWidth="9.14285714285714" defaultRowHeight="12.75"/>
  <cols>
    <col min="3" max="3" width="13.4285714285714" customWidth="1"/>
    <col min="5" max="5" width="8.42857142857143" customWidth="1"/>
    <col min="8" max="8" width="13.4285714285714" customWidth="1"/>
    <col min="13" max="13" width="16" customWidth="1"/>
    <col min="16" max="16" width="13.4285714285714" customWidth="1"/>
    <col min="21" max="21" width="16" customWidth="1"/>
  </cols>
  <sheetData>
    <row r="2" spans="2:29">
      <c r="B2" s="100" t="s">
        <v>0</v>
      </c>
      <c r="C2" s="100"/>
      <c r="D2" s="100"/>
      <c r="E2" s="100"/>
      <c r="G2" s="1" t="s">
        <v>1</v>
      </c>
      <c r="H2" s="1"/>
      <c r="I2" s="1"/>
      <c r="J2" s="1"/>
      <c r="K2" s="1"/>
      <c r="L2" s="1"/>
      <c r="M2" s="1"/>
      <c r="O2" s="60" t="s">
        <v>1</v>
      </c>
      <c r="P2" s="60"/>
      <c r="Q2" s="60"/>
      <c r="R2" s="60"/>
      <c r="S2" s="60"/>
      <c r="T2" s="60"/>
      <c r="U2" s="60"/>
      <c r="W2" s="60" t="s">
        <v>1</v>
      </c>
      <c r="X2" s="60"/>
      <c r="Y2" s="60"/>
      <c r="Z2" s="60"/>
      <c r="AA2" s="60"/>
      <c r="AB2" s="60"/>
      <c r="AC2" s="60"/>
    </row>
    <row r="3" ht="15" spans="2:29">
      <c r="B3" s="1" t="s">
        <v>2</v>
      </c>
      <c r="C3" s="1" t="s">
        <v>3</v>
      </c>
      <c r="D3" s="1" t="s">
        <v>4</v>
      </c>
      <c r="E3" s="1" t="s">
        <v>5</v>
      </c>
      <c r="G3" s="69" t="s">
        <v>6</v>
      </c>
      <c r="H3" s="69" t="s">
        <v>7</v>
      </c>
      <c r="I3" s="1" t="s">
        <v>2</v>
      </c>
      <c r="J3" s="1" t="s">
        <v>3</v>
      </c>
      <c r="K3" s="1" t="s">
        <v>4</v>
      </c>
      <c r="L3" s="1" t="s">
        <v>5</v>
      </c>
      <c r="M3" s="6" t="s">
        <v>8</v>
      </c>
      <c r="O3" s="105" t="s">
        <v>6</v>
      </c>
      <c r="P3" s="105" t="s">
        <v>7</v>
      </c>
      <c r="Q3" s="111" t="s">
        <v>2</v>
      </c>
      <c r="R3" s="111" t="s">
        <v>3</v>
      </c>
      <c r="S3" s="111" t="s">
        <v>4</v>
      </c>
      <c r="T3" s="111" t="s">
        <v>5</v>
      </c>
      <c r="U3" s="6" t="s">
        <v>8</v>
      </c>
      <c r="W3" s="105" t="s">
        <v>6</v>
      </c>
      <c r="X3" s="105" t="s">
        <v>7</v>
      </c>
      <c r="Y3" s="111" t="s">
        <v>2</v>
      </c>
      <c r="Z3" s="111" t="s">
        <v>3</v>
      </c>
      <c r="AA3" s="111" t="s">
        <v>4</v>
      </c>
      <c r="AB3" s="111" t="s">
        <v>5</v>
      </c>
      <c r="AC3" s="6" t="s">
        <v>8</v>
      </c>
    </row>
    <row r="4" ht="15" spans="2:29">
      <c r="B4" s="6">
        <f>I66+Q66+Y66</f>
        <v>74</v>
      </c>
      <c r="C4" s="6">
        <f>J66+R66+Z66</f>
        <v>55</v>
      </c>
      <c r="D4" s="6">
        <f>K66+S66+AA66</f>
        <v>66</v>
      </c>
      <c r="E4" s="6">
        <f>L66+T66+AB66</f>
        <v>33</v>
      </c>
      <c r="G4" s="69" t="s">
        <v>9</v>
      </c>
      <c r="H4" s="69">
        <v>210</v>
      </c>
      <c r="I4" s="70">
        <v>2116.06</v>
      </c>
      <c r="J4" s="70">
        <v>2333.29</v>
      </c>
      <c r="K4" s="70">
        <v>2016.55</v>
      </c>
      <c r="L4" s="70">
        <v>2299.79</v>
      </c>
      <c r="M4" s="106">
        <f>SMALL(I4:L4,1)</f>
        <v>2016.55</v>
      </c>
      <c r="O4" s="69" t="s">
        <v>9</v>
      </c>
      <c r="P4" s="69">
        <v>140</v>
      </c>
      <c r="Q4" s="112" t="s">
        <v>10</v>
      </c>
      <c r="R4" s="112">
        <v>1551.66</v>
      </c>
      <c r="S4" s="112">
        <v>1380.52</v>
      </c>
      <c r="T4" s="70">
        <v>1651.14</v>
      </c>
      <c r="U4" s="106">
        <f t="shared" ref="U4:U65" si="0">SMALL(Q4:T4,1)</f>
        <v>1380.52</v>
      </c>
      <c r="W4" s="69" t="s">
        <v>9</v>
      </c>
      <c r="X4" s="69">
        <v>70</v>
      </c>
      <c r="Y4" s="116">
        <v>632.3</v>
      </c>
      <c r="Z4" s="116">
        <v>746.64</v>
      </c>
      <c r="AA4" s="116">
        <v>746.64</v>
      </c>
      <c r="AB4" s="117">
        <v>862.87</v>
      </c>
      <c r="AC4" s="106">
        <f t="shared" ref="AC4:AC65" si="1">SMALL(Y4:AB4,1)</f>
        <v>632.3</v>
      </c>
    </row>
    <row r="5" ht="15" spans="2:29">
      <c r="B5" s="101"/>
      <c r="C5" s="101"/>
      <c r="D5" s="101"/>
      <c r="E5" s="101"/>
      <c r="G5" s="69" t="s">
        <v>11</v>
      </c>
      <c r="H5" s="69">
        <v>36</v>
      </c>
      <c r="I5" s="70">
        <v>7089</v>
      </c>
      <c r="J5" s="70">
        <v>6671</v>
      </c>
      <c r="K5" s="70">
        <v>6671</v>
      </c>
      <c r="L5" s="70">
        <v>6382</v>
      </c>
      <c r="M5" s="106">
        <f t="shared" ref="M5:M36" si="2">SMALL(I5:L5,1)</f>
        <v>6382</v>
      </c>
      <c r="O5" s="69" t="s">
        <v>11</v>
      </c>
      <c r="P5" s="69">
        <v>24</v>
      </c>
      <c r="Q5" s="113">
        <v>3574</v>
      </c>
      <c r="R5" s="113">
        <v>3710</v>
      </c>
      <c r="S5" s="113">
        <v>3710</v>
      </c>
      <c r="T5" s="110">
        <v>4246</v>
      </c>
      <c r="U5" s="106">
        <f t="shared" si="0"/>
        <v>3574</v>
      </c>
      <c r="W5" s="114" t="s">
        <v>11</v>
      </c>
      <c r="X5" s="114">
        <v>12</v>
      </c>
      <c r="Y5" s="118">
        <v>1409</v>
      </c>
      <c r="Z5" s="118">
        <v>1409</v>
      </c>
      <c r="AA5" s="118">
        <v>1409</v>
      </c>
      <c r="AB5" s="117">
        <v>1193</v>
      </c>
      <c r="AC5" s="106">
        <f t="shared" si="1"/>
        <v>1193</v>
      </c>
    </row>
    <row r="6" ht="15" spans="2:29">
      <c r="B6" s="102"/>
      <c r="C6" s="102"/>
      <c r="D6" s="102"/>
      <c r="E6" s="102"/>
      <c r="G6" s="69" t="s">
        <v>12</v>
      </c>
      <c r="H6" s="69">
        <v>399</v>
      </c>
      <c r="I6" s="70">
        <v>23269</v>
      </c>
      <c r="J6" s="70">
        <v>18984</v>
      </c>
      <c r="K6" s="70">
        <v>20179</v>
      </c>
      <c r="L6" s="70">
        <v>24998</v>
      </c>
      <c r="M6" s="106">
        <f t="shared" si="2"/>
        <v>18984</v>
      </c>
      <c r="O6" s="69" t="s">
        <v>12</v>
      </c>
      <c r="P6" s="69">
        <v>266</v>
      </c>
      <c r="Q6" s="76">
        <v>14421</v>
      </c>
      <c r="R6" s="76">
        <v>10405</v>
      </c>
      <c r="S6" s="76">
        <v>11972</v>
      </c>
      <c r="T6" s="70">
        <v>18235</v>
      </c>
      <c r="U6" s="106">
        <f t="shared" si="0"/>
        <v>10405</v>
      </c>
      <c r="W6" s="69" t="s">
        <v>12</v>
      </c>
      <c r="X6" s="69">
        <v>133</v>
      </c>
      <c r="Y6" s="79">
        <v>5712</v>
      </c>
      <c r="Z6" s="79">
        <v>4475</v>
      </c>
      <c r="AA6" s="79">
        <v>4698</v>
      </c>
      <c r="AB6" s="117">
        <v>6959</v>
      </c>
      <c r="AC6" s="106">
        <f t="shared" si="1"/>
        <v>4475</v>
      </c>
    </row>
    <row r="7" ht="15" spans="2:29">
      <c r="B7" s="102"/>
      <c r="C7" s="102"/>
      <c r="D7" s="102"/>
      <c r="E7" s="102"/>
      <c r="G7" s="69" t="s">
        <v>13</v>
      </c>
      <c r="H7" s="69">
        <v>21</v>
      </c>
      <c r="I7" s="70">
        <v>1065</v>
      </c>
      <c r="J7" s="70">
        <v>1068</v>
      </c>
      <c r="K7" s="70">
        <v>1068</v>
      </c>
      <c r="L7" s="70">
        <v>1096</v>
      </c>
      <c r="M7" s="106">
        <f t="shared" si="2"/>
        <v>1065</v>
      </c>
      <c r="O7" s="69" t="s">
        <v>13</v>
      </c>
      <c r="P7" s="69">
        <v>14</v>
      </c>
      <c r="Q7" s="113">
        <v>581</v>
      </c>
      <c r="R7" s="113">
        <v>581</v>
      </c>
      <c r="S7" s="113">
        <v>581</v>
      </c>
      <c r="T7" s="110">
        <v>765</v>
      </c>
      <c r="U7" s="106">
        <f t="shared" si="0"/>
        <v>581</v>
      </c>
      <c r="W7" s="114" t="s">
        <v>13</v>
      </c>
      <c r="X7" s="114">
        <v>7</v>
      </c>
      <c r="Y7" s="118">
        <v>292</v>
      </c>
      <c r="Z7" s="118">
        <v>292</v>
      </c>
      <c r="AA7" s="118">
        <v>292</v>
      </c>
      <c r="AB7" s="117">
        <v>285</v>
      </c>
      <c r="AC7" s="106">
        <f t="shared" si="1"/>
        <v>285</v>
      </c>
    </row>
    <row r="8" ht="15" spans="2:29">
      <c r="B8" s="102"/>
      <c r="C8" s="102"/>
      <c r="D8" s="102"/>
      <c r="E8" s="102"/>
      <c r="G8" s="69" t="s">
        <v>14</v>
      </c>
      <c r="H8" s="69">
        <v>21</v>
      </c>
      <c r="I8" s="70">
        <v>1237</v>
      </c>
      <c r="J8" s="70">
        <v>1174</v>
      </c>
      <c r="K8" s="70">
        <v>1174</v>
      </c>
      <c r="L8" s="70">
        <v>1251</v>
      </c>
      <c r="M8" s="106">
        <f t="shared" si="2"/>
        <v>1174</v>
      </c>
      <c r="O8" s="69" t="s">
        <v>14</v>
      </c>
      <c r="P8" s="69">
        <v>14</v>
      </c>
      <c r="Q8" s="113">
        <v>816</v>
      </c>
      <c r="R8" s="113">
        <v>818</v>
      </c>
      <c r="S8" s="113">
        <v>818</v>
      </c>
      <c r="T8" s="110">
        <v>898</v>
      </c>
      <c r="U8" s="106">
        <f t="shared" si="0"/>
        <v>816</v>
      </c>
      <c r="W8" s="114" t="s">
        <v>14</v>
      </c>
      <c r="X8" s="114">
        <v>7</v>
      </c>
      <c r="Y8" s="118">
        <v>352</v>
      </c>
      <c r="Z8" s="118">
        <v>352</v>
      </c>
      <c r="AA8" s="118">
        <v>352</v>
      </c>
      <c r="AB8" s="117">
        <v>378</v>
      </c>
      <c r="AC8" s="106">
        <f t="shared" si="1"/>
        <v>352</v>
      </c>
    </row>
    <row r="9" ht="15" spans="7:29">
      <c r="G9" s="69" t="s">
        <v>15</v>
      </c>
      <c r="H9" s="69">
        <v>39</v>
      </c>
      <c r="I9" s="70">
        <v>4429.84</v>
      </c>
      <c r="J9" s="70">
        <v>4629.48</v>
      </c>
      <c r="K9" s="70">
        <v>4507.49</v>
      </c>
      <c r="L9" s="70">
        <v>4281.31</v>
      </c>
      <c r="M9" s="106">
        <f t="shared" si="2"/>
        <v>4281.31</v>
      </c>
      <c r="O9" s="69" t="s">
        <v>15</v>
      </c>
      <c r="P9" s="69">
        <v>26</v>
      </c>
      <c r="Q9" s="113">
        <v>1809.58</v>
      </c>
      <c r="R9" s="113">
        <v>1857.02</v>
      </c>
      <c r="S9" s="113">
        <v>1857.02</v>
      </c>
      <c r="T9" s="110">
        <v>2376.74</v>
      </c>
      <c r="U9" s="106">
        <f t="shared" si="0"/>
        <v>1809.58</v>
      </c>
      <c r="W9" s="114" t="s">
        <v>15</v>
      </c>
      <c r="X9" s="114">
        <v>13</v>
      </c>
      <c r="Y9" s="118">
        <v>604.66</v>
      </c>
      <c r="Z9" s="118">
        <v>604.66</v>
      </c>
      <c r="AA9" s="118">
        <v>604.66</v>
      </c>
      <c r="AB9" s="117">
        <v>575.87</v>
      </c>
      <c r="AC9" s="106">
        <f t="shared" si="1"/>
        <v>575.87</v>
      </c>
    </row>
    <row r="10" ht="15" spans="7:29">
      <c r="G10" s="69" t="s">
        <v>16</v>
      </c>
      <c r="H10" s="69">
        <v>95</v>
      </c>
      <c r="I10" s="70">
        <v>56582.89</v>
      </c>
      <c r="J10" s="70">
        <v>53625.85</v>
      </c>
      <c r="K10" s="70">
        <v>54276.81</v>
      </c>
      <c r="L10" s="70">
        <v>58080.79</v>
      </c>
      <c r="M10" s="106">
        <f t="shared" si="2"/>
        <v>53625.85</v>
      </c>
      <c r="O10" s="69" t="s">
        <v>16</v>
      </c>
      <c r="P10" s="69">
        <v>63</v>
      </c>
      <c r="Q10" s="76">
        <v>29446.8</v>
      </c>
      <c r="R10" s="76">
        <v>30074.64</v>
      </c>
      <c r="S10" s="76">
        <v>29172.34</v>
      </c>
      <c r="T10" s="70">
        <v>31348.82</v>
      </c>
      <c r="U10" s="106">
        <f t="shared" si="0"/>
        <v>29172.34</v>
      </c>
      <c r="W10" s="69" t="s">
        <v>16</v>
      </c>
      <c r="X10" s="69">
        <v>31</v>
      </c>
      <c r="Y10" s="79">
        <v>14342.78</v>
      </c>
      <c r="Z10" s="79">
        <v>11706.58</v>
      </c>
      <c r="AA10" s="79">
        <v>13031.31</v>
      </c>
      <c r="AB10" s="117">
        <v>14467.58</v>
      </c>
      <c r="AC10" s="106">
        <f t="shared" si="1"/>
        <v>11706.58</v>
      </c>
    </row>
    <row r="11" ht="15" spans="7:29">
      <c r="G11" s="69" t="s">
        <v>17</v>
      </c>
      <c r="H11" s="69">
        <v>43</v>
      </c>
      <c r="I11" s="70">
        <v>13172</v>
      </c>
      <c r="J11" s="70">
        <v>13353</v>
      </c>
      <c r="K11" s="70">
        <v>13353</v>
      </c>
      <c r="L11" s="70">
        <v>13491</v>
      </c>
      <c r="M11" s="106">
        <f t="shared" si="2"/>
        <v>13172</v>
      </c>
      <c r="O11" s="69" t="s">
        <v>17</v>
      </c>
      <c r="P11" s="69">
        <v>29</v>
      </c>
      <c r="Q11" s="76">
        <v>10296</v>
      </c>
      <c r="R11" s="76">
        <v>9828</v>
      </c>
      <c r="S11" s="76">
        <v>9828</v>
      </c>
      <c r="T11" s="70">
        <v>9543</v>
      </c>
      <c r="U11" s="106">
        <f t="shared" si="0"/>
        <v>9543</v>
      </c>
      <c r="W11" s="69" t="s">
        <v>17</v>
      </c>
      <c r="X11" s="69">
        <v>14</v>
      </c>
      <c r="Y11" s="79">
        <v>6116</v>
      </c>
      <c r="Z11" s="79">
        <v>4607</v>
      </c>
      <c r="AA11" s="79">
        <v>4607</v>
      </c>
      <c r="AB11" s="117">
        <v>4530</v>
      </c>
      <c r="AC11" s="106">
        <f t="shared" si="1"/>
        <v>4530</v>
      </c>
    </row>
    <row r="12" ht="15" spans="7:29">
      <c r="G12" s="69" t="s">
        <v>18</v>
      </c>
      <c r="H12" s="69">
        <v>135</v>
      </c>
      <c r="I12" s="70">
        <v>92250</v>
      </c>
      <c r="J12" s="70">
        <v>1490</v>
      </c>
      <c r="K12" s="70">
        <v>3180</v>
      </c>
      <c r="L12" s="70" t="s">
        <v>19</v>
      </c>
      <c r="M12" s="106">
        <f t="shared" si="2"/>
        <v>1490</v>
      </c>
      <c r="O12" s="69" t="s">
        <v>18</v>
      </c>
      <c r="P12" s="69">
        <v>90</v>
      </c>
      <c r="Q12" s="76">
        <v>57910</v>
      </c>
      <c r="R12" s="76">
        <v>980</v>
      </c>
      <c r="S12" s="76">
        <v>2020</v>
      </c>
      <c r="T12" s="70"/>
      <c r="U12" s="106">
        <f t="shared" si="0"/>
        <v>980</v>
      </c>
      <c r="W12" s="114" t="s">
        <v>18</v>
      </c>
      <c r="X12" s="114">
        <v>45</v>
      </c>
      <c r="Y12" s="118">
        <v>21120</v>
      </c>
      <c r="Z12" s="118">
        <v>480</v>
      </c>
      <c r="AA12" s="118">
        <v>820</v>
      </c>
      <c r="AB12" s="117" t="s">
        <v>19</v>
      </c>
      <c r="AC12" s="106">
        <f t="shared" si="1"/>
        <v>480</v>
      </c>
    </row>
    <row r="13" ht="15" spans="7:29">
      <c r="G13" s="69" t="s">
        <v>20</v>
      </c>
      <c r="H13" s="69">
        <v>10</v>
      </c>
      <c r="I13" s="70">
        <v>1943.98</v>
      </c>
      <c r="J13" s="70">
        <v>1953.16</v>
      </c>
      <c r="K13" s="70">
        <v>1953.16</v>
      </c>
      <c r="L13" s="70">
        <v>1540.98</v>
      </c>
      <c r="M13" s="106">
        <f t="shared" si="2"/>
        <v>1540.98</v>
      </c>
      <c r="O13" s="69" t="s">
        <v>20</v>
      </c>
      <c r="P13" s="69">
        <v>7</v>
      </c>
      <c r="Q13" s="113">
        <v>1454.84</v>
      </c>
      <c r="R13" s="113">
        <v>1339.12</v>
      </c>
      <c r="S13" s="113">
        <v>1339.12</v>
      </c>
      <c r="T13" s="110">
        <v>967.86</v>
      </c>
      <c r="U13" s="106">
        <f t="shared" si="0"/>
        <v>967.86</v>
      </c>
      <c r="W13" s="114" t="s">
        <v>20</v>
      </c>
      <c r="X13" s="114">
        <v>3</v>
      </c>
      <c r="Y13" s="118">
        <v>249.88</v>
      </c>
      <c r="Z13" s="118">
        <v>249.88</v>
      </c>
      <c r="AA13" s="118">
        <v>249.88</v>
      </c>
      <c r="AB13" s="117">
        <v>308.18</v>
      </c>
      <c r="AC13" s="106">
        <f t="shared" si="1"/>
        <v>249.88</v>
      </c>
    </row>
    <row r="14" ht="15" spans="7:29">
      <c r="G14" s="69" t="s">
        <v>21</v>
      </c>
      <c r="H14" s="69">
        <v>97</v>
      </c>
      <c r="I14" s="70">
        <v>4184.87</v>
      </c>
      <c r="J14" s="70">
        <v>4786.06</v>
      </c>
      <c r="K14" s="70">
        <v>4557.5</v>
      </c>
      <c r="L14" s="70">
        <v>5076.35</v>
      </c>
      <c r="M14" s="106">
        <f t="shared" si="2"/>
        <v>4184.87</v>
      </c>
      <c r="O14" s="69" t="s">
        <v>21</v>
      </c>
      <c r="P14" s="69">
        <v>65</v>
      </c>
      <c r="Q14" s="76">
        <v>2717.27</v>
      </c>
      <c r="R14" s="76">
        <v>2792.21</v>
      </c>
      <c r="S14" s="76">
        <v>2588.71</v>
      </c>
      <c r="T14" s="70">
        <v>3160.02</v>
      </c>
      <c r="U14" s="106">
        <f t="shared" si="0"/>
        <v>2588.71</v>
      </c>
      <c r="W14" s="69" t="s">
        <v>21</v>
      </c>
      <c r="X14" s="69">
        <v>32</v>
      </c>
      <c r="Y14" s="79">
        <v>1211.59</v>
      </c>
      <c r="Z14" s="79">
        <v>1230.99</v>
      </c>
      <c r="AA14" s="79">
        <v>1230.99</v>
      </c>
      <c r="AB14" s="117">
        <v>1380.72</v>
      </c>
      <c r="AC14" s="106">
        <f t="shared" si="1"/>
        <v>1211.59</v>
      </c>
    </row>
    <row r="15" ht="15" spans="7:29">
      <c r="G15" s="69" t="s">
        <v>22</v>
      </c>
      <c r="H15" s="69">
        <v>112</v>
      </c>
      <c r="I15" s="70">
        <v>4938.62</v>
      </c>
      <c r="J15" s="70">
        <v>5392.18</v>
      </c>
      <c r="K15" s="70">
        <v>5011.93</v>
      </c>
      <c r="L15" s="70">
        <v>5435.43</v>
      </c>
      <c r="M15" s="106">
        <f t="shared" si="2"/>
        <v>4938.62</v>
      </c>
      <c r="O15" s="69" t="s">
        <v>22</v>
      </c>
      <c r="P15" s="69">
        <v>75</v>
      </c>
      <c r="Q15" s="76">
        <v>3194.43</v>
      </c>
      <c r="R15" s="76">
        <v>3621.33</v>
      </c>
      <c r="S15" s="76">
        <v>3114.15</v>
      </c>
      <c r="T15" s="70">
        <v>3752.02</v>
      </c>
      <c r="U15" s="106">
        <f t="shared" si="0"/>
        <v>3114.15</v>
      </c>
      <c r="W15" s="69" t="s">
        <v>22</v>
      </c>
      <c r="X15" s="69">
        <v>37</v>
      </c>
      <c r="Y15" s="79">
        <v>1304.57</v>
      </c>
      <c r="Z15" s="79">
        <v>1400.68</v>
      </c>
      <c r="AA15" s="79">
        <v>1245.96</v>
      </c>
      <c r="AB15" s="117">
        <v>1748.47</v>
      </c>
      <c r="AC15" s="106">
        <f t="shared" si="1"/>
        <v>1245.96</v>
      </c>
    </row>
    <row r="16" ht="15" spans="7:29">
      <c r="G16" s="69" t="s">
        <v>23</v>
      </c>
      <c r="H16" s="69">
        <v>31</v>
      </c>
      <c r="I16" s="70">
        <v>517</v>
      </c>
      <c r="J16" s="70">
        <v>393</v>
      </c>
      <c r="K16" s="70">
        <v>397</v>
      </c>
      <c r="L16" s="70">
        <v>447</v>
      </c>
      <c r="M16" s="106">
        <f t="shared" si="2"/>
        <v>393</v>
      </c>
      <c r="O16" s="69" t="s">
        <v>23</v>
      </c>
      <c r="P16" s="69">
        <v>21</v>
      </c>
      <c r="Q16" s="113">
        <v>255</v>
      </c>
      <c r="R16" s="113">
        <v>251</v>
      </c>
      <c r="S16" s="113">
        <v>251</v>
      </c>
      <c r="T16" s="110">
        <v>299</v>
      </c>
      <c r="U16" s="106">
        <f t="shared" si="0"/>
        <v>251</v>
      </c>
      <c r="W16" s="114" t="s">
        <v>23</v>
      </c>
      <c r="X16" s="114">
        <v>10</v>
      </c>
      <c r="Y16" s="118">
        <v>103</v>
      </c>
      <c r="Z16" s="118">
        <v>103</v>
      </c>
      <c r="AA16" s="119">
        <v>103</v>
      </c>
      <c r="AB16" s="117">
        <v>130</v>
      </c>
      <c r="AC16" s="106">
        <f t="shared" si="1"/>
        <v>103</v>
      </c>
    </row>
    <row r="17" ht="15" spans="7:29">
      <c r="G17" s="69" t="s">
        <v>24</v>
      </c>
      <c r="H17" s="69">
        <v>38</v>
      </c>
      <c r="I17" s="70">
        <v>291.59</v>
      </c>
      <c r="J17" s="70">
        <v>323.66</v>
      </c>
      <c r="K17" s="70">
        <v>286.55</v>
      </c>
      <c r="L17" s="70">
        <v>332.12</v>
      </c>
      <c r="M17" s="106">
        <f t="shared" si="2"/>
        <v>286.55</v>
      </c>
      <c r="O17" s="69" t="s">
        <v>24</v>
      </c>
      <c r="P17" s="69">
        <v>25</v>
      </c>
      <c r="Q17" s="113">
        <v>181.41</v>
      </c>
      <c r="R17" s="113">
        <v>190.34</v>
      </c>
      <c r="S17" s="113">
        <v>190.34</v>
      </c>
      <c r="T17" s="110">
        <v>187.81</v>
      </c>
      <c r="U17" s="106">
        <f t="shared" si="0"/>
        <v>181.41</v>
      </c>
      <c r="W17" s="114" t="s">
        <v>24</v>
      </c>
      <c r="X17" s="114">
        <v>12</v>
      </c>
      <c r="Y17" s="118">
        <v>77.04</v>
      </c>
      <c r="Z17" s="118">
        <v>77.04</v>
      </c>
      <c r="AA17" s="119">
        <v>77.04</v>
      </c>
      <c r="AB17" s="117">
        <v>81.96</v>
      </c>
      <c r="AC17" s="106">
        <f t="shared" si="1"/>
        <v>77.04</v>
      </c>
    </row>
    <row r="18" ht="15" spans="7:29">
      <c r="G18" s="69" t="s">
        <v>25</v>
      </c>
      <c r="H18" s="69">
        <v>57</v>
      </c>
      <c r="I18" s="70">
        <v>356.71</v>
      </c>
      <c r="J18" s="70">
        <v>373.07</v>
      </c>
      <c r="K18" s="70">
        <v>366.84</v>
      </c>
      <c r="L18" s="70">
        <v>379.7</v>
      </c>
      <c r="M18" s="106">
        <f t="shared" si="2"/>
        <v>356.71</v>
      </c>
      <c r="O18" s="69" t="s">
        <v>25</v>
      </c>
      <c r="P18" s="69">
        <v>38</v>
      </c>
      <c r="Q18" s="76">
        <v>232.79</v>
      </c>
      <c r="R18" s="76">
        <v>240.5</v>
      </c>
      <c r="S18" s="76">
        <v>227.88</v>
      </c>
      <c r="T18" s="70">
        <v>251.65</v>
      </c>
      <c r="U18" s="106">
        <f t="shared" si="0"/>
        <v>227.88</v>
      </c>
      <c r="W18" s="69" t="s">
        <v>25</v>
      </c>
      <c r="X18" s="69">
        <v>19</v>
      </c>
      <c r="Y18" s="79">
        <v>97.38</v>
      </c>
      <c r="Z18" s="79">
        <v>99.45</v>
      </c>
      <c r="AA18" s="79">
        <v>99.45</v>
      </c>
      <c r="AB18" s="117">
        <v>114.81</v>
      </c>
      <c r="AC18" s="106">
        <f t="shared" si="1"/>
        <v>97.38</v>
      </c>
    </row>
    <row r="19" ht="15" spans="7:29">
      <c r="G19" s="69" t="s">
        <v>26</v>
      </c>
      <c r="H19" s="69">
        <v>75</v>
      </c>
      <c r="I19" s="70">
        <v>492.25</v>
      </c>
      <c r="J19" s="70">
        <v>452.67</v>
      </c>
      <c r="K19" s="70">
        <v>457.56</v>
      </c>
      <c r="L19" s="70">
        <v>457.02</v>
      </c>
      <c r="M19" s="106">
        <f t="shared" si="2"/>
        <v>452.67</v>
      </c>
      <c r="O19" s="69" t="s">
        <v>26</v>
      </c>
      <c r="P19" s="69">
        <v>50</v>
      </c>
      <c r="Q19" s="76">
        <v>322.75</v>
      </c>
      <c r="R19" s="76">
        <v>269.56</v>
      </c>
      <c r="S19" s="76">
        <v>314.33</v>
      </c>
      <c r="T19" s="70">
        <v>325.97</v>
      </c>
      <c r="U19" s="106">
        <f t="shared" si="0"/>
        <v>269.56</v>
      </c>
      <c r="W19" s="69" t="s">
        <v>26</v>
      </c>
      <c r="X19" s="69">
        <v>25</v>
      </c>
      <c r="Y19" s="79">
        <v>150.96</v>
      </c>
      <c r="Z19" s="79">
        <v>132.75</v>
      </c>
      <c r="AA19" s="79">
        <v>139.62</v>
      </c>
      <c r="AB19" s="117">
        <v>142.41</v>
      </c>
      <c r="AC19" s="106">
        <f t="shared" si="1"/>
        <v>132.75</v>
      </c>
    </row>
    <row r="20" ht="15" spans="7:29">
      <c r="G20" s="69" t="s">
        <v>27</v>
      </c>
      <c r="H20" s="69">
        <v>19</v>
      </c>
      <c r="I20" s="70">
        <v>744</v>
      </c>
      <c r="J20" s="70">
        <v>608</v>
      </c>
      <c r="K20" s="70">
        <v>581</v>
      </c>
      <c r="L20" s="70">
        <v>524</v>
      </c>
      <c r="M20" s="106">
        <f t="shared" si="2"/>
        <v>524</v>
      </c>
      <c r="O20" s="69" t="s">
        <v>27</v>
      </c>
      <c r="P20" s="69">
        <v>13</v>
      </c>
      <c r="Q20" s="113">
        <v>334</v>
      </c>
      <c r="R20" s="113">
        <v>391</v>
      </c>
      <c r="S20" s="113">
        <v>391</v>
      </c>
      <c r="T20" s="110">
        <v>361</v>
      </c>
      <c r="U20" s="106">
        <f t="shared" si="0"/>
        <v>334</v>
      </c>
      <c r="W20" s="114" t="s">
        <v>27</v>
      </c>
      <c r="X20" s="114">
        <v>6</v>
      </c>
      <c r="Y20" s="118">
        <v>147</v>
      </c>
      <c r="Z20" s="118">
        <v>147</v>
      </c>
      <c r="AA20" s="118">
        <v>147</v>
      </c>
      <c r="AB20" s="117">
        <v>148</v>
      </c>
      <c r="AC20" s="106">
        <f t="shared" si="1"/>
        <v>147</v>
      </c>
    </row>
    <row r="21" ht="15" spans="7:29">
      <c r="G21" s="69" t="s">
        <v>28</v>
      </c>
      <c r="H21" s="69">
        <v>196</v>
      </c>
      <c r="I21" s="70">
        <v>1741.09</v>
      </c>
      <c r="J21" s="70">
        <v>1967.63</v>
      </c>
      <c r="K21" s="70">
        <v>1882.37</v>
      </c>
      <c r="L21" s="70">
        <v>1984.59</v>
      </c>
      <c r="M21" s="106">
        <f t="shared" si="2"/>
        <v>1741.09</v>
      </c>
      <c r="O21" s="69" t="s">
        <v>28</v>
      </c>
      <c r="P21" s="69">
        <v>131</v>
      </c>
      <c r="Q21" s="76">
        <v>1179.57</v>
      </c>
      <c r="R21" s="76">
        <v>1397.39</v>
      </c>
      <c r="S21" s="76">
        <v>1218.6</v>
      </c>
      <c r="T21" s="70">
        <v>1316.01</v>
      </c>
      <c r="U21" s="106">
        <f t="shared" si="0"/>
        <v>1179.57</v>
      </c>
      <c r="W21" s="69" t="s">
        <v>28</v>
      </c>
      <c r="X21" s="69">
        <v>65</v>
      </c>
      <c r="Y21" s="79">
        <v>562.04</v>
      </c>
      <c r="Z21" s="79">
        <v>666.2</v>
      </c>
      <c r="AA21" s="79">
        <v>666.2</v>
      </c>
      <c r="AB21" s="117">
        <v>616.4</v>
      </c>
      <c r="AC21" s="106">
        <f t="shared" si="1"/>
        <v>562.04</v>
      </c>
    </row>
    <row r="22" ht="15" spans="7:29">
      <c r="G22" s="69" t="s">
        <v>29</v>
      </c>
      <c r="H22" s="69">
        <v>12</v>
      </c>
      <c r="I22" s="70">
        <v>661</v>
      </c>
      <c r="J22" s="70">
        <v>813</v>
      </c>
      <c r="K22" s="70">
        <v>661</v>
      </c>
      <c r="L22" s="70">
        <v>718</v>
      </c>
      <c r="M22" s="106">
        <f t="shared" si="2"/>
        <v>661</v>
      </c>
      <c r="O22" s="69" t="s">
        <v>29</v>
      </c>
      <c r="P22" s="69">
        <v>8</v>
      </c>
      <c r="Q22" s="113">
        <v>380</v>
      </c>
      <c r="R22" s="113">
        <v>426</v>
      </c>
      <c r="S22" s="113">
        <v>380</v>
      </c>
      <c r="T22" s="110">
        <v>426</v>
      </c>
      <c r="U22" s="106">
        <f t="shared" si="0"/>
        <v>380</v>
      </c>
      <c r="W22" s="114" t="s">
        <v>29</v>
      </c>
      <c r="X22" s="114">
        <v>4</v>
      </c>
      <c r="Y22" s="118">
        <v>174</v>
      </c>
      <c r="Z22" s="118">
        <v>154</v>
      </c>
      <c r="AA22" s="118">
        <v>154</v>
      </c>
      <c r="AB22" s="117">
        <v>154</v>
      </c>
      <c r="AC22" s="106">
        <f t="shared" si="1"/>
        <v>154</v>
      </c>
    </row>
    <row r="23" ht="15" spans="7:29">
      <c r="G23" s="69" t="s">
        <v>30</v>
      </c>
      <c r="H23" s="69">
        <v>15</v>
      </c>
      <c r="I23" s="70">
        <v>1733</v>
      </c>
      <c r="J23" s="70">
        <v>1351</v>
      </c>
      <c r="K23" s="70">
        <v>1351</v>
      </c>
      <c r="L23" s="70">
        <v>1294</v>
      </c>
      <c r="M23" s="106">
        <f t="shared" si="2"/>
        <v>1294</v>
      </c>
      <c r="O23" s="69" t="s">
        <v>30</v>
      </c>
      <c r="P23" s="69">
        <v>10</v>
      </c>
      <c r="Q23" s="113">
        <v>1019</v>
      </c>
      <c r="R23" s="113">
        <v>683</v>
      </c>
      <c r="S23" s="113">
        <v>732</v>
      </c>
      <c r="T23" s="110">
        <v>736</v>
      </c>
      <c r="U23" s="106">
        <f t="shared" si="0"/>
        <v>683</v>
      </c>
      <c r="W23" s="114" t="s">
        <v>30</v>
      </c>
      <c r="X23" s="114">
        <v>5</v>
      </c>
      <c r="Y23" s="118">
        <v>258</v>
      </c>
      <c r="Z23" s="118">
        <v>248</v>
      </c>
      <c r="AA23" s="118">
        <v>248</v>
      </c>
      <c r="AB23" s="117">
        <v>202</v>
      </c>
      <c r="AC23" s="106">
        <f t="shared" si="1"/>
        <v>202</v>
      </c>
    </row>
    <row r="24" ht="15" spans="7:29">
      <c r="G24" s="69" t="s">
        <v>31</v>
      </c>
      <c r="H24" s="69">
        <v>18</v>
      </c>
      <c r="I24" s="70">
        <v>794</v>
      </c>
      <c r="J24" s="70">
        <v>802</v>
      </c>
      <c r="K24" s="70">
        <v>802</v>
      </c>
      <c r="L24" s="70">
        <v>881</v>
      </c>
      <c r="M24" s="106">
        <f t="shared" si="2"/>
        <v>794</v>
      </c>
      <c r="O24" s="69" t="s">
        <v>31</v>
      </c>
      <c r="P24" s="69">
        <v>12</v>
      </c>
      <c r="Q24" s="113">
        <v>490</v>
      </c>
      <c r="R24" s="113">
        <v>413</v>
      </c>
      <c r="S24" s="113">
        <v>413</v>
      </c>
      <c r="T24" s="110">
        <v>469</v>
      </c>
      <c r="U24" s="106">
        <f t="shared" si="0"/>
        <v>413</v>
      </c>
      <c r="W24" s="114" t="s">
        <v>31</v>
      </c>
      <c r="X24" s="114">
        <v>6</v>
      </c>
      <c r="Y24" s="118">
        <v>162</v>
      </c>
      <c r="Z24" s="118">
        <v>162</v>
      </c>
      <c r="AA24" s="118">
        <v>162</v>
      </c>
      <c r="AB24" s="117">
        <v>162</v>
      </c>
      <c r="AC24" s="106">
        <f t="shared" si="1"/>
        <v>162</v>
      </c>
    </row>
    <row r="25" ht="15" spans="7:29">
      <c r="G25" s="69" t="s">
        <v>32</v>
      </c>
      <c r="H25" s="69">
        <v>36</v>
      </c>
      <c r="I25" s="107">
        <v>3478</v>
      </c>
      <c r="J25" s="107">
        <v>3475</v>
      </c>
      <c r="K25" s="107">
        <v>3439</v>
      </c>
      <c r="L25" s="71">
        <v>3200</v>
      </c>
      <c r="M25" s="106">
        <f t="shared" si="2"/>
        <v>3200</v>
      </c>
      <c r="O25" s="69" t="s">
        <v>32</v>
      </c>
      <c r="P25" s="69">
        <v>24</v>
      </c>
      <c r="Q25" s="76">
        <v>2139</v>
      </c>
      <c r="R25" s="76">
        <v>1691</v>
      </c>
      <c r="S25" s="76">
        <v>1691</v>
      </c>
      <c r="T25" s="70">
        <v>1693</v>
      </c>
      <c r="U25" s="106">
        <f t="shared" si="0"/>
        <v>1691</v>
      </c>
      <c r="W25" s="69" t="s">
        <v>32</v>
      </c>
      <c r="X25" s="69">
        <v>12</v>
      </c>
      <c r="Y25" s="116">
        <v>668</v>
      </c>
      <c r="Z25" s="116">
        <v>558</v>
      </c>
      <c r="AA25" s="116">
        <v>582</v>
      </c>
      <c r="AB25" s="117">
        <v>590</v>
      </c>
      <c r="AC25" s="106">
        <f t="shared" si="1"/>
        <v>558</v>
      </c>
    </row>
    <row r="26" ht="15" spans="7:29">
      <c r="G26" s="69" t="s">
        <v>33</v>
      </c>
      <c r="H26" s="69">
        <v>72</v>
      </c>
      <c r="I26" s="107">
        <v>41093.3</v>
      </c>
      <c r="J26" s="107">
        <v>38395.92</v>
      </c>
      <c r="K26" s="107">
        <v>40746.39</v>
      </c>
      <c r="L26" s="71">
        <v>44462.43</v>
      </c>
      <c r="M26" s="106">
        <f t="shared" si="2"/>
        <v>38395.92</v>
      </c>
      <c r="O26" s="69" t="s">
        <v>33</v>
      </c>
      <c r="P26" s="69">
        <v>48</v>
      </c>
      <c r="Q26" s="112">
        <v>22073.5</v>
      </c>
      <c r="R26" s="112">
        <v>23897.19</v>
      </c>
      <c r="S26" s="112">
        <v>27135.01</v>
      </c>
      <c r="T26" s="70">
        <v>23694.69</v>
      </c>
      <c r="U26" s="106">
        <f t="shared" si="0"/>
        <v>22073.5</v>
      </c>
      <c r="W26" s="69" t="s">
        <v>33</v>
      </c>
      <c r="X26" s="69">
        <v>24</v>
      </c>
      <c r="Y26" s="116">
        <v>11086.43</v>
      </c>
      <c r="Z26" s="116">
        <v>9934.05</v>
      </c>
      <c r="AA26" s="116">
        <v>10253.47</v>
      </c>
      <c r="AB26" s="117">
        <v>9467.2</v>
      </c>
      <c r="AC26" s="106">
        <f t="shared" si="1"/>
        <v>9467.2</v>
      </c>
    </row>
    <row r="27" ht="15" spans="7:29">
      <c r="G27" s="103" t="s">
        <v>34</v>
      </c>
      <c r="H27" s="103">
        <v>90</v>
      </c>
      <c r="I27" s="107">
        <v>4749</v>
      </c>
      <c r="J27" s="107">
        <v>4888</v>
      </c>
      <c r="K27" s="107">
        <v>4861</v>
      </c>
      <c r="L27" s="71">
        <v>5061</v>
      </c>
      <c r="M27" s="106">
        <f t="shared" si="2"/>
        <v>4749</v>
      </c>
      <c r="O27" s="69" t="s">
        <v>34</v>
      </c>
      <c r="P27" s="69">
        <v>60</v>
      </c>
      <c r="Q27" s="112">
        <v>3174</v>
      </c>
      <c r="R27" s="112">
        <v>3062</v>
      </c>
      <c r="S27" s="112">
        <v>3010</v>
      </c>
      <c r="T27" s="70">
        <v>3259</v>
      </c>
      <c r="U27" s="106">
        <f t="shared" si="0"/>
        <v>3010</v>
      </c>
      <c r="W27" s="69" t="s">
        <v>34</v>
      </c>
      <c r="X27" s="69">
        <v>30</v>
      </c>
      <c r="Y27" s="116">
        <v>1411</v>
      </c>
      <c r="Z27" s="116">
        <v>1422</v>
      </c>
      <c r="AA27" s="116">
        <v>1356</v>
      </c>
      <c r="AB27" s="117">
        <v>1790</v>
      </c>
      <c r="AC27" s="106">
        <f t="shared" si="1"/>
        <v>1356</v>
      </c>
    </row>
    <row r="28" ht="15" spans="7:29">
      <c r="G28" s="103" t="s">
        <v>35</v>
      </c>
      <c r="H28" s="103">
        <v>36</v>
      </c>
      <c r="I28" s="107">
        <v>8651</v>
      </c>
      <c r="J28" s="107">
        <v>7988</v>
      </c>
      <c r="K28" s="107">
        <v>8543</v>
      </c>
      <c r="L28" s="71">
        <v>9297</v>
      </c>
      <c r="M28" s="106">
        <f t="shared" si="2"/>
        <v>7988</v>
      </c>
      <c r="O28" s="69" t="s">
        <v>35</v>
      </c>
      <c r="P28" s="69">
        <v>24</v>
      </c>
      <c r="Q28" s="112">
        <v>6476</v>
      </c>
      <c r="R28" s="112">
        <v>5474</v>
      </c>
      <c r="S28" s="112">
        <v>6402</v>
      </c>
      <c r="T28" s="70">
        <v>7157</v>
      </c>
      <c r="U28" s="106">
        <f t="shared" si="0"/>
        <v>5474</v>
      </c>
      <c r="W28" s="69" t="s">
        <v>35</v>
      </c>
      <c r="X28" s="69">
        <v>12</v>
      </c>
      <c r="Y28" s="116">
        <v>3454</v>
      </c>
      <c r="Z28" s="116">
        <v>3155</v>
      </c>
      <c r="AA28" s="116">
        <v>3155</v>
      </c>
      <c r="AB28" s="117">
        <v>3467</v>
      </c>
      <c r="AC28" s="106">
        <f t="shared" si="1"/>
        <v>3155</v>
      </c>
    </row>
    <row r="29" ht="15" spans="7:29">
      <c r="G29" s="103" t="s">
        <v>36</v>
      </c>
      <c r="H29" s="103">
        <v>75</v>
      </c>
      <c r="I29" s="107">
        <v>19476.54</v>
      </c>
      <c r="J29" s="107">
        <v>17516.66</v>
      </c>
      <c r="K29" s="107">
        <v>16393.25</v>
      </c>
      <c r="L29" s="71">
        <v>17807.2</v>
      </c>
      <c r="M29" s="106">
        <f t="shared" si="2"/>
        <v>16393.25</v>
      </c>
      <c r="O29" s="69" t="s">
        <v>36</v>
      </c>
      <c r="P29" s="69">
        <v>50</v>
      </c>
      <c r="Q29" s="112">
        <v>11572.88</v>
      </c>
      <c r="R29" s="112">
        <v>10270.1</v>
      </c>
      <c r="S29" s="112">
        <v>10587.56</v>
      </c>
      <c r="T29" s="70">
        <v>11146.71</v>
      </c>
      <c r="U29" s="106">
        <f t="shared" si="0"/>
        <v>10270.1</v>
      </c>
      <c r="W29" s="69" t="s">
        <v>36</v>
      </c>
      <c r="X29" s="69">
        <v>25</v>
      </c>
      <c r="Y29" s="116">
        <v>5157.68</v>
      </c>
      <c r="Z29" s="116">
        <v>4872.02</v>
      </c>
      <c r="AA29" s="116">
        <v>4788.84</v>
      </c>
      <c r="AB29" s="117">
        <v>5274.63</v>
      </c>
      <c r="AC29" s="106">
        <f t="shared" si="1"/>
        <v>4788.84</v>
      </c>
    </row>
    <row r="30" ht="15" spans="7:29">
      <c r="G30" s="103" t="s">
        <v>37</v>
      </c>
      <c r="H30" s="103">
        <v>112</v>
      </c>
      <c r="I30" s="107">
        <v>22938.36</v>
      </c>
      <c r="J30" s="107">
        <v>21753.58</v>
      </c>
      <c r="K30" s="107">
        <v>20552.91</v>
      </c>
      <c r="L30" s="71">
        <v>22581.05</v>
      </c>
      <c r="M30" s="106">
        <f t="shared" si="2"/>
        <v>20552.91</v>
      </c>
      <c r="O30" s="69" t="s">
        <v>37</v>
      </c>
      <c r="P30" s="69">
        <v>75</v>
      </c>
      <c r="Q30" s="112">
        <v>15643.51</v>
      </c>
      <c r="R30" s="112">
        <v>50807.89</v>
      </c>
      <c r="S30" s="112">
        <v>14034.92</v>
      </c>
      <c r="T30" s="70">
        <v>16136.34</v>
      </c>
      <c r="U30" s="106">
        <f t="shared" si="0"/>
        <v>14034.92</v>
      </c>
      <c r="W30" s="69" t="s">
        <v>37</v>
      </c>
      <c r="X30" s="69">
        <v>37</v>
      </c>
      <c r="Y30" s="116">
        <v>6644.96</v>
      </c>
      <c r="Z30" s="116">
        <v>7646.9</v>
      </c>
      <c r="AA30" s="116">
        <v>7646.9</v>
      </c>
      <c r="AB30" s="117">
        <v>6724.8</v>
      </c>
      <c r="AC30" s="106">
        <f t="shared" si="1"/>
        <v>6644.96</v>
      </c>
    </row>
    <row r="31" ht="15" spans="7:29">
      <c r="G31" s="103" t="s">
        <v>38</v>
      </c>
      <c r="H31" s="103">
        <v>150</v>
      </c>
      <c r="I31" s="107">
        <v>21433.16</v>
      </c>
      <c r="J31" s="107">
        <v>24404.94</v>
      </c>
      <c r="K31" s="107">
        <v>21986.72</v>
      </c>
      <c r="L31" s="71">
        <v>27444.54</v>
      </c>
      <c r="M31" s="106">
        <f t="shared" si="2"/>
        <v>21433.16</v>
      </c>
      <c r="O31" s="69" t="s">
        <v>38</v>
      </c>
      <c r="P31" s="69">
        <v>100</v>
      </c>
      <c r="Q31" s="112">
        <v>13623.44</v>
      </c>
      <c r="R31" s="112">
        <v>16093.09</v>
      </c>
      <c r="S31" s="112">
        <v>15690.41</v>
      </c>
      <c r="T31" s="70">
        <v>18307.67</v>
      </c>
      <c r="U31" s="106">
        <f t="shared" si="0"/>
        <v>13623.44</v>
      </c>
      <c r="W31" s="69" t="s">
        <v>38</v>
      </c>
      <c r="X31" s="69">
        <v>50</v>
      </c>
      <c r="Y31" s="116">
        <v>6870.92</v>
      </c>
      <c r="Z31" s="116">
        <v>6899.46</v>
      </c>
      <c r="AA31" s="116">
        <v>6927.27</v>
      </c>
      <c r="AB31" s="117">
        <v>9243.01</v>
      </c>
      <c r="AC31" s="106">
        <f t="shared" si="1"/>
        <v>6870.92</v>
      </c>
    </row>
    <row r="32" ht="15" spans="7:29">
      <c r="G32" s="103" t="s">
        <v>39</v>
      </c>
      <c r="H32" s="103">
        <v>75</v>
      </c>
      <c r="I32" s="107">
        <v>17465.62</v>
      </c>
      <c r="J32" s="107">
        <v>18768.06</v>
      </c>
      <c r="K32" s="107">
        <v>17378.96</v>
      </c>
      <c r="L32" s="71">
        <v>21256.32</v>
      </c>
      <c r="M32" s="106">
        <f t="shared" si="2"/>
        <v>17378.96</v>
      </c>
      <c r="O32" s="69" t="s">
        <v>39</v>
      </c>
      <c r="P32" s="69">
        <v>50</v>
      </c>
      <c r="Q32" s="112">
        <v>11462.54</v>
      </c>
      <c r="R32" s="112">
        <v>11768</v>
      </c>
      <c r="S32" s="112">
        <v>10957.73</v>
      </c>
      <c r="T32" s="70">
        <v>13330.73</v>
      </c>
      <c r="U32" s="106">
        <f t="shared" si="0"/>
        <v>10957.73</v>
      </c>
      <c r="W32" s="69" t="s">
        <v>39</v>
      </c>
      <c r="X32" s="69">
        <v>25</v>
      </c>
      <c r="Y32" s="116">
        <v>5552.01</v>
      </c>
      <c r="Z32" s="116">
        <v>4469.81</v>
      </c>
      <c r="AA32" s="116">
        <v>5429.03</v>
      </c>
      <c r="AB32" s="117">
        <v>6142.49</v>
      </c>
      <c r="AC32" s="106">
        <f t="shared" si="1"/>
        <v>4469.81</v>
      </c>
    </row>
    <row r="33" ht="15" spans="7:29">
      <c r="G33" s="103" t="s">
        <v>40</v>
      </c>
      <c r="H33" s="103">
        <v>112</v>
      </c>
      <c r="I33" s="107">
        <v>17814.47</v>
      </c>
      <c r="J33" s="107">
        <v>20307.55</v>
      </c>
      <c r="K33" s="107">
        <v>19697.26</v>
      </c>
      <c r="L33" s="71">
        <v>21956.41</v>
      </c>
      <c r="M33" s="106">
        <f t="shared" si="2"/>
        <v>17814.47</v>
      </c>
      <c r="O33" s="69" t="s">
        <v>40</v>
      </c>
      <c r="P33" s="69">
        <v>75</v>
      </c>
      <c r="Q33" s="112">
        <v>12323.13</v>
      </c>
      <c r="R33" s="112">
        <v>13509.84</v>
      </c>
      <c r="S33" s="112">
        <v>12003.25</v>
      </c>
      <c r="T33" s="70">
        <v>14206.26</v>
      </c>
      <c r="U33" s="106">
        <f t="shared" si="0"/>
        <v>12003.25</v>
      </c>
      <c r="W33" s="69" t="s">
        <v>40</v>
      </c>
      <c r="X33" s="69">
        <v>37</v>
      </c>
      <c r="Y33" s="116">
        <v>5199.62</v>
      </c>
      <c r="Z33" s="116">
        <v>5533.11</v>
      </c>
      <c r="AA33" s="116">
        <v>5533.11</v>
      </c>
      <c r="AB33" s="117">
        <v>5488.4</v>
      </c>
      <c r="AC33" s="106">
        <f t="shared" si="1"/>
        <v>5199.62</v>
      </c>
    </row>
    <row r="34" ht="15" spans="7:29">
      <c r="G34" s="103" t="s">
        <v>41</v>
      </c>
      <c r="H34" s="103">
        <v>150</v>
      </c>
      <c r="I34" s="107">
        <v>24691.06</v>
      </c>
      <c r="J34" s="107">
        <v>24802.49</v>
      </c>
      <c r="K34" s="107">
        <v>25013.39</v>
      </c>
      <c r="L34" s="71">
        <v>26489.06</v>
      </c>
      <c r="M34" s="106">
        <f t="shared" si="2"/>
        <v>24691.06</v>
      </c>
      <c r="O34" s="69" t="s">
        <v>41</v>
      </c>
      <c r="P34" s="69">
        <v>100</v>
      </c>
      <c r="Q34" s="112">
        <v>17281.75</v>
      </c>
      <c r="R34" s="112">
        <v>17169.62</v>
      </c>
      <c r="S34" s="112">
        <v>16124.85</v>
      </c>
      <c r="T34" s="70">
        <v>17081.81</v>
      </c>
      <c r="U34" s="106">
        <f t="shared" si="0"/>
        <v>16124.85</v>
      </c>
      <c r="W34" s="69" t="s">
        <v>41</v>
      </c>
      <c r="X34" s="69">
        <v>50</v>
      </c>
      <c r="Y34" s="116">
        <v>6907.12</v>
      </c>
      <c r="Z34" s="116">
        <v>8397.45</v>
      </c>
      <c r="AA34" s="116">
        <v>7306.16</v>
      </c>
      <c r="AB34" s="117">
        <v>6956.31</v>
      </c>
      <c r="AC34" s="106">
        <f t="shared" si="1"/>
        <v>6907.12</v>
      </c>
    </row>
    <row r="35" ht="15" spans="7:29">
      <c r="G35" s="103" t="s">
        <v>42</v>
      </c>
      <c r="H35" s="103">
        <v>75</v>
      </c>
      <c r="I35" s="107">
        <v>14926.51</v>
      </c>
      <c r="J35" s="107">
        <v>18900.41</v>
      </c>
      <c r="K35" s="107">
        <v>17330.6</v>
      </c>
      <c r="L35" s="71">
        <v>19016.19</v>
      </c>
      <c r="M35" s="106">
        <f t="shared" si="2"/>
        <v>14926.51</v>
      </c>
      <c r="O35" s="69" t="s">
        <v>42</v>
      </c>
      <c r="P35" s="69">
        <v>50</v>
      </c>
      <c r="Q35" s="112">
        <v>9617.35</v>
      </c>
      <c r="R35" s="112">
        <v>12165.37</v>
      </c>
      <c r="S35" s="112">
        <v>10882.65</v>
      </c>
      <c r="T35" s="70">
        <v>13417.16</v>
      </c>
      <c r="U35" s="106">
        <f t="shared" si="0"/>
        <v>9617.35</v>
      </c>
      <c r="W35" s="69" t="s">
        <v>42</v>
      </c>
      <c r="X35" s="69">
        <v>25</v>
      </c>
      <c r="Y35" s="116">
        <v>4346.52</v>
      </c>
      <c r="Z35" s="116">
        <v>6123.26</v>
      </c>
      <c r="AA35" s="116">
        <v>4346.52</v>
      </c>
      <c r="AB35" s="117">
        <v>5038.15</v>
      </c>
      <c r="AC35" s="106">
        <f t="shared" si="1"/>
        <v>4346.52</v>
      </c>
    </row>
    <row r="36" ht="15" spans="7:29">
      <c r="G36" s="103" t="s">
        <v>43</v>
      </c>
      <c r="H36" s="103">
        <v>75</v>
      </c>
      <c r="I36" s="107">
        <v>16252.61</v>
      </c>
      <c r="J36" s="107">
        <v>17083.72</v>
      </c>
      <c r="K36" s="107">
        <v>17083.72</v>
      </c>
      <c r="L36" s="71">
        <v>16863.7</v>
      </c>
      <c r="M36" s="106">
        <f t="shared" si="2"/>
        <v>16252.61</v>
      </c>
      <c r="O36" s="69" t="s">
        <v>43</v>
      </c>
      <c r="P36" s="69">
        <v>50</v>
      </c>
      <c r="Q36" s="112">
        <v>10720.17</v>
      </c>
      <c r="R36" s="112">
        <v>11235.04</v>
      </c>
      <c r="S36" s="112">
        <v>11235.04</v>
      </c>
      <c r="T36" s="70">
        <v>11267.48</v>
      </c>
      <c r="U36" s="106">
        <f t="shared" si="0"/>
        <v>10720.17</v>
      </c>
      <c r="W36" s="69" t="s">
        <v>43</v>
      </c>
      <c r="X36" s="69">
        <v>25</v>
      </c>
      <c r="Y36" s="116">
        <v>5246.28</v>
      </c>
      <c r="Z36" s="116">
        <v>5246.28</v>
      </c>
      <c r="AA36" s="116">
        <v>5246.28</v>
      </c>
      <c r="AB36" s="117">
        <v>5514.75</v>
      </c>
      <c r="AC36" s="106">
        <f t="shared" si="1"/>
        <v>5246.28</v>
      </c>
    </row>
    <row r="37" ht="15" spans="7:29">
      <c r="G37" s="103" t="s">
        <v>44</v>
      </c>
      <c r="H37" s="103">
        <v>75</v>
      </c>
      <c r="I37" s="107">
        <v>16441.94</v>
      </c>
      <c r="J37" s="107">
        <v>17078.29</v>
      </c>
      <c r="K37" s="107">
        <v>17083.72</v>
      </c>
      <c r="L37" s="71">
        <v>17308.31</v>
      </c>
      <c r="M37" s="106">
        <f t="shared" ref="M37:M65" si="3">SMALL(I37:L37,1)</f>
        <v>16441.94</v>
      </c>
      <c r="O37" s="69" t="s">
        <v>44</v>
      </c>
      <c r="P37" s="69">
        <v>50</v>
      </c>
      <c r="Q37" s="112">
        <v>10228.68</v>
      </c>
      <c r="R37" s="112">
        <v>10160.41</v>
      </c>
      <c r="S37" s="112">
        <v>9510.46</v>
      </c>
      <c r="T37" s="70">
        <v>10378.57</v>
      </c>
      <c r="U37" s="106">
        <f t="shared" si="0"/>
        <v>9510.46</v>
      </c>
      <c r="W37" s="69" t="s">
        <v>44</v>
      </c>
      <c r="X37" s="69">
        <v>25</v>
      </c>
      <c r="Y37" s="116">
        <v>4123.35</v>
      </c>
      <c r="Z37" s="116">
        <v>3842.76</v>
      </c>
      <c r="AA37" s="116">
        <v>3955.74</v>
      </c>
      <c r="AB37" s="117">
        <v>4039.52</v>
      </c>
      <c r="AC37" s="106">
        <f t="shared" si="1"/>
        <v>3842.76</v>
      </c>
    </row>
    <row r="38" ht="15" spans="7:29">
      <c r="G38" s="103" t="s">
        <v>45</v>
      </c>
      <c r="H38" s="103">
        <v>78</v>
      </c>
      <c r="I38" s="107">
        <v>9054.34</v>
      </c>
      <c r="J38" s="107">
        <v>9002.37</v>
      </c>
      <c r="K38" s="107">
        <v>9397.47</v>
      </c>
      <c r="L38" s="71">
        <v>8723.47</v>
      </c>
      <c r="M38" s="106">
        <f t="shared" si="3"/>
        <v>8723.47</v>
      </c>
      <c r="O38" s="69" t="s">
        <v>45</v>
      </c>
      <c r="P38" s="69">
        <v>52</v>
      </c>
      <c r="Q38" s="112">
        <v>5888.85</v>
      </c>
      <c r="R38" s="112">
        <v>5350.1</v>
      </c>
      <c r="S38" s="112">
        <v>5879.98</v>
      </c>
      <c r="T38" s="70">
        <v>5903.04</v>
      </c>
      <c r="U38" s="106">
        <f t="shared" si="0"/>
        <v>5350.1</v>
      </c>
      <c r="W38" s="69" t="s">
        <v>45</v>
      </c>
      <c r="X38" s="69">
        <v>26</v>
      </c>
      <c r="Y38" s="116">
        <v>2149.82</v>
      </c>
      <c r="Z38" s="116">
        <v>2067.87</v>
      </c>
      <c r="AA38" s="116">
        <v>2002.98</v>
      </c>
      <c r="AB38" s="117">
        <v>1978.97</v>
      </c>
      <c r="AC38" s="106">
        <f t="shared" si="1"/>
        <v>1978.97</v>
      </c>
    </row>
    <row r="39" ht="15" spans="7:29">
      <c r="G39" s="103" t="s">
        <v>46</v>
      </c>
      <c r="H39" s="103">
        <v>238</v>
      </c>
      <c r="I39" s="107">
        <v>33307.81</v>
      </c>
      <c r="J39" s="107">
        <v>34803.33</v>
      </c>
      <c r="K39" s="107">
        <v>35374.47</v>
      </c>
      <c r="L39" s="71">
        <v>33484.42</v>
      </c>
      <c r="M39" s="106">
        <f t="shared" si="3"/>
        <v>33307.81</v>
      </c>
      <c r="O39" s="69" t="s">
        <v>46</v>
      </c>
      <c r="P39" s="69">
        <v>159</v>
      </c>
      <c r="Q39" s="112">
        <v>22878.82</v>
      </c>
      <c r="R39" s="112">
        <v>20965.1</v>
      </c>
      <c r="S39" s="112">
        <v>21536.24</v>
      </c>
      <c r="T39" s="70">
        <v>22300.3</v>
      </c>
      <c r="U39" s="106">
        <f t="shared" si="0"/>
        <v>20965.1</v>
      </c>
      <c r="W39" s="69" t="s">
        <v>46</v>
      </c>
      <c r="X39" s="69">
        <v>79</v>
      </c>
      <c r="Y39" s="116">
        <v>9156.66</v>
      </c>
      <c r="Z39" s="116">
        <v>9230.75</v>
      </c>
      <c r="AA39" s="116">
        <v>9553.4</v>
      </c>
      <c r="AB39" s="117">
        <v>9113.74</v>
      </c>
      <c r="AC39" s="106">
        <f t="shared" si="1"/>
        <v>9113.74</v>
      </c>
    </row>
    <row r="40" ht="15" spans="7:29">
      <c r="G40" s="103" t="s">
        <v>47</v>
      </c>
      <c r="H40" s="103">
        <v>1034</v>
      </c>
      <c r="I40" s="107">
        <v>47140.73</v>
      </c>
      <c r="J40" s="107">
        <v>45668.23</v>
      </c>
      <c r="K40" s="107" t="s">
        <v>19</v>
      </c>
      <c r="L40" s="71" t="s">
        <v>19</v>
      </c>
      <c r="M40" s="106">
        <f t="shared" si="3"/>
        <v>45668.23</v>
      </c>
      <c r="O40" s="69" t="s">
        <v>47</v>
      </c>
      <c r="P40" s="69">
        <v>689</v>
      </c>
      <c r="Q40" s="112">
        <v>28892.08</v>
      </c>
      <c r="R40" s="112">
        <v>28532.55</v>
      </c>
      <c r="S40" s="112">
        <v>27884.83</v>
      </c>
      <c r="T40" s="70">
        <v>34630.13</v>
      </c>
      <c r="U40" s="106">
        <f t="shared" si="0"/>
        <v>27884.83</v>
      </c>
      <c r="W40" s="69" t="s">
        <v>47</v>
      </c>
      <c r="X40" s="69">
        <v>344</v>
      </c>
      <c r="Y40" s="116">
        <v>13388.78</v>
      </c>
      <c r="Z40" s="116">
        <v>13074.68</v>
      </c>
      <c r="AA40" s="116">
        <v>12948.7</v>
      </c>
      <c r="AB40" s="117">
        <v>16673.39</v>
      </c>
      <c r="AC40" s="106">
        <f t="shared" si="1"/>
        <v>12948.7</v>
      </c>
    </row>
    <row r="41" ht="15" spans="7:29">
      <c r="G41" s="103" t="s">
        <v>48</v>
      </c>
      <c r="H41" s="103">
        <v>420</v>
      </c>
      <c r="I41" s="107">
        <v>2332</v>
      </c>
      <c r="J41" s="107">
        <v>2150</v>
      </c>
      <c r="K41" s="107">
        <v>2155</v>
      </c>
      <c r="L41" s="71">
        <v>2668</v>
      </c>
      <c r="M41" s="106">
        <f t="shared" si="3"/>
        <v>2150</v>
      </c>
      <c r="O41" s="69" t="s">
        <v>48</v>
      </c>
      <c r="P41" s="69">
        <v>280</v>
      </c>
      <c r="Q41" s="112">
        <v>1370</v>
      </c>
      <c r="R41" s="112">
        <v>1242</v>
      </c>
      <c r="S41" s="112">
        <v>1342</v>
      </c>
      <c r="T41" s="70">
        <v>1703</v>
      </c>
      <c r="U41" s="106">
        <f t="shared" si="0"/>
        <v>1242</v>
      </c>
      <c r="W41" s="69" t="s">
        <v>48</v>
      </c>
      <c r="X41" s="69">
        <v>140</v>
      </c>
      <c r="Y41" s="116">
        <v>728</v>
      </c>
      <c r="Z41" s="116">
        <v>566</v>
      </c>
      <c r="AA41" s="116">
        <v>642</v>
      </c>
      <c r="AB41" s="117">
        <v>943</v>
      </c>
      <c r="AC41" s="106">
        <f t="shared" si="1"/>
        <v>566</v>
      </c>
    </row>
    <row r="42" ht="15" spans="7:29">
      <c r="G42" s="103" t="s">
        <v>49</v>
      </c>
      <c r="H42" s="103">
        <v>57</v>
      </c>
      <c r="I42" s="107">
        <v>63830.12</v>
      </c>
      <c r="J42" s="107">
        <v>69764.62</v>
      </c>
      <c r="K42" s="107">
        <v>62006.81</v>
      </c>
      <c r="L42" s="108">
        <v>84354.24</v>
      </c>
      <c r="M42" s="106">
        <f t="shared" si="3"/>
        <v>62006.81</v>
      </c>
      <c r="O42" s="69" t="s">
        <v>49</v>
      </c>
      <c r="P42" s="69">
        <v>38</v>
      </c>
      <c r="Q42" s="112">
        <v>42676.77</v>
      </c>
      <c r="R42" s="112">
        <v>44191.56</v>
      </c>
      <c r="S42" s="112">
        <v>44191.56</v>
      </c>
      <c r="T42" s="70">
        <v>60924.68</v>
      </c>
      <c r="U42" s="106">
        <f t="shared" si="0"/>
        <v>42676.77</v>
      </c>
      <c r="W42" s="69" t="s">
        <v>49</v>
      </c>
      <c r="X42" s="69">
        <v>19</v>
      </c>
      <c r="Y42" s="112">
        <v>25126.84</v>
      </c>
      <c r="Z42" s="112">
        <v>25126.84</v>
      </c>
      <c r="AA42" s="112">
        <v>25126.84</v>
      </c>
      <c r="AB42" s="70">
        <v>28078.94</v>
      </c>
      <c r="AC42" s="106">
        <f t="shared" si="1"/>
        <v>25126.84</v>
      </c>
    </row>
    <row r="43" ht="15" spans="7:29">
      <c r="G43" s="103" t="s">
        <v>50</v>
      </c>
      <c r="H43" s="103">
        <v>80</v>
      </c>
      <c r="I43" s="107">
        <v>33252.04</v>
      </c>
      <c r="J43" s="107">
        <v>32109.37</v>
      </c>
      <c r="K43" s="107">
        <v>33582.78</v>
      </c>
      <c r="L43" s="108">
        <v>30170.87</v>
      </c>
      <c r="M43" s="106">
        <f t="shared" si="3"/>
        <v>30170.87</v>
      </c>
      <c r="O43" s="69" t="s">
        <v>50</v>
      </c>
      <c r="P43" s="69">
        <v>52</v>
      </c>
      <c r="Q43" s="112">
        <v>17103.07</v>
      </c>
      <c r="R43" s="112">
        <v>15595.35</v>
      </c>
      <c r="S43" s="112">
        <v>17103.07</v>
      </c>
      <c r="T43" s="70">
        <v>14993.75</v>
      </c>
      <c r="U43" s="106">
        <f t="shared" si="0"/>
        <v>14993.75</v>
      </c>
      <c r="W43" s="69" t="s">
        <v>50</v>
      </c>
      <c r="X43" s="69">
        <v>26</v>
      </c>
      <c r="Y43" s="112" t="s">
        <v>51</v>
      </c>
      <c r="Z43" s="112">
        <v>7486.75</v>
      </c>
      <c r="AA43" s="112">
        <v>7936.1</v>
      </c>
      <c r="AB43" s="70">
        <v>7504.68</v>
      </c>
      <c r="AC43" s="106">
        <f t="shared" si="1"/>
        <v>7486.75</v>
      </c>
    </row>
    <row r="44" ht="15" spans="7:29">
      <c r="G44" s="103" t="s">
        <v>52</v>
      </c>
      <c r="H44" s="103">
        <v>93</v>
      </c>
      <c r="I44" s="107">
        <v>40795.86</v>
      </c>
      <c r="J44" s="107">
        <v>41639.79</v>
      </c>
      <c r="K44" s="107">
        <v>41609.31</v>
      </c>
      <c r="L44" s="108">
        <v>42219.16</v>
      </c>
      <c r="M44" s="106">
        <f t="shared" si="3"/>
        <v>40795.86</v>
      </c>
      <c r="O44" s="69" t="s">
        <v>52</v>
      </c>
      <c r="P44" s="69">
        <v>62</v>
      </c>
      <c r="Q44" s="112">
        <v>26214.19</v>
      </c>
      <c r="R44" s="112">
        <v>22543.29</v>
      </c>
      <c r="S44" s="112">
        <v>22143.51</v>
      </c>
      <c r="T44" s="70">
        <v>24769.39</v>
      </c>
      <c r="U44" s="106">
        <f t="shared" si="0"/>
        <v>22143.51</v>
      </c>
      <c r="W44" s="69" t="s">
        <v>52</v>
      </c>
      <c r="X44" s="69">
        <v>31</v>
      </c>
      <c r="Y44" s="112">
        <v>10765.78</v>
      </c>
      <c r="Z44" s="112">
        <v>14065.44</v>
      </c>
      <c r="AA44" s="112">
        <v>14065.44</v>
      </c>
      <c r="AB44" s="70">
        <v>10773.88</v>
      </c>
      <c r="AC44" s="106">
        <f t="shared" si="1"/>
        <v>10765.78</v>
      </c>
    </row>
    <row r="45" ht="15" spans="7:29">
      <c r="G45" s="103" t="s">
        <v>53</v>
      </c>
      <c r="H45" s="103">
        <v>102</v>
      </c>
      <c r="I45" s="107">
        <v>84256.72</v>
      </c>
      <c r="J45" s="107">
        <v>81838.74</v>
      </c>
      <c r="K45" s="107">
        <v>82975.07</v>
      </c>
      <c r="L45" s="108">
        <v>79614.6</v>
      </c>
      <c r="M45" s="106">
        <f t="shared" si="3"/>
        <v>79614.6</v>
      </c>
      <c r="O45" s="69" t="s">
        <v>53</v>
      </c>
      <c r="P45" s="69">
        <v>68</v>
      </c>
      <c r="Q45" s="112">
        <v>53346.76</v>
      </c>
      <c r="R45" s="112">
        <v>51047.96</v>
      </c>
      <c r="S45" s="112">
        <v>48383.81</v>
      </c>
      <c r="T45" s="70">
        <v>58380.19</v>
      </c>
      <c r="U45" s="106">
        <f t="shared" si="0"/>
        <v>48383.81</v>
      </c>
      <c r="W45" s="69" t="s">
        <v>53</v>
      </c>
      <c r="X45" s="69">
        <v>34</v>
      </c>
      <c r="Y45" s="112">
        <v>22828.74</v>
      </c>
      <c r="Z45" s="112">
        <v>23907.89</v>
      </c>
      <c r="AA45" s="112">
        <v>23232.62</v>
      </c>
      <c r="AB45" s="70">
        <v>24290.25</v>
      </c>
      <c r="AC45" s="106">
        <f t="shared" si="1"/>
        <v>22828.74</v>
      </c>
    </row>
    <row r="46" ht="15" spans="7:29">
      <c r="G46" s="103" t="s">
        <v>54</v>
      </c>
      <c r="H46" s="103">
        <v>108</v>
      </c>
      <c r="I46" s="107">
        <v>41326.95</v>
      </c>
      <c r="J46" s="107">
        <v>43036.45</v>
      </c>
      <c r="K46" s="107">
        <v>42623.35</v>
      </c>
      <c r="L46" s="108">
        <v>43845.76</v>
      </c>
      <c r="M46" s="106">
        <f t="shared" si="3"/>
        <v>41326.95</v>
      </c>
      <c r="O46" s="69" t="s">
        <v>54</v>
      </c>
      <c r="P46" s="69">
        <v>72</v>
      </c>
      <c r="Q46" s="112">
        <v>26457.22</v>
      </c>
      <c r="R46" s="112">
        <v>28471</v>
      </c>
      <c r="S46" s="112">
        <v>26457.22</v>
      </c>
      <c r="T46" s="70">
        <v>27761.39</v>
      </c>
      <c r="U46" s="106">
        <f t="shared" si="0"/>
        <v>26457.22</v>
      </c>
      <c r="W46" s="69" t="s">
        <v>54</v>
      </c>
      <c r="X46" s="69">
        <v>36</v>
      </c>
      <c r="Y46" s="112">
        <v>10893.75</v>
      </c>
      <c r="Z46" s="112">
        <v>12001.03</v>
      </c>
      <c r="AA46" s="112">
        <v>11559.29</v>
      </c>
      <c r="AB46" s="70">
        <v>12002.27</v>
      </c>
      <c r="AC46" s="106">
        <f t="shared" si="1"/>
        <v>10893.75</v>
      </c>
    </row>
    <row r="47" ht="15" spans="7:29">
      <c r="G47" s="103" t="s">
        <v>55</v>
      </c>
      <c r="H47" s="103">
        <v>114</v>
      </c>
      <c r="I47" s="107">
        <v>51636.7</v>
      </c>
      <c r="J47" s="107">
        <v>52270.61</v>
      </c>
      <c r="K47" s="107">
        <v>52270.61</v>
      </c>
      <c r="L47" s="108">
        <v>51923.46</v>
      </c>
      <c r="M47" s="106">
        <f t="shared" si="3"/>
        <v>51636.7</v>
      </c>
      <c r="O47" s="69" t="s">
        <v>55</v>
      </c>
      <c r="P47" s="69">
        <v>76</v>
      </c>
      <c r="Q47" s="112">
        <v>35032.6</v>
      </c>
      <c r="R47" s="112">
        <v>35705.47</v>
      </c>
      <c r="S47" s="112">
        <v>35705.47</v>
      </c>
      <c r="T47" s="70">
        <v>34617.99</v>
      </c>
      <c r="U47" s="106">
        <f t="shared" si="0"/>
        <v>34617.99</v>
      </c>
      <c r="W47" s="69" t="s">
        <v>55</v>
      </c>
      <c r="X47" s="69">
        <v>38</v>
      </c>
      <c r="Y47" s="112">
        <v>17072</v>
      </c>
      <c r="Z47" s="112">
        <v>17072</v>
      </c>
      <c r="AA47" s="112">
        <v>17072</v>
      </c>
      <c r="AB47" s="70">
        <v>14653.02</v>
      </c>
      <c r="AC47" s="106">
        <f t="shared" si="1"/>
        <v>14653.02</v>
      </c>
    </row>
    <row r="48" ht="15" spans="7:29">
      <c r="G48" s="103" t="s">
        <v>56</v>
      </c>
      <c r="H48" s="103">
        <v>169</v>
      </c>
      <c r="I48" s="107">
        <v>67272.25</v>
      </c>
      <c r="J48" s="107">
        <v>71036.73</v>
      </c>
      <c r="K48" s="107">
        <v>73236.43</v>
      </c>
      <c r="L48" s="108">
        <v>77201.23</v>
      </c>
      <c r="M48" s="106">
        <f t="shared" si="3"/>
        <v>67272.25</v>
      </c>
      <c r="O48" s="69" t="s">
        <v>56</v>
      </c>
      <c r="P48" s="69">
        <v>113</v>
      </c>
      <c r="Q48" s="112">
        <v>51597.94</v>
      </c>
      <c r="R48" s="112">
        <v>53661.61</v>
      </c>
      <c r="S48" s="112">
        <v>53582.58</v>
      </c>
      <c r="T48" s="70">
        <v>49797.93</v>
      </c>
      <c r="U48" s="106">
        <f t="shared" si="0"/>
        <v>49797.93</v>
      </c>
      <c r="W48" s="69" t="s">
        <v>56</v>
      </c>
      <c r="X48" s="69">
        <v>56</v>
      </c>
      <c r="Y48" s="112">
        <v>22868.63</v>
      </c>
      <c r="Z48" s="112">
        <v>23494.84</v>
      </c>
      <c r="AA48" s="112">
        <v>23494.84</v>
      </c>
      <c r="AB48" s="70">
        <v>24798.56</v>
      </c>
      <c r="AC48" s="106">
        <f t="shared" si="1"/>
        <v>22868.63</v>
      </c>
    </row>
    <row r="49" ht="15" spans="7:29">
      <c r="G49" s="103" t="s">
        <v>57</v>
      </c>
      <c r="H49" s="103">
        <v>198</v>
      </c>
      <c r="I49" s="107">
        <v>36877.03</v>
      </c>
      <c r="J49" s="107">
        <v>35720.79</v>
      </c>
      <c r="K49" s="107">
        <v>40013.93</v>
      </c>
      <c r="L49" s="108">
        <v>34859.7</v>
      </c>
      <c r="M49" s="106">
        <f t="shared" si="3"/>
        <v>34859.7</v>
      </c>
      <c r="O49" s="69" t="s">
        <v>57</v>
      </c>
      <c r="P49" s="69">
        <v>132</v>
      </c>
      <c r="Q49" s="112">
        <v>23011.19</v>
      </c>
      <c r="R49" s="112">
        <v>21708.66</v>
      </c>
      <c r="S49" s="112">
        <v>21567.68</v>
      </c>
      <c r="T49" s="70">
        <v>26716</v>
      </c>
      <c r="U49" s="106">
        <f t="shared" si="0"/>
        <v>21567.68</v>
      </c>
      <c r="W49" s="69" t="s">
        <v>57</v>
      </c>
      <c r="X49" s="69">
        <v>66</v>
      </c>
      <c r="Y49" s="112">
        <v>8100</v>
      </c>
      <c r="Z49" s="112">
        <v>8100</v>
      </c>
      <c r="AA49" s="112">
        <v>8100</v>
      </c>
      <c r="AB49" s="70">
        <v>8198.42</v>
      </c>
      <c r="AC49" s="106">
        <f t="shared" si="1"/>
        <v>8100</v>
      </c>
    </row>
    <row r="50" ht="15" spans="7:29">
      <c r="G50" s="103" t="s">
        <v>58</v>
      </c>
      <c r="H50" s="103">
        <v>224</v>
      </c>
      <c r="I50" s="107">
        <v>38943.23</v>
      </c>
      <c r="J50" s="107">
        <v>40552.27</v>
      </c>
      <c r="K50" s="107">
        <v>39527.08</v>
      </c>
      <c r="L50" s="108">
        <v>41465.78</v>
      </c>
      <c r="M50" s="106">
        <f t="shared" si="3"/>
        <v>38943.23</v>
      </c>
      <c r="O50" s="69" t="s">
        <v>58</v>
      </c>
      <c r="P50" s="69">
        <v>149</v>
      </c>
      <c r="Q50" s="112">
        <v>27476.07</v>
      </c>
      <c r="R50" s="112">
        <v>26159.06</v>
      </c>
      <c r="S50" s="112">
        <v>25646.32</v>
      </c>
      <c r="T50" s="70">
        <v>27785.23</v>
      </c>
      <c r="U50" s="106">
        <f t="shared" si="0"/>
        <v>25646.32</v>
      </c>
      <c r="W50" s="69" t="s">
        <v>58</v>
      </c>
      <c r="X50" s="69">
        <v>74</v>
      </c>
      <c r="Y50" s="112">
        <v>12369.29</v>
      </c>
      <c r="Z50" s="112">
        <v>12312.57</v>
      </c>
      <c r="AA50" s="112">
        <v>10604.72</v>
      </c>
      <c r="AB50" s="70">
        <v>12899.09</v>
      </c>
      <c r="AC50" s="106">
        <f t="shared" si="1"/>
        <v>10604.72</v>
      </c>
    </row>
    <row r="51" ht="15" spans="7:29">
      <c r="G51" s="103" t="s">
        <v>59</v>
      </c>
      <c r="H51" s="103">
        <v>329</v>
      </c>
      <c r="I51" s="107">
        <v>66131.56</v>
      </c>
      <c r="J51" s="107">
        <v>70952.95</v>
      </c>
      <c r="K51" s="107">
        <v>62693.37</v>
      </c>
      <c r="L51" s="108">
        <v>77977.42</v>
      </c>
      <c r="M51" s="106">
        <f t="shared" si="3"/>
        <v>62693.37</v>
      </c>
      <c r="O51" s="69" t="s">
        <v>59</v>
      </c>
      <c r="P51" s="69">
        <v>219</v>
      </c>
      <c r="Q51" s="112">
        <v>41333.97</v>
      </c>
      <c r="R51" s="112">
        <v>43929.8</v>
      </c>
      <c r="S51" s="112">
        <v>43231</v>
      </c>
      <c r="T51" s="70">
        <v>46147.14</v>
      </c>
      <c r="U51" s="106">
        <f t="shared" si="0"/>
        <v>41333.97</v>
      </c>
      <c r="W51" s="69" t="s">
        <v>59</v>
      </c>
      <c r="X51" s="69">
        <v>109</v>
      </c>
      <c r="Y51" s="112">
        <v>22600.96</v>
      </c>
      <c r="Z51" s="112">
        <v>23714.23</v>
      </c>
      <c r="AA51" s="112">
        <v>22455.5</v>
      </c>
      <c r="AB51" s="70">
        <v>27145.63</v>
      </c>
      <c r="AC51" s="106">
        <f t="shared" si="1"/>
        <v>22455.5</v>
      </c>
    </row>
    <row r="52" ht="15" spans="7:29">
      <c r="G52" s="103" t="s">
        <v>60</v>
      </c>
      <c r="H52" s="103">
        <v>751</v>
      </c>
      <c r="I52" s="107">
        <v>209167.52</v>
      </c>
      <c r="J52" s="107">
        <v>218655.55</v>
      </c>
      <c r="K52" s="107">
        <v>197177.83</v>
      </c>
      <c r="L52" s="108">
        <v>225263.78</v>
      </c>
      <c r="M52" s="106">
        <f t="shared" si="3"/>
        <v>197177.83</v>
      </c>
      <c r="O52" s="69" t="s">
        <v>60</v>
      </c>
      <c r="P52" s="69">
        <v>501</v>
      </c>
      <c r="Q52" s="112">
        <v>133670.14</v>
      </c>
      <c r="R52" s="112">
        <v>143817.03</v>
      </c>
      <c r="S52" s="112">
        <v>130460.89</v>
      </c>
      <c r="T52" s="70">
        <v>158015.99</v>
      </c>
      <c r="U52" s="106">
        <f t="shared" si="0"/>
        <v>130460.89</v>
      </c>
      <c r="W52" s="69" t="s">
        <v>60</v>
      </c>
      <c r="X52" s="69">
        <v>250</v>
      </c>
      <c r="Y52" s="112">
        <v>68337.15</v>
      </c>
      <c r="Z52" s="112">
        <v>66904.56</v>
      </c>
      <c r="AA52" s="112">
        <v>66904.56</v>
      </c>
      <c r="AB52" s="70">
        <v>83408.29</v>
      </c>
      <c r="AC52" s="106">
        <f t="shared" si="1"/>
        <v>66904.56</v>
      </c>
    </row>
    <row r="53" ht="15" spans="7:29">
      <c r="G53" s="103" t="s">
        <v>61</v>
      </c>
      <c r="H53" s="103">
        <v>74</v>
      </c>
      <c r="I53" s="107">
        <v>925.25</v>
      </c>
      <c r="J53" s="107">
        <v>1047.43</v>
      </c>
      <c r="K53" s="107">
        <v>980.84</v>
      </c>
      <c r="L53" s="108">
        <v>1111.26</v>
      </c>
      <c r="M53" s="106">
        <f t="shared" si="3"/>
        <v>925.25</v>
      </c>
      <c r="O53" s="69" t="s">
        <v>61</v>
      </c>
      <c r="P53" s="69">
        <v>49</v>
      </c>
      <c r="Q53" s="112">
        <v>600.15</v>
      </c>
      <c r="R53" s="112">
        <v>695.56</v>
      </c>
      <c r="S53" s="112">
        <v>620.12</v>
      </c>
      <c r="T53" s="70">
        <v>750.23</v>
      </c>
      <c r="U53" s="106">
        <f t="shared" si="0"/>
        <v>600.15</v>
      </c>
      <c r="W53" s="69" t="s">
        <v>61</v>
      </c>
      <c r="X53" s="69">
        <v>24</v>
      </c>
      <c r="Y53" s="112">
        <v>277.23</v>
      </c>
      <c r="Z53" s="112">
        <v>359.69</v>
      </c>
      <c r="AA53" s="112">
        <v>292.55</v>
      </c>
      <c r="AB53" s="70">
        <v>366.6</v>
      </c>
      <c r="AC53" s="106">
        <f t="shared" si="1"/>
        <v>277.23</v>
      </c>
    </row>
    <row r="54" ht="15" spans="7:29">
      <c r="G54" s="103" t="s">
        <v>62</v>
      </c>
      <c r="H54" s="103">
        <v>146</v>
      </c>
      <c r="I54" s="107">
        <v>1695.61</v>
      </c>
      <c r="J54" s="107">
        <v>1944.15</v>
      </c>
      <c r="K54" s="107">
        <v>1848.69</v>
      </c>
      <c r="L54" s="108">
        <v>2025.41</v>
      </c>
      <c r="M54" s="106">
        <f t="shared" si="3"/>
        <v>1695.61</v>
      </c>
      <c r="O54" s="69" t="s">
        <v>62</v>
      </c>
      <c r="P54" s="69">
        <v>97</v>
      </c>
      <c r="Q54" s="112">
        <v>1135.38</v>
      </c>
      <c r="R54" s="112">
        <v>1293.71</v>
      </c>
      <c r="S54" s="112">
        <v>1158.97</v>
      </c>
      <c r="T54" s="70">
        <v>1325.34</v>
      </c>
      <c r="U54" s="106">
        <f t="shared" si="0"/>
        <v>1135.38</v>
      </c>
      <c r="W54" s="69" t="s">
        <v>62</v>
      </c>
      <c r="X54" s="69">
        <v>48</v>
      </c>
      <c r="Y54" s="112">
        <v>560.07</v>
      </c>
      <c r="Z54" s="112">
        <v>606.24</v>
      </c>
      <c r="AA54" s="112">
        <v>546.13</v>
      </c>
      <c r="AB54" s="70">
        <v>626.49</v>
      </c>
      <c r="AC54" s="106">
        <f t="shared" si="1"/>
        <v>546.13</v>
      </c>
    </row>
    <row r="55" ht="15" spans="7:29">
      <c r="G55" s="103" t="s">
        <v>63</v>
      </c>
      <c r="H55" s="103">
        <v>431</v>
      </c>
      <c r="I55" s="107">
        <v>5946.93</v>
      </c>
      <c r="J55" s="107">
        <v>5694.36</v>
      </c>
      <c r="K55" s="107">
        <v>5532.36</v>
      </c>
      <c r="L55" s="108">
        <v>5942.02</v>
      </c>
      <c r="M55" s="106">
        <f t="shared" si="3"/>
        <v>5532.36</v>
      </c>
      <c r="O55" s="69" t="s">
        <v>63</v>
      </c>
      <c r="P55" s="69">
        <v>287</v>
      </c>
      <c r="Q55" s="112">
        <v>3482.52</v>
      </c>
      <c r="R55" s="112">
        <v>3690.24</v>
      </c>
      <c r="S55" s="112">
        <v>3636.54</v>
      </c>
      <c r="T55" s="70">
        <v>3901.7</v>
      </c>
      <c r="U55" s="106">
        <f t="shared" si="0"/>
        <v>3482.52</v>
      </c>
      <c r="W55" s="69" t="s">
        <v>63</v>
      </c>
      <c r="X55" s="69">
        <v>143</v>
      </c>
      <c r="Y55" s="112">
        <v>1745</v>
      </c>
      <c r="Z55" s="112">
        <v>1764.02</v>
      </c>
      <c r="AA55" s="112">
        <v>1726.09</v>
      </c>
      <c r="AB55" s="70">
        <v>1838.06</v>
      </c>
      <c r="AC55" s="106">
        <f t="shared" si="1"/>
        <v>1726.09</v>
      </c>
    </row>
    <row r="56" ht="15" spans="7:29">
      <c r="G56" s="103" t="s">
        <v>64</v>
      </c>
      <c r="H56" s="103">
        <v>587</v>
      </c>
      <c r="I56" s="107">
        <v>7364.99</v>
      </c>
      <c r="J56" s="107">
        <v>7408.05</v>
      </c>
      <c r="K56" s="107">
        <v>7252.31</v>
      </c>
      <c r="L56" s="108">
        <v>7845.92</v>
      </c>
      <c r="M56" s="106">
        <f t="shared" si="3"/>
        <v>7252.31</v>
      </c>
      <c r="O56" s="69" t="s">
        <v>64</v>
      </c>
      <c r="P56" s="69">
        <v>391</v>
      </c>
      <c r="Q56" s="112">
        <v>4697.63</v>
      </c>
      <c r="R56" s="112">
        <v>4979.69</v>
      </c>
      <c r="S56" s="112">
        <v>4850.7</v>
      </c>
      <c r="T56" s="70">
        <v>5235.28</v>
      </c>
      <c r="U56" s="106">
        <f t="shared" si="0"/>
        <v>4697.63</v>
      </c>
      <c r="W56" s="69" t="s">
        <v>64</v>
      </c>
      <c r="X56" s="69">
        <v>195</v>
      </c>
      <c r="Y56" s="112">
        <v>2382.5</v>
      </c>
      <c r="Z56" s="112">
        <v>2466.05</v>
      </c>
      <c r="AA56" s="112">
        <v>2280.15</v>
      </c>
      <c r="AB56" s="70">
        <v>2464.03</v>
      </c>
      <c r="AC56" s="106">
        <f t="shared" si="1"/>
        <v>2280.15</v>
      </c>
    </row>
    <row r="57" ht="15" spans="7:29">
      <c r="G57" s="103" t="s">
        <v>65</v>
      </c>
      <c r="H57" s="103">
        <v>131</v>
      </c>
      <c r="I57" s="107">
        <v>16096</v>
      </c>
      <c r="J57" s="107">
        <v>16373</v>
      </c>
      <c r="K57" s="107">
        <v>16157</v>
      </c>
      <c r="L57" s="108">
        <v>15963</v>
      </c>
      <c r="M57" s="106">
        <f t="shared" si="3"/>
        <v>15963</v>
      </c>
      <c r="O57" s="69" t="s">
        <v>65</v>
      </c>
      <c r="P57" s="69">
        <v>87</v>
      </c>
      <c r="Q57" s="112">
        <v>10581</v>
      </c>
      <c r="R57" s="112">
        <v>10638</v>
      </c>
      <c r="S57" s="112">
        <v>10390</v>
      </c>
      <c r="T57" s="70">
        <v>10446</v>
      </c>
      <c r="U57" s="106">
        <f t="shared" si="0"/>
        <v>10390</v>
      </c>
      <c r="W57" s="69" t="s">
        <v>65</v>
      </c>
      <c r="X57" s="69">
        <v>43</v>
      </c>
      <c r="Y57" s="112">
        <v>5243</v>
      </c>
      <c r="Z57" s="112">
        <v>5478</v>
      </c>
      <c r="AA57" s="112">
        <v>5420</v>
      </c>
      <c r="AB57" s="70">
        <v>5214</v>
      </c>
      <c r="AC57" s="106">
        <f t="shared" si="1"/>
        <v>5214</v>
      </c>
    </row>
    <row r="58" ht="15" spans="7:29">
      <c r="G58" s="103" t="s">
        <v>66</v>
      </c>
      <c r="H58" s="103">
        <v>401</v>
      </c>
      <c r="I58" s="107">
        <v>36872</v>
      </c>
      <c r="J58" s="107">
        <v>35948</v>
      </c>
      <c r="K58" s="107">
        <v>36087</v>
      </c>
      <c r="L58" s="108">
        <v>35962</v>
      </c>
      <c r="M58" s="106">
        <f t="shared" si="3"/>
        <v>35948</v>
      </c>
      <c r="O58" s="69" t="s">
        <v>66</v>
      </c>
      <c r="P58" s="69">
        <v>267</v>
      </c>
      <c r="Q58" s="112">
        <v>23690</v>
      </c>
      <c r="R58" s="112">
        <v>23530</v>
      </c>
      <c r="S58" s="112">
        <v>23598</v>
      </c>
      <c r="T58" s="70">
        <v>23239</v>
      </c>
      <c r="U58" s="106">
        <f t="shared" si="0"/>
        <v>23239</v>
      </c>
      <c r="W58" s="69" t="s">
        <v>66</v>
      </c>
      <c r="X58" s="69">
        <v>133</v>
      </c>
      <c r="Y58" s="112">
        <v>12360</v>
      </c>
      <c r="Z58" s="112">
        <v>12196</v>
      </c>
      <c r="AA58" s="112">
        <v>12196</v>
      </c>
      <c r="AB58" s="70">
        <v>12061</v>
      </c>
      <c r="AC58" s="106">
        <f t="shared" si="1"/>
        <v>12061</v>
      </c>
    </row>
    <row r="59" ht="15" spans="7:29">
      <c r="G59" s="103" t="s">
        <v>67</v>
      </c>
      <c r="H59" s="103">
        <v>774</v>
      </c>
      <c r="I59" s="107">
        <v>70582</v>
      </c>
      <c r="J59" s="107">
        <v>70198</v>
      </c>
      <c r="K59" s="107">
        <v>70536</v>
      </c>
      <c r="L59" s="108" t="s">
        <v>19</v>
      </c>
      <c r="M59" s="106">
        <f t="shared" si="3"/>
        <v>70198</v>
      </c>
      <c r="O59" s="69" t="s">
        <v>67</v>
      </c>
      <c r="P59" s="69">
        <v>516</v>
      </c>
      <c r="Q59" s="112">
        <v>46820</v>
      </c>
      <c r="R59" s="112">
        <v>46810</v>
      </c>
      <c r="S59" s="112">
        <v>46911</v>
      </c>
      <c r="T59" s="70">
        <v>46974</v>
      </c>
      <c r="U59" s="106">
        <f t="shared" si="0"/>
        <v>46810</v>
      </c>
      <c r="W59" s="69" t="s">
        <v>67</v>
      </c>
      <c r="X59" s="69">
        <v>258</v>
      </c>
      <c r="Y59" s="112">
        <v>22289</v>
      </c>
      <c r="Z59" s="112">
        <v>22414</v>
      </c>
      <c r="AA59" s="112">
        <v>22414</v>
      </c>
      <c r="AB59" s="70">
        <v>22462</v>
      </c>
      <c r="AC59" s="106">
        <f t="shared" si="1"/>
        <v>22289</v>
      </c>
    </row>
    <row r="60" ht="15" spans="7:29">
      <c r="G60" s="104" t="s">
        <v>68</v>
      </c>
      <c r="H60" s="104">
        <v>52</v>
      </c>
      <c r="I60" s="109">
        <v>543.95</v>
      </c>
      <c r="J60" s="109">
        <v>437.11</v>
      </c>
      <c r="K60" s="109">
        <v>524.62</v>
      </c>
      <c r="L60" s="108">
        <v>487.72</v>
      </c>
      <c r="M60" s="106">
        <f t="shared" si="3"/>
        <v>437.11</v>
      </c>
      <c r="O60" s="69" t="s">
        <v>68</v>
      </c>
      <c r="P60" s="69">
        <v>35</v>
      </c>
      <c r="Q60" s="115">
        <v>347.28</v>
      </c>
      <c r="R60" s="115">
        <v>250.24</v>
      </c>
      <c r="S60" s="115">
        <v>292.76</v>
      </c>
      <c r="T60" s="110">
        <v>282.85</v>
      </c>
      <c r="U60" s="106">
        <f t="shared" si="0"/>
        <v>250.24</v>
      </c>
      <c r="W60" s="114" t="s">
        <v>68</v>
      </c>
      <c r="X60" s="114">
        <v>17</v>
      </c>
      <c r="Y60" s="115">
        <v>130.04</v>
      </c>
      <c r="Z60" s="115">
        <v>128.07</v>
      </c>
      <c r="AA60" s="115">
        <v>128.07</v>
      </c>
      <c r="AB60" s="70">
        <v>103.31</v>
      </c>
      <c r="AC60" s="106">
        <f t="shared" si="1"/>
        <v>103.31</v>
      </c>
    </row>
    <row r="61" ht="15" spans="7:29">
      <c r="G61" s="103" t="s">
        <v>69</v>
      </c>
      <c r="H61" s="103">
        <v>31</v>
      </c>
      <c r="I61" s="107">
        <v>770</v>
      </c>
      <c r="J61" s="107">
        <v>871</v>
      </c>
      <c r="K61" s="107">
        <v>757</v>
      </c>
      <c r="L61" s="108">
        <v>877</v>
      </c>
      <c r="M61" s="106">
        <f t="shared" si="3"/>
        <v>757</v>
      </c>
      <c r="O61" s="69" t="s">
        <v>69</v>
      </c>
      <c r="P61" s="69">
        <v>21</v>
      </c>
      <c r="Q61" s="112">
        <v>441</v>
      </c>
      <c r="R61" s="112">
        <v>448</v>
      </c>
      <c r="S61" s="112">
        <v>502</v>
      </c>
      <c r="T61" s="70">
        <v>609</v>
      </c>
      <c r="U61" s="106">
        <f t="shared" si="0"/>
        <v>441</v>
      </c>
      <c r="W61" s="69" t="s">
        <v>69</v>
      </c>
      <c r="X61" s="69">
        <v>10</v>
      </c>
      <c r="Y61" s="112">
        <v>146</v>
      </c>
      <c r="Z61" s="112">
        <v>146</v>
      </c>
      <c r="AA61" s="112">
        <v>146</v>
      </c>
      <c r="AB61" s="70">
        <v>152</v>
      </c>
      <c r="AC61" s="106">
        <f t="shared" si="1"/>
        <v>146</v>
      </c>
    </row>
    <row r="62" ht="15" spans="7:29">
      <c r="G62" s="103" t="s">
        <v>70</v>
      </c>
      <c r="H62" s="103">
        <v>168</v>
      </c>
      <c r="I62" s="107">
        <v>89500</v>
      </c>
      <c r="J62" s="107">
        <v>117345.37</v>
      </c>
      <c r="K62" s="107">
        <v>87227.92</v>
      </c>
      <c r="L62" s="108">
        <v>125268.4</v>
      </c>
      <c r="M62" s="106">
        <f t="shared" si="3"/>
        <v>87227.92</v>
      </c>
      <c r="O62" s="69" t="s">
        <v>70</v>
      </c>
      <c r="P62" s="69">
        <v>112</v>
      </c>
      <c r="Q62" s="112">
        <v>55500</v>
      </c>
      <c r="R62" s="112">
        <v>73643.86</v>
      </c>
      <c r="S62" s="112">
        <v>73643.86</v>
      </c>
      <c r="T62" s="70">
        <v>70289.87</v>
      </c>
      <c r="U62" s="106">
        <f t="shared" si="0"/>
        <v>55500</v>
      </c>
      <c r="W62" s="69" t="s">
        <v>70</v>
      </c>
      <c r="X62" s="69">
        <v>56</v>
      </c>
      <c r="Y62" s="112">
        <v>27500</v>
      </c>
      <c r="Z62" s="112">
        <v>27500</v>
      </c>
      <c r="AA62" s="112">
        <v>27500</v>
      </c>
      <c r="AB62" s="70">
        <v>37118.03</v>
      </c>
      <c r="AC62" s="106">
        <f t="shared" si="1"/>
        <v>27500</v>
      </c>
    </row>
    <row r="63" ht="15" spans="7:29">
      <c r="G63" s="69" t="s">
        <v>71</v>
      </c>
      <c r="H63" s="69">
        <v>168</v>
      </c>
      <c r="I63" s="107">
        <v>2917.62</v>
      </c>
      <c r="J63" s="107">
        <v>3247.49</v>
      </c>
      <c r="K63" s="107">
        <v>2915.74</v>
      </c>
      <c r="L63" s="108">
        <v>3284.65</v>
      </c>
      <c r="M63" s="106">
        <f t="shared" si="3"/>
        <v>2915.74</v>
      </c>
      <c r="O63" s="69" t="s">
        <v>71</v>
      </c>
      <c r="P63" s="69">
        <v>112</v>
      </c>
      <c r="Q63" s="112">
        <v>1875.65</v>
      </c>
      <c r="R63" s="112">
        <v>2155.51</v>
      </c>
      <c r="S63" s="112">
        <v>2200.28</v>
      </c>
      <c r="T63" s="70">
        <v>2221.25</v>
      </c>
      <c r="U63" s="106">
        <f t="shared" si="0"/>
        <v>1875.65</v>
      </c>
      <c r="W63" s="69" t="s">
        <v>71</v>
      </c>
      <c r="X63" s="69">
        <v>56</v>
      </c>
      <c r="Y63" s="112">
        <v>1036.02</v>
      </c>
      <c r="Z63" s="112">
        <v>1056.72</v>
      </c>
      <c r="AA63" s="112">
        <v>1109.08</v>
      </c>
      <c r="AB63" s="70">
        <v>1070.78</v>
      </c>
      <c r="AC63" s="106">
        <f t="shared" si="1"/>
        <v>1036.02</v>
      </c>
    </row>
    <row r="64" ht="15" spans="7:29">
      <c r="G64" s="69" t="s">
        <v>72</v>
      </c>
      <c r="H64" s="69">
        <v>12</v>
      </c>
      <c r="I64" s="110">
        <v>2785.62</v>
      </c>
      <c r="J64" s="110">
        <v>3035.89</v>
      </c>
      <c r="K64" s="110">
        <v>3035.89</v>
      </c>
      <c r="L64" s="108">
        <v>2821.84</v>
      </c>
      <c r="M64" s="106">
        <f t="shared" si="3"/>
        <v>2785.62</v>
      </c>
      <c r="O64" s="69" t="s">
        <v>72</v>
      </c>
      <c r="P64" s="69">
        <v>8</v>
      </c>
      <c r="Q64" s="113">
        <v>1981.71</v>
      </c>
      <c r="R64" s="113">
        <v>1981.15</v>
      </c>
      <c r="S64" s="113">
        <v>1981.15</v>
      </c>
      <c r="T64" s="110">
        <v>1511.75</v>
      </c>
      <c r="U64" s="106">
        <f t="shared" si="0"/>
        <v>1511.75</v>
      </c>
      <c r="W64" s="114" t="s">
        <v>72</v>
      </c>
      <c r="X64" s="114">
        <v>4</v>
      </c>
      <c r="Y64" s="113">
        <v>826.08</v>
      </c>
      <c r="Z64" s="113">
        <v>751.06</v>
      </c>
      <c r="AA64" s="113">
        <v>751.06</v>
      </c>
      <c r="AB64" s="70">
        <v>751.06</v>
      </c>
      <c r="AC64" s="106">
        <f t="shared" si="1"/>
        <v>751.06</v>
      </c>
    </row>
    <row r="65" ht="15" spans="7:29">
      <c r="G65" s="69" t="s">
        <v>73</v>
      </c>
      <c r="H65" s="69">
        <v>16</v>
      </c>
      <c r="I65" s="110">
        <v>3118.04</v>
      </c>
      <c r="J65" s="110">
        <v>2959.96</v>
      </c>
      <c r="K65" s="110">
        <v>2959.96</v>
      </c>
      <c r="L65" s="108">
        <v>3010.28</v>
      </c>
      <c r="M65" s="106">
        <f t="shared" si="3"/>
        <v>2959.96</v>
      </c>
      <c r="O65" s="69" t="s">
        <v>73</v>
      </c>
      <c r="P65" s="69">
        <v>11</v>
      </c>
      <c r="Q65" s="113">
        <v>2086.59</v>
      </c>
      <c r="R65" s="113">
        <v>2006.03</v>
      </c>
      <c r="S65" s="113">
        <v>2086.03</v>
      </c>
      <c r="T65" s="110">
        <v>2613.9</v>
      </c>
      <c r="U65" s="106">
        <f t="shared" si="0"/>
        <v>2006.03</v>
      </c>
      <c r="W65" s="114" t="s">
        <v>73</v>
      </c>
      <c r="X65" s="114">
        <v>5</v>
      </c>
      <c r="Y65" s="113">
        <v>456.58</v>
      </c>
      <c r="Z65" s="113">
        <v>456.58</v>
      </c>
      <c r="AA65" s="113">
        <v>456.58</v>
      </c>
      <c r="AB65" s="70">
        <v>784.47</v>
      </c>
      <c r="AC65" s="106">
        <f t="shared" si="1"/>
        <v>456.58</v>
      </c>
    </row>
    <row r="66" spans="7:28">
      <c r="G66" s="1" t="s">
        <v>74</v>
      </c>
      <c r="H66" s="1"/>
      <c r="I66" s="120">
        <v>24</v>
      </c>
      <c r="J66" s="120">
        <v>14</v>
      </c>
      <c r="K66" s="120">
        <v>16</v>
      </c>
      <c r="L66" s="120">
        <v>11</v>
      </c>
      <c r="M66" s="6"/>
      <c r="O66" s="1" t="s">
        <v>74</v>
      </c>
      <c r="P66" s="1"/>
      <c r="Q66" s="121">
        <v>22</v>
      </c>
      <c r="R66" s="121">
        <v>16</v>
      </c>
      <c r="S66" s="121">
        <v>24</v>
      </c>
      <c r="T66" s="121">
        <v>7</v>
      </c>
      <c r="U66" s="122"/>
      <c r="W66" s="1" t="s">
        <v>74</v>
      </c>
      <c r="X66" s="1"/>
      <c r="Y66" s="120">
        <v>28</v>
      </c>
      <c r="Z66" s="120">
        <v>25</v>
      </c>
      <c r="AA66" s="120">
        <v>26</v>
      </c>
      <c r="AB66" s="120">
        <v>15</v>
      </c>
    </row>
  </sheetData>
  <mergeCells count="7">
    <mergeCell ref="B2:E2"/>
    <mergeCell ref="G2:M2"/>
    <mergeCell ref="O2:U2"/>
    <mergeCell ref="W2:AC2"/>
    <mergeCell ref="G66:H66"/>
    <mergeCell ref="O66:P66"/>
    <mergeCell ref="W66:X66"/>
  </mergeCells>
  <conditionalFormatting sqref="I4:L4">
    <cfRule type="cellIs" dxfId="0" priority="191" operator="equal">
      <formula>$M$4</formula>
    </cfRule>
  </conditionalFormatting>
  <conditionalFormatting sqref="Q4:T4">
    <cfRule type="cellIs" dxfId="0" priority="127" operator="equal">
      <formula>$U$4</formula>
    </cfRule>
  </conditionalFormatting>
  <conditionalFormatting sqref="Y4:AB4">
    <cfRule type="cellIs" dxfId="0" priority="65" operator="equal">
      <formula>$AC$4</formula>
    </cfRule>
  </conditionalFormatting>
  <conditionalFormatting sqref="I5:L5">
    <cfRule type="cellIs" dxfId="0" priority="190" operator="equal">
      <formula>$M$5</formula>
    </cfRule>
  </conditionalFormatting>
  <conditionalFormatting sqref="Q5:T5">
    <cfRule type="cellIs" dxfId="0" priority="126" operator="equal">
      <formula>$U$5</formula>
    </cfRule>
  </conditionalFormatting>
  <conditionalFormatting sqref="Y5:AB5">
    <cfRule type="cellIs" dxfId="0" priority="64" operator="equal">
      <formula>$AC$5</formula>
    </cfRule>
  </conditionalFormatting>
  <conditionalFormatting sqref="I6:L6">
    <cfRule type="cellIs" dxfId="0" priority="189" operator="equal">
      <formula>$M$6</formula>
    </cfRule>
  </conditionalFormatting>
  <conditionalFormatting sqref="Q6:T6">
    <cfRule type="cellIs" dxfId="0" priority="125" operator="equal">
      <formula>$U$6</formula>
    </cfRule>
  </conditionalFormatting>
  <conditionalFormatting sqref="Y6:AB6">
    <cfRule type="cellIs" dxfId="1" priority="63" operator="equal">
      <formula>$AC$6</formula>
    </cfRule>
    <cfRule type="cellIs" dxfId="0" priority="62" operator="equal">
      <formula>$AC$6</formula>
    </cfRule>
  </conditionalFormatting>
  <conditionalFormatting sqref="I7:L7">
    <cfRule type="cellIs" dxfId="0" priority="188" operator="equal">
      <formula>$M$7</formula>
    </cfRule>
  </conditionalFormatting>
  <conditionalFormatting sqref="Q7:T7">
    <cfRule type="cellIs" dxfId="0" priority="124" operator="equal">
      <formula>$U$7</formula>
    </cfRule>
  </conditionalFormatting>
  <conditionalFormatting sqref="Y7:AB7">
    <cfRule type="cellIs" dxfId="0" priority="61" operator="equal">
      <formula>$AC$7</formula>
    </cfRule>
  </conditionalFormatting>
  <conditionalFormatting sqref="I8:L8">
    <cfRule type="cellIs" dxfId="0" priority="187" operator="equal">
      <formula>$M$8</formula>
    </cfRule>
  </conditionalFormatting>
  <conditionalFormatting sqref="Q8:T8">
    <cfRule type="cellIs" dxfId="0" priority="123" operator="equal">
      <formula>$U$8</formula>
    </cfRule>
  </conditionalFormatting>
  <conditionalFormatting sqref="Y8:AB8">
    <cfRule type="cellIs" dxfId="1" priority="60" operator="equal">
      <formula>$AC$8</formula>
    </cfRule>
    <cfRule type="cellIs" dxfId="0" priority="59" operator="equal">
      <formula>$AC$8</formula>
    </cfRule>
  </conditionalFormatting>
  <conditionalFormatting sqref="I9:L9">
    <cfRule type="cellIs" dxfId="0" priority="186" operator="equal">
      <formula>$M$9</formula>
    </cfRule>
  </conditionalFormatting>
  <conditionalFormatting sqref="Q9:T9">
    <cfRule type="cellIs" dxfId="0" priority="122" operator="equal">
      <formula>$U$9</formula>
    </cfRule>
  </conditionalFormatting>
  <conditionalFormatting sqref="Y9:AB9">
    <cfRule type="cellIs" dxfId="0" priority="58" operator="equal">
      <formula>$AC$9</formula>
    </cfRule>
  </conditionalFormatting>
  <conditionalFormatting sqref="I10:L10">
    <cfRule type="cellIs" dxfId="0" priority="185" operator="equal">
      <formula>$M$10</formula>
    </cfRule>
  </conditionalFormatting>
  <conditionalFormatting sqref="Q10:T10">
    <cfRule type="cellIs" dxfId="0" priority="121" operator="equal">
      <formula>$U$10</formula>
    </cfRule>
  </conditionalFormatting>
  <conditionalFormatting sqref="Y10:AB10">
    <cfRule type="cellIs" dxfId="0" priority="57" operator="equal">
      <formula>$AC$10</formula>
    </cfRule>
  </conditionalFormatting>
  <conditionalFormatting sqref="I11:L11">
    <cfRule type="cellIs" dxfId="0" priority="184" operator="equal">
      <formula>$M$11</formula>
    </cfRule>
  </conditionalFormatting>
  <conditionalFormatting sqref="Q11:T11">
    <cfRule type="cellIs" dxfId="0" priority="120" operator="equal">
      <formula>$U$11</formula>
    </cfRule>
  </conditionalFormatting>
  <conditionalFormatting sqref="Y11:AB11">
    <cfRule type="cellIs" dxfId="0" priority="56" operator="equal">
      <formula>$AC$11</formula>
    </cfRule>
  </conditionalFormatting>
  <conditionalFormatting sqref="I12:L12">
    <cfRule type="cellIs" dxfId="0" priority="183" operator="equal">
      <formula>46870</formula>
    </cfRule>
    <cfRule type="cellIs" dxfId="0" priority="182" operator="equal">
      <formula>$M$12</formula>
    </cfRule>
  </conditionalFormatting>
  <conditionalFormatting sqref="Q12:T12">
    <cfRule type="cellIs" dxfId="0" priority="119" operator="equal">
      <formula>$U$12</formula>
    </cfRule>
  </conditionalFormatting>
  <conditionalFormatting sqref="Y12:AB12">
    <cfRule type="cellIs" dxfId="0" priority="55" operator="equal">
      <formula>$AC$12</formula>
    </cfRule>
  </conditionalFormatting>
  <conditionalFormatting sqref="I13:L13">
    <cfRule type="cellIs" dxfId="0" priority="181" operator="equal">
      <formula>$M$13</formula>
    </cfRule>
  </conditionalFormatting>
  <conditionalFormatting sqref="Q13:T13">
    <cfRule type="cellIs" dxfId="0" priority="118" operator="equal">
      <formula>$U$13</formula>
    </cfRule>
  </conditionalFormatting>
  <conditionalFormatting sqref="Y13:AB13">
    <cfRule type="cellIs" dxfId="0" priority="54" operator="equal">
      <formula>$AC$13</formula>
    </cfRule>
  </conditionalFormatting>
  <conditionalFormatting sqref="I14:L14">
    <cfRule type="cellIs" dxfId="0" priority="180" operator="equal">
      <formula>$M$14</formula>
    </cfRule>
  </conditionalFormatting>
  <conditionalFormatting sqref="Q14:T14">
    <cfRule type="cellIs" dxfId="0" priority="117" operator="equal">
      <formula>$U$14</formula>
    </cfRule>
  </conditionalFormatting>
  <conditionalFormatting sqref="Y14:AB14">
    <cfRule type="cellIs" dxfId="0" priority="53" operator="equal">
      <formula>$AC$14</formula>
    </cfRule>
  </conditionalFormatting>
  <conditionalFormatting sqref="I15:L15">
    <cfRule type="cellIs" dxfId="0" priority="179" operator="equal">
      <formula>$M$15</formula>
    </cfRule>
  </conditionalFormatting>
  <conditionalFormatting sqref="Q15:T15">
    <cfRule type="cellIs" dxfId="0" priority="116" operator="equal">
      <formula>$U$15</formula>
    </cfRule>
  </conditionalFormatting>
  <conditionalFormatting sqref="Y15:AB15">
    <cfRule type="cellIs" dxfId="0" priority="52" operator="equal">
      <formula>$AC$15</formula>
    </cfRule>
  </conditionalFormatting>
  <conditionalFormatting sqref="I16:L16">
    <cfRule type="cellIs" dxfId="0" priority="178" operator="equal">
      <formula>$M$16</formula>
    </cfRule>
  </conditionalFormatting>
  <conditionalFormatting sqref="Q16:T16">
    <cfRule type="cellIs" dxfId="0" priority="115" operator="equal">
      <formula>$U$16</formula>
    </cfRule>
  </conditionalFormatting>
  <conditionalFormatting sqref="Y16:AB16">
    <cfRule type="cellIs" dxfId="0" priority="51" operator="equal">
      <formula>$AC$16</formula>
    </cfRule>
  </conditionalFormatting>
  <conditionalFormatting sqref="I17:L17">
    <cfRule type="cellIs" dxfId="0" priority="177" operator="equal">
      <formula>$M$17</formula>
    </cfRule>
  </conditionalFormatting>
  <conditionalFormatting sqref="Q17:T17">
    <cfRule type="cellIs" dxfId="0" priority="114" operator="equal">
      <formula>$U$17</formula>
    </cfRule>
  </conditionalFormatting>
  <conditionalFormatting sqref="Y17:AB17">
    <cfRule type="cellIs" dxfId="0" priority="50" operator="equal">
      <formula>$AC$17</formula>
    </cfRule>
  </conditionalFormatting>
  <conditionalFormatting sqref="I18:L18">
    <cfRule type="cellIs" dxfId="0" priority="176" operator="equal">
      <formula>$M$18</formula>
    </cfRule>
  </conditionalFormatting>
  <conditionalFormatting sqref="Q18:T18">
    <cfRule type="cellIs" dxfId="0" priority="113" operator="equal">
      <formula>$U$18</formula>
    </cfRule>
  </conditionalFormatting>
  <conditionalFormatting sqref="Y18:AB18">
    <cfRule type="cellIs" dxfId="0" priority="49" operator="equal">
      <formula>$AC$18</formula>
    </cfRule>
  </conditionalFormatting>
  <conditionalFormatting sqref="I19:L19">
    <cfRule type="cellIs" dxfId="0" priority="175" operator="equal">
      <formula>$M$19</formula>
    </cfRule>
  </conditionalFormatting>
  <conditionalFormatting sqref="Q19:T19">
    <cfRule type="cellIs" dxfId="0" priority="112" operator="equal">
      <formula>$U$19</formula>
    </cfRule>
  </conditionalFormatting>
  <conditionalFormatting sqref="Y19:AB19">
    <cfRule type="cellIs" dxfId="0" priority="48" operator="equal">
      <formula>$AC$19</formula>
    </cfRule>
  </conditionalFormatting>
  <conditionalFormatting sqref="I20:L20">
    <cfRule type="cellIs" dxfId="0" priority="174" operator="equal">
      <formula>$M$20</formula>
    </cfRule>
  </conditionalFormatting>
  <conditionalFormatting sqref="Q20:T20">
    <cfRule type="cellIs" dxfId="0" priority="111" operator="equal">
      <formula>$U$20</formula>
    </cfRule>
  </conditionalFormatting>
  <conditionalFormatting sqref="Y20:AB20">
    <cfRule type="cellIs" dxfId="0" priority="47" operator="equal">
      <formula>$AC$20</formula>
    </cfRule>
  </conditionalFormatting>
  <conditionalFormatting sqref="I21:L21">
    <cfRule type="cellIs" dxfId="0" priority="173" operator="equal">
      <formula>$M$21</formula>
    </cfRule>
  </conditionalFormatting>
  <conditionalFormatting sqref="Q21:T21">
    <cfRule type="cellIs" dxfId="0" priority="110" operator="equal">
      <formula>$U$21</formula>
    </cfRule>
  </conditionalFormatting>
  <conditionalFormatting sqref="Y21:AB21">
    <cfRule type="cellIs" dxfId="0" priority="46" operator="equal">
      <formula>$AC$21</formula>
    </cfRule>
  </conditionalFormatting>
  <conditionalFormatting sqref="I22:L22">
    <cfRule type="cellIs" dxfId="0" priority="172" operator="equal">
      <formula>$M$22</formula>
    </cfRule>
  </conditionalFormatting>
  <conditionalFormatting sqref="Q22:T22">
    <cfRule type="cellIs" dxfId="0" priority="109" operator="equal">
      <formula>$U$22</formula>
    </cfRule>
  </conditionalFormatting>
  <conditionalFormatting sqref="Y22:AB22">
    <cfRule type="cellIs" dxfId="0" priority="45" operator="equal">
      <formula>$AC$22</formula>
    </cfRule>
  </conditionalFormatting>
  <conditionalFormatting sqref="I23:L23">
    <cfRule type="cellIs" dxfId="0" priority="171" operator="equal">
      <formula>$M$23</formula>
    </cfRule>
  </conditionalFormatting>
  <conditionalFormatting sqref="Q23:T23">
    <cfRule type="cellIs" dxfId="0" priority="108" operator="equal">
      <formula>$U$23</formula>
    </cfRule>
  </conditionalFormatting>
  <conditionalFormatting sqref="Y23:AB23">
    <cfRule type="cellIs" dxfId="0" priority="44" operator="equal">
      <formula>$AC$23</formula>
    </cfRule>
  </conditionalFormatting>
  <conditionalFormatting sqref="I24:L24">
    <cfRule type="cellIs" dxfId="0" priority="170" operator="equal">
      <formula>$M$24</formula>
    </cfRule>
  </conditionalFormatting>
  <conditionalFormatting sqref="Q24:T24">
    <cfRule type="cellIs" dxfId="0" priority="107" operator="equal">
      <formula>$U$24</formula>
    </cfRule>
  </conditionalFormatting>
  <conditionalFormatting sqref="Y24:AB24">
    <cfRule type="cellIs" dxfId="0" priority="43" operator="equal">
      <formula>$AC$24</formula>
    </cfRule>
  </conditionalFormatting>
  <conditionalFormatting sqref="I25:L25">
    <cfRule type="cellIs" dxfId="0" priority="169" operator="equal">
      <formula>$M$25</formula>
    </cfRule>
  </conditionalFormatting>
  <conditionalFormatting sqref="Q25:T25">
    <cfRule type="cellIs" dxfId="0" priority="106" operator="equal">
      <formula>$U$25</formula>
    </cfRule>
  </conditionalFormatting>
  <conditionalFormatting sqref="Y25:AB25">
    <cfRule type="cellIs" dxfId="0" priority="42" operator="equal">
      <formula>$AC$25</formula>
    </cfRule>
  </conditionalFormatting>
  <conditionalFormatting sqref="I26:L26">
    <cfRule type="cellIs" dxfId="0" priority="168" operator="equal">
      <formula>$M$26</formula>
    </cfRule>
  </conditionalFormatting>
  <conditionalFormatting sqref="Q26:T26">
    <cfRule type="cellIs" dxfId="0" priority="105" operator="equal">
      <formula>$U$26</formula>
    </cfRule>
  </conditionalFormatting>
  <conditionalFormatting sqref="Y26:AB26">
    <cfRule type="cellIs" dxfId="0" priority="41" operator="equal">
      <formula>$AC$26</formula>
    </cfRule>
  </conditionalFormatting>
  <conditionalFormatting sqref="I27:L27">
    <cfRule type="cellIs" dxfId="0" priority="167" operator="equal">
      <formula>$M$27</formula>
    </cfRule>
  </conditionalFormatting>
  <conditionalFormatting sqref="Q27:T27">
    <cfRule type="cellIs" dxfId="0" priority="104" operator="equal">
      <formula>$U$27</formula>
    </cfRule>
  </conditionalFormatting>
  <conditionalFormatting sqref="Y27:AB27">
    <cfRule type="cellIs" dxfId="0" priority="40" operator="equal">
      <formula>$AC$27</formula>
    </cfRule>
  </conditionalFormatting>
  <conditionalFormatting sqref="I28:L28">
    <cfRule type="cellIs" dxfId="0" priority="166" operator="equal">
      <formula>$M$28</formula>
    </cfRule>
  </conditionalFormatting>
  <conditionalFormatting sqref="Q28:T28">
    <cfRule type="cellIs" dxfId="0" priority="103" operator="equal">
      <formula>$U$28</formula>
    </cfRule>
  </conditionalFormatting>
  <conditionalFormatting sqref="Y28:AB28">
    <cfRule type="cellIs" dxfId="0" priority="39" operator="equal">
      <formula>$AC$28</formula>
    </cfRule>
  </conditionalFormatting>
  <conditionalFormatting sqref="I29:L29">
    <cfRule type="cellIs" dxfId="0" priority="165" operator="equal">
      <formula>$M$29</formula>
    </cfRule>
  </conditionalFormatting>
  <conditionalFormatting sqref="Q29:T29">
    <cfRule type="cellIs" dxfId="0" priority="102" operator="equal">
      <formula>$U$29</formula>
    </cfRule>
  </conditionalFormatting>
  <conditionalFormatting sqref="Y29:AB29">
    <cfRule type="cellIs" dxfId="0" priority="38" operator="equal">
      <formula>$AC$29</formula>
    </cfRule>
  </conditionalFormatting>
  <conditionalFormatting sqref="I30:L30">
    <cfRule type="cellIs" dxfId="0" priority="164" operator="equal">
      <formula>$M$30</formula>
    </cfRule>
  </conditionalFormatting>
  <conditionalFormatting sqref="Q30:T30">
    <cfRule type="cellIs" dxfId="0" priority="101" operator="equal">
      <formula>$U$30</formula>
    </cfRule>
  </conditionalFormatting>
  <conditionalFormatting sqref="Y30:AB30">
    <cfRule type="cellIs" dxfId="0" priority="37" operator="equal">
      <formula>$AC$30</formula>
    </cfRule>
  </conditionalFormatting>
  <conditionalFormatting sqref="I31:L31">
    <cfRule type="cellIs" dxfId="0" priority="163" operator="equal">
      <formula>$M$31</formula>
    </cfRule>
  </conditionalFormatting>
  <conditionalFormatting sqref="Q31:T31">
    <cfRule type="cellIs" dxfId="0" priority="100" operator="equal">
      <formula>$U$31</formula>
    </cfRule>
  </conditionalFormatting>
  <conditionalFormatting sqref="Y31:AB31">
    <cfRule type="cellIs" dxfId="0" priority="36" operator="equal">
      <formula>$AC$31</formula>
    </cfRule>
  </conditionalFormatting>
  <conditionalFormatting sqref="I32:L32">
    <cfRule type="cellIs" dxfId="0" priority="162" operator="equal">
      <formula>$M$32</formula>
    </cfRule>
  </conditionalFormatting>
  <conditionalFormatting sqref="Q32:T32">
    <cfRule type="cellIs" dxfId="0" priority="99" operator="equal">
      <formula>$U$32</formula>
    </cfRule>
  </conditionalFormatting>
  <conditionalFormatting sqref="Y32:AB32">
    <cfRule type="cellIs" dxfId="0" priority="35" operator="equal">
      <formula>$AC$32</formula>
    </cfRule>
  </conditionalFormatting>
  <conditionalFormatting sqref="I33:L33">
    <cfRule type="cellIs" dxfId="0" priority="161" operator="equal">
      <formula>$M$33</formula>
    </cfRule>
  </conditionalFormatting>
  <conditionalFormatting sqref="Q33:T33">
    <cfRule type="cellIs" dxfId="0" priority="98" operator="equal">
      <formula>$U$33</formula>
    </cfRule>
  </conditionalFormatting>
  <conditionalFormatting sqref="Y33:AB33">
    <cfRule type="cellIs" dxfId="0" priority="34" operator="equal">
      <formula>$AC$33</formula>
    </cfRule>
  </conditionalFormatting>
  <conditionalFormatting sqref="I34:L34">
    <cfRule type="cellIs" dxfId="0" priority="160" operator="equal">
      <formula>$M$34</formula>
    </cfRule>
  </conditionalFormatting>
  <conditionalFormatting sqref="Q34:T34">
    <cfRule type="cellIs" dxfId="0" priority="97" operator="equal">
      <formula>$U$34</formula>
    </cfRule>
  </conditionalFormatting>
  <conditionalFormatting sqref="Y34:AB34">
    <cfRule type="cellIs" dxfId="0" priority="33" operator="equal">
      <formula>$AC$34</formula>
    </cfRule>
  </conditionalFormatting>
  <conditionalFormatting sqref="I35:L35">
    <cfRule type="cellIs" dxfId="0" priority="159" operator="equal">
      <formula>$M$35</formula>
    </cfRule>
  </conditionalFormatting>
  <conditionalFormatting sqref="Q35:T35">
    <cfRule type="cellIs" dxfId="0" priority="96" operator="equal">
      <formula>$U$35</formula>
    </cfRule>
  </conditionalFormatting>
  <conditionalFormatting sqref="Y35:AB35">
    <cfRule type="cellIs" dxfId="0" priority="32" operator="equal">
      <formula>$AC$35</formula>
    </cfRule>
  </conditionalFormatting>
  <conditionalFormatting sqref="I36:L36">
    <cfRule type="cellIs" dxfId="0" priority="158" operator="equal">
      <formula>$M$36</formula>
    </cfRule>
  </conditionalFormatting>
  <conditionalFormatting sqref="Q36:T36">
    <cfRule type="cellIs" dxfId="0" priority="95" operator="equal">
      <formula>$U$36</formula>
    </cfRule>
  </conditionalFormatting>
  <conditionalFormatting sqref="Y36:AB36">
    <cfRule type="cellIs" dxfId="0" priority="31" operator="equal">
      <formula>$AC$36</formula>
    </cfRule>
  </conditionalFormatting>
  <conditionalFormatting sqref="I37:L37">
    <cfRule type="cellIs" dxfId="0" priority="157" operator="equal">
      <formula>$M$37</formula>
    </cfRule>
  </conditionalFormatting>
  <conditionalFormatting sqref="Q37:T37">
    <cfRule type="cellIs" dxfId="0" priority="94" operator="equal">
      <formula>$U$37</formula>
    </cfRule>
  </conditionalFormatting>
  <conditionalFormatting sqref="Y37:AB37">
    <cfRule type="cellIs" dxfId="0" priority="30" operator="equal">
      <formula>$AC$37</formula>
    </cfRule>
  </conditionalFormatting>
  <conditionalFormatting sqref="I38:L38">
    <cfRule type="cellIs" dxfId="0" priority="156" operator="equal">
      <formula>$M$38</formula>
    </cfRule>
  </conditionalFormatting>
  <conditionalFormatting sqref="Q38:T38">
    <cfRule type="cellIs" dxfId="0" priority="93" operator="equal">
      <formula>$U$38</formula>
    </cfRule>
  </conditionalFormatting>
  <conditionalFormatting sqref="Y38:AB38">
    <cfRule type="cellIs" dxfId="0" priority="29" operator="equal">
      <formula>$AC$38</formula>
    </cfRule>
  </conditionalFormatting>
  <conditionalFormatting sqref="I39:L39">
    <cfRule type="cellIs" dxfId="0" priority="155" operator="equal">
      <formula>$M$39</formula>
    </cfRule>
  </conditionalFormatting>
  <conditionalFormatting sqref="Q39:T39">
    <cfRule type="cellIs" dxfId="0" priority="92" operator="equal">
      <formula>$U$39</formula>
    </cfRule>
  </conditionalFormatting>
  <conditionalFormatting sqref="Y39:AB39">
    <cfRule type="cellIs" dxfId="0" priority="28" operator="equal">
      <formula>$AC$39</formula>
    </cfRule>
  </conditionalFormatting>
  <conditionalFormatting sqref="I40:L40">
    <cfRule type="cellIs" dxfId="0" priority="154" operator="equal">
      <formula>$M$40</formula>
    </cfRule>
  </conditionalFormatting>
  <conditionalFormatting sqref="Q40:T40">
    <cfRule type="cellIs" dxfId="0" priority="91" operator="equal">
      <formula>$U$40</formula>
    </cfRule>
  </conditionalFormatting>
  <conditionalFormatting sqref="Y40:AB40">
    <cfRule type="cellIs" dxfId="0" priority="27" operator="equal">
      <formula>$AC$40</formula>
    </cfRule>
  </conditionalFormatting>
  <conditionalFormatting sqref="I41:L41">
    <cfRule type="cellIs" dxfId="0" priority="153" operator="equal">
      <formula>$M$41</formula>
    </cfRule>
  </conditionalFormatting>
  <conditionalFormatting sqref="Q41:T41">
    <cfRule type="cellIs" dxfId="0" priority="90" operator="equal">
      <formula>$U$41</formula>
    </cfRule>
  </conditionalFormatting>
  <conditionalFormatting sqref="Y41:AB41">
    <cfRule type="cellIs" dxfId="0" priority="26" operator="equal">
      <formula>$AC$41</formula>
    </cfRule>
  </conditionalFormatting>
  <conditionalFormatting sqref="I42:L42">
    <cfRule type="cellIs" dxfId="0" priority="152" operator="equal">
      <formula>$M$42</formula>
    </cfRule>
  </conditionalFormatting>
  <conditionalFormatting sqref="Q42:T42">
    <cfRule type="cellIs" dxfId="0" priority="89" operator="equal">
      <formula>$U$42</formula>
    </cfRule>
  </conditionalFormatting>
  <conditionalFormatting sqref="Y42:AB42">
    <cfRule type="cellIs" dxfId="0" priority="25" operator="equal">
      <formula>$AC$42</formula>
    </cfRule>
  </conditionalFormatting>
  <conditionalFormatting sqref="I43:L43">
    <cfRule type="cellIs" dxfId="0" priority="151" operator="equal">
      <formula>$M$43</formula>
    </cfRule>
  </conditionalFormatting>
  <conditionalFormatting sqref="Q43:T43">
    <cfRule type="cellIs" dxfId="0" priority="88" operator="equal">
      <formula>$U$43</formula>
    </cfRule>
  </conditionalFormatting>
  <conditionalFormatting sqref="Y43:AB43">
    <cfRule type="cellIs" dxfId="0" priority="24" operator="equal">
      <formula>$AC$43</formula>
    </cfRule>
  </conditionalFormatting>
  <conditionalFormatting sqref="I44:L44">
    <cfRule type="cellIs" dxfId="0" priority="150" operator="equal">
      <formula>$M$44</formula>
    </cfRule>
  </conditionalFormatting>
  <conditionalFormatting sqref="Q44:T44">
    <cfRule type="cellIs" dxfId="0" priority="87" operator="equal">
      <formula>$U$44</formula>
    </cfRule>
  </conditionalFormatting>
  <conditionalFormatting sqref="Y44:AB44">
    <cfRule type="cellIs" dxfId="0" priority="23" operator="equal">
      <formula>$AC$44</formula>
    </cfRule>
  </conditionalFormatting>
  <conditionalFormatting sqref="I45:L45">
    <cfRule type="cellIs" dxfId="0" priority="149" operator="equal">
      <formula>$M$45</formula>
    </cfRule>
  </conditionalFormatting>
  <conditionalFormatting sqref="Q45:T45">
    <cfRule type="cellIs" dxfId="0" priority="86" operator="equal">
      <formula>$U$45</formula>
    </cfRule>
  </conditionalFormatting>
  <conditionalFormatting sqref="Y45:AB45">
    <cfRule type="cellIs" dxfId="0" priority="22" operator="equal">
      <formula>$AC$45</formula>
    </cfRule>
  </conditionalFormatting>
  <conditionalFormatting sqref="I46:L46">
    <cfRule type="cellIs" dxfId="0" priority="148" operator="equal">
      <formula>$M$46</formula>
    </cfRule>
  </conditionalFormatting>
  <conditionalFormatting sqref="Q46:T46">
    <cfRule type="cellIs" dxfId="0" priority="85" operator="equal">
      <formula>$U$46</formula>
    </cfRule>
  </conditionalFormatting>
  <conditionalFormatting sqref="Y46:AB46">
    <cfRule type="cellIs" dxfId="0" priority="21" operator="equal">
      <formula>$AC$46</formula>
    </cfRule>
  </conditionalFormatting>
  <conditionalFormatting sqref="I47:L47">
    <cfRule type="cellIs" dxfId="0" priority="147" operator="equal">
      <formula>$M$47</formula>
    </cfRule>
  </conditionalFormatting>
  <conditionalFormatting sqref="Q47:T47">
    <cfRule type="cellIs" dxfId="0" priority="84" operator="equal">
      <formula>$U$47</formula>
    </cfRule>
  </conditionalFormatting>
  <conditionalFormatting sqref="Y47:AB47">
    <cfRule type="cellIs" dxfId="0" priority="20" operator="equal">
      <formula>$AC$47</formula>
    </cfRule>
  </conditionalFormatting>
  <conditionalFormatting sqref="I48:L48">
    <cfRule type="cellIs" dxfId="0" priority="146" operator="equal">
      <formula>$M$48</formula>
    </cfRule>
  </conditionalFormatting>
  <conditionalFormatting sqref="Q48:T48">
    <cfRule type="cellIs" dxfId="0" priority="83" operator="equal">
      <formula>$U$48</formula>
    </cfRule>
  </conditionalFormatting>
  <conditionalFormatting sqref="Y48:AB48">
    <cfRule type="cellIs" dxfId="0" priority="19" operator="equal">
      <formula>$AC$48</formula>
    </cfRule>
  </conditionalFormatting>
  <conditionalFormatting sqref="I49:L49">
    <cfRule type="cellIs" dxfId="0" priority="145" operator="equal">
      <formula>$M$49</formula>
    </cfRule>
  </conditionalFormatting>
  <conditionalFormatting sqref="Q49:T49">
    <cfRule type="cellIs" dxfId="0" priority="82" operator="equal">
      <formula>$U$49</formula>
    </cfRule>
  </conditionalFormatting>
  <conditionalFormatting sqref="Y49:AB49">
    <cfRule type="cellIs" dxfId="0" priority="18" operator="equal">
      <formula>$AC$49</formula>
    </cfRule>
  </conditionalFormatting>
  <conditionalFormatting sqref="I50:L50">
    <cfRule type="cellIs" dxfId="0" priority="144" operator="equal">
      <formula>$M$50</formula>
    </cfRule>
  </conditionalFormatting>
  <conditionalFormatting sqref="Q50:T50">
    <cfRule type="cellIs" dxfId="0" priority="81" operator="equal">
      <formula>$U$50</formula>
    </cfRule>
  </conditionalFormatting>
  <conditionalFormatting sqref="Y50:AB50">
    <cfRule type="cellIs" dxfId="0" priority="17" operator="equal">
      <formula>$AC$50</formula>
    </cfRule>
  </conditionalFormatting>
  <conditionalFormatting sqref="I51:L51">
    <cfRule type="cellIs" dxfId="0" priority="143" operator="equal">
      <formula>$M$51</formula>
    </cfRule>
  </conditionalFormatting>
  <conditionalFormatting sqref="Q51:T51">
    <cfRule type="cellIs" dxfId="0" priority="80" operator="equal">
      <formula>$U$51</formula>
    </cfRule>
  </conditionalFormatting>
  <conditionalFormatting sqref="Y51:AB51">
    <cfRule type="cellIs" dxfId="0" priority="16" operator="equal">
      <formula>$AC$51</formula>
    </cfRule>
  </conditionalFormatting>
  <conditionalFormatting sqref="I52:L52">
    <cfRule type="cellIs" dxfId="0" priority="142" operator="equal">
      <formula>$M$52</formula>
    </cfRule>
  </conditionalFormatting>
  <conditionalFormatting sqref="Q52:T52">
    <cfRule type="cellIs" dxfId="0" priority="79" operator="equal">
      <formula>$U$52</formula>
    </cfRule>
  </conditionalFormatting>
  <conditionalFormatting sqref="Y52:AB52">
    <cfRule type="cellIs" dxfId="0" priority="15" operator="equal">
      <formula>$AC$52</formula>
    </cfRule>
  </conditionalFormatting>
  <conditionalFormatting sqref="I53:L53">
    <cfRule type="cellIs" dxfId="0" priority="141" operator="equal">
      <formula>$M$53</formula>
    </cfRule>
  </conditionalFormatting>
  <conditionalFormatting sqref="Q53:T53">
    <cfRule type="cellIs" dxfId="0" priority="78" operator="equal">
      <formula>$U$53</formula>
    </cfRule>
  </conditionalFormatting>
  <conditionalFormatting sqref="Y53:AB53">
    <cfRule type="cellIs" dxfId="0" priority="14" operator="equal">
      <formula>$AC$53</formula>
    </cfRule>
  </conditionalFormatting>
  <conditionalFormatting sqref="I54:L54">
    <cfRule type="cellIs" dxfId="0" priority="140" operator="equal">
      <formula>$M$54</formula>
    </cfRule>
  </conditionalFormatting>
  <conditionalFormatting sqref="Q54:T54">
    <cfRule type="cellIs" dxfId="0" priority="77" operator="equal">
      <formula>$U$54</formula>
    </cfRule>
  </conditionalFormatting>
  <conditionalFormatting sqref="Y54:AB54">
    <cfRule type="cellIs" dxfId="0" priority="13" operator="equal">
      <formula>"586.31"</formula>
    </cfRule>
    <cfRule type="cellIs" dxfId="0" priority="12" operator="equal">
      <formula>$AC$54</formula>
    </cfRule>
  </conditionalFormatting>
  <conditionalFormatting sqref="I55:L55">
    <cfRule type="cellIs" dxfId="0" priority="139" operator="equal">
      <formula>$M$55</formula>
    </cfRule>
  </conditionalFormatting>
  <conditionalFormatting sqref="Q55:T55">
    <cfRule type="cellIs" dxfId="0" priority="76" operator="equal">
      <formula>$U$55</formula>
    </cfRule>
  </conditionalFormatting>
  <conditionalFormatting sqref="Y55:AB55">
    <cfRule type="cellIs" dxfId="0" priority="11" operator="equal">
      <formula>$AC$55</formula>
    </cfRule>
  </conditionalFormatting>
  <conditionalFormatting sqref="I56:L56">
    <cfRule type="cellIs" dxfId="0" priority="138" operator="equal">
      <formula>$M$56</formula>
    </cfRule>
  </conditionalFormatting>
  <conditionalFormatting sqref="Q56:T56">
    <cfRule type="cellIs" dxfId="0" priority="75" operator="equal">
      <formula>$U$56</formula>
    </cfRule>
  </conditionalFormatting>
  <conditionalFormatting sqref="Y56:AB56">
    <cfRule type="cellIs" dxfId="0" priority="10" operator="equal">
      <formula>$AC$56</formula>
    </cfRule>
  </conditionalFormatting>
  <conditionalFormatting sqref="I57:L57">
    <cfRule type="cellIs" dxfId="0" priority="137" operator="equal">
      <formula>$M$57</formula>
    </cfRule>
  </conditionalFormatting>
  <conditionalFormatting sqref="Q57:T57">
    <cfRule type="cellIs" dxfId="0" priority="74" operator="equal">
      <formula>$U$57</formula>
    </cfRule>
  </conditionalFormatting>
  <conditionalFormatting sqref="Y57:AB57">
    <cfRule type="cellIs" dxfId="0" priority="9" operator="equal">
      <formula>$AC$57</formula>
    </cfRule>
  </conditionalFormatting>
  <conditionalFormatting sqref="I58:L58">
    <cfRule type="cellIs" dxfId="0" priority="136" operator="equal">
      <formula>$M$58</formula>
    </cfRule>
  </conditionalFormatting>
  <conditionalFormatting sqref="Q58:T58">
    <cfRule type="cellIs" dxfId="0" priority="73" operator="equal">
      <formula>$U$58</formula>
    </cfRule>
  </conditionalFormatting>
  <conditionalFormatting sqref="Y58:AB58">
    <cfRule type="cellIs" dxfId="0" priority="8" operator="equal">
      <formula>$AC$58</formula>
    </cfRule>
  </conditionalFormatting>
  <conditionalFormatting sqref="I59:L59">
    <cfRule type="cellIs" dxfId="0" priority="135" operator="equal">
      <formula>$M$59</formula>
    </cfRule>
  </conditionalFormatting>
  <conditionalFormatting sqref="Q59:T59">
    <cfRule type="cellIs" dxfId="0" priority="72" operator="equal">
      <formula>$U$59</formula>
    </cfRule>
  </conditionalFormatting>
  <conditionalFormatting sqref="Y59:AB59">
    <cfRule type="cellIs" dxfId="0" priority="7" operator="equal">
      <formula>$AC$59</formula>
    </cfRule>
  </conditionalFormatting>
  <conditionalFormatting sqref="I60:L60">
    <cfRule type="cellIs" dxfId="0" priority="134" operator="equal">
      <formula>$M$60</formula>
    </cfRule>
  </conditionalFormatting>
  <conditionalFormatting sqref="Q60:T60">
    <cfRule type="cellIs" dxfId="0" priority="71" operator="equal">
      <formula>$U$60</formula>
    </cfRule>
  </conditionalFormatting>
  <conditionalFormatting sqref="Y60:AB60">
    <cfRule type="cellIs" dxfId="0" priority="6" operator="equal">
      <formula>$AC$60</formula>
    </cfRule>
  </conditionalFormatting>
  <conditionalFormatting sqref="I61:L61">
    <cfRule type="cellIs" dxfId="2" priority="133" operator="equal">
      <formula>$M$61</formula>
    </cfRule>
    <cfRule type="cellIs" dxfId="0" priority="132" operator="equal">
      <formula>$M$61</formula>
    </cfRule>
  </conditionalFormatting>
  <conditionalFormatting sqref="Q61:T61">
    <cfRule type="cellIs" dxfId="0" priority="70" operator="equal">
      <formula>$U$61</formula>
    </cfRule>
  </conditionalFormatting>
  <conditionalFormatting sqref="Y61:AB61">
    <cfRule type="cellIs" dxfId="0" priority="5" operator="equal">
      <formula>$AC$61</formula>
    </cfRule>
  </conditionalFormatting>
  <conditionalFormatting sqref="I62:L62">
    <cfRule type="cellIs" dxfId="0" priority="131" operator="equal">
      <formula>$M$62</formula>
    </cfRule>
  </conditionalFormatting>
  <conditionalFormatting sqref="Q62:T62">
    <cfRule type="cellIs" dxfId="0" priority="69" operator="equal">
      <formula>$U$62</formula>
    </cfRule>
  </conditionalFormatting>
  <conditionalFormatting sqref="Y62:AB62">
    <cfRule type="cellIs" dxfId="0" priority="4" operator="equal">
      <formula>$AC$62</formula>
    </cfRule>
  </conditionalFormatting>
  <conditionalFormatting sqref="I63:L63">
    <cfRule type="cellIs" dxfId="0" priority="130" operator="equal">
      <formula>$M$63</formula>
    </cfRule>
  </conditionalFormatting>
  <conditionalFormatting sqref="Q63:T63">
    <cfRule type="cellIs" dxfId="0" priority="68" operator="equal">
      <formula>$U$63</formula>
    </cfRule>
  </conditionalFormatting>
  <conditionalFormatting sqref="Y63:AB63">
    <cfRule type="cellIs" dxfId="0" priority="3" operator="equal">
      <formula>$AC$63</formula>
    </cfRule>
  </conditionalFormatting>
  <conditionalFormatting sqref="I64:L64">
    <cfRule type="cellIs" dxfId="0" priority="129" operator="equal">
      <formula>$M$64</formula>
    </cfRule>
  </conditionalFormatting>
  <conditionalFormatting sqref="Q64:T64">
    <cfRule type="cellIs" dxfId="0" priority="67" operator="equal">
      <formula>$U$64</formula>
    </cfRule>
  </conditionalFormatting>
  <conditionalFormatting sqref="Y64:AB64">
    <cfRule type="cellIs" dxfId="0" priority="2" operator="equal">
      <formula>$AC$64</formula>
    </cfRule>
  </conditionalFormatting>
  <conditionalFormatting sqref="I65:L65">
    <cfRule type="cellIs" dxfId="0" priority="128" operator="equal">
      <formula>$M$65</formula>
    </cfRule>
  </conditionalFormatting>
  <conditionalFormatting sqref="Q65:T65">
    <cfRule type="cellIs" dxfId="0" priority="66" operator="equal">
      <formula>$U$65</formula>
    </cfRule>
  </conditionalFormatting>
  <conditionalFormatting sqref="Y65:AB65">
    <cfRule type="cellIs" dxfId="0" priority="1" operator="equal">
      <formula>$AC$65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48"/>
  <sheetViews>
    <sheetView topLeftCell="A25" workbookViewId="0">
      <selection activeCell="H47" sqref="H47:O47"/>
    </sheetView>
  </sheetViews>
  <sheetFormatPr defaultColWidth="9.14285714285714" defaultRowHeight="12.75"/>
  <cols>
    <col min="13" max="13" width="16.8571428571429" customWidth="1"/>
    <col min="18" max="18" width="19.1428571428571" customWidth="1"/>
    <col min="22" max="22" width="16.8571428571429" customWidth="1"/>
  </cols>
  <sheetData>
    <row r="2" ht="15" spans="2:33">
      <c r="B2" s="1" t="s">
        <v>75</v>
      </c>
      <c r="C2" s="1"/>
      <c r="D2" s="1"/>
      <c r="E2" s="1"/>
      <c r="F2" s="1"/>
      <c r="H2" s="82"/>
      <c r="I2" s="83" t="s">
        <v>76</v>
      </c>
      <c r="J2" s="69" t="s">
        <v>77</v>
      </c>
      <c r="K2" s="69"/>
      <c r="L2" s="69"/>
      <c r="M2" s="69"/>
      <c r="N2" s="69"/>
      <c r="O2" s="69"/>
      <c r="P2" s="84"/>
      <c r="Q2" s="82"/>
      <c r="R2" s="83" t="s">
        <v>78</v>
      </c>
      <c r="S2" s="69" t="s">
        <v>77</v>
      </c>
      <c r="T2" s="69"/>
      <c r="U2" s="69"/>
      <c r="V2" s="69"/>
      <c r="W2" s="69"/>
      <c r="X2" s="69"/>
      <c r="Z2" s="82"/>
      <c r="AA2" s="83" t="s">
        <v>79</v>
      </c>
      <c r="AB2" s="69" t="s">
        <v>77</v>
      </c>
      <c r="AC2" s="69"/>
      <c r="AD2" s="69"/>
      <c r="AE2" s="69"/>
      <c r="AF2" s="69"/>
      <c r="AG2" s="69"/>
    </row>
    <row r="3" ht="15" spans="2:33">
      <c r="B3" s="8" t="s">
        <v>80</v>
      </c>
      <c r="C3" s="8"/>
      <c r="D3" s="8"/>
      <c r="E3" s="8"/>
      <c r="F3" s="8"/>
      <c r="H3" s="82" t="s">
        <v>6</v>
      </c>
      <c r="I3" s="82" t="s">
        <v>81</v>
      </c>
      <c r="J3" s="78" t="s">
        <v>2</v>
      </c>
      <c r="K3" s="78" t="s">
        <v>3</v>
      </c>
      <c r="L3" s="78" t="s">
        <v>82</v>
      </c>
      <c r="M3" s="78" t="s">
        <v>83</v>
      </c>
      <c r="N3" s="78" t="s">
        <v>84</v>
      </c>
      <c r="O3" s="78" t="s">
        <v>85</v>
      </c>
      <c r="Q3" s="82" t="s">
        <v>6</v>
      </c>
      <c r="R3" s="82" t="s">
        <v>81</v>
      </c>
      <c r="S3" s="78" t="s">
        <v>2</v>
      </c>
      <c r="T3" s="78" t="s">
        <v>3</v>
      </c>
      <c r="U3" s="78" t="s">
        <v>82</v>
      </c>
      <c r="V3" s="78" t="s">
        <v>83</v>
      </c>
      <c r="W3" s="78" t="s">
        <v>84</v>
      </c>
      <c r="X3" s="78" t="s">
        <v>85</v>
      </c>
      <c r="Z3" s="82" t="s">
        <v>6</v>
      </c>
      <c r="AA3" s="82" t="s">
        <v>81</v>
      </c>
      <c r="AB3" s="78" t="s">
        <v>2</v>
      </c>
      <c r="AC3" s="78" t="s">
        <v>3</v>
      </c>
      <c r="AD3" s="78" t="s">
        <v>82</v>
      </c>
      <c r="AE3" s="78" t="s">
        <v>83</v>
      </c>
      <c r="AF3" s="78" t="s">
        <v>84</v>
      </c>
      <c r="AG3" s="78" t="s">
        <v>85</v>
      </c>
    </row>
    <row r="4" ht="15" spans="2:33">
      <c r="B4" s="8"/>
      <c r="C4" s="8"/>
      <c r="D4" s="8"/>
      <c r="E4" s="8"/>
      <c r="F4" s="8"/>
      <c r="H4" s="82" t="s">
        <v>9</v>
      </c>
      <c r="I4" s="82">
        <v>70</v>
      </c>
      <c r="J4" s="85">
        <v>632.3</v>
      </c>
      <c r="K4" s="85">
        <v>746.64</v>
      </c>
      <c r="L4" s="85">
        <v>746.64</v>
      </c>
      <c r="M4" s="86">
        <v>862.87</v>
      </c>
      <c r="N4" s="79">
        <v>606</v>
      </c>
      <c r="O4" s="81">
        <v>606</v>
      </c>
      <c r="Q4" s="82" t="s">
        <v>9</v>
      </c>
      <c r="R4" s="82">
        <v>140</v>
      </c>
      <c r="S4" s="91" t="s">
        <v>10</v>
      </c>
      <c r="T4" s="91">
        <v>1551.66</v>
      </c>
      <c r="U4" s="91">
        <v>1380.52</v>
      </c>
      <c r="V4" s="92">
        <v>1651.14</v>
      </c>
      <c r="W4" s="76">
        <v>1234</v>
      </c>
      <c r="X4" s="72">
        <v>1354</v>
      </c>
      <c r="Z4" s="82" t="s">
        <v>9</v>
      </c>
      <c r="AA4" s="82">
        <v>210</v>
      </c>
      <c r="AB4" s="91">
        <v>2116.06</v>
      </c>
      <c r="AC4" s="91">
        <v>2333.29</v>
      </c>
      <c r="AD4" s="91">
        <v>2016.55</v>
      </c>
      <c r="AE4" s="92">
        <v>2299.79</v>
      </c>
      <c r="AF4" s="76">
        <v>1894</v>
      </c>
      <c r="AG4" s="72">
        <v>1925</v>
      </c>
    </row>
    <row r="5" ht="15" spans="2:33">
      <c r="B5" s="8"/>
      <c r="C5" s="8"/>
      <c r="D5" s="8"/>
      <c r="E5" s="8"/>
      <c r="F5" s="8"/>
      <c r="H5" s="82" t="s">
        <v>13</v>
      </c>
      <c r="I5" s="82">
        <v>7</v>
      </c>
      <c r="J5" s="85">
        <v>292</v>
      </c>
      <c r="K5" s="85">
        <v>292</v>
      </c>
      <c r="L5" s="85">
        <v>292</v>
      </c>
      <c r="M5" s="86">
        <v>285</v>
      </c>
      <c r="N5" s="79">
        <v>246</v>
      </c>
      <c r="O5" s="81">
        <v>246</v>
      </c>
      <c r="Q5" s="82" t="s">
        <v>13</v>
      </c>
      <c r="R5" s="82">
        <v>14</v>
      </c>
      <c r="S5" s="95">
        <v>581</v>
      </c>
      <c r="T5" s="95">
        <v>581</v>
      </c>
      <c r="U5" s="95">
        <v>581</v>
      </c>
      <c r="V5" s="92">
        <v>765</v>
      </c>
      <c r="W5" s="76">
        <v>581</v>
      </c>
      <c r="X5" s="72">
        <v>581</v>
      </c>
      <c r="Z5" s="82" t="s">
        <v>13</v>
      </c>
      <c r="AA5" s="82">
        <v>21</v>
      </c>
      <c r="AB5" s="91">
        <v>1065</v>
      </c>
      <c r="AC5" s="91">
        <v>1068</v>
      </c>
      <c r="AD5" s="91">
        <v>1068</v>
      </c>
      <c r="AE5" s="92">
        <v>1096</v>
      </c>
      <c r="AF5" s="76">
        <v>929</v>
      </c>
      <c r="AG5" s="72">
        <v>929</v>
      </c>
    </row>
    <row r="6" ht="15" spans="2:33">
      <c r="B6" s="8" t="s">
        <v>86</v>
      </c>
      <c r="C6" s="8"/>
      <c r="D6" s="8"/>
      <c r="E6" s="8"/>
      <c r="F6" s="8"/>
      <c r="H6" s="82" t="s">
        <v>14</v>
      </c>
      <c r="I6" s="82">
        <v>7</v>
      </c>
      <c r="J6" s="85">
        <v>352</v>
      </c>
      <c r="K6" s="85">
        <v>352</v>
      </c>
      <c r="L6" s="85">
        <v>352</v>
      </c>
      <c r="M6" s="86">
        <v>378</v>
      </c>
      <c r="N6" s="79">
        <v>282</v>
      </c>
      <c r="O6" s="81">
        <v>282</v>
      </c>
      <c r="Q6" s="82" t="s">
        <v>14</v>
      </c>
      <c r="R6" s="82">
        <v>14</v>
      </c>
      <c r="S6" s="91">
        <v>816</v>
      </c>
      <c r="T6" s="91">
        <v>818</v>
      </c>
      <c r="U6" s="91">
        <v>818</v>
      </c>
      <c r="V6" s="92">
        <v>898</v>
      </c>
      <c r="W6" s="76">
        <v>672</v>
      </c>
      <c r="X6" s="72">
        <v>672</v>
      </c>
      <c r="Z6" s="82" t="s">
        <v>14</v>
      </c>
      <c r="AA6" s="82">
        <v>21</v>
      </c>
      <c r="AB6" s="91">
        <v>1237</v>
      </c>
      <c r="AC6" s="91">
        <v>1174</v>
      </c>
      <c r="AD6" s="91">
        <v>1174</v>
      </c>
      <c r="AE6" s="92">
        <v>1251</v>
      </c>
      <c r="AF6" s="76">
        <v>1090</v>
      </c>
      <c r="AG6" s="72">
        <v>1090</v>
      </c>
    </row>
    <row r="7" ht="15" spans="2:33">
      <c r="B7" s="8"/>
      <c r="C7" s="8"/>
      <c r="D7" s="8"/>
      <c r="E7" s="8"/>
      <c r="F7" s="8"/>
      <c r="H7" s="82" t="s">
        <v>15</v>
      </c>
      <c r="I7" s="82">
        <v>13</v>
      </c>
      <c r="J7" s="85">
        <v>604.66</v>
      </c>
      <c r="K7" s="85">
        <v>604.66</v>
      </c>
      <c r="L7" s="85">
        <v>604.66</v>
      </c>
      <c r="M7" s="86">
        <v>575.87</v>
      </c>
      <c r="N7" s="79">
        <v>489</v>
      </c>
      <c r="O7" s="81">
        <v>489</v>
      </c>
      <c r="Q7" s="82" t="s">
        <v>15</v>
      </c>
      <c r="R7" s="82">
        <v>26</v>
      </c>
      <c r="S7" s="91">
        <v>1809.58</v>
      </c>
      <c r="T7" s="91">
        <v>1857.02</v>
      </c>
      <c r="U7" s="91">
        <v>1857.02</v>
      </c>
      <c r="V7" s="92">
        <v>2376.74</v>
      </c>
      <c r="W7" s="76">
        <v>1766</v>
      </c>
      <c r="X7" s="72">
        <v>1766</v>
      </c>
      <c r="Z7" s="82" t="s">
        <v>15</v>
      </c>
      <c r="AA7" s="82">
        <v>39</v>
      </c>
      <c r="AB7" s="91">
        <v>4429.84</v>
      </c>
      <c r="AC7" s="91">
        <v>4629.48</v>
      </c>
      <c r="AD7" s="91">
        <v>4507.49</v>
      </c>
      <c r="AE7" s="92">
        <v>4281.31</v>
      </c>
      <c r="AF7" s="76">
        <v>3853</v>
      </c>
      <c r="AG7" s="72">
        <v>3904</v>
      </c>
    </row>
    <row r="8" ht="15" spans="2:33">
      <c r="B8" s="8"/>
      <c r="C8" s="8"/>
      <c r="D8" s="8"/>
      <c r="E8" s="8"/>
      <c r="F8" s="8"/>
      <c r="H8" s="82" t="s">
        <v>16</v>
      </c>
      <c r="I8" s="82">
        <v>31</v>
      </c>
      <c r="J8" s="85">
        <v>14342.78</v>
      </c>
      <c r="K8" s="85">
        <v>11706.58</v>
      </c>
      <c r="L8" s="85">
        <v>13031.31</v>
      </c>
      <c r="M8" s="86">
        <v>14467.58</v>
      </c>
      <c r="N8" s="79">
        <v>9840</v>
      </c>
      <c r="O8" s="81">
        <v>10132</v>
      </c>
      <c r="Q8" s="82" t="s">
        <v>16</v>
      </c>
      <c r="R8" s="82">
        <v>63</v>
      </c>
      <c r="S8" s="91">
        <v>29446.8</v>
      </c>
      <c r="T8" s="91">
        <v>30074.64</v>
      </c>
      <c r="U8" s="91">
        <v>29172.34</v>
      </c>
      <c r="V8" s="92">
        <v>31348.82</v>
      </c>
      <c r="W8" s="76">
        <v>24862</v>
      </c>
      <c r="X8" s="72">
        <v>24862</v>
      </c>
      <c r="Z8" s="82" t="s">
        <v>16</v>
      </c>
      <c r="AA8" s="82">
        <v>95</v>
      </c>
      <c r="AB8" s="91">
        <v>56582.89</v>
      </c>
      <c r="AC8" s="91">
        <v>53625.85</v>
      </c>
      <c r="AD8" s="91">
        <v>54276.81</v>
      </c>
      <c r="AE8" s="92">
        <v>58080.79</v>
      </c>
      <c r="AF8" s="76">
        <v>51542</v>
      </c>
      <c r="AG8" s="72">
        <v>51604</v>
      </c>
    </row>
    <row r="9" ht="15" spans="2:33">
      <c r="B9" s="8" t="s">
        <v>87</v>
      </c>
      <c r="C9" s="8"/>
      <c r="D9" s="8"/>
      <c r="E9" s="8"/>
      <c r="F9" s="8"/>
      <c r="H9" s="82" t="s">
        <v>20</v>
      </c>
      <c r="I9" s="82">
        <v>3</v>
      </c>
      <c r="J9" s="85">
        <v>249.88</v>
      </c>
      <c r="K9" s="85">
        <v>249.88</v>
      </c>
      <c r="L9" s="85">
        <v>249.88</v>
      </c>
      <c r="M9" s="86">
        <v>308.18</v>
      </c>
      <c r="N9" s="79">
        <v>151</v>
      </c>
      <c r="O9" s="81">
        <v>151</v>
      </c>
      <c r="Q9" s="82" t="s">
        <v>20</v>
      </c>
      <c r="R9" s="82">
        <v>7</v>
      </c>
      <c r="S9" s="91">
        <v>1454.84</v>
      </c>
      <c r="T9" s="91">
        <v>1339.12</v>
      </c>
      <c r="U9" s="91">
        <v>1339.12</v>
      </c>
      <c r="V9" s="92">
        <v>967.86</v>
      </c>
      <c r="W9" s="76">
        <v>842</v>
      </c>
      <c r="X9" s="72">
        <v>842</v>
      </c>
      <c r="Z9" s="82" t="s">
        <v>20</v>
      </c>
      <c r="AA9" s="82">
        <v>10</v>
      </c>
      <c r="AB9" s="91">
        <v>1943.98</v>
      </c>
      <c r="AC9" s="91">
        <v>1953.16</v>
      </c>
      <c r="AD9" s="91">
        <v>1953.16</v>
      </c>
      <c r="AE9" s="92">
        <v>1540.98</v>
      </c>
      <c r="AF9" s="76">
        <v>1349</v>
      </c>
      <c r="AG9" s="72">
        <v>1349</v>
      </c>
    </row>
    <row r="10" ht="15" spans="2:33">
      <c r="B10" s="8"/>
      <c r="C10" s="8"/>
      <c r="D10" s="8"/>
      <c r="E10" s="8"/>
      <c r="F10" s="8"/>
      <c r="H10" s="82" t="s">
        <v>21</v>
      </c>
      <c r="I10" s="82">
        <v>32</v>
      </c>
      <c r="J10" s="85">
        <v>1211.59</v>
      </c>
      <c r="K10" s="85">
        <v>1230.99</v>
      </c>
      <c r="L10" s="85">
        <v>1230.99</v>
      </c>
      <c r="M10" s="86">
        <v>1380.72</v>
      </c>
      <c r="N10" s="79">
        <v>1116</v>
      </c>
      <c r="O10" s="81">
        <v>1119</v>
      </c>
      <c r="Q10" s="82" t="s">
        <v>21</v>
      </c>
      <c r="R10" s="82">
        <v>65</v>
      </c>
      <c r="S10" s="91">
        <v>2717.27</v>
      </c>
      <c r="T10" s="91">
        <v>2792.21</v>
      </c>
      <c r="U10" s="91">
        <v>2588.71</v>
      </c>
      <c r="V10" s="92">
        <v>3160.02</v>
      </c>
      <c r="W10" s="76">
        <v>2492</v>
      </c>
      <c r="X10" s="72">
        <v>2492</v>
      </c>
      <c r="Z10" s="82" t="s">
        <v>21</v>
      </c>
      <c r="AA10" s="82">
        <v>97</v>
      </c>
      <c r="AB10" s="91">
        <v>4184.87</v>
      </c>
      <c r="AC10" s="91">
        <v>4786.06</v>
      </c>
      <c r="AD10" s="91">
        <v>4557.5</v>
      </c>
      <c r="AE10" s="92">
        <v>5076.35</v>
      </c>
      <c r="AF10" s="76">
        <v>4062</v>
      </c>
      <c r="AG10" s="72">
        <v>4127</v>
      </c>
    </row>
    <row r="11" ht="15" spans="2:33">
      <c r="B11" s="8"/>
      <c r="C11" s="8"/>
      <c r="D11" s="8"/>
      <c r="E11" s="8"/>
      <c r="F11" s="8"/>
      <c r="H11" s="82" t="s">
        <v>22</v>
      </c>
      <c r="I11" s="82">
        <v>37</v>
      </c>
      <c r="J11" s="85">
        <v>1304.57</v>
      </c>
      <c r="K11" s="85">
        <v>1400.68</v>
      </c>
      <c r="L11" s="85">
        <v>1245.96</v>
      </c>
      <c r="M11" s="86">
        <v>1748.47</v>
      </c>
      <c r="N11" s="79">
        <v>1204</v>
      </c>
      <c r="O11" s="81">
        <v>1204</v>
      </c>
      <c r="Q11" s="82" t="s">
        <v>22</v>
      </c>
      <c r="R11" s="82">
        <v>75</v>
      </c>
      <c r="S11" s="91">
        <v>3194.43</v>
      </c>
      <c r="T11" s="91">
        <v>3621.33</v>
      </c>
      <c r="U11" s="91">
        <v>3114.15</v>
      </c>
      <c r="V11" s="92">
        <v>3752.02</v>
      </c>
      <c r="W11" s="76">
        <v>2772</v>
      </c>
      <c r="X11" s="72">
        <v>2790</v>
      </c>
      <c r="Z11" s="82" t="s">
        <v>22</v>
      </c>
      <c r="AA11" s="82">
        <v>112</v>
      </c>
      <c r="AB11" s="91">
        <v>4938.62</v>
      </c>
      <c r="AC11" s="91">
        <v>5392.18</v>
      </c>
      <c r="AD11" s="91">
        <v>5011.93</v>
      </c>
      <c r="AE11" s="92">
        <v>5435.43</v>
      </c>
      <c r="AF11" s="76">
        <v>4480</v>
      </c>
      <c r="AG11" s="72">
        <v>4480</v>
      </c>
    </row>
    <row r="12" ht="15" spans="2:33">
      <c r="B12" s="8" t="s">
        <v>88</v>
      </c>
      <c r="C12" s="8"/>
      <c r="D12" s="8"/>
      <c r="E12" s="8"/>
      <c r="F12" s="8"/>
      <c r="H12" s="82" t="s">
        <v>23</v>
      </c>
      <c r="I12" s="82">
        <v>10</v>
      </c>
      <c r="J12" s="85">
        <v>103</v>
      </c>
      <c r="K12" s="85">
        <v>103</v>
      </c>
      <c r="L12" s="87">
        <v>103</v>
      </c>
      <c r="M12" s="86">
        <v>130</v>
      </c>
      <c r="N12" s="79">
        <v>99</v>
      </c>
      <c r="O12" s="81">
        <v>99</v>
      </c>
      <c r="Q12" s="82" t="s">
        <v>23</v>
      </c>
      <c r="R12" s="82">
        <v>21</v>
      </c>
      <c r="S12" s="91">
        <v>255</v>
      </c>
      <c r="T12" s="91">
        <v>251</v>
      </c>
      <c r="U12" s="91">
        <v>251</v>
      </c>
      <c r="V12" s="92">
        <v>299</v>
      </c>
      <c r="W12" s="76">
        <v>227</v>
      </c>
      <c r="X12" s="72">
        <v>227</v>
      </c>
      <c r="Z12" s="82" t="s">
        <v>23</v>
      </c>
      <c r="AA12" s="82">
        <v>31</v>
      </c>
      <c r="AB12" s="91">
        <v>517</v>
      </c>
      <c r="AC12" s="96">
        <v>393</v>
      </c>
      <c r="AD12" s="96">
        <v>397</v>
      </c>
      <c r="AE12" s="92">
        <v>447</v>
      </c>
      <c r="AF12" s="76">
        <v>404</v>
      </c>
      <c r="AG12" s="72">
        <v>404</v>
      </c>
    </row>
    <row r="13" ht="15" spans="2:33">
      <c r="B13" s="8"/>
      <c r="C13" s="8"/>
      <c r="D13" s="8"/>
      <c r="E13" s="8"/>
      <c r="F13" s="8"/>
      <c r="H13" s="82" t="s">
        <v>24</v>
      </c>
      <c r="I13" s="82">
        <v>12</v>
      </c>
      <c r="J13" s="85">
        <v>77.04</v>
      </c>
      <c r="K13" s="85">
        <v>77.04</v>
      </c>
      <c r="L13" s="87">
        <v>77.04</v>
      </c>
      <c r="M13" s="86">
        <v>81.96</v>
      </c>
      <c r="N13" s="79">
        <v>71</v>
      </c>
      <c r="O13" s="81">
        <v>71</v>
      </c>
      <c r="Q13" s="82" t="s">
        <v>24</v>
      </c>
      <c r="R13" s="82">
        <v>25</v>
      </c>
      <c r="S13" s="95">
        <v>181.41</v>
      </c>
      <c r="T13" s="91">
        <v>190.34</v>
      </c>
      <c r="U13" s="91">
        <v>190.34</v>
      </c>
      <c r="V13" s="92">
        <v>187.81</v>
      </c>
      <c r="W13" s="76">
        <v>179</v>
      </c>
      <c r="X13" s="72">
        <v>181</v>
      </c>
      <c r="Z13" s="82" t="s">
        <v>24</v>
      </c>
      <c r="AA13" s="82">
        <v>38</v>
      </c>
      <c r="AB13" s="91">
        <v>291.59</v>
      </c>
      <c r="AC13" s="91">
        <v>323.66</v>
      </c>
      <c r="AD13" s="91">
        <v>286.55</v>
      </c>
      <c r="AE13" s="92">
        <v>332.12</v>
      </c>
      <c r="AF13" s="76">
        <v>278</v>
      </c>
      <c r="AG13" s="72">
        <v>286</v>
      </c>
    </row>
    <row r="14" ht="15" spans="2:33">
      <c r="B14" s="8"/>
      <c r="C14" s="8"/>
      <c r="D14" s="8"/>
      <c r="E14" s="8"/>
      <c r="F14" s="8"/>
      <c r="H14" s="82" t="s">
        <v>25</v>
      </c>
      <c r="I14" s="82">
        <v>19</v>
      </c>
      <c r="J14" s="88">
        <v>97.38</v>
      </c>
      <c r="K14" s="89">
        <v>99.45</v>
      </c>
      <c r="L14" s="89">
        <v>99.45</v>
      </c>
      <c r="M14" s="86">
        <v>114.81</v>
      </c>
      <c r="N14" s="79">
        <v>99</v>
      </c>
      <c r="O14" s="81">
        <v>99</v>
      </c>
      <c r="Q14" s="82" t="s">
        <v>25</v>
      </c>
      <c r="R14" s="82">
        <v>38</v>
      </c>
      <c r="S14" s="91">
        <v>232.79</v>
      </c>
      <c r="T14" s="91">
        <v>240.5</v>
      </c>
      <c r="U14" s="91">
        <v>227.88</v>
      </c>
      <c r="V14" s="92">
        <v>251.65</v>
      </c>
      <c r="W14" s="76">
        <v>217</v>
      </c>
      <c r="X14" s="72">
        <v>219</v>
      </c>
      <c r="Z14" s="82" t="s">
        <v>25</v>
      </c>
      <c r="AA14" s="82">
        <v>57</v>
      </c>
      <c r="AB14" s="91">
        <v>356.71</v>
      </c>
      <c r="AC14" s="91">
        <v>373.07</v>
      </c>
      <c r="AD14" s="91">
        <v>366.84</v>
      </c>
      <c r="AE14" s="92">
        <v>379.7</v>
      </c>
      <c r="AF14" s="76">
        <v>345</v>
      </c>
      <c r="AG14" s="72">
        <v>348</v>
      </c>
    </row>
    <row r="15" ht="15" spans="8:33">
      <c r="H15" s="82" t="s">
        <v>26</v>
      </c>
      <c r="I15" s="82">
        <v>25</v>
      </c>
      <c r="J15" s="85">
        <v>150.96</v>
      </c>
      <c r="K15" s="85">
        <v>132.75</v>
      </c>
      <c r="L15" s="85">
        <v>139.62</v>
      </c>
      <c r="M15" s="86">
        <v>142.41</v>
      </c>
      <c r="N15" s="79">
        <v>101</v>
      </c>
      <c r="O15" s="81">
        <v>101</v>
      </c>
      <c r="Q15" s="82" t="s">
        <v>26</v>
      </c>
      <c r="R15" s="82">
        <v>50</v>
      </c>
      <c r="S15" s="91">
        <v>322.75</v>
      </c>
      <c r="T15" s="91">
        <v>269.56</v>
      </c>
      <c r="U15" s="91">
        <v>314.33</v>
      </c>
      <c r="V15" s="92">
        <v>325.97</v>
      </c>
      <c r="W15" s="76">
        <v>249</v>
      </c>
      <c r="X15" s="72">
        <v>249</v>
      </c>
      <c r="Z15" s="82" t="s">
        <v>26</v>
      </c>
      <c r="AA15" s="82">
        <v>75</v>
      </c>
      <c r="AB15" s="91">
        <v>492.25</v>
      </c>
      <c r="AC15" s="91">
        <v>452.67</v>
      </c>
      <c r="AD15" s="91">
        <v>457.56</v>
      </c>
      <c r="AE15" s="92">
        <v>457.02</v>
      </c>
      <c r="AF15" s="76">
        <v>398</v>
      </c>
      <c r="AG15" s="72">
        <v>398</v>
      </c>
    </row>
    <row r="16" ht="15" spans="2:33">
      <c r="B16" s="8" t="s">
        <v>89</v>
      </c>
      <c r="C16" s="8"/>
      <c r="D16" s="8"/>
      <c r="E16" s="8"/>
      <c r="F16" s="8"/>
      <c r="H16" s="82" t="s">
        <v>27</v>
      </c>
      <c r="I16" s="82">
        <v>6</v>
      </c>
      <c r="J16" s="85">
        <v>147</v>
      </c>
      <c r="K16" s="85">
        <v>147</v>
      </c>
      <c r="L16" s="85">
        <v>147</v>
      </c>
      <c r="M16" s="86">
        <v>148</v>
      </c>
      <c r="N16" s="79">
        <v>145</v>
      </c>
      <c r="O16" s="81">
        <v>145</v>
      </c>
      <c r="Q16" s="82" t="s">
        <v>27</v>
      </c>
      <c r="R16" s="82">
        <v>13</v>
      </c>
      <c r="S16" s="95">
        <v>334</v>
      </c>
      <c r="T16" s="91">
        <v>391</v>
      </c>
      <c r="U16" s="91">
        <v>391</v>
      </c>
      <c r="V16" s="92">
        <v>361</v>
      </c>
      <c r="W16" s="76">
        <v>308</v>
      </c>
      <c r="X16" s="72">
        <v>339</v>
      </c>
      <c r="Z16" s="82" t="s">
        <v>27</v>
      </c>
      <c r="AA16" s="82">
        <v>19</v>
      </c>
      <c r="AB16" s="91">
        <v>744</v>
      </c>
      <c r="AC16" s="91">
        <v>608</v>
      </c>
      <c r="AD16" s="91">
        <v>581</v>
      </c>
      <c r="AE16" s="92">
        <v>524</v>
      </c>
      <c r="AF16" s="76">
        <v>492</v>
      </c>
      <c r="AG16" s="72">
        <v>492</v>
      </c>
    </row>
    <row r="17" ht="15" spans="2:33">
      <c r="B17" s="8"/>
      <c r="C17" s="8"/>
      <c r="D17" s="8"/>
      <c r="E17" s="8"/>
      <c r="F17" s="8"/>
      <c r="H17" s="82" t="s">
        <v>28</v>
      </c>
      <c r="I17" s="82">
        <v>65</v>
      </c>
      <c r="J17" s="85">
        <v>562.04</v>
      </c>
      <c r="K17" s="85">
        <v>666.2</v>
      </c>
      <c r="L17" s="85">
        <v>666.2</v>
      </c>
      <c r="M17" s="86">
        <v>616.4</v>
      </c>
      <c r="N17" s="79">
        <v>509</v>
      </c>
      <c r="O17" s="81">
        <v>509</v>
      </c>
      <c r="Q17" s="82" t="s">
        <v>28</v>
      </c>
      <c r="R17" s="82">
        <v>131</v>
      </c>
      <c r="S17" s="91">
        <v>1179.57</v>
      </c>
      <c r="T17" s="91">
        <v>1397.39</v>
      </c>
      <c r="U17" s="91">
        <v>1218.6</v>
      </c>
      <c r="V17" s="92">
        <v>1316.01</v>
      </c>
      <c r="W17" s="76">
        <v>1049</v>
      </c>
      <c r="X17" s="72">
        <v>1049</v>
      </c>
      <c r="Z17" s="82" t="s">
        <v>28</v>
      </c>
      <c r="AA17" s="82">
        <v>196</v>
      </c>
      <c r="AB17" s="91">
        <v>1741.09</v>
      </c>
      <c r="AC17" s="91">
        <v>1967.63</v>
      </c>
      <c r="AD17" s="91">
        <v>1882.37</v>
      </c>
      <c r="AE17" s="92">
        <v>1984.59</v>
      </c>
      <c r="AF17" s="76">
        <v>1671</v>
      </c>
      <c r="AG17" s="72">
        <v>1671</v>
      </c>
    </row>
    <row r="18" ht="15" spans="2:33">
      <c r="B18" s="1"/>
      <c r="C18" s="1" t="s">
        <v>2</v>
      </c>
      <c r="D18" s="1" t="s">
        <v>3</v>
      </c>
      <c r="E18" s="1" t="s">
        <v>82</v>
      </c>
      <c r="F18" s="1" t="s">
        <v>5</v>
      </c>
      <c r="H18" s="82" t="s">
        <v>29</v>
      </c>
      <c r="I18" s="82">
        <v>4</v>
      </c>
      <c r="J18" s="85">
        <v>174</v>
      </c>
      <c r="K18" s="85">
        <v>154</v>
      </c>
      <c r="L18" s="85">
        <v>154</v>
      </c>
      <c r="M18" s="86">
        <v>154</v>
      </c>
      <c r="N18" s="79">
        <v>143</v>
      </c>
      <c r="O18" s="81">
        <v>143</v>
      </c>
      <c r="Q18" s="82" t="s">
        <v>29</v>
      </c>
      <c r="R18" s="82">
        <v>8</v>
      </c>
      <c r="S18" s="91">
        <v>380</v>
      </c>
      <c r="T18" s="91">
        <v>426</v>
      </c>
      <c r="U18" s="91">
        <v>380</v>
      </c>
      <c r="V18" s="92">
        <v>426</v>
      </c>
      <c r="W18" s="76">
        <v>359</v>
      </c>
      <c r="X18" s="72">
        <v>368</v>
      </c>
      <c r="Z18" s="82" t="s">
        <v>29</v>
      </c>
      <c r="AA18" s="82">
        <v>12</v>
      </c>
      <c r="AB18" s="91">
        <v>661</v>
      </c>
      <c r="AC18" s="91">
        <v>813</v>
      </c>
      <c r="AD18" s="91">
        <v>661</v>
      </c>
      <c r="AE18" s="92">
        <v>718</v>
      </c>
      <c r="AF18" s="76">
        <v>640</v>
      </c>
      <c r="AG18" s="72">
        <v>640</v>
      </c>
    </row>
    <row r="19" ht="15" spans="2:33">
      <c r="B19" s="1" t="s">
        <v>90</v>
      </c>
      <c r="C19" s="1">
        <v>42</v>
      </c>
      <c r="D19" s="1">
        <v>40</v>
      </c>
      <c r="E19" s="1">
        <v>41</v>
      </c>
      <c r="F19" s="1">
        <v>40</v>
      </c>
      <c r="H19" s="82" t="s">
        <v>30</v>
      </c>
      <c r="I19" s="82">
        <v>5</v>
      </c>
      <c r="J19" s="85">
        <v>258</v>
      </c>
      <c r="K19" s="85">
        <v>248</v>
      </c>
      <c r="L19" s="85">
        <v>248</v>
      </c>
      <c r="M19" s="86">
        <v>202</v>
      </c>
      <c r="N19" s="79">
        <v>178</v>
      </c>
      <c r="O19" s="81">
        <v>178</v>
      </c>
      <c r="Q19" s="82" t="s">
        <v>30</v>
      </c>
      <c r="R19" s="82">
        <v>10</v>
      </c>
      <c r="S19" s="91">
        <v>1019</v>
      </c>
      <c r="T19" s="95">
        <v>683</v>
      </c>
      <c r="U19" s="91">
        <v>732</v>
      </c>
      <c r="V19" s="92">
        <v>736</v>
      </c>
      <c r="W19" s="76">
        <v>683</v>
      </c>
      <c r="X19" s="72">
        <v>683</v>
      </c>
      <c r="Z19" s="82" t="s">
        <v>30</v>
      </c>
      <c r="AA19" s="82">
        <v>15</v>
      </c>
      <c r="AB19" s="91">
        <v>1733</v>
      </c>
      <c r="AC19" s="91">
        <v>1351</v>
      </c>
      <c r="AD19" s="91">
        <v>1351</v>
      </c>
      <c r="AE19" s="92">
        <v>1294</v>
      </c>
      <c r="AF19" s="76">
        <v>1276</v>
      </c>
      <c r="AG19" s="72">
        <v>1276</v>
      </c>
    </row>
    <row r="20" ht="15" spans="2:33">
      <c r="B20" s="1" t="s">
        <v>91</v>
      </c>
      <c r="C20" s="1">
        <v>2</v>
      </c>
      <c r="D20" s="1">
        <v>2</v>
      </c>
      <c r="E20" s="1">
        <v>2</v>
      </c>
      <c r="F20" s="1">
        <v>4</v>
      </c>
      <c r="H20" s="82" t="s">
        <v>31</v>
      </c>
      <c r="I20" s="82">
        <v>6</v>
      </c>
      <c r="J20" s="88">
        <v>162</v>
      </c>
      <c r="K20" s="88">
        <v>162</v>
      </c>
      <c r="L20" s="88">
        <v>162</v>
      </c>
      <c r="M20" s="90">
        <v>162</v>
      </c>
      <c r="N20" s="79">
        <v>231</v>
      </c>
      <c r="O20" s="81">
        <v>231</v>
      </c>
      <c r="Q20" s="82" t="s">
        <v>31</v>
      </c>
      <c r="R20" s="82">
        <v>12</v>
      </c>
      <c r="S20" s="91">
        <v>490</v>
      </c>
      <c r="T20" s="91">
        <v>413</v>
      </c>
      <c r="U20" s="91">
        <v>413</v>
      </c>
      <c r="V20" s="92">
        <v>469</v>
      </c>
      <c r="W20" s="76">
        <v>396</v>
      </c>
      <c r="X20" s="72">
        <v>396</v>
      </c>
      <c r="Z20" s="82" t="s">
        <v>31</v>
      </c>
      <c r="AA20" s="82">
        <v>18</v>
      </c>
      <c r="AB20" s="91">
        <v>794</v>
      </c>
      <c r="AC20" s="91">
        <v>802</v>
      </c>
      <c r="AD20" s="91">
        <v>802</v>
      </c>
      <c r="AE20" s="92">
        <v>881</v>
      </c>
      <c r="AF20" s="76">
        <v>763</v>
      </c>
      <c r="AG20" s="72">
        <v>763</v>
      </c>
    </row>
    <row r="21" ht="15" spans="2:33">
      <c r="B21" s="1" t="s">
        <v>92</v>
      </c>
      <c r="C21" s="1">
        <v>0</v>
      </c>
      <c r="D21" s="1">
        <v>2</v>
      </c>
      <c r="E21" s="1">
        <v>1</v>
      </c>
      <c r="F21" s="1">
        <v>0</v>
      </c>
      <c r="H21" s="82" t="s">
        <v>32</v>
      </c>
      <c r="I21" s="82">
        <v>12</v>
      </c>
      <c r="J21" s="85">
        <v>668</v>
      </c>
      <c r="K21" s="89">
        <v>558</v>
      </c>
      <c r="L21" s="85">
        <v>582</v>
      </c>
      <c r="M21" s="86">
        <v>590</v>
      </c>
      <c r="N21" s="81">
        <v>558</v>
      </c>
      <c r="O21" s="81">
        <v>558</v>
      </c>
      <c r="Q21" s="82" t="s">
        <v>32</v>
      </c>
      <c r="R21" s="82">
        <v>24</v>
      </c>
      <c r="S21" s="91">
        <v>2139</v>
      </c>
      <c r="T21" s="95">
        <v>1691</v>
      </c>
      <c r="U21" s="95">
        <v>1691</v>
      </c>
      <c r="V21" s="92">
        <v>1693</v>
      </c>
      <c r="W21" s="76">
        <v>1691</v>
      </c>
      <c r="X21" s="72">
        <v>1691</v>
      </c>
      <c r="Z21" s="82" t="s">
        <v>32</v>
      </c>
      <c r="AA21" s="82">
        <v>36</v>
      </c>
      <c r="AB21" s="91">
        <v>3478</v>
      </c>
      <c r="AC21" s="91">
        <v>3475</v>
      </c>
      <c r="AD21" s="91">
        <v>3439</v>
      </c>
      <c r="AE21" s="97">
        <v>3200</v>
      </c>
      <c r="AF21" s="72">
        <v>3135</v>
      </c>
      <c r="AG21" s="72">
        <v>3135</v>
      </c>
    </row>
    <row r="22" ht="15" spans="2:33">
      <c r="B22" s="57"/>
      <c r="C22" s="57"/>
      <c r="D22" s="57"/>
      <c r="E22" s="57"/>
      <c r="F22" s="57"/>
      <c r="H22" s="82" t="s">
        <v>33</v>
      </c>
      <c r="I22" s="82">
        <v>24</v>
      </c>
      <c r="J22" s="85">
        <v>11086.43</v>
      </c>
      <c r="K22" s="85">
        <v>9934.05</v>
      </c>
      <c r="L22" s="85">
        <v>10253.47</v>
      </c>
      <c r="M22" s="86">
        <v>9467.2</v>
      </c>
      <c r="N22" s="81">
        <v>7704</v>
      </c>
      <c r="O22" s="81">
        <v>7704</v>
      </c>
      <c r="Q22" s="82" t="s">
        <v>33</v>
      </c>
      <c r="R22" s="82">
        <v>48</v>
      </c>
      <c r="S22" s="91">
        <v>22073.5</v>
      </c>
      <c r="T22" s="91">
        <v>23897.19</v>
      </c>
      <c r="U22" s="91">
        <v>27135.01</v>
      </c>
      <c r="V22" s="92">
        <v>23694.69</v>
      </c>
      <c r="W22" s="76">
        <v>17634</v>
      </c>
      <c r="X22" s="72">
        <v>17634</v>
      </c>
      <c r="Z22" s="82" t="s">
        <v>33</v>
      </c>
      <c r="AA22" s="82">
        <v>72</v>
      </c>
      <c r="AB22" s="91">
        <v>41093.3</v>
      </c>
      <c r="AC22" s="91">
        <v>38395.92</v>
      </c>
      <c r="AD22" s="91">
        <v>40746.39</v>
      </c>
      <c r="AE22" s="97">
        <v>44462.43</v>
      </c>
      <c r="AF22" s="72">
        <v>29257</v>
      </c>
      <c r="AG22" s="72">
        <v>30083</v>
      </c>
    </row>
    <row r="23" ht="15" spans="2:33">
      <c r="B23" s="8" t="s">
        <v>93</v>
      </c>
      <c r="C23" s="8"/>
      <c r="D23" s="8"/>
      <c r="E23" s="8"/>
      <c r="F23" s="8"/>
      <c r="H23" s="82" t="s">
        <v>35</v>
      </c>
      <c r="I23" s="82">
        <v>12</v>
      </c>
      <c r="J23" s="85">
        <v>3454</v>
      </c>
      <c r="K23" s="85">
        <v>3155</v>
      </c>
      <c r="L23" s="85">
        <v>3155</v>
      </c>
      <c r="M23" s="86">
        <v>3467</v>
      </c>
      <c r="N23" s="81">
        <v>2094</v>
      </c>
      <c r="O23" s="81">
        <v>2094</v>
      </c>
      <c r="Q23" s="82" t="s">
        <v>35</v>
      </c>
      <c r="R23" s="82">
        <v>24</v>
      </c>
      <c r="S23" s="91">
        <v>6476</v>
      </c>
      <c r="T23" s="91">
        <v>5474</v>
      </c>
      <c r="U23" s="91">
        <v>6402</v>
      </c>
      <c r="V23" s="92">
        <v>7157</v>
      </c>
      <c r="W23" s="76">
        <v>4238</v>
      </c>
      <c r="X23" s="72">
        <v>4300</v>
      </c>
      <c r="Z23" s="82" t="s">
        <v>35</v>
      </c>
      <c r="AA23" s="82">
        <v>36</v>
      </c>
      <c r="AB23" s="91">
        <v>8651</v>
      </c>
      <c r="AC23" s="91">
        <v>7988</v>
      </c>
      <c r="AD23" s="91">
        <v>8543</v>
      </c>
      <c r="AE23" s="97">
        <v>9297</v>
      </c>
      <c r="AF23" s="72">
        <v>6937</v>
      </c>
      <c r="AG23" s="72">
        <v>6937</v>
      </c>
    </row>
    <row r="24" ht="15" spans="2:33">
      <c r="B24" s="8"/>
      <c r="C24" s="8"/>
      <c r="D24" s="8"/>
      <c r="E24" s="8"/>
      <c r="F24" s="8"/>
      <c r="H24" s="82" t="s">
        <v>36</v>
      </c>
      <c r="I24" s="82">
        <v>25</v>
      </c>
      <c r="J24" s="85">
        <v>5157.68</v>
      </c>
      <c r="K24" s="85">
        <v>4872.02</v>
      </c>
      <c r="L24" s="85">
        <v>4788.84</v>
      </c>
      <c r="M24" s="86">
        <v>5274.63</v>
      </c>
      <c r="N24" s="81">
        <v>4369</v>
      </c>
      <c r="O24" s="81">
        <v>4369</v>
      </c>
      <c r="Q24" s="82" t="s">
        <v>36</v>
      </c>
      <c r="R24" s="82">
        <v>50</v>
      </c>
      <c r="S24" s="91">
        <v>11572.88</v>
      </c>
      <c r="T24" s="91">
        <v>10270.1</v>
      </c>
      <c r="U24" s="91">
        <v>10587.56</v>
      </c>
      <c r="V24" s="92">
        <v>11146.71</v>
      </c>
      <c r="W24" s="76">
        <v>9073</v>
      </c>
      <c r="X24" s="72">
        <v>9098</v>
      </c>
      <c r="Z24" s="82" t="s">
        <v>36</v>
      </c>
      <c r="AA24" s="82">
        <v>75</v>
      </c>
      <c r="AB24" s="91">
        <v>19476.54</v>
      </c>
      <c r="AC24" s="91">
        <v>17516.66</v>
      </c>
      <c r="AD24" s="91">
        <v>16393.25</v>
      </c>
      <c r="AE24" s="97">
        <v>17807.2</v>
      </c>
      <c r="AF24" s="72">
        <v>13982</v>
      </c>
      <c r="AG24" s="72">
        <v>14229</v>
      </c>
    </row>
    <row r="25" ht="15" spans="2:33">
      <c r="B25" s="1"/>
      <c r="C25" s="1" t="s">
        <v>2</v>
      </c>
      <c r="D25" s="1" t="s">
        <v>3</v>
      </c>
      <c r="E25" s="1" t="s">
        <v>82</v>
      </c>
      <c r="F25" s="1" t="s">
        <v>5</v>
      </c>
      <c r="H25" s="82" t="s">
        <v>37</v>
      </c>
      <c r="I25" s="82">
        <v>37</v>
      </c>
      <c r="J25" s="85">
        <v>6644.96</v>
      </c>
      <c r="K25" s="85">
        <v>7646.9</v>
      </c>
      <c r="L25" s="85">
        <v>7646.9</v>
      </c>
      <c r="M25" s="86">
        <v>6724.8</v>
      </c>
      <c r="N25" s="81">
        <v>5286</v>
      </c>
      <c r="O25" s="81">
        <v>5286</v>
      </c>
      <c r="Q25" s="82" t="s">
        <v>37</v>
      </c>
      <c r="R25" s="82">
        <v>75</v>
      </c>
      <c r="S25" s="91">
        <v>15643.51</v>
      </c>
      <c r="T25" s="91">
        <v>50807.89</v>
      </c>
      <c r="U25" s="91">
        <v>14034.92</v>
      </c>
      <c r="V25" s="92">
        <v>16136.34</v>
      </c>
      <c r="W25" s="76">
        <v>11412</v>
      </c>
      <c r="X25" s="72">
        <v>11483</v>
      </c>
      <c r="Z25" s="82" t="s">
        <v>37</v>
      </c>
      <c r="AA25" s="82">
        <v>112</v>
      </c>
      <c r="AB25" s="91">
        <v>22938.36</v>
      </c>
      <c r="AC25" s="91">
        <v>21753.58</v>
      </c>
      <c r="AD25" s="91">
        <v>20552.91</v>
      </c>
      <c r="AE25" s="97">
        <v>22581.05</v>
      </c>
      <c r="AF25" s="72">
        <v>17787</v>
      </c>
      <c r="AG25" s="72">
        <v>17953</v>
      </c>
    </row>
    <row r="26" ht="15" spans="2:33">
      <c r="B26" s="1" t="s">
        <v>90</v>
      </c>
      <c r="C26" s="1">
        <v>41</v>
      </c>
      <c r="D26" s="1">
        <v>40</v>
      </c>
      <c r="E26" s="1">
        <v>41</v>
      </c>
      <c r="F26" s="1">
        <v>44</v>
      </c>
      <c r="H26" s="82" t="s">
        <v>38</v>
      </c>
      <c r="I26" s="82">
        <v>50</v>
      </c>
      <c r="J26" s="85">
        <v>6870.92</v>
      </c>
      <c r="K26" s="85">
        <v>6899.46</v>
      </c>
      <c r="L26" s="85">
        <v>6927.27</v>
      </c>
      <c r="M26" s="86">
        <v>9243.01</v>
      </c>
      <c r="N26" s="81">
        <v>6138</v>
      </c>
      <c r="O26" s="81">
        <v>6138</v>
      </c>
      <c r="Q26" s="82" t="s">
        <v>38</v>
      </c>
      <c r="R26" s="82">
        <v>100</v>
      </c>
      <c r="S26" s="91">
        <v>13623.44</v>
      </c>
      <c r="T26" s="91">
        <v>16093.09</v>
      </c>
      <c r="U26" s="91">
        <v>15690.41</v>
      </c>
      <c r="V26" s="92">
        <v>18307.67</v>
      </c>
      <c r="W26" s="76">
        <v>13315</v>
      </c>
      <c r="X26" s="72">
        <v>13315</v>
      </c>
      <c r="Z26" s="82" t="s">
        <v>38</v>
      </c>
      <c r="AA26" s="82">
        <v>150</v>
      </c>
      <c r="AB26" s="91">
        <v>21433.16</v>
      </c>
      <c r="AC26" s="91">
        <v>24404.94</v>
      </c>
      <c r="AD26" s="91">
        <v>21986.72</v>
      </c>
      <c r="AE26" s="97">
        <v>27444.54</v>
      </c>
      <c r="AF26" s="72">
        <v>20705</v>
      </c>
      <c r="AG26" s="72">
        <v>20855</v>
      </c>
    </row>
    <row r="27" ht="15" spans="2:33">
      <c r="B27" s="1" t="s">
        <v>91</v>
      </c>
      <c r="C27" s="1">
        <v>0</v>
      </c>
      <c r="D27" s="1">
        <v>0</v>
      </c>
      <c r="E27" s="1">
        <v>0</v>
      </c>
      <c r="F27" s="1">
        <v>0</v>
      </c>
      <c r="H27" s="82" t="s">
        <v>39</v>
      </c>
      <c r="I27" s="82">
        <v>25</v>
      </c>
      <c r="J27" s="85">
        <v>5552.01</v>
      </c>
      <c r="K27" s="85">
        <v>4469.81</v>
      </c>
      <c r="L27" s="85">
        <v>5429.03</v>
      </c>
      <c r="M27" s="86">
        <v>6142.49</v>
      </c>
      <c r="N27" s="81">
        <v>4014</v>
      </c>
      <c r="O27" s="81">
        <v>4014</v>
      </c>
      <c r="Q27" s="82" t="s">
        <v>39</v>
      </c>
      <c r="R27" s="82">
        <v>50</v>
      </c>
      <c r="S27" s="91">
        <v>11462.54</v>
      </c>
      <c r="T27" s="91">
        <v>11768</v>
      </c>
      <c r="U27" s="91">
        <v>10957.73</v>
      </c>
      <c r="V27" s="92">
        <v>13330.73</v>
      </c>
      <c r="W27" s="76">
        <v>9071</v>
      </c>
      <c r="X27" s="72">
        <v>9071</v>
      </c>
      <c r="Z27" s="82" t="s">
        <v>39</v>
      </c>
      <c r="AA27" s="82">
        <v>75</v>
      </c>
      <c r="AB27" s="91">
        <v>17465.62</v>
      </c>
      <c r="AC27" s="91">
        <v>18768.06</v>
      </c>
      <c r="AD27" s="91">
        <v>17378.96</v>
      </c>
      <c r="AE27" s="97">
        <v>21256.32</v>
      </c>
      <c r="AF27" s="72">
        <v>14648</v>
      </c>
      <c r="AG27" s="72">
        <v>14787</v>
      </c>
    </row>
    <row r="28" ht="15" spans="2:33">
      <c r="B28" s="1" t="s">
        <v>92</v>
      </c>
      <c r="C28" s="1">
        <v>3</v>
      </c>
      <c r="D28" s="1">
        <v>4</v>
      </c>
      <c r="E28" s="1">
        <v>3</v>
      </c>
      <c r="F28" s="1">
        <v>0</v>
      </c>
      <c r="H28" s="82" t="s">
        <v>40</v>
      </c>
      <c r="I28" s="82">
        <v>37</v>
      </c>
      <c r="J28" s="85">
        <v>5199.62</v>
      </c>
      <c r="K28" s="85">
        <v>5533.11</v>
      </c>
      <c r="L28" s="85">
        <v>5533.11</v>
      </c>
      <c r="M28" s="86">
        <v>5488.4</v>
      </c>
      <c r="N28" s="81">
        <v>5119</v>
      </c>
      <c r="O28" s="81">
        <v>5119</v>
      </c>
      <c r="Q28" s="82" t="s">
        <v>40</v>
      </c>
      <c r="R28" s="82">
        <v>75</v>
      </c>
      <c r="S28" s="91">
        <v>12323.13</v>
      </c>
      <c r="T28" s="91">
        <v>13509.84</v>
      </c>
      <c r="U28" s="91">
        <v>12003.25</v>
      </c>
      <c r="V28" s="92">
        <v>14206.26</v>
      </c>
      <c r="W28" s="76">
        <v>11501</v>
      </c>
      <c r="X28" s="72">
        <v>11501</v>
      </c>
      <c r="Z28" s="82" t="s">
        <v>40</v>
      </c>
      <c r="AA28" s="82">
        <v>112</v>
      </c>
      <c r="AB28" s="91">
        <v>17814.47</v>
      </c>
      <c r="AC28" s="91">
        <v>20307.55</v>
      </c>
      <c r="AD28" s="91">
        <v>19697.26</v>
      </c>
      <c r="AE28" s="97">
        <v>21956.41</v>
      </c>
      <c r="AF28" s="72">
        <v>17090</v>
      </c>
      <c r="AG28" s="72">
        <v>17193</v>
      </c>
    </row>
    <row r="29" ht="15" spans="2:33">
      <c r="B29" s="57"/>
      <c r="C29" s="57"/>
      <c r="D29" s="57"/>
      <c r="E29" s="57"/>
      <c r="F29" s="57"/>
      <c r="H29" s="82" t="s">
        <v>41</v>
      </c>
      <c r="I29" s="82">
        <v>50</v>
      </c>
      <c r="J29" s="85">
        <v>6907.12</v>
      </c>
      <c r="K29" s="85">
        <v>8397.45</v>
      </c>
      <c r="L29" s="85">
        <v>7306.16</v>
      </c>
      <c r="M29" s="86">
        <v>6956.31</v>
      </c>
      <c r="N29" s="81">
        <v>5890</v>
      </c>
      <c r="O29" s="81">
        <v>5890</v>
      </c>
      <c r="Q29" s="82" t="s">
        <v>41</v>
      </c>
      <c r="R29" s="82">
        <v>100</v>
      </c>
      <c r="S29" s="91">
        <v>17281.75</v>
      </c>
      <c r="T29" s="91">
        <v>17169.62</v>
      </c>
      <c r="U29" s="91">
        <v>16124.85</v>
      </c>
      <c r="V29" s="92">
        <v>17081.81</v>
      </c>
      <c r="W29" s="76">
        <v>12787</v>
      </c>
      <c r="X29" s="72">
        <v>12787</v>
      </c>
      <c r="Z29" s="82" t="s">
        <v>41</v>
      </c>
      <c r="AA29" s="82">
        <v>150</v>
      </c>
      <c r="AB29" s="91">
        <v>24691.06</v>
      </c>
      <c r="AC29" s="91">
        <v>24802.49</v>
      </c>
      <c r="AD29" s="91">
        <v>25013.39</v>
      </c>
      <c r="AE29" s="97">
        <v>26489.06</v>
      </c>
      <c r="AF29" s="72">
        <v>20553</v>
      </c>
      <c r="AG29" s="72">
        <v>20851</v>
      </c>
    </row>
    <row r="30" ht="15" spans="2:33">
      <c r="B30" s="8" t="s">
        <v>93</v>
      </c>
      <c r="C30" s="8"/>
      <c r="D30" s="8"/>
      <c r="E30" s="8"/>
      <c r="F30" s="8"/>
      <c r="H30" s="82" t="s">
        <v>42</v>
      </c>
      <c r="I30" s="82">
        <v>25</v>
      </c>
      <c r="J30" s="85">
        <v>4346.52</v>
      </c>
      <c r="K30" s="85">
        <v>6123.26</v>
      </c>
      <c r="L30" s="85">
        <v>4346.52</v>
      </c>
      <c r="M30" s="86">
        <v>5038.15</v>
      </c>
      <c r="N30" s="81">
        <v>4293</v>
      </c>
      <c r="O30" s="81">
        <v>4293</v>
      </c>
      <c r="Q30" s="82" t="s">
        <v>42</v>
      </c>
      <c r="R30" s="82">
        <v>50</v>
      </c>
      <c r="S30" s="91">
        <v>9617.35</v>
      </c>
      <c r="T30" s="91">
        <v>12165.37</v>
      </c>
      <c r="U30" s="91">
        <v>10882.65</v>
      </c>
      <c r="V30" s="92">
        <v>13417.16</v>
      </c>
      <c r="W30" s="76">
        <v>9428</v>
      </c>
      <c r="X30" s="72">
        <v>9498</v>
      </c>
      <c r="Z30" s="82" t="s">
        <v>42</v>
      </c>
      <c r="AA30" s="82">
        <v>75</v>
      </c>
      <c r="AB30" s="91">
        <v>14926.51</v>
      </c>
      <c r="AC30" s="91">
        <v>18900.41</v>
      </c>
      <c r="AD30" s="91">
        <v>17330.6</v>
      </c>
      <c r="AE30" s="97">
        <v>19016.19</v>
      </c>
      <c r="AF30" s="72">
        <v>14295</v>
      </c>
      <c r="AG30" s="72">
        <v>14419</v>
      </c>
    </row>
    <row r="31" ht="15" spans="2:33">
      <c r="B31" s="8"/>
      <c r="C31" s="8"/>
      <c r="D31" s="8"/>
      <c r="E31" s="8"/>
      <c r="F31" s="8"/>
      <c r="H31" s="82" t="s">
        <v>43</v>
      </c>
      <c r="I31" s="82">
        <v>25</v>
      </c>
      <c r="J31" s="85">
        <v>5246.28</v>
      </c>
      <c r="K31" s="85">
        <v>5246.28</v>
      </c>
      <c r="L31" s="85">
        <v>5246.28</v>
      </c>
      <c r="M31" s="86">
        <v>5514.75</v>
      </c>
      <c r="N31" s="81">
        <v>3991</v>
      </c>
      <c r="O31" s="81">
        <v>3991</v>
      </c>
      <c r="Q31" s="82" t="s">
        <v>43</v>
      </c>
      <c r="R31" s="82">
        <v>50</v>
      </c>
      <c r="S31" s="91">
        <v>10720.17</v>
      </c>
      <c r="T31" s="91">
        <v>11235.04</v>
      </c>
      <c r="U31" s="91">
        <v>11235.04</v>
      </c>
      <c r="V31" s="92">
        <v>11267.48</v>
      </c>
      <c r="W31" s="76">
        <v>8808</v>
      </c>
      <c r="X31" s="72">
        <v>8808</v>
      </c>
      <c r="Z31" s="82" t="s">
        <v>43</v>
      </c>
      <c r="AA31" s="82">
        <v>75</v>
      </c>
      <c r="AB31" s="91">
        <v>16252.61</v>
      </c>
      <c r="AC31" s="91">
        <v>17083.72</v>
      </c>
      <c r="AD31" s="91">
        <v>17083.72</v>
      </c>
      <c r="AE31" s="97">
        <v>16863.7</v>
      </c>
      <c r="AF31" s="72">
        <v>13884</v>
      </c>
      <c r="AG31" s="72">
        <v>14120</v>
      </c>
    </row>
    <row r="32" ht="15" spans="2:33">
      <c r="B32" s="1"/>
      <c r="C32" s="1" t="s">
        <v>2</v>
      </c>
      <c r="D32" s="1" t="s">
        <v>3</v>
      </c>
      <c r="E32" s="1" t="s">
        <v>82</v>
      </c>
      <c r="F32" s="1" t="s">
        <v>5</v>
      </c>
      <c r="H32" s="82" t="s">
        <v>44</v>
      </c>
      <c r="I32" s="82">
        <v>25</v>
      </c>
      <c r="J32" s="85">
        <v>4123.35</v>
      </c>
      <c r="K32" s="85">
        <v>3842.76</v>
      </c>
      <c r="L32" s="85">
        <v>3955.74</v>
      </c>
      <c r="M32" s="86">
        <v>4039.52</v>
      </c>
      <c r="N32" s="81">
        <v>3663</v>
      </c>
      <c r="O32" s="81">
        <v>3663</v>
      </c>
      <c r="Q32" s="82" t="s">
        <v>44</v>
      </c>
      <c r="R32" s="82">
        <v>50</v>
      </c>
      <c r="S32" s="91">
        <v>10228.68</v>
      </c>
      <c r="T32" s="91">
        <v>10160.41</v>
      </c>
      <c r="U32" s="91">
        <v>9510.46</v>
      </c>
      <c r="V32" s="92">
        <v>10378.57</v>
      </c>
      <c r="W32" s="76">
        <v>9370</v>
      </c>
      <c r="X32" s="72">
        <v>9370</v>
      </c>
      <c r="Z32" s="82" t="s">
        <v>44</v>
      </c>
      <c r="AA32" s="82">
        <v>75</v>
      </c>
      <c r="AB32" s="91">
        <v>16441.94</v>
      </c>
      <c r="AC32" s="91">
        <v>17078.29</v>
      </c>
      <c r="AD32" s="91">
        <v>17083.72</v>
      </c>
      <c r="AE32" s="97">
        <v>17308.31</v>
      </c>
      <c r="AF32" s="72">
        <v>15347</v>
      </c>
      <c r="AG32" s="72">
        <v>15347</v>
      </c>
    </row>
    <row r="33" ht="15" spans="2:33">
      <c r="B33" s="1" t="s">
        <v>90</v>
      </c>
      <c r="C33" s="1">
        <v>44</v>
      </c>
      <c r="D33" s="1">
        <v>42</v>
      </c>
      <c r="E33" s="1">
        <v>42</v>
      </c>
      <c r="F33" s="1">
        <v>44</v>
      </c>
      <c r="H33" s="82" t="s">
        <v>45</v>
      </c>
      <c r="I33" s="82">
        <v>26</v>
      </c>
      <c r="J33" s="85">
        <v>2149.82</v>
      </c>
      <c r="K33" s="88">
        <v>2067.87</v>
      </c>
      <c r="L33" s="88">
        <v>2002.98</v>
      </c>
      <c r="M33" s="90">
        <v>1978.97</v>
      </c>
      <c r="N33" s="81">
        <v>2108</v>
      </c>
      <c r="O33" s="81">
        <v>2108</v>
      </c>
      <c r="Q33" s="82" t="s">
        <v>45</v>
      </c>
      <c r="R33" s="82">
        <v>52</v>
      </c>
      <c r="S33" s="91">
        <v>5888.85</v>
      </c>
      <c r="T33" s="91">
        <v>5350.1</v>
      </c>
      <c r="U33" s="91">
        <v>5879.98</v>
      </c>
      <c r="V33" s="92">
        <v>5903.04</v>
      </c>
      <c r="W33" s="76">
        <v>5532</v>
      </c>
      <c r="X33" s="72">
        <v>5532</v>
      </c>
      <c r="Z33" s="82" t="s">
        <v>45</v>
      </c>
      <c r="AA33" s="82">
        <v>78</v>
      </c>
      <c r="AB33" s="91">
        <v>9054.34</v>
      </c>
      <c r="AC33" s="91">
        <v>9002.37</v>
      </c>
      <c r="AD33" s="91">
        <v>9397.47</v>
      </c>
      <c r="AE33" s="97">
        <v>8723.47</v>
      </c>
      <c r="AF33" s="72">
        <v>8412</v>
      </c>
      <c r="AG33" s="72">
        <v>8412</v>
      </c>
    </row>
    <row r="34" ht="15" spans="2:33">
      <c r="B34" s="1" t="s">
        <v>91</v>
      </c>
      <c r="C34" s="1">
        <v>0</v>
      </c>
      <c r="D34" s="1">
        <v>2</v>
      </c>
      <c r="E34" s="1">
        <v>2</v>
      </c>
      <c r="F34" s="1">
        <v>0</v>
      </c>
      <c r="H34" s="82" t="s">
        <v>46</v>
      </c>
      <c r="I34" s="82">
        <v>79</v>
      </c>
      <c r="J34" s="85">
        <v>9156.66</v>
      </c>
      <c r="K34" s="85">
        <v>9230.75</v>
      </c>
      <c r="L34" s="85">
        <v>9553.4</v>
      </c>
      <c r="M34" s="86">
        <v>9113.74</v>
      </c>
      <c r="N34" s="81">
        <v>8705</v>
      </c>
      <c r="O34" s="81">
        <v>8705</v>
      </c>
      <c r="Q34" s="82" t="s">
        <v>46</v>
      </c>
      <c r="R34" s="82">
        <v>159</v>
      </c>
      <c r="S34" s="91">
        <v>22878.82</v>
      </c>
      <c r="T34" s="91">
        <v>20965.1</v>
      </c>
      <c r="U34" s="91">
        <v>21536.24</v>
      </c>
      <c r="V34" s="92">
        <v>22300.3</v>
      </c>
      <c r="W34" s="76">
        <v>17655</v>
      </c>
      <c r="X34" s="72">
        <v>17655</v>
      </c>
      <c r="Z34" s="82" t="s">
        <v>46</v>
      </c>
      <c r="AA34" s="82">
        <v>238</v>
      </c>
      <c r="AB34" s="91">
        <v>33307.81</v>
      </c>
      <c r="AC34" s="91">
        <v>34803.33</v>
      </c>
      <c r="AD34" s="91">
        <v>35374.47</v>
      </c>
      <c r="AE34" s="97">
        <v>33484.42</v>
      </c>
      <c r="AF34" s="72">
        <v>27963</v>
      </c>
      <c r="AG34" s="72">
        <v>28051</v>
      </c>
    </row>
    <row r="35" ht="15" spans="2:33">
      <c r="B35" s="1" t="s">
        <v>92</v>
      </c>
      <c r="C35" s="1">
        <v>0</v>
      </c>
      <c r="D35" s="1">
        <v>0</v>
      </c>
      <c r="E35" s="1">
        <v>0</v>
      </c>
      <c r="F35" s="1">
        <v>0</v>
      </c>
      <c r="H35" s="82" t="s">
        <v>49</v>
      </c>
      <c r="I35" s="82">
        <v>19</v>
      </c>
      <c r="J35" s="91">
        <v>25126.84</v>
      </c>
      <c r="K35" s="91">
        <v>25126.84</v>
      </c>
      <c r="L35" s="91">
        <v>25126.84</v>
      </c>
      <c r="M35" s="92">
        <v>28078.94</v>
      </c>
      <c r="N35" s="72">
        <v>17728</v>
      </c>
      <c r="O35" s="72">
        <v>17728</v>
      </c>
      <c r="Q35" s="82" t="s">
        <v>49</v>
      </c>
      <c r="R35" s="82">
        <v>38</v>
      </c>
      <c r="S35" s="91">
        <v>42676.77</v>
      </c>
      <c r="T35" s="91">
        <v>44191.56</v>
      </c>
      <c r="U35" s="91">
        <v>44191.56</v>
      </c>
      <c r="V35" s="92">
        <v>60924.68</v>
      </c>
      <c r="W35" s="72">
        <v>37793</v>
      </c>
      <c r="X35" s="72">
        <v>37793</v>
      </c>
      <c r="Z35" s="82" t="s">
        <v>49</v>
      </c>
      <c r="AA35" s="82">
        <v>57</v>
      </c>
      <c r="AB35" s="91">
        <v>63830.12</v>
      </c>
      <c r="AC35" s="91">
        <v>69764.62</v>
      </c>
      <c r="AD35" s="96">
        <v>62006.81</v>
      </c>
      <c r="AE35" s="98">
        <v>84354.24</v>
      </c>
      <c r="AF35" s="72">
        <v>62262</v>
      </c>
      <c r="AG35" s="72">
        <v>62262</v>
      </c>
    </row>
    <row r="36" ht="15" spans="8:33">
      <c r="H36" s="82" t="s">
        <v>50</v>
      </c>
      <c r="I36" s="82">
        <v>26</v>
      </c>
      <c r="J36" s="91" t="s">
        <v>51</v>
      </c>
      <c r="K36" s="91">
        <v>7486.75</v>
      </c>
      <c r="L36" s="91">
        <v>7936.1</v>
      </c>
      <c r="M36" s="92">
        <v>7504.68</v>
      </c>
      <c r="N36" s="72">
        <v>6981</v>
      </c>
      <c r="O36" s="72">
        <v>6981</v>
      </c>
      <c r="Q36" s="82" t="s">
        <v>50</v>
      </c>
      <c r="R36" s="82">
        <v>52</v>
      </c>
      <c r="S36" s="91">
        <v>17103.07</v>
      </c>
      <c r="T36" s="91">
        <v>15595.35</v>
      </c>
      <c r="U36" s="91">
        <v>17103.07</v>
      </c>
      <c r="V36" s="92">
        <v>14993.75</v>
      </c>
      <c r="W36" s="72">
        <v>14839</v>
      </c>
      <c r="X36" s="72">
        <v>14839</v>
      </c>
      <c r="Z36" s="82" t="s">
        <v>50</v>
      </c>
      <c r="AA36" s="82">
        <v>80</v>
      </c>
      <c r="AB36" s="91">
        <v>33252.04</v>
      </c>
      <c r="AC36" s="91">
        <v>32109.37</v>
      </c>
      <c r="AD36" s="91">
        <v>33582.78</v>
      </c>
      <c r="AE36" s="98">
        <v>30170.87</v>
      </c>
      <c r="AF36" s="72">
        <v>29684</v>
      </c>
      <c r="AG36" s="72">
        <v>29684</v>
      </c>
    </row>
    <row r="37" ht="15" spans="8:33">
      <c r="H37" s="82" t="s">
        <v>52</v>
      </c>
      <c r="I37" s="82">
        <v>31</v>
      </c>
      <c r="J37" s="91">
        <v>10765.78</v>
      </c>
      <c r="K37" s="91">
        <v>14065.44</v>
      </c>
      <c r="L37" s="91">
        <v>14065.44</v>
      </c>
      <c r="M37" s="92">
        <v>10773.88</v>
      </c>
      <c r="N37" s="72">
        <v>9596</v>
      </c>
      <c r="O37" s="72">
        <v>9596</v>
      </c>
      <c r="Q37" s="82" t="s">
        <v>52</v>
      </c>
      <c r="R37" s="82">
        <v>62</v>
      </c>
      <c r="S37" s="91">
        <v>26214.19</v>
      </c>
      <c r="T37" s="91">
        <v>22543.29</v>
      </c>
      <c r="U37" s="91">
        <v>22143.51</v>
      </c>
      <c r="V37" s="92">
        <v>24769.39</v>
      </c>
      <c r="W37" s="72">
        <v>21420</v>
      </c>
      <c r="X37" s="72">
        <v>21564</v>
      </c>
      <c r="Z37" s="82" t="s">
        <v>52</v>
      </c>
      <c r="AA37" s="82">
        <v>93</v>
      </c>
      <c r="AB37" s="91">
        <v>40795.86</v>
      </c>
      <c r="AC37" s="91">
        <v>41639.79</v>
      </c>
      <c r="AD37" s="91">
        <v>41609.31</v>
      </c>
      <c r="AE37" s="98">
        <v>42219.16</v>
      </c>
      <c r="AF37" s="72">
        <v>36977</v>
      </c>
      <c r="AG37" s="72">
        <v>36977</v>
      </c>
    </row>
    <row r="38" ht="15" spans="8:33">
      <c r="H38" s="82" t="s">
        <v>53</v>
      </c>
      <c r="I38" s="82">
        <v>34</v>
      </c>
      <c r="J38" s="91">
        <v>22828.74</v>
      </c>
      <c r="K38" s="91">
        <v>23907.89</v>
      </c>
      <c r="L38" s="91">
        <v>23232.62</v>
      </c>
      <c r="M38" s="92">
        <v>24290.25</v>
      </c>
      <c r="N38" s="72">
        <v>20928</v>
      </c>
      <c r="O38" s="72">
        <v>20928</v>
      </c>
      <c r="Q38" s="82" t="s">
        <v>53</v>
      </c>
      <c r="R38" s="82">
        <v>68</v>
      </c>
      <c r="S38" s="91">
        <v>53346.76</v>
      </c>
      <c r="T38" s="91">
        <v>51047.96</v>
      </c>
      <c r="U38" s="95">
        <v>48383.81</v>
      </c>
      <c r="V38" s="92">
        <v>58380.19</v>
      </c>
      <c r="W38" s="72">
        <v>47911</v>
      </c>
      <c r="X38" s="72">
        <v>48960</v>
      </c>
      <c r="Z38" s="82" t="s">
        <v>53</v>
      </c>
      <c r="AA38" s="82">
        <v>102</v>
      </c>
      <c r="AB38" s="91">
        <v>84256.72</v>
      </c>
      <c r="AC38" s="91">
        <v>81838.74</v>
      </c>
      <c r="AD38" s="91">
        <v>82975.07</v>
      </c>
      <c r="AE38" s="98">
        <v>79614.6</v>
      </c>
      <c r="AF38" s="72">
        <v>67879</v>
      </c>
      <c r="AG38" s="72">
        <v>69818</v>
      </c>
    </row>
    <row r="39" ht="15" spans="8:33">
      <c r="H39" s="82" t="s">
        <v>54</v>
      </c>
      <c r="I39" s="82">
        <v>36</v>
      </c>
      <c r="J39" s="91">
        <v>10893.75</v>
      </c>
      <c r="K39" s="91">
        <v>12001.03</v>
      </c>
      <c r="L39" s="91">
        <v>11559.29</v>
      </c>
      <c r="M39" s="92">
        <v>12002.27</v>
      </c>
      <c r="N39" s="72">
        <v>10743</v>
      </c>
      <c r="O39" s="72">
        <v>10743</v>
      </c>
      <c r="Q39" s="82" t="s">
        <v>54</v>
      </c>
      <c r="R39" s="82">
        <v>72</v>
      </c>
      <c r="S39" s="91">
        <v>26457.22</v>
      </c>
      <c r="T39" s="91">
        <v>28471</v>
      </c>
      <c r="U39" s="91">
        <v>26457.22</v>
      </c>
      <c r="V39" s="92">
        <v>27761.39</v>
      </c>
      <c r="W39" s="72">
        <v>26296</v>
      </c>
      <c r="X39" s="72">
        <v>26296</v>
      </c>
      <c r="Z39" s="82" t="s">
        <v>54</v>
      </c>
      <c r="AA39" s="82">
        <v>108</v>
      </c>
      <c r="AB39" s="91">
        <v>41326.95</v>
      </c>
      <c r="AC39" s="91">
        <v>43036.45</v>
      </c>
      <c r="AD39" s="91">
        <v>42623.35</v>
      </c>
      <c r="AE39" s="98">
        <v>43845.76</v>
      </c>
      <c r="AF39" s="72">
        <v>40274</v>
      </c>
      <c r="AG39" s="72">
        <v>40832</v>
      </c>
    </row>
    <row r="40" ht="15" spans="8:33">
      <c r="H40" s="82" t="s">
        <v>55</v>
      </c>
      <c r="I40" s="82">
        <v>38</v>
      </c>
      <c r="J40" s="91">
        <v>17072</v>
      </c>
      <c r="K40" s="91">
        <v>17072</v>
      </c>
      <c r="L40" s="91">
        <v>17072</v>
      </c>
      <c r="M40" s="93">
        <v>14653.02</v>
      </c>
      <c r="N40" s="72">
        <v>15403</v>
      </c>
      <c r="O40" s="72">
        <v>15403</v>
      </c>
      <c r="Q40" s="82" t="s">
        <v>55</v>
      </c>
      <c r="R40" s="82">
        <v>76</v>
      </c>
      <c r="S40" s="91">
        <v>35032.6</v>
      </c>
      <c r="T40" s="91">
        <v>35705.47</v>
      </c>
      <c r="U40" s="91">
        <v>35705.47</v>
      </c>
      <c r="V40" s="92">
        <v>34617.99</v>
      </c>
      <c r="W40" s="72">
        <v>30712</v>
      </c>
      <c r="X40" s="72">
        <v>30718</v>
      </c>
      <c r="Z40" s="82" t="s">
        <v>55</v>
      </c>
      <c r="AA40" s="82">
        <v>114</v>
      </c>
      <c r="AB40" s="91">
        <v>51636.7</v>
      </c>
      <c r="AC40" s="91">
        <v>52270.61</v>
      </c>
      <c r="AD40" s="91">
        <v>52270.61</v>
      </c>
      <c r="AE40" s="98">
        <v>51923.46</v>
      </c>
      <c r="AF40" s="72">
        <v>46434</v>
      </c>
      <c r="AG40" s="72">
        <v>46635</v>
      </c>
    </row>
    <row r="41" ht="15" spans="8:33">
      <c r="H41" s="82" t="s">
        <v>56</v>
      </c>
      <c r="I41" s="82">
        <v>56</v>
      </c>
      <c r="J41" s="91">
        <v>22868.63</v>
      </c>
      <c r="K41" s="91">
        <v>23494.84</v>
      </c>
      <c r="L41" s="91">
        <v>23494.84</v>
      </c>
      <c r="M41" s="92">
        <v>24798.56</v>
      </c>
      <c r="N41" s="72">
        <v>18594</v>
      </c>
      <c r="O41" s="72">
        <v>18645</v>
      </c>
      <c r="Q41" s="82" t="s">
        <v>56</v>
      </c>
      <c r="R41" s="82">
        <v>113</v>
      </c>
      <c r="S41" s="91">
        <v>51597.94</v>
      </c>
      <c r="T41" s="91">
        <v>53661.61</v>
      </c>
      <c r="U41" s="91">
        <v>53582.58</v>
      </c>
      <c r="V41" s="92">
        <v>49797.93</v>
      </c>
      <c r="W41" s="72">
        <v>33349</v>
      </c>
      <c r="X41" s="72">
        <v>33349</v>
      </c>
      <c r="Z41" s="82" t="s">
        <v>56</v>
      </c>
      <c r="AA41" s="82">
        <v>169</v>
      </c>
      <c r="AB41" s="91">
        <v>67272.25</v>
      </c>
      <c r="AC41" s="91">
        <v>71036.73</v>
      </c>
      <c r="AD41" s="91">
        <v>73236.43</v>
      </c>
      <c r="AE41" s="98">
        <v>77201.23</v>
      </c>
      <c r="AF41" s="72">
        <v>49022</v>
      </c>
      <c r="AG41" s="72">
        <v>49588</v>
      </c>
    </row>
    <row r="42" ht="15" spans="8:33">
      <c r="H42" s="82" t="s">
        <v>61</v>
      </c>
      <c r="I42" s="82">
        <v>24</v>
      </c>
      <c r="J42" s="91">
        <v>277.23</v>
      </c>
      <c r="K42" s="91">
        <v>359.69</v>
      </c>
      <c r="L42" s="91">
        <v>292.55</v>
      </c>
      <c r="M42" s="92">
        <v>366.6</v>
      </c>
      <c r="N42" s="72">
        <v>260</v>
      </c>
      <c r="O42" s="72">
        <v>260</v>
      </c>
      <c r="Q42" s="82" t="s">
        <v>61</v>
      </c>
      <c r="R42" s="82">
        <v>49</v>
      </c>
      <c r="S42" s="91">
        <v>600.15</v>
      </c>
      <c r="T42" s="91">
        <v>695.56</v>
      </c>
      <c r="U42" s="91">
        <v>620.12</v>
      </c>
      <c r="V42" s="92">
        <v>750.23</v>
      </c>
      <c r="W42" s="72">
        <v>554</v>
      </c>
      <c r="X42" s="72">
        <v>554</v>
      </c>
      <c r="Z42" s="82" t="s">
        <v>61</v>
      </c>
      <c r="AA42" s="82">
        <v>74</v>
      </c>
      <c r="AB42" s="91">
        <v>925.25</v>
      </c>
      <c r="AC42" s="91">
        <v>1047.43</v>
      </c>
      <c r="AD42" s="91">
        <v>980.84</v>
      </c>
      <c r="AE42" s="98">
        <v>1111.26</v>
      </c>
      <c r="AF42" s="72">
        <v>868</v>
      </c>
      <c r="AG42" s="72">
        <v>868</v>
      </c>
    </row>
    <row r="43" ht="15" spans="8:33">
      <c r="H43" s="82" t="s">
        <v>62</v>
      </c>
      <c r="I43" s="82">
        <v>48</v>
      </c>
      <c r="J43" s="91">
        <v>560.07</v>
      </c>
      <c r="K43" s="91">
        <v>606.24</v>
      </c>
      <c r="L43" s="91">
        <v>546.13</v>
      </c>
      <c r="M43" s="92">
        <v>626.49</v>
      </c>
      <c r="N43" s="72">
        <v>538</v>
      </c>
      <c r="O43" s="72">
        <v>538</v>
      </c>
      <c r="Q43" s="82" t="s">
        <v>62</v>
      </c>
      <c r="R43" s="82">
        <v>97</v>
      </c>
      <c r="S43" s="91">
        <v>1135.38</v>
      </c>
      <c r="T43" s="91">
        <v>1293.71</v>
      </c>
      <c r="U43" s="91">
        <v>1158.97</v>
      </c>
      <c r="V43" s="92">
        <v>1325.34</v>
      </c>
      <c r="W43" s="72">
        <v>1106</v>
      </c>
      <c r="X43" s="72">
        <v>1108</v>
      </c>
      <c r="Z43" s="82" t="s">
        <v>62</v>
      </c>
      <c r="AA43" s="82">
        <v>146</v>
      </c>
      <c r="AB43" s="91">
        <v>1695.61</v>
      </c>
      <c r="AC43" s="91">
        <v>1944.15</v>
      </c>
      <c r="AD43" s="91">
        <v>1848.69</v>
      </c>
      <c r="AE43" s="98">
        <v>2025.41</v>
      </c>
      <c r="AF43" s="72">
        <v>1669</v>
      </c>
      <c r="AG43" s="72">
        <v>1670</v>
      </c>
    </row>
    <row r="44" ht="15" spans="8:33">
      <c r="H44" s="82" t="s">
        <v>68</v>
      </c>
      <c r="I44" s="82">
        <v>17</v>
      </c>
      <c r="J44" s="91">
        <v>130.04</v>
      </c>
      <c r="K44" s="91">
        <v>128.07</v>
      </c>
      <c r="L44" s="91">
        <v>128.07</v>
      </c>
      <c r="M44" s="93">
        <v>103.31</v>
      </c>
      <c r="N44" s="72">
        <v>110</v>
      </c>
      <c r="O44" s="72">
        <v>114</v>
      </c>
      <c r="Q44" s="82" t="s">
        <v>68</v>
      </c>
      <c r="R44" s="82">
        <v>35</v>
      </c>
      <c r="S44" s="91">
        <v>347.28</v>
      </c>
      <c r="T44" s="95">
        <v>250.24</v>
      </c>
      <c r="U44" s="91">
        <v>292.76</v>
      </c>
      <c r="V44" s="92">
        <v>282.85</v>
      </c>
      <c r="W44" s="72">
        <v>250</v>
      </c>
      <c r="X44" s="72">
        <v>264</v>
      </c>
      <c r="Z44" s="82" t="s">
        <v>68</v>
      </c>
      <c r="AA44" s="82">
        <v>52</v>
      </c>
      <c r="AB44" s="91">
        <v>543.95</v>
      </c>
      <c r="AC44" s="96">
        <v>437.11</v>
      </c>
      <c r="AD44" s="91">
        <v>524.62</v>
      </c>
      <c r="AE44" s="98">
        <v>487.72</v>
      </c>
      <c r="AF44" s="72">
        <v>437</v>
      </c>
      <c r="AG44" s="72">
        <v>446</v>
      </c>
    </row>
    <row r="45" ht="15" spans="8:33">
      <c r="H45" s="82" t="s">
        <v>69</v>
      </c>
      <c r="I45" s="82">
        <v>10</v>
      </c>
      <c r="J45" s="91">
        <v>146</v>
      </c>
      <c r="K45" s="91">
        <v>146</v>
      </c>
      <c r="L45" s="91">
        <v>146</v>
      </c>
      <c r="M45" s="92">
        <v>152</v>
      </c>
      <c r="N45" s="72">
        <v>66</v>
      </c>
      <c r="O45" s="72">
        <v>66</v>
      </c>
      <c r="Q45" s="82" t="s">
        <v>69</v>
      </c>
      <c r="R45" s="82">
        <v>21</v>
      </c>
      <c r="S45" s="91">
        <v>441</v>
      </c>
      <c r="T45" s="91">
        <v>448</v>
      </c>
      <c r="U45" s="91">
        <v>502</v>
      </c>
      <c r="V45" s="92">
        <v>609</v>
      </c>
      <c r="W45" s="72">
        <v>132</v>
      </c>
      <c r="X45" s="72">
        <v>141</v>
      </c>
      <c r="Z45" s="82" t="s">
        <v>69</v>
      </c>
      <c r="AA45" s="82">
        <v>31</v>
      </c>
      <c r="AB45" s="91">
        <v>770</v>
      </c>
      <c r="AC45" s="91">
        <v>871</v>
      </c>
      <c r="AD45" s="91">
        <v>757</v>
      </c>
      <c r="AE45" s="98">
        <v>877</v>
      </c>
      <c r="AF45" s="72">
        <v>281</v>
      </c>
      <c r="AG45" s="72">
        <v>281</v>
      </c>
    </row>
    <row r="46" ht="15" spans="8:33">
      <c r="H46" s="82" t="s">
        <v>72</v>
      </c>
      <c r="I46" s="82">
        <v>4</v>
      </c>
      <c r="J46" s="91">
        <v>826.08</v>
      </c>
      <c r="K46" s="91">
        <v>751.06</v>
      </c>
      <c r="L46" s="91">
        <v>751.06</v>
      </c>
      <c r="M46" s="92">
        <v>751.06</v>
      </c>
      <c r="N46" s="72">
        <v>618</v>
      </c>
      <c r="O46" s="72">
        <v>618</v>
      </c>
      <c r="Q46" s="82" t="s">
        <v>72</v>
      </c>
      <c r="R46" s="82">
        <v>8</v>
      </c>
      <c r="S46" s="91">
        <v>1981.71</v>
      </c>
      <c r="T46" s="91">
        <v>1981.15</v>
      </c>
      <c r="U46" s="91">
        <v>1981.15</v>
      </c>
      <c r="V46" s="92">
        <v>1511.75</v>
      </c>
      <c r="W46" s="72">
        <v>1329</v>
      </c>
      <c r="X46" s="72">
        <v>1329</v>
      </c>
      <c r="Z46" s="82" t="s">
        <v>72</v>
      </c>
      <c r="AA46" s="82">
        <v>12</v>
      </c>
      <c r="AB46" s="91">
        <v>2785.62</v>
      </c>
      <c r="AC46" s="91">
        <v>3035.89</v>
      </c>
      <c r="AD46" s="91">
        <v>3035.89</v>
      </c>
      <c r="AE46" s="98">
        <v>2821.84</v>
      </c>
      <c r="AF46" s="72">
        <v>2704</v>
      </c>
      <c r="AG46" s="72">
        <v>2704</v>
      </c>
    </row>
    <row r="47" ht="15" spans="8:33">
      <c r="H47" s="82" t="s">
        <v>73</v>
      </c>
      <c r="I47" s="94">
        <v>5</v>
      </c>
      <c r="J47" s="91">
        <v>456.58</v>
      </c>
      <c r="K47" s="91">
        <v>456.58</v>
      </c>
      <c r="L47" s="91">
        <v>456.58</v>
      </c>
      <c r="M47" s="92">
        <v>784.47</v>
      </c>
      <c r="N47" s="72">
        <v>447</v>
      </c>
      <c r="O47" s="72">
        <v>447</v>
      </c>
      <c r="Q47" s="82" t="s">
        <v>73</v>
      </c>
      <c r="R47" s="82">
        <v>11</v>
      </c>
      <c r="S47" s="91">
        <v>2086.59</v>
      </c>
      <c r="T47" s="91">
        <v>2006.03</v>
      </c>
      <c r="U47" s="91">
        <v>2086.03</v>
      </c>
      <c r="V47" s="92">
        <v>2613.9</v>
      </c>
      <c r="W47" s="72">
        <v>1473</v>
      </c>
      <c r="X47" s="72">
        <v>1473</v>
      </c>
      <c r="Z47" s="82" t="s">
        <v>73</v>
      </c>
      <c r="AA47" s="82">
        <v>16</v>
      </c>
      <c r="AB47" s="91">
        <v>3118.04</v>
      </c>
      <c r="AC47" s="91">
        <v>2959.96</v>
      </c>
      <c r="AD47" s="91">
        <v>2959.96</v>
      </c>
      <c r="AE47" s="98">
        <v>3010.28</v>
      </c>
      <c r="AF47" s="72">
        <v>2618</v>
      </c>
      <c r="AG47" s="72">
        <v>2618</v>
      </c>
    </row>
    <row r="48" ht="15" spans="26:31">
      <c r="Z48" s="99"/>
      <c r="AA48" s="99"/>
      <c r="AB48" s="99"/>
      <c r="AC48" s="99"/>
      <c r="AD48" s="99"/>
      <c r="AE48" s="99"/>
    </row>
  </sheetData>
  <mergeCells count="11">
    <mergeCell ref="B2:F2"/>
    <mergeCell ref="J2:O2"/>
    <mergeCell ref="S2:X2"/>
    <mergeCell ref="AB2:AG2"/>
    <mergeCell ref="B3:F5"/>
    <mergeCell ref="B6:F8"/>
    <mergeCell ref="B9:F11"/>
    <mergeCell ref="B12:F14"/>
    <mergeCell ref="B16:F17"/>
    <mergeCell ref="B23:F24"/>
    <mergeCell ref="B30:F3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K51"/>
  <sheetViews>
    <sheetView topLeftCell="I1" workbookViewId="0">
      <selection activeCell="Q20" sqref="Q20"/>
    </sheetView>
  </sheetViews>
  <sheetFormatPr defaultColWidth="9.14285714285714" defaultRowHeight="12.75"/>
  <cols>
    <col min="10" max="10" width="11.1428571428571" customWidth="1"/>
    <col min="16" max="16" width="9.57142857142857"/>
    <col min="43" max="44" width="9.57142857142857"/>
    <col min="64" max="64" width="11.1428571428571" customWidth="1"/>
  </cols>
  <sheetData>
    <row r="2" ht="15.75" spans="2:89">
      <c r="B2" s="1" t="s">
        <v>75</v>
      </c>
      <c r="C2" s="1"/>
      <c r="D2" s="1"/>
      <c r="E2" s="1"/>
      <c r="F2" s="1"/>
      <c r="G2" s="57"/>
      <c r="H2" s="57"/>
      <c r="J2" s="2"/>
      <c r="K2" s="2" t="s">
        <v>79</v>
      </c>
      <c r="L2" s="2" t="s">
        <v>2</v>
      </c>
      <c r="M2" s="2"/>
      <c r="N2" s="2"/>
      <c r="O2" s="2"/>
      <c r="P2" s="15" t="s">
        <v>94</v>
      </c>
      <c r="Q2" s="16"/>
      <c r="R2" s="17"/>
      <c r="S2" s="2" t="s">
        <v>3</v>
      </c>
      <c r="T2" s="2"/>
      <c r="U2" s="2"/>
      <c r="V2" s="2"/>
      <c r="W2" s="64" t="s">
        <v>95</v>
      </c>
      <c r="X2" s="65"/>
      <c r="Y2" s="65"/>
      <c r="Z2" s="50"/>
      <c r="AA2" s="14" t="s">
        <v>96</v>
      </c>
      <c r="AB2" s="14"/>
      <c r="AC2" s="14"/>
      <c r="AD2" s="14"/>
      <c r="AE2" s="15" t="s">
        <v>97</v>
      </c>
      <c r="AF2" s="16"/>
      <c r="AG2" s="17"/>
      <c r="AH2" s="2" t="s">
        <v>98</v>
      </c>
      <c r="AI2" s="2"/>
      <c r="AK2" s="20"/>
      <c r="AL2" s="21" t="s">
        <v>78</v>
      </c>
      <c r="AM2" s="2" t="s">
        <v>2</v>
      </c>
      <c r="AN2" s="2"/>
      <c r="AO2" s="2"/>
      <c r="AP2" s="2"/>
      <c r="AQ2" s="15" t="s">
        <v>94</v>
      </c>
      <c r="AR2" s="16"/>
      <c r="AS2" s="17"/>
      <c r="AT2" s="2" t="s">
        <v>3</v>
      </c>
      <c r="AU2" s="2"/>
      <c r="AV2" s="2"/>
      <c r="AW2" s="2"/>
      <c r="AX2" s="64" t="s">
        <v>95</v>
      </c>
      <c r="AY2" s="65"/>
      <c r="AZ2" s="65"/>
      <c r="BA2" s="50"/>
      <c r="BB2" s="14" t="s">
        <v>96</v>
      </c>
      <c r="BC2" s="14"/>
      <c r="BD2" s="14"/>
      <c r="BE2" s="14"/>
      <c r="BF2" s="15" t="s">
        <v>97</v>
      </c>
      <c r="BG2" s="16"/>
      <c r="BH2" s="17"/>
      <c r="BI2" s="2" t="s">
        <v>98</v>
      </c>
      <c r="BJ2" s="2"/>
      <c r="BL2" s="24"/>
      <c r="BM2" s="21" t="s">
        <v>76</v>
      </c>
      <c r="BN2" s="2" t="s">
        <v>2</v>
      </c>
      <c r="BO2" s="2"/>
      <c r="BP2" s="2"/>
      <c r="BQ2" s="2"/>
      <c r="BR2" s="15" t="s">
        <v>94</v>
      </c>
      <c r="BS2" s="16"/>
      <c r="BT2" s="17"/>
      <c r="BU2" s="2" t="s">
        <v>3</v>
      </c>
      <c r="BV2" s="2"/>
      <c r="BW2" s="2"/>
      <c r="BX2" s="2"/>
      <c r="BY2" s="64" t="s">
        <v>95</v>
      </c>
      <c r="BZ2" s="65"/>
      <c r="CA2" s="65"/>
      <c r="CB2" s="50"/>
      <c r="CC2" s="14" t="s">
        <v>96</v>
      </c>
      <c r="CD2" s="14"/>
      <c r="CE2" s="14"/>
      <c r="CF2" s="14"/>
      <c r="CG2" s="15" t="s">
        <v>97</v>
      </c>
      <c r="CH2" s="16"/>
      <c r="CI2" s="17"/>
      <c r="CJ2" s="2" t="s">
        <v>98</v>
      </c>
      <c r="CK2" s="2"/>
    </row>
    <row r="3" ht="15.75" spans="2:89">
      <c r="B3" s="8" t="s">
        <v>80</v>
      </c>
      <c r="C3" s="8"/>
      <c r="D3" s="8"/>
      <c r="E3" s="8"/>
      <c r="F3" s="8"/>
      <c r="G3" s="58"/>
      <c r="H3" s="58"/>
      <c r="J3" s="2" t="s">
        <v>6</v>
      </c>
      <c r="K3" s="2" t="s">
        <v>81</v>
      </c>
      <c r="L3" s="2" t="s">
        <v>99</v>
      </c>
      <c r="M3" s="2" t="s">
        <v>100</v>
      </c>
      <c r="N3" s="2" t="s">
        <v>101</v>
      </c>
      <c r="O3" s="22" t="s">
        <v>102</v>
      </c>
      <c r="P3" s="18" t="s">
        <v>99</v>
      </c>
      <c r="Q3" s="18" t="s">
        <v>103</v>
      </c>
      <c r="R3" s="18" t="s">
        <v>101</v>
      </c>
      <c r="S3" s="2" t="s">
        <v>99</v>
      </c>
      <c r="T3" s="2" t="s">
        <v>100</v>
      </c>
      <c r="U3" s="2" t="s">
        <v>101</v>
      </c>
      <c r="V3" s="22" t="s">
        <v>102</v>
      </c>
      <c r="W3" s="2" t="s">
        <v>99</v>
      </c>
      <c r="X3" s="2" t="s">
        <v>100</v>
      </c>
      <c r="Y3" s="2" t="s">
        <v>101</v>
      </c>
      <c r="Z3" s="22" t="s">
        <v>102</v>
      </c>
      <c r="AA3" s="2" t="s">
        <v>99</v>
      </c>
      <c r="AB3" s="2" t="s">
        <v>100</v>
      </c>
      <c r="AC3" s="2" t="s">
        <v>101</v>
      </c>
      <c r="AD3" s="22" t="s">
        <v>102</v>
      </c>
      <c r="AE3" s="18" t="s">
        <v>99</v>
      </c>
      <c r="AF3" s="18" t="s">
        <v>103</v>
      </c>
      <c r="AG3" s="18" t="s">
        <v>101</v>
      </c>
      <c r="AH3" s="69" t="s">
        <v>84</v>
      </c>
      <c r="AI3" s="69" t="s">
        <v>85</v>
      </c>
      <c r="AK3" s="2" t="s">
        <v>6</v>
      </c>
      <c r="AL3" s="23" t="s">
        <v>81</v>
      </c>
      <c r="AM3" s="2" t="s">
        <v>99</v>
      </c>
      <c r="AN3" s="2" t="s">
        <v>100</v>
      </c>
      <c r="AO3" s="2" t="s">
        <v>101</v>
      </c>
      <c r="AP3" s="22" t="s">
        <v>102</v>
      </c>
      <c r="AQ3" s="18" t="s">
        <v>99</v>
      </c>
      <c r="AR3" s="18" t="s">
        <v>103</v>
      </c>
      <c r="AS3" s="18" t="s">
        <v>101</v>
      </c>
      <c r="AT3" s="2" t="s">
        <v>99</v>
      </c>
      <c r="AU3" s="2" t="s">
        <v>100</v>
      </c>
      <c r="AV3" s="2" t="s">
        <v>101</v>
      </c>
      <c r="AW3" s="22" t="s">
        <v>102</v>
      </c>
      <c r="AX3" s="2" t="s">
        <v>99</v>
      </c>
      <c r="AY3" s="2" t="s">
        <v>100</v>
      </c>
      <c r="AZ3" s="2" t="s">
        <v>101</v>
      </c>
      <c r="BA3" s="22" t="s">
        <v>102</v>
      </c>
      <c r="BB3" s="2" t="s">
        <v>99</v>
      </c>
      <c r="BC3" s="2" t="s">
        <v>100</v>
      </c>
      <c r="BD3" s="2" t="s">
        <v>101</v>
      </c>
      <c r="BE3" s="22" t="s">
        <v>102</v>
      </c>
      <c r="BF3" s="18" t="s">
        <v>99</v>
      </c>
      <c r="BG3" s="18" t="s">
        <v>103</v>
      </c>
      <c r="BH3" s="18" t="s">
        <v>101</v>
      </c>
      <c r="BI3" s="69" t="s">
        <v>84</v>
      </c>
      <c r="BJ3" s="69" t="s">
        <v>85</v>
      </c>
      <c r="BL3" s="24" t="s">
        <v>6</v>
      </c>
      <c r="BM3" s="21" t="s">
        <v>81</v>
      </c>
      <c r="BN3" s="22" t="s">
        <v>99</v>
      </c>
      <c r="BO3" s="22" t="s">
        <v>100</v>
      </c>
      <c r="BP3" s="22" t="s">
        <v>101</v>
      </c>
      <c r="BQ3" s="41" t="s">
        <v>102</v>
      </c>
      <c r="BR3" s="18" t="s">
        <v>99</v>
      </c>
      <c r="BS3" s="18" t="s">
        <v>103</v>
      </c>
      <c r="BT3" s="18" t="s">
        <v>101</v>
      </c>
      <c r="BU3" s="22" t="s">
        <v>99</v>
      </c>
      <c r="BV3" s="22" t="s">
        <v>100</v>
      </c>
      <c r="BW3" s="22" t="s">
        <v>101</v>
      </c>
      <c r="BX3" s="41" t="s">
        <v>102</v>
      </c>
      <c r="BY3" s="22" t="s">
        <v>99</v>
      </c>
      <c r="BZ3" s="22" t="s">
        <v>100</v>
      </c>
      <c r="CA3" s="22" t="s">
        <v>101</v>
      </c>
      <c r="CB3" s="41" t="s">
        <v>102</v>
      </c>
      <c r="CC3" s="14" t="s">
        <v>99</v>
      </c>
      <c r="CD3" s="14" t="s">
        <v>104</v>
      </c>
      <c r="CE3" s="14" t="s">
        <v>101</v>
      </c>
      <c r="CF3" s="14" t="s">
        <v>102</v>
      </c>
      <c r="CG3" s="18" t="s">
        <v>99</v>
      </c>
      <c r="CH3" s="18" t="s">
        <v>103</v>
      </c>
      <c r="CI3" s="18" t="s">
        <v>101</v>
      </c>
      <c r="CJ3" s="78" t="s">
        <v>84</v>
      </c>
      <c r="CK3" s="78" t="s">
        <v>85</v>
      </c>
    </row>
    <row r="4" ht="15.75" spans="2:89">
      <c r="B4" s="8"/>
      <c r="C4" s="8"/>
      <c r="D4" s="8"/>
      <c r="E4" s="8"/>
      <c r="F4" s="8"/>
      <c r="G4" s="58"/>
      <c r="H4" s="58"/>
      <c r="J4" s="2" t="s">
        <v>9</v>
      </c>
      <c r="K4" s="2">
        <v>210</v>
      </c>
      <c r="L4" s="2">
        <v>2071.57</v>
      </c>
      <c r="M4" s="2">
        <v>2055.26</v>
      </c>
      <c r="N4" s="2">
        <v>2024.94</v>
      </c>
      <c r="O4" s="2">
        <v>2049.45</v>
      </c>
      <c r="P4" s="52">
        <v>2033.08</v>
      </c>
      <c r="Q4" s="2"/>
      <c r="R4" s="38">
        <v>1963.43</v>
      </c>
      <c r="S4" s="2">
        <v>2263.91</v>
      </c>
      <c r="T4" s="2">
        <v>2179.01</v>
      </c>
      <c r="U4" s="2">
        <v>2149.65</v>
      </c>
      <c r="V4" s="2">
        <v>2286.97</v>
      </c>
      <c r="W4" s="2">
        <v>1986.15</v>
      </c>
      <c r="X4" s="2">
        <v>1961.72</v>
      </c>
      <c r="Y4" s="2">
        <v>1981.96</v>
      </c>
      <c r="Z4" s="2">
        <v>1998.77</v>
      </c>
      <c r="AA4" s="2">
        <v>2223.48</v>
      </c>
      <c r="AB4" s="2">
        <v>2143.09</v>
      </c>
      <c r="AC4" s="2">
        <v>2001</v>
      </c>
      <c r="AD4" s="2">
        <v>2173.67</v>
      </c>
      <c r="AE4" s="67">
        <v>2110.24</v>
      </c>
      <c r="AF4" s="67">
        <v>2032.33</v>
      </c>
      <c r="AG4" s="67">
        <v>2083.22</v>
      </c>
      <c r="AH4" s="70">
        <v>1894</v>
      </c>
      <c r="AI4" s="71">
        <v>1925</v>
      </c>
      <c r="AK4" s="41" t="s">
        <v>9</v>
      </c>
      <c r="AL4" s="21">
        <v>140</v>
      </c>
      <c r="AM4" s="22">
        <v>1322.11</v>
      </c>
      <c r="AN4" s="22">
        <v>1318.03</v>
      </c>
      <c r="AO4" s="22">
        <v>1309.68</v>
      </c>
      <c r="AP4" s="22">
        <v>1297</v>
      </c>
      <c r="AQ4" s="52">
        <v>1297</v>
      </c>
      <c r="AR4" s="52">
        <v>1290.37</v>
      </c>
      <c r="AS4" s="22">
        <v>1293</v>
      </c>
      <c r="AT4" s="22">
        <v>1484.38</v>
      </c>
      <c r="AU4" s="22">
        <v>1435.77</v>
      </c>
      <c r="AV4" s="22">
        <v>1425.65</v>
      </c>
      <c r="AW4" s="22">
        <v>1539.34</v>
      </c>
      <c r="AX4" s="22">
        <v>1328.54</v>
      </c>
      <c r="AY4" s="22">
        <v>1289.93</v>
      </c>
      <c r="AZ4" s="22">
        <v>1328.54</v>
      </c>
      <c r="BA4" s="22">
        <v>1345.49</v>
      </c>
      <c r="BB4" s="2">
        <v>1642.39</v>
      </c>
      <c r="BC4" s="2">
        <v>1569.58</v>
      </c>
      <c r="BD4" s="2">
        <v>1577.78</v>
      </c>
      <c r="BE4" s="2">
        <v>1550.13</v>
      </c>
      <c r="BF4" s="67">
        <v>1531.81</v>
      </c>
      <c r="BG4" s="67">
        <v>1469.76</v>
      </c>
      <c r="BH4" s="67">
        <v>1485.28</v>
      </c>
      <c r="BI4" s="74">
        <v>1234</v>
      </c>
      <c r="BJ4" s="75">
        <v>1354</v>
      </c>
      <c r="BL4" s="24" t="s">
        <v>9</v>
      </c>
      <c r="BM4" s="21">
        <v>70</v>
      </c>
      <c r="BN4" s="2">
        <v>625.97</v>
      </c>
      <c r="BO4" s="2">
        <v>625.97</v>
      </c>
      <c r="BP4" s="2">
        <v>625.97</v>
      </c>
      <c r="BQ4" s="2">
        <v>609.06</v>
      </c>
      <c r="BR4" s="2">
        <v>609</v>
      </c>
      <c r="BS4" s="52">
        <v>609.06</v>
      </c>
      <c r="BT4" s="2">
        <v>609</v>
      </c>
      <c r="BU4" s="2">
        <v>707.34</v>
      </c>
      <c r="BV4" s="2">
        <v>678.44</v>
      </c>
      <c r="BW4" s="2">
        <v>683.65</v>
      </c>
      <c r="BX4" s="2">
        <v>723.11</v>
      </c>
      <c r="BY4" s="2">
        <v>707.34</v>
      </c>
      <c r="BZ4" s="2">
        <v>678.44</v>
      </c>
      <c r="CA4" s="2">
        <v>680.72</v>
      </c>
      <c r="CB4" s="2">
        <v>734.19</v>
      </c>
      <c r="CC4" s="2">
        <v>857.38</v>
      </c>
      <c r="CD4" s="2">
        <v>857.38</v>
      </c>
      <c r="CE4" s="2">
        <v>657.91</v>
      </c>
      <c r="CF4" s="2">
        <v>809.16</v>
      </c>
      <c r="CG4" s="67">
        <v>809.16</v>
      </c>
      <c r="CH4" s="67">
        <v>789.21</v>
      </c>
      <c r="CI4" s="67">
        <v>791.65</v>
      </c>
      <c r="CJ4" s="79">
        <v>606</v>
      </c>
      <c r="CK4" s="81">
        <v>606</v>
      </c>
    </row>
    <row r="5" ht="15.75" spans="2:89">
      <c r="B5" s="8"/>
      <c r="C5" s="8"/>
      <c r="D5" s="8"/>
      <c r="E5" s="8"/>
      <c r="F5" s="8"/>
      <c r="G5" s="58"/>
      <c r="H5" s="58"/>
      <c r="J5" s="2" t="s">
        <v>13</v>
      </c>
      <c r="K5" s="2">
        <v>21</v>
      </c>
      <c r="L5" s="2">
        <v>1035</v>
      </c>
      <c r="M5" s="2">
        <v>1035</v>
      </c>
      <c r="N5" s="2">
        <v>1035</v>
      </c>
      <c r="O5" s="2">
        <v>1048</v>
      </c>
      <c r="P5" s="52">
        <v>1048</v>
      </c>
      <c r="Q5" s="2"/>
      <c r="R5" s="38">
        <v>1048</v>
      </c>
      <c r="S5" s="2">
        <v>1068</v>
      </c>
      <c r="T5" s="2">
        <v>1012</v>
      </c>
      <c r="U5" s="2">
        <v>1068</v>
      </c>
      <c r="V5" s="2">
        <v>1009</v>
      </c>
      <c r="W5" s="2">
        <v>1068</v>
      </c>
      <c r="X5" s="2">
        <v>1012</v>
      </c>
      <c r="Y5" s="2">
        <v>1023</v>
      </c>
      <c r="Z5" s="2">
        <v>1064</v>
      </c>
      <c r="AA5" s="2">
        <v>1082</v>
      </c>
      <c r="AB5" s="2">
        <v>1048</v>
      </c>
      <c r="AC5" s="2">
        <v>1075</v>
      </c>
      <c r="AD5" s="2">
        <v>1001</v>
      </c>
      <c r="AE5" s="67">
        <v>971</v>
      </c>
      <c r="AF5" s="67">
        <v>983</v>
      </c>
      <c r="AG5" s="67">
        <v>971</v>
      </c>
      <c r="AH5" s="70">
        <v>929</v>
      </c>
      <c r="AI5" s="71">
        <v>929</v>
      </c>
      <c r="AK5" s="24" t="s">
        <v>13</v>
      </c>
      <c r="AL5" s="21">
        <v>14</v>
      </c>
      <c r="AM5" s="2">
        <v>581</v>
      </c>
      <c r="AN5" s="2">
        <v>581</v>
      </c>
      <c r="AO5" s="2">
        <v>581</v>
      </c>
      <c r="AP5" s="2">
        <v>581</v>
      </c>
      <c r="AQ5" s="52">
        <v>581</v>
      </c>
      <c r="AR5" s="52">
        <v>581</v>
      </c>
      <c r="AS5" s="2">
        <v>581</v>
      </c>
      <c r="AT5" s="2">
        <v>581</v>
      </c>
      <c r="AU5" s="2">
        <v>581</v>
      </c>
      <c r="AV5" s="2">
        <v>581</v>
      </c>
      <c r="AW5" s="2">
        <v>581</v>
      </c>
      <c r="AX5" s="2">
        <v>581</v>
      </c>
      <c r="AY5" s="2">
        <v>581</v>
      </c>
      <c r="AZ5" s="2">
        <v>581</v>
      </c>
      <c r="BA5" s="2">
        <v>631</v>
      </c>
      <c r="BB5" s="2">
        <v>747</v>
      </c>
      <c r="BC5" s="2">
        <v>747</v>
      </c>
      <c r="BD5" s="2">
        <v>747</v>
      </c>
      <c r="BE5" s="2">
        <v>655</v>
      </c>
      <c r="BF5" s="67">
        <v>655</v>
      </c>
      <c r="BG5" s="67">
        <v>655</v>
      </c>
      <c r="BH5" s="67">
        <v>655</v>
      </c>
      <c r="BI5" s="76">
        <v>581</v>
      </c>
      <c r="BJ5" s="72">
        <v>581</v>
      </c>
      <c r="BL5" s="24" t="s">
        <v>13</v>
      </c>
      <c r="BM5" s="21">
        <v>7</v>
      </c>
      <c r="BN5" s="2">
        <v>292</v>
      </c>
      <c r="BO5" s="2">
        <v>292</v>
      </c>
      <c r="BP5" s="2">
        <v>292</v>
      </c>
      <c r="BQ5" s="2">
        <v>275</v>
      </c>
      <c r="BR5" s="2">
        <v>275</v>
      </c>
      <c r="BS5" s="52">
        <v>275</v>
      </c>
      <c r="BT5" s="38">
        <v>275</v>
      </c>
      <c r="BU5" s="2">
        <v>292</v>
      </c>
      <c r="BV5" s="2">
        <v>292</v>
      </c>
      <c r="BW5" s="2">
        <v>292</v>
      </c>
      <c r="BX5" s="2">
        <v>275</v>
      </c>
      <c r="BY5" s="2">
        <v>292</v>
      </c>
      <c r="BZ5" s="2">
        <v>292</v>
      </c>
      <c r="CA5" s="2">
        <v>292</v>
      </c>
      <c r="CB5" s="2">
        <v>307</v>
      </c>
      <c r="CC5" s="2">
        <v>285</v>
      </c>
      <c r="CD5" s="2">
        <v>285</v>
      </c>
      <c r="CE5" s="2">
        <v>285</v>
      </c>
      <c r="CF5" s="2">
        <v>282</v>
      </c>
      <c r="CG5" s="67">
        <v>282</v>
      </c>
      <c r="CH5" s="67">
        <v>282</v>
      </c>
      <c r="CI5" s="67">
        <v>282</v>
      </c>
      <c r="CJ5" s="79">
        <v>246</v>
      </c>
      <c r="CK5" s="81">
        <v>246</v>
      </c>
    </row>
    <row r="6" ht="15.75" spans="2:89">
      <c r="B6" s="8" t="s">
        <v>86</v>
      </c>
      <c r="C6" s="8"/>
      <c r="D6" s="8"/>
      <c r="E6" s="8"/>
      <c r="F6" s="8"/>
      <c r="G6" s="58"/>
      <c r="H6" s="58"/>
      <c r="J6" s="2" t="s">
        <v>14</v>
      </c>
      <c r="K6" s="2">
        <v>21</v>
      </c>
      <c r="L6" s="2">
        <v>1218</v>
      </c>
      <c r="M6" s="2">
        <v>1218</v>
      </c>
      <c r="N6" s="2">
        <v>1218</v>
      </c>
      <c r="O6" s="2">
        <v>1159</v>
      </c>
      <c r="P6" s="52">
        <v>1144</v>
      </c>
      <c r="Q6" s="2"/>
      <c r="R6" s="38">
        <v>1144</v>
      </c>
      <c r="S6" s="2">
        <v>1174</v>
      </c>
      <c r="T6" s="2">
        <v>1174</v>
      </c>
      <c r="U6" s="2">
        <v>1174</v>
      </c>
      <c r="V6" s="2">
        <v>1174</v>
      </c>
      <c r="W6" s="2">
        <v>1174</v>
      </c>
      <c r="X6" s="2">
        <v>1141</v>
      </c>
      <c r="Y6" s="2">
        <v>1194</v>
      </c>
      <c r="Z6" s="2">
        <v>1277</v>
      </c>
      <c r="AA6" s="2">
        <v>1251</v>
      </c>
      <c r="AB6" s="2">
        <v>1239</v>
      </c>
      <c r="AC6" s="2">
        <v>1251</v>
      </c>
      <c r="AD6" s="2">
        <v>1132</v>
      </c>
      <c r="AE6" s="67">
        <v>1128</v>
      </c>
      <c r="AF6" s="67">
        <v>1103</v>
      </c>
      <c r="AG6" s="67">
        <v>1106</v>
      </c>
      <c r="AH6" s="70">
        <v>1090</v>
      </c>
      <c r="AI6" s="71">
        <v>1090</v>
      </c>
      <c r="AK6" s="24" t="s">
        <v>14</v>
      </c>
      <c r="AL6" s="21">
        <v>14</v>
      </c>
      <c r="AM6" s="2">
        <v>816</v>
      </c>
      <c r="AN6" s="2">
        <v>816</v>
      </c>
      <c r="AO6" s="2">
        <v>816</v>
      </c>
      <c r="AP6" s="2">
        <v>692</v>
      </c>
      <c r="AQ6" s="52">
        <v>692</v>
      </c>
      <c r="AR6" s="52">
        <v>692</v>
      </c>
      <c r="AS6" s="2">
        <v>692</v>
      </c>
      <c r="AT6" s="2">
        <v>818</v>
      </c>
      <c r="AU6" s="2">
        <v>818</v>
      </c>
      <c r="AV6" s="2">
        <v>818</v>
      </c>
      <c r="AW6" s="2">
        <v>813</v>
      </c>
      <c r="AX6" s="2">
        <v>818</v>
      </c>
      <c r="AY6" s="2">
        <v>818</v>
      </c>
      <c r="AZ6" s="2">
        <v>838</v>
      </c>
      <c r="BA6" s="2">
        <v>907</v>
      </c>
      <c r="BB6" s="2">
        <v>898</v>
      </c>
      <c r="BC6" s="2">
        <v>898</v>
      </c>
      <c r="BD6" s="2">
        <v>898</v>
      </c>
      <c r="BE6" s="2">
        <v>752</v>
      </c>
      <c r="BF6" s="67">
        <v>752</v>
      </c>
      <c r="BG6" s="67">
        <v>752</v>
      </c>
      <c r="BH6" s="67">
        <v>752</v>
      </c>
      <c r="BI6" s="76">
        <v>672</v>
      </c>
      <c r="BJ6" s="72">
        <v>672</v>
      </c>
      <c r="BL6" s="24" t="s">
        <v>14</v>
      </c>
      <c r="BM6" s="21">
        <v>7</v>
      </c>
      <c r="BN6" s="2">
        <v>352</v>
      </c>
      <c r="BO6" s="2">
        <v>352</v>
      </c>
      <c r="BP6" s="2">
        <v>352</v>
      </c>
      <c r="BQ6" s="2">
        <v>319</v>
      </c>
      <c r="BR6" s="2">
        <v>319</v>
      </c>
      <c r="BS6" s="52">
        <v>319</v>
      </c>
      <c r="BT6" s="38">
        <v>319</v>
      </c>
      <c r="BU6" s="2">
        <v>352</v>
      </c>
      <c r="BV6" s="2">
        <v>352</v>
      </c>
      <c r="BW6" s="2">
        <v>352</v>
      </c>
      <c r="BX6" s="2">
        <v>319</v>
      </c>
      <c r="BY6" s="2">
        <v>352</v>
      </c>
      <c r="BZ6" s="2">
        <v>352</v>
      </c>
      <c r="CA6" s="2">
        <v>352</v>
      </c>
      <c r="CB6" s="2">
        <v>364</v>
      </c>
      <c r="CC6" s="2">
        <v>378</v>
      </c>
      <c r="CD6" s="2">
        <v>378</v>
      </c>
      <c r="CE6" s="2">
        <v>378</v>
      </c>
      <c r="CF6" s="2">
        <v>376</v>
      </c>
      <c r="CG6" s="67">
        <v>376</v>
      </c>
      <c r="CH6" s="67">
        <v>376</v>
      </c>
      <c r="CI6" s="67">
        <v>376</v>
      </c>
      <c r="CJ6" s="79">
        <v>282</v>
      </c>
      <c r="CK6" s="81">
        <v>282</v>
      </c>
    </row>
    <row r="7" ht="15.75" spans="2:89">
      <c r="B7" s="8"/>
      <c r="C7" s="8"/>
      <c r="D7" s="8"/>
      <c r="E7" s="8"/>
      <c r="F7" s="8"/>
      <c r="G7" s="58"/>
      <c r="H7" s="58"/>
      <c r="J7" s="2" t="s">
        <v>15</v>
      </c>
      <c r="K7" s="2">
        <v>39</v>
      </c>
      <c r="L7" s="2">
        <v>4246.84</v>
      </c>
      <c r="M7" s="2">
        <v>4246.84</v>
      </c>
      <c r="N7" s="2">
        <v>4246.84</v>
      </c>
      <c r="O7" s="2">
        <v>4302.36</v>
      </c>
      <c r="P7" s="52">
        <v>4160.05</v>
      </c>
      <c r="Q7" s="2"/>
      <c r="R7" s="38">
        <v>4056.67</v>
      </c>
      <c r="S7" s="2">
        <v>4586.4</v>
      </c>
      <c r="T7" s="2">
        <v>4538.96</v>
      </c>
      <c r="U7" s="2">
        <v>4586.4</v>
      </c>
      <c r="V7" s="2">
        <v>4422.83</v>
      </c>
      <c r="W7" s="2">
        <v>4324.49</v>
      </c>
      <c r="X7" s="2">
        <v>4324.49</v>
      </c>
      <c r="Y7" s="2">
        <v>4501.89</v>
      </c>
      <c r="Z7" s="2">
        <v>4898.62</v>
      </c>
      <c r="AA7" s="2">
        <v>4238.23</v>
      </c>
      <c r="AB7" s="2">
        <v>4190.79</v>
      </c>
      <c r="AC7" s="2">
        <v>4238.32</v>
      </c>
      <c r="AD7" s="2">
        <v>4066.05</v>
      </c>
      <c r="AE7" s="67">
        <v>3870.51</v>
      </c>
      <c r="AF7" s="67">
        <v>3870.51</v>
      </c>
      <c r="AG7" s="67">
        <v>3870.51</v>
      </c>
      <c r="AH7" s="70">
        <v>3853</v>
      </c>
      <c r="AI7" s="71">
        <v>3904</v>
      </c>
      <c r="AK7" s="24" t="s">
        <v>15</v>
      </c>
      <c r="AL7" s="21">
        <v>26</v>
      </c>
      <c r="AM7" s="2">
        <v>1766.5</v>
      </c>
      <c r="AN7" s="2">
        <v>1766.5</v>
      </c>
      <c r="AO7" s="2">
        <v>1766.5</v>
      </c>
      <c r="AP7" s="2">
        <v>1809.58</v>
      </c>
      <c r="AQ7" s="52">
        <v>1766.5</v>
      </c>
      <c r="AR7" s="52">
        <v>1766.5</v>
      </c>
      <c r="AS7" s="45">
        <v>1766.5</v>
      </c>
      <c r="AT7" s="2">
        <v>1813.95</v>
      </c>
      <c r="AU7" s="2">
        <v>1766.5</v>
      </c>
      <c r="AV7" s="2">
        <v>1813.95</v>
      </c>
      <c r="AW7" s="2">
        <v>1836.69</v>
      </c>
      <c r="AX7" s="2">
        <v>1813.95</v>
      </c>
      <c r="AY7" s="2">
        <v>1766.56</v>
      </c>
      <c r="AZ7" s="2">
        <v>1813.95</v>
      </c>
      <c r="BA7" s="2">
        <v>1915.64</v>
      </c>
      <c r="BB7" s="2">
        <v>2277.18</v>
      </c>
      <c r="BC7" s="2">
        <v>2175.72</v>
      </c>
      <c r="BD7" s="2">
        <v>2175.72</v>
      </c>
      <c r="BE7" s="2">
        <v>2290.17</v>
      </c>
      <c r="BF7" s="67">
        <v>2183.91</v>
      </c>
      <c r="BG7" s="67">
        <v>2106.37</v>
      </c>
      <c r="BH7" s="67">
        <v>2033.99</v>
      </c>
      <c r="BI7" s="76">
        <v>1766</v>
      </c>
      <c r="BJ7" s="72">
        <v>1766</v>
      </c>
      <c r="BL7" s="24" t="s">
        <v>15</v>
      </c>
      <c r="BM7" s="21">
        <v>13</v>
      </c>
      <c r="BN7" s="2">
        <v>556.81</v>
      </c>
      <c r="BO7" s="2">
        <v>556.81</v>
      </c>
      <c r="BP7" s="2">
        <v>556.81</v>
      </c>
      <c r="BQ7" s="2">
        <v>490.84</v>
      </c>
      <c r="BR7" s="2">
        <v>480</v>
      </c>
      <c r="BS7" s="52">
        <v>480.48</v>
      </c>
      <c r="BT7" s="38">
        <v>480.48</v>
      </c>
      <c r="BU7" s="2">
        <v>556.81</v>
      </c>
      <c r="BV7" s="2">
        <v>556.81</v>
      </c>
      <c r="BW7" s="2">
        <v>556.81</v>
      </c>
      <c r="BX7" s="2">
        <v>490.84</v>
      </c>
      <c r="BY7" s="2">
        <v>556.81</v>
      </c>
      <c r="BZ7" s="2">
        <v>556.81</v>
      </c>
      <c r="CA7" s="2">
        <v>556.81</v>
      </c>
      <c r="CB7" s="2">
        <v>490.84</v>
      </c>
      <c r="CC7" s="2">
        <v>559.76</v>
      </c>
      <c r="CD7" s="2">
        <v>559.76</v>
      </c>
      <c r="CE7" s="2">
        <v>559.76</v>
      </c>
      <c r="CF7" s="2">
        <v>483.52</v>
      </c>
      <c r="CG7" s="67">
        <v>456.38</v>
      </c>
      <c r="CH7" s="67">
        <v>456.38</v>
      </c>
      <c r="CI7" s="67">
        <v>456.38</v>
      </c>
      <c r="CJ7" s="79">
        <v>489</v>
      </c>
      <c r="CK7" s="81">
        <v>489</v>
      </c>
    </row>
    <row r="8" ht="15.75" spans="2:89">
      <c r="B8" s="8"/>
      <c r="C8" s="8"/>
      <c r="D8" s="8"/>
      <c r="E8" s="8"/>
      <c r="F8" s="8"/>
      <c r="G8" s="58"/>
      <c r="H8" s="58"/>
      <c r="J8" s="2" t="s">
        <v>16</v>
      </c>
      <c r="K8" s="2">
        <v>95</v>
      </c>
      <c r="L8" s="2">
        <v>55846.91</v>
      </c>
      <c r="M8" s="2">
        <v>54985.65</v>
      </c>
      <c r="N8" s="2">
        <v>54589.39</v>
      </c>
      <c r="O8" s="2">
        <v>54453.24</v>
      </c>
      <c r="P8" s="52">
        <v>52825.73</v>
      </c>
      <c r="Q8" s="2"/>
      <c r="R8" s="38">
        <v>51568.2</v>
      </c>
      <c r="S8" s="2">
        <v>52738.02</v>
      </c>
      <c r="T8" s="2">
        <v>50057.8</v>
      </c>
      <c r="U8" s="2">
        <v>50245.07</v>
      </c>
      <c r="V8" s="2">
        <v>53554.15</v>
      </c>
      <c r="W8" s="2">
        <v>53622.89</v>
      </c>
      <c r="X8" s="2">
        <v>52619.94</v>
      </c>
      <c r="Y8" s="2">
        <v>52051.58</v>
      </c>
      <c r="Z8" s="2">
        <v>55267.25</v>
      </c>
      <c r="AA8" s="2">
        <v>57110.28</v>
      </c>
      <c r="AB8" s="2">
        <v>53394.19</v>
      </c>
      <c r="AC8" s="2">
        <v>55413.13</v>
      </c>
      <c r="AD8" s="2">
        <v>56421.94</v>
      </c>
      <c r="AE8" s="67">
        <v>54718</v>
      </c>
      <c r="AF8" s="67">
        <v>52702.99</v>
      </c>
      <c r="AG8" s="67">
        <v>54299.16</v>
      </c>
      <c r="AH8" s="70">
        <v>51542</v>
      </c>
      <c r="AI8" s="71">
        <v>51604</v>
      </c>
      <c r="AK8" s="24" t="s">
        <v>16</v>
      </c>
      <c r="AL8" s="21">
        <v>63</v>
      </c>
      <c r="AM8" s="2">
        <v>29120.17</v>
      </c>
      <c r="AN8" s="2">
        <v>28429.05</v>
      </c>
      <c r="AO8" s="2">
        <v>27862.64</v>
      </c>
      <c r="AP8" s="2">
        <v>29292.73</v>
      </c>
      <c r="AQ8" s="52">
        <v>28807.14</v>
      </c>
      <c r="AR8" s="52">
        <v>28116.02</v>
      </c>
      <c r="AS8" s="45">
        <v>27549.61</v>
      </c>
      <c r="AT8" s="2">
        <v>29206.94</v>
      </c>
      <c r="AU8" s="2">
        <v>27949.3</v>
      </c>
      <c r="AV8" s="2">
        <v>29059.75</v>
      </c>
      <c r="AW8" s="2">
        <v>30002.94</v>
      </c>
      <c r="AX8" s="2">
        <v>27954.99</v>
      </c>
      <c r="AY8" s="2">
        <v>27447.71</v>
      </c>
      <c r="AZ8" s="2">
        <v>28438.57</v>
      </c>
      <c r="BA8" s="2">
        <v>30231.8</v>
      </c>
      <c r="BB8" s="2">
        <v>30624.72</v>
      </c>
      <c r="BC8" s="2">
        <v>29458.33</v>
      </c>
      <c r="BD8" s="2">
        <v>30624.72</v>
      </c>
      <c r="BE8" s="2">
        <v>30009.38</v>
      </c>
      <c r="BF8" s="67">
        <v>28669.19</v>
      </c>
      <c r="BG8" s="67">
        <v>27999.03</v>
      </c>
      <c r="BH8" s="67">
        <v>28657.67</v>
      </c>
      <c r="BI8" s="76">
        <v>24862</v>
      </c>
      <c r="BJ8" s="72">
        <v>24862</v>
      </c>
      <c r="BL8" s="24" t="s">
        <v>16</v>
      </c>
      <c r="BM8" s="21">
        <v>31</v>
      </c>
      <c r="BN8" s="2">
        <v>14272</v>
      </c>
      <c r="BO8" s="2">
        <v>14272.3</v>
      </c>
      <c r="BP8" s="2">
        <v>14272.3</v>
      </c>
      <c r="BQ8" s="2">
        <v>13842.04</v>
      </c>
      <c r="BR8" s="2">
        <v>13517</v>
      </c>
      <c r="BS8" s="52">
        <v>13516.55</v>
      </c>
      <c r="BT8" s="38">
        <v>13393.83</v>
      </c>
      <c r="BU8" s="2">
        <v>11580.32</v>
      </c>
      <c r="BV8" s="2">
        <v>11551.46</v>
      </c>
      <c r="BW8" s="2">
        <v>11580.32</v>
      </c>
      <c r="BX8" s="2">
        <v>11680.14</v>
      </c>
      <c r="BY8" s="2">
        <v>12834.58</v>
      </c>
      <c r="BZ8" s="2">
        <v>12805.72</v>
      </c>
      <c r="CA8" s="2">
        <v>14418.93</v>
      </c>
      <c r="CB8" s="2">
        <v>12914.67</v>
      </c>
      <c r="CC8" s="2">
        <v>14467.58</v>
      </c>
      <c r="CD8" s="2">
        <v>13839.92</v>
      </c>
      <c r="CE8" s="2">
        <v>13588.78</v>
      </c>
      <c r="CF8" s="2">
        <v>12009.91</v>
      </c>
      <c r="CG8" s="67">
        <v>11360.52</v>
      </c>
      <c r="CH8" s="67">
        <v>11363.99</v>
      </c>
      <c r="CI8" s="67">
        <v>11245.08</v>
      </c>
      <c r="CJ8" s="79">
        <v>9840</v>
      </c>
      <c r="CK8" s="81">
        <v>10132</v>
      </c>
    </row>
    <row r="9" ht="15.75" spans="2:89">
      <c r="B9" s="8" t="s">
        <v>87</v>
      </c>
      <c r="C9" s="8"/>
      <c r="D9" s="8"/>
      <c r="E9" s="8"/>
      <c r="F9" s="8"/>
      <c r="G9" s="58"/>
      <c r="H9" s="58"/>
      <c r="J9" s="2" t="s">
        <v>20</v>
      </c>
      <c r="K9" s="2">
        <v>10</v>
      </c>
      <c r="L9" s="2">
        <v>1943.98</v>
      </c>
      <c r="M9" s="2">
        <v>1943.98</v>
      </c>
      <c r="N9" s="2">
        <v>1943.98</v>
      </c>
      <c r="O9" s="2">
        <v>1657.75</v>
      </c>
      <c r="P9" s="52">
        <v>1637.31</v>
      </c>
      <c r="Q9" s="2"/>
      <c r="R9" s="38">
        <v>1637.31</v>
      </c>
      <c r="S9" s="2">
        <v>1884.68</v>
      </c>
      <c r="T9" s="2">
        <v>1856.48</v>
      </c>
      <c r="U9" s="2">
        <v>1884.68</v>
      </c>
      <c r="V9" s="2">
        <v>1822.27</v>
      </c>
      <c r="W9" s="2">
        <v>1884.68</v>
      </c>
      <c r="X9" s="2">
        <v>1856.48</v>
      </c>
      <c r="Y9" s="2">
        <v>1884.68</v>
      </c>
      <c r="Z9" s="2">
        <v>2047</v>
      </c>
      <c r="AA9" s="2">
        <v>1528.5</v>
      </c>
      <c r="AB9" s="2">
        <v>1528.5</v>
      </c>
      <c r="AC9" s="2">
        <v>1528.5</v>
      </c>
      <c r="AD9" s="2">
        <v>1540.98</v>
      </c>
      <c r="AE9" s="67">
        <v>1528.5</v>
      </c>
      <c r="AF9" s="67">
        <v>1528.5</v>
      </c>
      <c r="AG9" s="67">
        <v>1528.5</v>
      </c>
      <c r="AH9" s="70">
        <v>1349</v>
      </c>
      <c r="AI9" s="71">
        <v>1349</v>
      </c>
      <c r="AK9" s="24" t="s">
        <v>20</v>
      </c>
      <c r="AL9" s="21">
        <v>7</v>
      </c>
      <c r="AM9" s="2">
        <v>1454.84</v>
      </c>
      <c r="AN9" s="2">
        <v>1454.84</v>
      </c>
      <c r="AO9" s="2">
        <v>1454.84</v>
      </c>
      <c r="AP9" s="2">
        <v>1206.19</v>
      </c>
      <c r="AQ9" s="52">
        <v>1140.19</v>
      </c>
      <c r="AR9" s="52">
        <v>1140.19</v>
      </c>
      <c r="AS9" s="45">
        <v>1140.19</v>
      </c>
      <c r="AT9" s="2">
        <v>1339.12</v>
      </c>
      <c r="AU9" s="2">
        <v>1339.12</v>
      </c>
      <c r="AV9" s="2">
        <v>1339.12</v>
      </c>
      <c r="AW9" s="2">
        <v>1244.77</v>
      </c>
      <c r="AX9" s="2">
        <v>1339.12</v>
      </c>
      <c r="AY9" s="2">
        <v>1339.12</v>
      </c>
      <c r="AZ9" s="2">
        <v>1339.12</v>
      </c>
      <c r="BA9" s="2">
        <v>1592.99</v>
      </c>
      <c r="BB9" s="2">
        <v>967.87</v>
      </c>
      <c r="BC9" s="2">
        <v>967.86</v>
      </c>
      <c r="BD9" s="2">
        <v>967.86</v>
      </c>
      <c r="BE9" s="2">
        <v>967.86</v>
      </c>
      <c r="BF9" s="67">
        <v>967.86</v>
      </c>
      <c r="BG9" s="67">
        <v>967.86</v>
      </c>
      <c r="BH9" s="67">
        <v>967.86</v>
      </c>
      <c r="BI9" s="76">
        <v>842</v>
      </c>
      <c r="BJ9" s="72">
        <v>842</v>
      </c>
      <c r="BL9" s="24" t="s">
        <v>20</v>
      </c>
      <c r="BM9" s="21">
        <v>3</v>
      </c>
      <c r="BN9" s="2">
        <v>249.88</v>
      </c>
      <c r="BO9" s="2">
        <v>249.88</v>
      </c>
      <c r="BP9" s="2">
        <v>249.88</v>
      </c>
      <c r="BQ9" s="2">
        <v>224.88</v>
      </c>
      <c r="BR9" s="2">
        <v>4607</v>
      </c>
      <c r="BS9" s="52">
        <v>224.88</v>
      </c>
      <c r="BT9" s="38">
        <v>224.88</v>
      </c>
      <c r="BU9" s="2">
        <v>249.88</v>
      </c>
      <c r="BV9" s="2">
        <v>249.88</v>
      </c>
      <c r="BW9" s="2">
        <v>249.88</v>
      </c>
      <c r="BX9" s="2">
        <v>224.88</v>
      </c>
      <c r="BY9" s="2">
        <v>249.88</v>
      </c>
      <c r="BZ9" s="2">
        <v>249.88</v>
      </c>
      <c r="CA9" s="2">
        <v>249.88</v>
      </c>
      <c r="CB9" s="2">
        <v>224.8</v>
      </c>
      <c r="CC9" s="2">
        <v>308.18</v>
      </c>
      <c r="CD9" s="2">
        <v>308.18</v>
      </c>
      <c r="CE9" s="2">
        <v>308.18</v>
      </c>
      <c r="CF9" s="2">
        <v>249.88</v>
      </c>
      <c r="CG9" s="67">
        <v>249.88</v>
      </c>
      <c r="CH9" s="67">
        <v>249.88</v>
      </c>
      <c r="CI9" s="67">
        <v>249.888</v>
      </c>
      <c r="CJ9" s="79">
        <v>151</v>
      </c>
      <c r="CK9" s="81">
        <v>151</v>
      </c>
    </row>
    <row r="10" ht="15.75" spans="2:89">
      <c r="B10" s="8"/>
      <c r="C10" s="8"/>
      <c r="D10" s="8"/>
      <c r="E10" s="8"/>
      <c r="F10" s="8"/>
      <c r="G10" s="58"/>
      <c r="H10" s="58"/>
      <c r="J10" s="2" t="s">
        <v>21</v>
      </c>
      <c r="K10" s="2">
        <v>97</v>
      </c>
      <c r="L10" s="2">
        <v>4152.75</v>
      </c>
      <c r="M10" s="2">
        <v>4150.8</v>
      </c>
      <c r="N10" s="2">
        <v>4141.5</v>
      </c>
      <c r="O10" s="2">
        <v>4096.44</v>
      </c>
      <c r="P10" s="52">
        <v>4080.8</v>
      </c>
      <c r="Q10" s="2"/>
      <c r="R10" s="38">
        <v>4069.56</v>
      </c>
      <c r="S10" s="2">
        <v>4678.47</v>
      </c>
      <c r="T10" s="2">
        <v>4475.79</v>
      </c>
      <c r="U10" s="2">
        <v>4633.18</v>
      </c>
      <c r="V10" s="2">
        <v>4719.99</v>
      </c>
      <c r="W10" s="2">
        <v>4510.59</v>
      </c>
      <c r="X10" s="2">
        <v>4371.37</v>
      </c>
      <c r="Y10" s="2">
        <v>4328.01</v>
      </c>
      <c r="Z10" s="2">
        <v>4626.48</v>
      </c>
      <c r="AA10" s="2">
        <v>4975.69</v>
      </c>
      <c r="AB10" s="2">
        <v>4649.43</v>
      </c>
      <c r="AC10" s="2">
        <v>4613.68</v>
      </c>
      <c r="AD10" s="2">
        <v>4918.47</v>
      </c>
      <c r="AE10" s="67">
        <v>4768.79</v>
      </c>
      <c r="AF10" s="67">
        <v>4425.87</v>
      </c>
      <c r="AG10" s="67">
        <v>4382.3</v>
      </c>
      <c r="AH10" s="70">
        <v>4062</v>
      </c>
      <c r="AI10" s="71">
        <v>4127</v>
      </c>
      <c r="AK10" s="24" t="s">
        <v>21</v>
      </c>
      <c r="AL10" s="21">
        <v>65</v>
      </c>
      <c r="AM10" s="2">
        <v>2710.19</v>
      </c>
      <c r="AN10" s="2">
        <v>2708.24</v>
      </c>
      <c r="AO10" s="2">
        <v>2710.19</v>
      </c>
      <c r="AP10" s="2">
        <v>2667.99</v>
      </c>
      <c r="AQ10" s="52">
        <v>2666.12</v>
      </c>
      <c r="AR10" s="52">
        <v>2652.57</v>
      </c>
      <c r="AS10" s="45">
        <v>2666.12</v>
      </c>
      <c r="AT10" s="2">
        <v>2726.8</v>
      </c>
      <c r="AU10" s="2">
        <v>2601.23</v>
      </c>
      <c r="AV10" s="2">
        <v>2726.8</v>
      </c>
      <c r="AW10" s="2">
        <v>2760.54</v>
      </c>
      <c r="AX10" s="2">
        <v>2565.23</v>
      </c>
      <c r="AY10" s="2">
        <v>2563.28</v>
      </c>
      <c r="AZ10" s="2">
        <v>2565.23</v>
      </c>
      <c r="BA10" s="2">
        <v>2670.92</v>
      </c>
      <c r="BB10" s="2">
        <v>3085.96</v>
      </c>
      <c r="BC10" s="2">
        <v>2878.11</v>
      </c>
      <c r="BD10" s="2">
        <v>2823.25</v>
      </c>
      <c r="BE10" s="2">
        <v>2920.7</v>
      </c>
      <c r="BF10" s="67">
        <v>2790.49</v>
      </c>
      <c r="BG10" s="67">
        <v>2597.19</v>
      </c>
      <c r="BH10" s="67">
        <v>2668.1</v>
      </c>
      <c r="BI10" s="76">
        <v>2492</v>
      </c>
      <c r="BJ10" s="72">
        <v>2492</v>
      </c>
      <c r="BL10" s="24" t="s">
        <v>21</v>
      </c>
      <c r="BM10" s="21">
        <v>32</v>
      </c>
      <c r="BN10" s="2">
        <v>1207.15</v>
      </c>
      <c r="BO10" s="2">
        <v>1205.2</v>
      </c>
      <c r="BP10" s="2">
        <v>1207.15</v>
      </c>
      <c r="BQ10" s="2">
        <v>1196.27</v>
      </c>
      <c r="BR10" s="2">
        <v>1196</v>
      </c>
      <c r="BS10" s="52">
        <v>1182.72</v>
      </c>
      <c r="BT10" s="38">
        <v>1196.27</v>
      </c>
      <c r="BU10" s="2">
        <v>1215.96</v>
      </c>
      <c r="BV10" s="2">
        <v>1154.49</v>
      </c>
      <c r="BW10" s="2">
        <v>1215.96</v>
      </c>
      <c r="BX10" s="2">
        <v>1176.78</v>
      </c>
      <c r="BY10" s="2">
        <v>1215.96</v>
      </c>
      <c r="BZ10" s="2">
        <v>1154.49</v>
      </c>
      <c r="CA10" s="2">
        <v>1203.1</v>
      </c>
      <c r="CB10" s="2">
        <v>1238.52</v>
      </c>
      <c r="CC10" s="2">
        <v>1344.27</v>
      </c>
      <c r="CD10" s="2">
        <v>1340.93</v>
      </c>
      <c r="CE10" s="2">
        <v>1344.27</v>
      </c>
      <c r="CF10" s="2">
        <v>1275.54</v>
      </c>
      <c r="CG10" s="67">
        <v>1275.54</v>
      </c>
      <c r="CH10" s="67">
        <v>1275.54</v>
      </c>
      <c r="CI10" s="67">
        <v>1275.54</v>
      </c>
      <c r="CJ10" s="79">
        <v>1116</v>
      </c>
      <c r="CK10" s="81">
        <v>1119</v>
      </c>
    </row>
    <row r="11" ht="15.75" spans="2:89">
      <c r="B11" s="8"/>
      <c r="C11" s="8"/>
      <c r="D11" s="8"/>
      <c r="E11" s="8"/>
      <c r="F11" s="8"/>
      <c r="G11" s="58"/>
      <c r="H11" s="58"/>
      <c r="J11" s="2" t="s">
        <v>22</v>
      </c>
      <c r="K11" s="2">
        <v>112</v>
      </c>
      <c r="L11" s="2">
        <v>4898.32</v>
      </c>
      <c r="M11" s="2">
        <v>4802.63</v>
      </c>
      <c r="N11" s="2">
        <v>4751.72</v>
      </c>
      <c r="O11" s="2">
        <v>4890.13</v>
      </c>
      <c r="P11" s="52">
        <v>4833.89</v>
      </c>
      <c r="Q11" s="2"/>
      <c r="R11" s="38">
        <v>4692.29</v>
      </c>
      <c r="S11" s="2">
        <v>5320.44</v>
      </c>
      <c r="T11" s="2">
        <v>4953.72</v>
      </c>
      <c r="U11" s="2">
        <v>4874.37</v>
      </c>
      <c r="V11" s="2">
        <v>5380.78</v>
      </c>
      <c r="W11" s="2">
        <v>4972.6</v>
      </c>
      <c r="X11" s="2">
        <v>4793.6</v>
      </c>
      <c r="Y11" s="2">
        <v>4933.01</v>
      </c>
      <c r="Z11" s="2">
        <v>5063.63</v>
      </c>
      <c r="AA11" s="2">
        <v>5377.04</v>
      </c>
      <c r="AB11" s="2">
        <v>5208.78</v>
      </c>
      <c r="AC11" s="2">
        <v>5170.47</v>
      </c>
      <c r="AD11" s="2">
        <v>5323.34</v>
      </c>
      <c r="AE11" s="67">
        <v>5252.79</v>
      </c>
      <c r="AF11" s="67">
        <v>5145.74</v>
      </c>
      <c r="AG11" s="67">
        <v>4981.58</v>
      </c>
      <c r="AH11" s="70">
        <v>4480</v>
      </c>
      <c r="AI11" s="71">
        <v>4480</v>
      </c>
      <c r="AK11" s="24" t="s">
        <v>22</v>
      </c>
      <c r="AL11" s="21">
        <v>75</v>
      </c>
      <c r="AM11" s="2">
        <v>3169.82</v>
      </c>
      <c r="AN11" s="2">
        <v>3082.54</v>
      </c>
      <c r="AO11" s="2">
        <v>3087.18</v>
      </c>
      <c r="AP11" s="2">
        <v>3176.92</v>
      </c>
      <c r="AQ11" s="52">
        <v>3176.92</v>
      </c>
      <c r="AR11" s="52">
        <v>3090.64</v>
      </c>
      <c r="AS11" s="45">
        <v>3094.27</v>
      </c>
      <c r="AT11" s="2">
        <v>3564.32</v>
      </c>
      <c r="AU11" s="2">
        <v>3395.88</v>
      </c>
      <c r="AV11" s="2">
        <v>3345.2</v>
      </c>
      <c r="AW11" s="2">
        <v>3578.25</v>
      </c>
      <c r="AX11" s="2">
        <v>3089.54</v>
      </c>
      <c r="AY11" s="2">
        <v>3069.1</v>
      </c>
      <c r="AZ11" s="2">
        <v>3151.81</v>
      </c>
      <c r="BA11" s="2">
        <v>3208.01</v>
      </c>
      <c r="BB11" s="2">
        <v>3670.88</v>
      </c>
      <c r="BC11" s="2">
        <v>3552.23</v>
      </c>
      <c r="BD11" s="2">
        <v>3187.37</v>
      </c>
      <c r="BE11" s="2">
        <v>3661.53</v>
      </c>
      <c r="BF11" s="67">
        <v>3610.09</v>
      </c>
      <c r="BG11" s="67">
        <v>3421.42</v>
      </c>
      <c r="BH11" s="67">
        <v>3474.26</v>
      </c>
      <c r="BI11" s="76">
        <v>2772</v>
      </c>
      <c r="BJ11" s="72">
        <v>2790</v>
      </c>
      <c r="BL11" s="24" t="s">
        <v>22</v>
      </c>
      <c r="BM11" s="21">
        <v>37</v>
      </c>
      <c r="BN11" s="2">
        <v>1304.57</v>
      </c>
      <c r="BO11" s="2">
        <v>1304.57</v>
      </c>
      <c r="BP11" s="2">
        <v>1304.57</v>
      </c>
      <c r="BQ11" s="2">
        <v>1286.06</v>
      </c>
      <c r="BR11" s="2">
        <v>1284</v>
      </c>
      <c r="BS11" s="52">
        <v>1284.47</v>
      </c>
      <c r="BT11" s="38">
        <v>1284.47</v>
      </c>
      <c r="BU11" s="2">
        <v>1445.05</v>
      </c>
      <c r="BV11" s="2">
        <v>1340.58</v>
      </c>
      <c r="BW11" s="2">
        <v>1381.35</v>
      </c>
      <c r="BX11" s="2">
        <v>1455.85</v>
      </c>
      <c r="BY11" s="2">
        <v>1245.96</v>
      </c>
      <c r="BZ11" s="2">
        <v>1245.96</v>
      </c>
      <c r="CA11" s="2">
        <v>1245.96</v>
      </c>
      <c r="CB11" s="2">
        <v>1352.22</v>
      </c>
      <c r="CC11" s="2">
        <v>1657.12</v>
      </c>
      <c r="CD11" s="2">
        <v>1576.27</v>
      </c>
      <c r="CE11" s="2">
        <v>1388.51</v>
      </c>
      <c r="CF11" s="2">
        <v>1667.51</v>
      </c>
      <c r="CG11" s="67">
        <v>1614.05</v>
      </c>
      <c r="CH11" s="67">
        <v>1566.24</v>
      </c>
      <c r="CI11" s="67">
        <v>1400.38</v>
      </c>
      <c r="CJ11" s="79">
        <v>1204</v>
      </c>
      <c r="CK11" s="81">
        <v>1204</v>
      </c>
    </row>
    <row r="12" ht="15.75" spans="2:89">
      <c r="B12" s="8" t="s">
        <v>88</v>
      </c>
      <c r="C12" s="8"/>
      <c r="D12" s="8"/>
      <c r="E12" s="8"/>
      <c r="F12" s="8"/>
      <c r="G12" s="58"/>
      <c r="H12" s="58"/>
      <c r="J12" s="2" t="s">
        <v>23</v>
      </c>
      <c r="K12" s="2">
        <v>31</v>
      </c>
      <c r="L12" s="2">
        <v>486</v>
      </c>
      <c r="M12" s="2">
        <v>438</v>
      </c>
      <c r="N12" s="2">
        <v>441</v>
      </c>
      <c r="O12" s="2">
        <v>480</v>
      </c>
      <c r="P12" s="52">
        <v>458</v>
      </c>
      <c r="Q12" s="2"/>
      <c r="R12" s="38">
        <v>435</v>
      </c>
      <c r="S12" s="2">
        <v>390</v>
      </c>
      <c r="T12" s="2">
        <v>390</v>
      </c>
      <c r="U12" s="2">
        <v>390</v>
      </c>
      <c r="V12" s="2">
        <v>393</v>
      </c>
      <c r="W12" s="2">
        <v>390</v>
      </c>
      <c r="X12" s="2">
        <v>390</v>
      </c>
      <c r="Y12" s="2">
        <v>390</v>
      </c>
      <c r="Z12" s="2">
        <v>433</v>
      </c>
      <c r="AA12" s="2">
        <v>444</v>
      </c>
      <c r="AB12" s="2">
        <v>431</v>
      </c>
      <c r="AC12" s="2">
        <v>404</v>
      </c>
      <c r="AD12" s="2">
        <v>447</v>
      </c>
      <c r="AE12" s="67">
        <v>444</v>
      </c>
      <c r="AF12" s="67">
        <v>431</v>
      </c>
      <c r="AG12" s="67">
        <v>404</v>
      </c>
      <c r="AH12" s="70">
        <v>404</v>
      </c>
      <c r="AI12" s="71">
        <v>404</v>
      </c>
      <c r="AK12" s="24" t="s">
        <v>23</v>
      </c>
      <c r="AL12" s="21">
        <v>21</v>
      </c>
      <c r="AM12" s="2">
        <v>239</v>
      </c>
      <c r="AN12" s="2">
        <v>239</v>
      </c>
      <c r="AO12" s="2">
        <v>239</v>
      </c>
      <c r="AP12" s="2">
        <v>251</v>
      </c>
      <c r="AQ12" s="52">
        <v>239</v>
      </c>
      <c r="AR12" s="52">
        <v>239</v>
      </c>
      <c r="AS12" s="45">
        <v>239</v>
      </c>
      <c r="AT12" s="2">
        <v>248</v>
      </c>
      <c r="AU12" s="2">
        <v>248</v>
      </c>
      <c r="AV12" s="2">
        <v>248</v>
      </c>
      <c r="AW12" s="2">
        <v>251</v>
      </c>
      <c r="AX12" s="2">
        <v>248</v>
      </c>
      <c r="AY12" s="2">
        <v>248</v>
      </c>
      <c r="AZ12" s="2">
        <v>247</v>
      </c>
      <c r="BA12" s="2">
        <v>267</v>
      </c>
      <c r="BB12" s="2">
        <v>296</v>
      </c>
      <c r="BC12" s="2">
        <v>289</v>
      </c>
      <c r="BD12" s="2">
        <v>278</v>
      </c>
      <c r="BE12" s="2">
        <v>269</v>
      </c>
      <c r="BF12" s="67">
        <v>266</v>
      </c>
      <c r="BG12" s="67">
        <v>261</v>
      </c>
      <c r="BH12" s="67">
        <v>252</v>
      </c>
      <c r="BI12" s="76">
        <v>227</v>
      </c>
      <c r="BJ12" s="72">
        <v>227</v>
      </c>
      <c r="BL12" s="24" t="s">
        <v>23</v>
      </c>
      <c r="BM12" s="21">
        <v>10</v>
      </c>
      <c r="BN12" s="2">
        <v>100</v>
      </c>
      <c r="BO12" s="2">
        <v>100</v>
      </c>
      <c r="BP12" s="2">
        <v>100</v>
      </c>
      <c r="BQ12" s="2">
        <v>103</v>
      </c>
      <c r="BR12" s="2">
        <v>100</v>
      </c>
      <c r="BS12" s="52">
        <v>100</v>
      </c>
      <c r="BT12" s="38">
        <v>100</v>
      </c>
      <c r="BU12" s="2">
        <v>100</v>
      </c>
      <c r="BV12" s="2">
        <v>100</v>
      </c>
      <c r="BW12" s="2">
        <v>100</v>
      </c>
      <c r="BX12" s="2">
        <v>103</v>
      </c>
      <c r="BY12" s="2">
        <v>100</v>
      </c>
      <c r="BZ12" s="2">
        <v>100</v>
      </c>
      <c r="CA12" s="2">
        <v>100</v>
      </c>
      <c r="CB12" s="2">
        <v>112</v>
      </c>
      <c r="CC12" s="2">
        <v>125</v>
      </c>
      <c r="CD12" s="2">
        <v>125</v>
      </c>
      <c r="CE12" s="2">
        <v>125</v>
      </c>
      <c r="CF12" s="2">
        <v>122</v>
      </c>
      <c r="CG12" s="67">
        <v>114</v>
      </c>
      <c r="CH12" s="67">
        <v>114</v>
      </c>
      <c r="CI12" s="67">
        <v>114</v>
      </c>
      <c r="CJ12" s="79">
        <v>99</v>
      </c>
      <c r="CK12" s="81">
        <v>99</v>
      </c>
    </row>
    <row r="13" ht="15.75" spans="2:89">
      <c r="B13" s="8"/>
      <c r="C13" s="8"/>
      <c r="D13" s="8"/>
      <c r="E13" s="8"/>
      <c r="F13" s="8"/>
      <c r="G13" s="58"/>
      <c r="H13" s="58"/>
      <c r="J13" s="2" t="s">
        <v>24</v>
      </c>
      <c r="K13" s="2">
        <v>38</v>
      </c>
      <c r="L13" s="2">
        <v>291.59</v>
      </c>
      <c r="M13" s="2">
        <v>291.59</v>
      </c>
      <c r="N13" s="2">
        <v>291.59</v>
      </c>
      <c r="O13" s="2">
        <v>288.64</v>
      </c>
      <c r="P13" s="52">
        <v>288.64</v>
      </c>
      <c r="Q13" s="2"/>
      <c r="R13" s="38">
        <v>288.64</v>
      </c>
      <c r="S13" s="2">
        <v>323.66</v>
      </c>
      <c r="T13" s="2">
        <v>319.91</v>
      </c>
      <c r="U13" s="2">
        <v>318.28</v>
      </c>
      <c r="V13" s="2">
        <v>321.53</v>
      </c>
      <c r="W13" s="2">
        <v>286.55</v>
      </c>
      <c r="X13" s="2">
        <v>286.55</v>
      </c>
      <c r="Y13" s="2">
        <v>294.57</v>
      </c>
      <c r="Z13" s="2">
        <v>286.79</v>
      </c>
      <c r="AA13" s="2">
        <v>332.12</v>
      </c>
      <c r="AB13" s="2">
        <v>317.48</v>
      </c>
      <c r="AC13" s="2">
        <v>332.12</v>
      </c>
      <c r="AD13" s="2">
        <v>316.03</v>
      </c>
      <c r="AE13" s="67">
        <v>315.17</v>
      </c>
      <c r="AF13" s="67">
        <v>312.87</v>
      </c>
      <c r="AG13" s="67">
        <v>308.34</v>
      </c>
      <c r="AH13" s="70">
        <v>278</v>
      </c>
      <c r="AI13" s="71">
        <v>286</v>
      </c>
      <c r="AK13" s="24" t="s">
        <v>24</v>
      </c>
      <c r="AL13" s="21">
        <v>25</v>
      </c>
      <c r="AM13" s="2">
        <v>181.41</v>
      </c>
      <c r="AN13" s="2">
        <v>181.41</v>
      </c>
      <c r="AO13" s="2">
        <v>181.41</v>
      </c>
      <c r="AP13" s="2">
        <v>170.44</v>
      </c>
      <c r="AQ13" s="52">
        <v>170.44</v>
      </c>
      <c r="AR13" s="52">
        <v>170.44</v>
      </c>
      <c r="AS13" s="45">
        <v>170.44</v>
      </c>
      <c r="AT13" s="2">
        <v>190.34</v>
      </c>
      <c r="AU13" s="2">
        <v>190.34</v>
      </c>
      <c r="AV13" s="2">
        <v>190.34</v>
      </c>
      <c r="AW13" s="2">
        <v>190.34</v>
      </c>
      <c r="AX13" s="2">
        <v>190.34</v>
      </c>
      <c r="AY13" s="2">
        <v>188.75</v>
      </c>
      <c r="AZ13" s="2">
        <v>190.24</v>
      </c>
      <c r="BA13" s="2">
        <v>195.66</v>
      </c>
      <c r="BB13" s="2">
        <v>187.81</v>
      </c>
      <c r="BC13" s="2">
        <v>187.81</v>
      </c>
      <c r="BD13" s="2">
        <v>180.53</v>
      </c>
      <c r="BE13" s="2">
        <v>175.91</v>
      </c>
      <c r="BF13" s="67">
        <v>174.24</v>
      </c>
      <c r="BG13" s="67">
        <v>173.53</v>
      </c>
      <c r="BH13" s="67">
        <v>158.57</v>
      </c>
      <c r="BI13" s="76">
        <v>179</v>
      </c>
      <c r="BJ13" s="72">
        <v>181.41</v>
      </c>
      <c r="BL13" s="24" t="s">
        <v>24</v>
      </c>
      <c r="BM13" s="21">
        <v>12</v>
      </c>
      <c r="BN13" s="2">
        <v>77.04</v>
      </c>
      <c r="BO13" s="2">
        <v>77.04</v>
      </c>
      <c r="BP13" s="2">
        <v>77.04</v>
      </c>
      <c r="BQ13" s="2">
        <v>77.04</v>
      </c>
      <c r="BR13" s="2">
        <v>77</v>
      </c>
      <c r="BS13" s="52">
        <v>77.04</v>
      </c>
      <c r="BT13" s="38">
        <v>77.04</v>
      </c>
      <c r="BU13" s="2">
        <v>77.04</v>
      </c>
      <c r="BV13" s="2">
        <v>77.04</v>
      </c>
      <c r="BW13" s="2">
        <v>77.04</v>
      </c>
      <c r="BX13" s="2">
        <v>77.04</v>
      </c>
      <c r="BY13" s="2">
        <v>77.04</v>
      </c>
      <c r="BZ13" s="2">
        <v>77.04</v>
      </c>
      <c r="CA13" s="2">
        <v>77.04</v>
      </c>
      <c r="CB13" s="2">
        <v>95.45</v>
      </c>
      <c r="CC13" s="2">
        <v>80.96</v>
      </c>
      <c r="CD13" s="2">
        <v>81.49</v>
      </c>
      <c r="CE13" s="2">
        <v>80.96</v>
      </c>
      <c r="CF13" s="2">
        <v>72.14</v>
      </c>
      <c r="CG13" s="67">
        <v>69.08</v>
      </c>
      <c r="CH13" s="67">
        <v>69.08</v>
      </c>
      <c r="CI13" s="67">
        <v>69.08</v>
      </c>
      <c r="CJ13" s="79">
        <v>71</v>
      </c>
      <c r="CK13" s="81">
        <v>71</v>
      </c>
    </row>
    <row r="14" ht="15.75" spans="2:89">
      <c r="B14" s="8"/>
      <c r="C14" s="8"/>
      <c r="D14" s="8"/>
      <c r="E14" s="8"/>
      <c r="F14" s="8"/>
      <c r="G14" s="58"/>
      <c r="H14" s="58"/>
      <c r="J14" s="2" t="s">
        <v>25</v>
      </c>
      <c r="K14" s="2">
        <v>57</v>
      </c>
      <c r="L14" s="2">
        <v>353.56</v>
      </c>
      <c r="M14" s="2">
        <v>353.56</v>
      </c>
      <c r="N14" s="2">
        <v>350.84</v>
      </c>
      <c r="O14" s="2">
        <v>351.42</v>
      </c>
      <c r="P14" s="52">
        <v>343.69</v>
      </c>
      <c r="Q14" s="2"/>
      <c r="R14" s="38">
        <v>343.35</v>
      </c>
      <c r="S14" s="2">
        <v>373.07</v>
      </c>
      <c r="T14" s="2">
        <v>369.11</v>
      </c>
      <c r="U14" s="2">
        <v>373.07</v>
      </c>
      <c r="V14" s="2">
        <v>366.52</v>
      </c>
      <c r="W14" s="2">
        <v>365.11</v>
      </c>
      <c r="X14" s="2">
        <v>363.32</v>
      </c>
      <c r="Y14" s="2">
        <v>368.09</v>
      </c>
      <c r="Z14" s="2">
        <v>368.06</v>
      </c>
      <c r="AA14" s="2">
        <v>379.13</v>
      </c>
      <c r="AB14" s="2">
        <v>367.562</v>
      </c>
      <c r="AC14" s="2">
        <v>377.97</v>
      </c>
      <c r="AD14" s="2">
        <v>372.14</v>
      </c>
      <c r="AE14" s="67">
        <v>369.64</v>
      </c>
      <c r="AF14" s="67">
        <v>368.49</v>
      </c>
      <c r="AG14" s="67">
        <v>360.15</v>
      </c>
      <c r="AH14" s="70">
        <v>345</v>
      </c>
      <c r="AI14" s="71">
        <v>348</v>
      </c>
      <c r="AK14" s="24" t="s">
        <v>25</v>
      </c>
      <c r="AL14" s="21">
        <v>38</v>
      </c>
      <c r="AM14" s="2">
        <v>229.64</v>
      </c>
      <c r="AN14" s="2">
        <v>229.64</v>
      </c>
      <c r="AO14" s="2">
        <v>229.64</v>
      </c>
      <c r="AP14" s="2">
        <v>224.99</v>
      </c>
      <c r="AQ14" s="52">
        <v>224.99</v>
      </c>
      <c r="AR14" s="52">
        <v>224.99</v>
      </c>
      <c r="AS14" s="45">
        <v>224.99</v>
      </c>
      <c r="AT14" s="2">
        <v>240.5</v>
      </c>
      <c r="AU14" s="2">
        <v>238.32</v>
      </c>
      <c r="AV14" s="2">
        <v>240.5</v>
      </c>
      <c r="AW14" s="2">
        <v>232.44</v>
      </c>
      <c r="AX14" s="2">
        <v>224.72</v>
      </c>
      <c r="AY14" s="2">
        <v>224.72</v>
      </c>
      <c r="AZ14" s="2">
        <v>224.72</v>
      </c>
      <c r="BA14" s="2">
        <v>231.97</v>
      </c>
      <c r="BB14" s="2">
        <v>245.31</v>
      </c>
      <c r="BC14" s="2">
        <v>245.31</v>
      </c>
      <c r="BD14" s="2">
        <v>245.31</v>
      </c>
      <c r="BE14" s="2">
        <v>232.82</v>
      </c>
      <c r="BF14" s="67">
        <v>228.32</v>
      </c>
      <c r="BG14" s="67">
        <v>226.74</v>
      </c>
      <c r="BH14" s="67">
        <v>292.57</v>
      </c>
      <c r="BI14" s="76">
        <v>217</v>
      </c>
      <c r="BJ14" s="72">
        <v>219</v>
      </c>
      <c r="BL14" s="24" t="s">
        <v>25</v>
      </c>
      <c r="BM14" s="21">
        <v>19</v>
      </c>
      <c r="BN14" s="2">
        <v>97.38</v>
      </c>
      <c r="BO14" s="2">
        <v>97.38</v>
      </c>
      <c r="BP14" s="2">
        <v>97.38</v>
      </c>
      <c r="BQ14" s="2">
        <v>97.21</v>
      </c>
      <c r="BR14" s="2">
        <v>97</v>
      </c>
      <c r="BS14" s="52">
        <v>97.21</v>
      </c>
      <c r="BT14" s="38">
        <v>97.21</v>
      </c>
      <c r="BU14" s="2">
        <v>99.45</v>
      </c>
      <c r="BV14" s="2">
        <v>99.45</v>
      </c>
      <c r="BW14" s="2">
        <v>99.45</v>
      </c>
      <c r="BX14" s="2">
        <v>99.45</v>
      </c>
      <c r="BY14" s="2">
        <v>99.45</v>
      </c>
      <c r="BZ14" s="2">
        <v>99.45</v>
      </c>
      <c r="CA14" s="2">
        <v>99.45</v>
      </c>
      <c r="CB14" s="2">
        <v>113.55</v>
      </c>
      <c r="CC14" s="2">
        <v>114.81</v>
      </c>
      <c r="CD14" s="2">
        <v>114.38</v>
      </c>
      <c r="CE14" s="2">
        <v>111.96</v>
      </c>
      <c r="CF14" s="2">
        <v>103.67</v>
      </c>
      <c r="CG14" s="67">
        <v>103.67</v>
      </c>
      <c r="CH14" s="67">
        <v>103.23</v>
      </c>
      <c r="CI14" s="67">
        <v>103.67</v>
      </c>
      <c r="CJ14" s="79">
        <v>99.45</v>
      </c>
      <c r="CK14" s="81">
        <v>99</v>
      </c>
    </row>
    <row r="15" ht="15.75" spans="2:89">
      <c r="B15" s="59"/>
      <c r="C15" s="59"/>
      <c r="D15" s="59"/>
      <c r="E15" s="59"/>
      <c r="F15" s="59"/>
      <c r="G15" s="59"/>
      <c r="H15" s="59"/>
      <c r="J15" s="2" t="s">
        <v>26</v>
      </c>
      <c r="K15" s="2">
        <v>75</v>
      </c>
      <c r="L15" s="2">
        <v>479.74</v>
      </c>
      <c r="M15" s="2">
        <v>461.5</v>
      </c>
      <c r="N15" s="2">
        <v>454.54</v>
      </c>
      <c r="O15" s="2">
        <v>448.09</v>
      </c>
      <c r="P15" s="52">
        <v>439.61</v>
      </c>
      <c r="Q15" s="2"/>
      <c r="R15" s="38">
        <v>437.71</v>
      </c>
      <c r="S15" s="2">
        <v>445.59</v>
      </c>
      <c r="T15" s="2">
        <v>442.85</v>
      </c>
      <c r="U15" s="2">
        <v>444.62</v>
      </c>
      <c r="V15" s="2">
        <v>450.71</v>
      </c>
      <c r="W15" s="2">
        <v>447.65</v>
      </c>
      <c r="X15" s="2">
        <v>446.02</v>
      </c>
      <c r="Y15" s="2">
        <v>445.78</v>
      </c>
      <c r="Z15" s="2">
        <v>456.79</v>
      </c>
      <c r="AA15" s="2">
        <v>446.94</v>
      </c>
      <c r="AB15" s="2">
        <v>444.34</v>
      </c>
      <c r="AC15" s="2">
        <v>440.72</v>
      </c>
      <c r="AD15" s="2">
        <v>443.34</v>
      </c>
      <c r="AE15" s="67">
        <v>437.53</v>
      </c>
      <c r="AF15" s="67">
        <v>434.91</v>
      </c>
      <c r="AG15" s="67">
        <v>437.53</v>
      </c>
      <c r="AH15" s="70">
        <v>398</v>
      </c>
      <c r="AI15" s="71">
        <v>398</v>
      </c>
      <c r="AK15" s="24" t="s">
        <v>26</v>
      </c>
      <c r="AL15" s="21">
        <v>50</v>
      </c>
      <c r="AM15" s="2">
        <v>314.43</v>
      </c>
      <c r="AN15" s="2">
        <v>314.43</v>
      </c>
      <c r="AO15" s="2">
        <v>314.43</v>
      </c>
      <c r="AP15" s="2">
        <v>303.76</v>
      </c>
      <c r="AQ15" s="52">
        <v>295.65</v>
      </c>
      <c r="AR15" s="52">
        <v>293.22</v>
      </c>
      <c r="AS15" s="45">
        <v>295.65</v>
      </c>
      <c r="AT15" s="2">
        <v>266.89</v>
      </c>
      <c r="AU15" s="2">
        <v>265.75</v>
      </c>
      <c r="AV15" s="2">
        <v>266.89</v>
      </c>
      <c r="AW15" s="2">
        <v>268.73</v>
      </c>
      <c r="AX15" s="2">
        <v>313.78</v>
      </c>
      <c r="AY15" s="2">
        <v>313.49</v>
      </c>
      <c r="AZ15" s="2">
        <v>332.22</v>
      </c>
      <c r="BA15" s="2">
        <v>306.67</v>
      </c>
      <c r="BB15" s="2">
        <v>319.66</v>
      </c>
      <c r="BC15" s="2">
        <v>317.71</v>
      </c>
      <c r="BD15" s="2">
        <v>319.66</v>
      </c>
      <c r="BE15" s="2">
        <v>302.51</v>
      </c>
      <c r="BF15" s="67">
        <v>287.88</v>
      </c>
      <c r="BG15" s="67">
        <v>282.53</v>
      </c>
      <c r="BH15" s="67">
        <v>284.66</v>
      </c>
      <c r="BI15" s="76">
        <v>249</v>
      </c>
      <c r="BJ15" s="72">
        <v>249</v>
      </c>
      <c r="BL15" s="24" t="s">
        <v>26</v>
      </c>
      <c r="BM15" s="21">
        <v>25</v>
      </c>
      <c r="BN15" s="2">
        <v>150.4</v>
      </c>
      <c r="BO15" s="2">
        <v>150.4</v>
      </c>
      <c r="BP15" s="2">
        <v>150.4</v>
      </c>
      <c r="BQ15" s="2">
        <v>141.31</v>
      </c>
      <c r="BR15" s="2">
        <v>141</v>
      </c>
      <c r="BS15" s="52">
        <v>141.31</v>
      </c>
      <c r="BT15" s="38">
        <v>141.31</v>
      </c>
      <c r="BU15" s="2">
        <v>132.75</v>
      </c>
      <c r="BV15" s="2">
        <v>132.75</v>
      </c>
      <c r="BW15" s="2">
        <v>132.75</v>
      </c>
      <c r="BX15" s="2">
        <v>118.57</v>
      </c>
      <c r="BY15" s="2">
        <v>139.62</v>
      </c>
      <c r="BZ15" s="2">
        <v>139.33</v>
      </c>
      <c r="CA15" s="2">
        <v>328.73</v>
      </c>
      <c r="CB15" s="2">
        <v>146.85</v>
      </c>
      <c r="CC15" s="2">
        <v>142.412</v>
      </c>
      <c r="CD15" s="2">
        <v>139.65</v>
      </c>
      <c r="CE15" s="2">
        <v>141.62</v>
      </c>
      <c r="CF15" s="2">
        <v>124.98</v>
      </c>
      <c r="CG15" s="67">
        <v>120.93</v>
      </c>
      <c r="CH15" s="67">
        <v>119.08</v>
      </c>
      <c r="CI15" s="67">
        <v>119.37</v>
      </c>
      <c r="CJ15" s="79">
        <v>101</v>
      </c>
      <c r="CK15" s="81">
        <v>101</v>
      </c>
    </row>
    <row r="16" ht="15.75" spans="2:89">
      <c r="B16" s="8" t="s">
        <v>105</v>
      </c>
      <c r="C16" s="8"/>
      <c r="D16" s="8"/>
      <c r="E16" s="8"/>
      <c r="F16" s="8"/>
      <c r="G16" s="8"/>
      <c r="H16" s="59"/>
      <c r="J16" s="2" t="s">
        <v>27</v>
      </c>
      <c r="K16" s="2">
        <v>19</v>
      </c>
      <c r="L16" s="2">
        <v>684</v>
      </c>
      <c r="M16" s="2">
        <v>672</v>
      </c>
      <c r="N16" s="2">
        <v>602</v>
      </c>
      <c r="O16" s="2">
        <v>689</v>
      </c>
      <c r="P16" s="52">
        <v>689</v>
      </c>
      <c r="Q16" s="2"/>
      <c r="R16" s="38">
        <v>564</v>
      </c>
      <c r="S16" s="2">
        <v>585</v>
      </c>
      <c r="T16" s="2">
        <v>591</v>
      </c>
      <c r="U16" s="2">
        <v>528</v>
      </c>
      <c r="V16" s="2">
        <v>605</v>
      </c>
      <c r="W16" s="2">
        <v>553</v>
      </c>
      <c r="X16" s="2">
        <v>553</v>
      </c>
      <c r="Y16" s="2">
        <v>553</v>
      </c>
      <c r="Z16" s="2">
        <v>655</v>
      </c>
      <c r="AA16" s="2">
        <v>501</v>
      </c>
      <c r="AB16" s="2">
        <v>507</v>
      </c>
      <c r="AC16" s="2">
        <v>444</v>
      </c>
      <c r="AD16" s="2">
        <v>524</v>
      </c>
      <c r="AE16" s="67">
        <v>501</v>
      </c>
      <c r="AF16" s="67">
        <v>507</v>
      </c>
      <c r="AG16" s="67">
        <v>444</v>
      </c>
      <c r="AH16" s="70">
        <v>492</v>
      </c>
      <c r="AI16" s="71">
        <v>492</v>
      </c>
      <c r="AK16" s="24" t="s">
        <v>27</v>
      </c>
      <c r="AL16" s="21">
        <v>13</v>
      </c>
      <c r="AM16" s="2">
        <v>334</v>
      </c>
      <c r="AN16" s="2">
        <v>331</v>
      </c>
      <c r="AO16" s="2">
        <v>334</v>
      </c>
      <c r="AP16" s="2">
        <v>334</v>
      </c>
      <c r="AQ16" s="52">
        <v>334</v>
      </c>
      <c r="AR16" s="52">
        <v>331</v>
      </c>
      <c r="AS16" s="45">
        <v>334</v>
      </c>
      <c r="AT16" s="2">
        <v>391</v>
      </c>
      <c r="AU16" s="2">
        <v>391</v>
      </c>
      <c r="AV16" s="2">
        <v>391</v>
      </c>
      <c r="AW16" s="2">
        <v>391</v>
      </c>
      <c r="AX16" s="2">
        <v>391</v>
      </c>
      <c r="AY16" s="2">
        <v>391</v>
      </c>
      <c r="AZ16" s="2">
        <v>391</v>
      </c>
      <c r="BA16" s="2">
        <v>365</v>
      </c>
      <c r="BB16" s="2">
        <v>361</v>
      </c>
      <c r="BC16" s="2">
        <v>361</v>
      </c>
      <c r="BD16" s="2">
        <v>361</v>
      </c>
      <c r="BE16" s="2">
        <v>361</v>
      </c>
      <c r="BF16" s="67">
        <v>361</v>
      </c>
      <c r="BG16" s="67">
        <v>361</v>
      </c>
      <c r="BH16" s="67">
        <v>361</v>
      </c>
      <c r="BI16" s="76">
        <v>308</v>
      </c>
      <c r="BJ16" s="72">
        <v>339</v>
      </c>
      <c r="BL16" s="24" t="s">
        <v>27</v>
      </c>
      <c r="BM16" s="21">
        <v>6</v>
      </c>
      <c r="BN16" s="2">
        <v>147</v>
      </c>
      <c r="BO16" s="2">
        <v>147</v>
      </c>
      <c r="BP16" s="2">
        <v>147</v>
      </c>
      <c r="BQ16" s="2">
        <v>145</v>
      </c>
      <c r="BR16" s="2">
        <v>145</v>
      </c>
      <c r="BS16" s="52">
        <v>145</v>
      </c>
      <c r="BT16" s="38">
        <v>145</v>
      </c>
      <c r="BU16" s="2">
        <v>147</v>
      </c>
      <c r="BV16" s="2">
        <v>147</v>
      </c>
      <c r="BW16" s="2">
        <v>147</v>
      </c>
      <c r="BX16" s="2">
        <v>145</v>
      </c>
      <c r="BY16" s="2">
        <v>147</v>
      </c>
      <c r="BZ16" s="2">
        <v>147</v>
      </c>
      <c r="CA16" s="2">
        <v>147</v>
      </c>
      <c r="CB16" s="2">
        <v>157</v>
      </c>
      <c r="CC16" s="2">
        <v>148</v>
      </c>
      <c r="CD16" s="2">
        <v>145</v>
      </c>
      <c r="CE16" s="2">
        <v>148</v>
      </c>
      <c r="CF16" s="2">
        <v>148</v>
      </c>
      <c r="CG16" s="67">
        <v>148</v>
      </c>
      <c r="CH16" s="67">
        <v>145</v>
      </c>
      <c r="CI16" s="67">
        <v>148</v>
      </c>
      <c r="CJ16" s="79">
        <v>145</v>
      </c>
      <c r="CK16" s="81">
        <v>145</v>
      </c>
    </row>
    <row r="17" ht="15.75" spans="2:89">
      <c r="B17" s="8"/>
      <c r="C17" s="8"/>
      <c r="D17" s="8"/>
      <c r="E17" s="8"/>
      <c r="F17" s="8"/>
      <c r="G17" s="8"/>
      <c r="H17" s="59"/>
      <c r="J17" s="2" t="s">
        <v>28</v>
      </c>
      <c r="K17" s="2">
        <v>196</v>
      </c>
      <c r="L17" s="2">
        <v>1733.52</v>
      </c>
      <c r="M17" s="2">
        <v>1721.15</v>
      </c>
      <c r="N17" s="2">
        <v>1707.45</v>
      </c>
      <c r="O17" s="2">
        <v>1716.32</v>
      </c>
      <c r="P17" s="52">
        <v>1693.63</v>
      </c>
      <c r="Q17" s="2"/>
      <c r="R17" s="38">
        <v>1668.14</v>
      </c>
      <c r="S17" s="2">
        <v>1914.67</v>
      </c>
      <c r="T17" s="2">
        <v>1840.87</v>
      </c>
      <c r="U17" s="2">
        <v>1907.05</v>
      </c>
      <c r="V17" s="2">
        <v>1954.59</v>
      </c>
      <c r="W17" s="2">
        <v>1852.11</v>
      </c>
      <c r="X17" s="2">
        <v>1825.3</v>
      </c>
      <c r="Y17" s="2">
        <v>1844.94</v>
      </c>
      <c r="Z17" s="2">
        <v>1874.52</v>
      </c>
      <c r="AA17" s="2">
        <v>1937.62</v>
      </c>
      <c r="AB17" s="2">
        <v>1842.51</v>
      </c>
      <c r="AC17" s="2">
        <v>1864.18</v>
      </c>
      <c r="AD17" s="2">
        <v>1938.36</v>
      </c>
      <c r="AE17" s="67">
        <v>1890.27</v>
      </c>
      <c r="AF17" s="67">
        <v>1840.52</v>
      </c>
      <c r="AG17" s="67">
        <v>1843.88</v>
      </c>
      <c r="AH17" s="70">
        <v>1671</v>
      </c>
      <c r="AI17" s="71">
        <v>1671</v>
      </c>
      <c r="AK17" s="24" t="s">
        <v>28</v>
      </c>
      <c r="AL17" s="21">
        <v>131</v>
      </c>
      <c r="AM17" s="2">
        <v>1176.37</v>
      </c>
      <c r="AN17" s="2">
        <v>1176.37</v>
      </c>
      <c r="AO17" s="2">
        <v>1169.16</v>
      </c>
      <c r="AP17" s="2">
        <v>1153.12</v>
      </c>
      <c r="AQ17" s="52">
        <v>1136.13</v>
      </c>
      <c r="AR17" s="52">
        <v>1138.47</v>
      </c>
      <c r="AS17" s="45">
        <v>1133.85</v>
      </c>
      <c r="AT17" s="2">
        <v>1353.51</v>
      </c>
      <c r="AU17" s="2">
        <v>1315.95</v>
      </c>
      <c r="AV17" s="2">
        <v>1350.3</v>
      </c>
      <c r="AW17" s="2">
        <v>1367.16</v>
      </c>
      <c r="AX17" s="2">
        <v>1205.6</v>
      </c>
      <c r="AY17" s="2">
        <v>1202.25</v>
      </c>
      <c r="AZ17" s="2">
        <v>1200.69</v>
      </c>
      <c r="BA17" s="2">
        <v>1231.94</v>
      </c>
      <c r="BB17" s="2">
        <v>1297.83</v>
      </c>
      <c r="BC17" s="2">
        <v>1245.01</v>
      </c>
      <c r="BD17" s="2">
        <v>1260.43</v>
      </c>
      <c r="BE17" s="2">
        <v>1263.28</v>
      </c>
      <c r="BF17" s="67">
        <v>1234.19</v>
      </c>
      <c r="BG17" s="67">
        <v>1228.27</v>
      </c>
      <c r="BH17" s="67">
        <v>1226.4</v>
      </c>
      <c r="BI17" s="76">
        <v>1049</v>
      </c>
      <c r="BJ17" s="72">
        <v>1049</v>
      </c>
      <c r="BL17" s="24" t="s">
        <v>28</v>
      </c>
      <c r="BM17" s="21">
        <v>65</v>
      </c>
      <c r="BN17" s="2">
        <v>559.01</v>
      </c>
      <c r="BO17" s="2">
        <v>559.01</v>
      </c>
      <c r="BP17" s="2">
        <v>559.01</v>
      </c>
      <c r="BQ17" s="2">
        <v>557.44</v>
      </c>
      <c r="BR17" s="2">
        <v>549</v>
      </c>
      <c r="BS17" s="52">
        <v>546.47</v>
      </c>
      <c r="BT17" s="38">
        <v>550.97</v>
      </c>
      <c r="BU17" s="2">
        <v>655.8</v>
      </c>
      <c r="BV17" s="2">
        <v>633.59</v>
      </c>
      <c r="BW17" s="2">
        <v>652.59</v>
      </c>
      <c r="BX17" s="2">
        <v>658.92</v>
      </c>
      <c r="BY17" s="2">
        <v>655.8</v>
      </c>
      <c r="BZ17" s="2">
        <v>633.59</v>
      </c>
      <c r="CA17" s="2">
        <v>656.53</v>
      </c>
      <c r="CB17" s="2">
        <v>698.99</v>
      </c>
      <c r="CC17" s="2">
        <v>603.37</v>
      </c>
      <c r="CD17" s="2">
        <v>593.31</v>
      </c>
      <c r="CE17" s="2">
        <v>582.08</v>
      </c>
      <c r="CF17" s="2">
        <v>599.57</v>
      </c>
      <c r="CG17" s="67">
        <v>590.3</v>
      </c>
      <c r="CH17" s="67">
        <v>575.69</v>
      </c>
      <c r="CI17" s="67">
        <v>585.71</v>
      </c>
      <c r="CJ17" s="79">
        <v>509</v>
      </c>
      <c r="CK17" s="81">
        <v>509</v>
      </c>
    </row>
    <row r="18" ht="15.75" spans="2:89">
      <c r="B18" s="1" t="s">
        <v>106</v>
      </c>
      <c r="C18" s="1"/>
      <c r="D18" s="1" t="s">
        <v>107</v>
      </c>
      <c r="E18" s="1"/>
      <c r="F18" s="1"/>
      <c r="G18" s="1"/>
      <c r="H18" s="59"/>
      <c r="J18" s="2" t="s">
        <v>29</v>
      </c>
      <c r="K18" s="2">
        <v>12</v>
      </c>
      <c r="L18" s="2">
        <v>640</v>
      </c>
      <c r="M18" s="2">
        <v>640</v>
      </c>
      <c r="N18" s="2">
        <v>640</v>
      </c>
      <c r="O18" s="2">
        <v>661</v>
      </c>
      <c r="P18" s="52">
        <v>640</v>
      </c>
      <c r="Q18" s="2"/>
      <c r="R18" s="38">
        <v>640</v>
      </c>
      <c r="S18" s="2">
        <v>813</v>
      </c>
      <c r="T18" s="2">
        <v>813</v>
      </c>
      <c r="U18" s="2">
        <v>813</v>
      </c>
      <c r="V18" s="2">
        <v>813</v>
      </c>
      <c r="W18" s="2">
        <v>640</v>
      </c>
      <c r="X18" s="2">
        <v>640</v>
      </c>
      <c r="Y18" s="2">
        <v>640</v>
      </c>
      <c r="Z18" s="2">
        <v>851</v>
      </c>
      <c r="AA18" s="2">
        <v>718</v>
      </c>
      <c r="AB18" s="2">
        <v>718</v>
      </c>
      <c r="AC18" s="2">
        <v>718</v>
      </c>
      <c r="AD18" s="2">
        <v>718</v>
      </c>
      <c r="AE18" s="67">
        <v>718</v>
      </c>
      <c r="AF18" s="67">
        <v>718</v>
      </c>
      <c r="AG18" s="67">
        <v>718</v>
      </c>
      <c r="AH18" s="70">
        <v>640</v>
      </c>
      <c r="AI18" s="71">
        <v>640</v>
      </c>
      <c r="AK18" s="24" t="s">
        <v>29</v>
      </c>
      <c r="AL18" s="21">
        <v>8</v>
      </c>
      <c r="AM18" s="2">
        <v>359</v>
      </c>
      <c r="AN18" s="2">
        <v>359</v>
      </c>
      <c r="AO18" s="2">
        <v>359</v>
      </c>
      <c r="AP18" s="2">
        <v>380</v>
      </c>
      <c r="AQ18" s="52">
        <v>359</v>
      </c>
      <c r="AR18" s="52">
        <v>359</v>
      </c>
      <c r="AS18" s="45">
        <v>359</v>
      </c>
      <c r="AT18" s="2">
        <v>426</v>
      </c>
      <c r="AU18" s="2">
        <v>426</v>
      </c>
      <c r="AV18" s="2">
        <v>426</v>
      </c>
      <c r="AW18" s="2">
        <v>426</v>
      </c>
      <c r="AX18" s="2">
        <v>359</v>
      </c>
      <c r="AY18" s="2">
        <v>359</v>
      </c>
      <c r="AZ18" s="2">
        <v>359</v>
      </c>
      <c r="BA18" s="2">
        <v>396</v>
      </c>
      <c r="BB18" s="2">
        <v>426</v>
      </c>
      <c r="BC18" s="2">
        <v>426</v>
      </c>
      <c r="BD18" s="2">
        <v>426</v>
      </c>
      <c r="BE18" s="2">
        <v>426</v>
      </c>
      <c r="BF18" s="67">
        <v>426</v>
      </c>
      <c r="BG18" s="67">
        <v>426</v>
      </c>
      <c r="BH18" s="67">
        <v>426</v>
      </c>
      <c r="BI18" s="76">
        <v>359</v>
      </c>
      <c r="BJ18" s="72">
        <v>368</v>
      </c>
      <c r="BL18" s="24" t="s">
        <v>29</v>
      </c>
      <c r="BM18" s="21">
        <v>4</v>
      </c>
      <c r="BN18" s="2">
        <v>154</v>
      </c>
      <c r="BO18" s="2">
        <v>165</v>
      </c>
      <c r="BP18" s="2">
        <v>154</v>
      </c>
      <c r="BQ18" s="2">
        <v>145</v>
      </c>
      <c r="BR18" s="2">
        <v>145</v>
      </c>
      <c r="BS18" s="52">
        <v>145</v>
      </c>
      <c r="BT18" s="38">
        <v>145</v>
      </c>
      <c r="BU18" s="2">
        <v>154</v>
      </c>
      <c r="BV18" s="2">
        <v>154</v>
      </c>
      <c r="BW18" s="2">
        <v>154</v>
      </c>
      <c r="BX18" s="2">
        <v>154</v>
      </c>
      <c r="BY18" s="2">
        <v>154</v>
      </c>
      <c r="BZ18" s="2">
        <v>154</v>
      </c>
      <c r="CA18" s="2">
        <v>154</v>
      </c>
      <c r="CB18" s="2">
        <v>178</v>
      </c>
      <c r="CC18" s="2">
        <v>154</v>
      </c>
      <c r="CD18" s="2">
        <v>154</v>
      </c>
      <c r="CE18" s="2">
        <v>154</v>
      </c>
      <c r="CF18" s="2">
        <v>154</v>
      </c>
      <c r="CG18" s="67">
        <v>154</v>
      </c>
      <c r="CH18" s="67">
        <v>154</v>
      </c>
      <c r="CI18" s="67">
        <v>154</v>
      </c>
      <c r="CJ18" s="79">
        <v>143</v>
      </c>
      <c r="CK18" s="81">
        <v>143</v>
      </c>
    </row>
    <row r="19" ht="15.75" spans="2:89">
      <c r="B19" s="1"/>
      <c r="C19" s="1"/>
      <c r="D19" s="1" t="s">
        <v>2</v>
      </c>
      <c r="E19" s="1" t="s">
        <v>3</v>
      </c>
      <c r="F19" s="1" t="s">
        <v>108</v>
      </c>
      <c r="G19" s="1" t="s">
        <v>96</v>
      </c>
      <c r="H19" s="59"/>
      <c r="J19" s="2" t="s">
        <v>30</v>
      </c>
      <c r="K19" s="2">
        <v>15</v>
      </c>
      <c r="L19" s="2">
        <v>1703</v>
      </c>
      <c r="M19" s="2">
        <v>1697</v>
      </c>
      <c r="N19" s="2">
        <v>1573</v>
      </c>
      <c r="O19" s="2">
        <v>1657</v>
      </c>
      <c r="P19" s="52">
        <v>1657</v>
      </c>
      <c r="Q19" s="2"/>
      <c r="R19" s="38">
        <v>1570</v>
      </c>
      <c r="S19" s="2">
        <v>1276</v>
      </c>
      <c r="T19" s="2">
        <v>1351</v>
      </c>
      <c r="U19" s="2">
        <v>1276</v>
      </c>
      <c r="V19" s="2">
        <v>1351</v>
      </c>
      <c r="W19" s="2">
        <v>1276</v>
      </c>
      <c r="X19" s="2">
        <v>1351</v>
      </c>
      <c r="Y19" s="2">
        <v>1276</v>
      </c>
      <c r="Z19" s="2">
        <v>1577</v>
      </c>
      <c r="AA19" s="2">
        <v>1219</v>
      </c>
      <c r="AB19" s="2">
        <v>1294</v>
      </c>
      <c r="AC19" s="2">
        <v>1219</v>
      </c>
      <c r="AD19" s="2">
        <v>1271</v>
      </c>
      <c r="AE19" s="67">
        <v>1196</v>
      </c>
      <c r="AF19" s="67">
        <v>1271</v>
      </c>
      <c r="AG19" s="67">
        <v>1196</v>
      </c>
      <c r="AH19" s="70">
        <v>1276</v>
      </c>
      <c r="AI19" s="71">
        <v>1276</v>
      </c>
      <c r="AK19" s="24" t="s">
        <v>30</v>
      </c>
      <c r="AL19" s="21">
        <v>10</v>
      </c>
      <c r="AM19" s="2">
        <v>989</v>
      </c>
      <c r="AN19" s="2">
        <v>989</v>
      </c>
      <c r="AO19" s="2">
        <v>989</v>
      </c>
      <c r="AP19" s="2">
        <v>720</v>
      </c>
      <c r="AQ19" s="52">
        <v>719</v>
      </c>
      <c r="AR19" s="52">
        <v>713</v>
      </c>
      <c r="AS19" s="45">
        <v>711</v>
      </c>
      <c r="AT19" s="2">
        <v>683</v>
      </c>
      <c r="AU19" s="2">
        <v>683</v>
      </c>
      <c r="AV19" s="2">
        <v>683</v>
      </c>
      <c r="AW19" s="2">
        <v>683</v>
      </c>
      <c r="AX19" s="2">
        <v>732</v>
      </c>
      <c r="AY19" s="2">
        <v>732</v>
      </c>
      <c r="AZ19" s="2">
        <v>1103</v>
      </c>
      <c r="BA19" s="2">
        <v>903</v>
      </c>
      <c r="BB19" s="2">
        <v>736</v>
      </c>
      <c r="BC19" s="2">
        <v>736</v>
      </c>
      <c r="BD19" s="2">
        <v>736</v>
      </c>
      <c r="BE19" s="2">
        <v>456</v>
      </c>
      <c r="BF19" s="67">
        <v>456</v>
      </c>
      <c r="BG19" s="67">
        <v>456</v>
      </c>
      <c r="BH19" s="67">
        <v>456</v>
      </c>
      <c r="BI19" s="76">
        <v>683</v>
      </c>
      <c r="BJ19" s="72">
        <v>683</v>
      </c>
      <c r="BL19" s="20" t="s">
        <v>30</v>
      </c>
      <c r="BM19" s="48">
        <v>5</v>
      </c>
      <c r="BN19" s="49">
        <v>258</v>
      </c>
      <c r="BO19" s="49">
        <v>258</v>
      </c>
      <c r="BP19" s="49">
        <v>258</v>
      </c>
      <c r="BQ19" s="49">
        <v>224</v>
      </c>
      <c r="BR19" s="49">
        <v>181</v>
      </c>
      <c r="BS19" s="52">
        <v>224</v>
      </c>
      <c r="BT19" s="38">
        <v>181</v>
      </c>
      <c r="BU19" s="49">
        <v>248</v>
      </c>
      <c r="BV19" s="49">
        <v>248</v>
      </c>
      <c r="BW19" s="49">
        <v>248</v>
      </c>
      <c r="BX19" s="49">
        <v>233</v>
      </c>
      <c r="BY19" s="49">
        <v>248</v>
      </c>
      <c r="BZ19" s="49">
        <v>248</v>
      </c>
      <c r="CA19" s="49">
        <v>292</v>
      </c>
      <c r="CB19" s="49">
        <v>299</v>
      </c>
      <c r="CC19" s="2">
        <v>195</v>
      </c>
      <c r="CD19" s="2">
        <v>195</v>
      </c>
      <c r="CE19" s="2">
        <v>195</v>
      </c>
      <c r="CF19" s="2">
        <v>181</v>
      </c>
      <c r="CG19" s="67">
        <v>181</v>
      </c>
      <c r="CH19" s="67">
        <v>181</v>
      </c>
      <c r="CI19" s="67">
        <v>181</v>
      </c>
      <c r="CJ19" s="79">
        <v>178</v>
      </c>
      <c r="CK19" s="81">
        <v>178</v>
      </c>
    </row>
    <row r="20" ht="15.75" spans="2:89">
      <c r="B20" s="1" t="s">
        <v>109</v>
      </c>
      <c r="C20" s="1"/>
      <c r="D20" s="11">
        <f>L49+AM49+BN49</f>
        <v>6</v>
      </c>
      <c r="E20" s="11">
        <f>S49+AT49+BU49</f>
        <v>6</v>
      </c>
      <c r="F20" s="11">
        <f>W49+AX49+BY49</f>
        <v>8</v>
      </c>
      <c r="G20" s="11">
        <f>AA49+BB49+CC49</f>
        <v>0</v>
      </c>
      <c r="H20" s="59"/>
      <c r="J20" s="2" t="s">
        <v>31</v>
      </c>
      <c r="K20" s="2">
        <v>18</v>
      </c>
      <c r="L20" s="2">
        <v>794</v>
      </c>
      <c r="M20" s="2">
        <v>794</v>
      </c>
      <c r="N20" s="2">
        <v>794</v>
      </c>
      <c r="O20" s="2">
        <v>794</v>
      </c>
      <c r="P20" s="52">
        <v>794</v>
      </c>
      <c r="Q20" s="2"/>
      <c r="R20" s="38">
        <v>794</v>
      </c>
      <c r="S20" s="2">
        <v>802</v>
      </c>
      <c r="T20" s="2">
        <v>802</v>
      </c>
      <c r="U20" s="2">
        <v>802</v>
      </c>
      <c r="V20" s="2">
        <v>802</v>
      </c>
      <c r="W20" s="2">
        <v>802</v>
      </c>
      <c r="X20" s="2">
        <v>802</v>
      </c>
      <c r="Y20" s="2">
        <v>799</v>
      </c>
      <c r="Z20" s="2">
        <v>924</v>
      </c>
      <c r="AA20" s="2">
        <v>832</v>
      </c>
      <c r="AB20" s="2">
        <v>826</v>
      </c>
      <c r="AC20" s="2">
        <v>832</v>
      </c>
      <c r="AD20" s="2">
        <v>751</v>
      </c>
      <c r="AE20" s="67">
        <v>718</v>
      </c>
      <c r="AF20" s="67">
        <v>718</v>
      </c>
      <c r="AG20" s="67">
        <v>718</v>
      </c>
      <c r="AH20" s="70">
        <v>763</v>
      </c>
      <c r="AI20" s="71">
        <v>763</v>
      </c>
      <c r="AK20" s="24" t="s">
        <v>31</v>
      </c>
      <c r="AL20" s="21">
        <v>12</v>
      </c>
      <c r="AM20" s="2">
        <v>490</v>
      </c>
      <c r="AN20" s="2">
        <v>490</v>
      </c>
      <c r="AO20" s="2">
        <v>490</v>
      </c>
      <c r="AP20" s="2">
        <v>413</v>
      </c>
      <c r="AQ20" s="52">
        <v>413</v>
      </c>
      <c r="AR20" s="52">
        <v>413</v>
      </c>
      <c r="AS20" s="45">
        <v>413</v>
      </c>
      <c r="AT20" s="2">
        <v>413</v>
      </c>
      <c r="AU20" s="2">
        <v>413</v>
      </c>
      <c r="AV20" s="2">
        <v>413</v>
      </c>
      <c r="AW20" s="2">
        <v>413</v>
      </c>
      <c r="AX20" s="2">
        <v>413</v>
      </c>
      <c r="AY20" s="2">
        <v>413</v>
      </c>
      <c r="AZ20" s="2">
        <v>438</v>
      </c>
      <c r="BA20" s="2">
        <v>539</v>
      </c>
      <c r="BB20" s="2">
        <v>469</v>
      </c>
      <c r="BC20" s="2">
        <v>469</v>
      </c>
      <c r="BD20" s="2">
        <v>469</v>
      </c>
      <c r="BE20" s="2">
        <v>402</v>
      </c>
      <c r="BF20" s="67">
        <v>402</v>
      </c>
      <c r="BG20" s="67">
        <v>402</v>
      </c>
      <c r="BH20" s="67">
        <v>402</v>
      </c>
      <c r="BI20" s="76">
        <v>396</v>
      </c>
      <c r="BJ20" s="72">
        <v>396</v>
      </c>
      <c r="BL20" s="2" t="s">
        <v>31</v>
      </c>
      <c r="BM20" s="2">
        <v>6</v>
      </c>
      <c r="BN20" s="2">
        <v>162</v>
      </c>
      <c r="BO20" s="2">
        <v>162</v>
      </c>
      <c r="BP20" s="2">
        <v>162</v>
      </c>
      <c r="BQ20" s="2">
        <v>162</v>
      </c>
      <c r="BR20" s="2">
        <v>162</v>
      </c>
      <c r="BS20" s="52">
        <v>162</v>
      </c>
      <c r="BT20" s="38">
        <v>162</v>
      </c>
      <c r="BU20" s="2">
        <v>162</v>
      </c>
      <c r="BV20" s="2">
        <v>162</v>
      </c>
      <c r="BW20" s="2">
        <v>162</v>
      </c>
      <c r="BX20" s="2">
        <v>162</v>
      </c>
      <c r="BY20" s="2">
        <v>162</v>
      </c>
      <c r="BZ20" s="2">
        <v>162</v>
      </c>
      <c r="CA20" s="2">
        <v>162</v>
      </c>
      <c r="CB20" s="50">
        <v>207</v>
      </c>
      <c r="CC20" s="2">
        <v>162</v>
      </c>
      <c r="CD20" s="2">
        <v>162</v>
      </c>
      <c r="CE20" s="2">
        <v>162</v>
      </c>
      <c r="CF20" s="2">
        <v>162</v>
      </c>
      <c r="CG20" s="67">
        <v>162</v>
      </c>
      <c r="CH20" s="67">
        <v>162</v>
      </c>
      <c r="CI20" s="67">
        <v>162</v>
      </c>
      <c r="CJ20" s="80">
        <v>231</v>
      </c>
      <c r="CK20" s="81">
        <v>231</v>
      </c>
    </row>
    <row r="21" ht="15.75" spans="2:89">
      <c r="B21" s="1" t="s">
        <v>110</v>
      </c>
      <c r="C21" s="1"/>
      <c r="D21" s="11">
        <f>M49+AN49+BO49</f>
        <v>8</v>
      </c>
      <c r="E21" s="11">
        <f>T49+AU49+BV49</f>
        <v>6</v>
      </c>
      <c r="F21" s="11">
        <f>X49+AY49+BZ49</f>
        <v>6</v>
      </c>
      <c r="G21" s="11">
        <f>AB49+BC49+CD49</f>
        <v>1</v>
      </c>
      <c r="H21" s="59"/>
      <c r="J21" s="24" t="s">
        <v>32</v>
      </c>
      <c r="K21" s="21">
        <v>36</v>
      </c>
      <c r="L21" s="2">
        <v>3456</v>
      </c>
      <c r="M21" s="2">
        <v>3340</v>
      </c>
      <c r="N21" s="2">
        <v>3164</v>
      </c>
      <c r="O21" s="2">
        <v>3349</v>
      </c>
      <c r="P21" s="52">
        <v>3349</v>
      </c>
      <c r="Q21" s="2"/>
      <c r="R21" s="38">
        <v>3221</v>
      </c>
      <c r="S21" s="2">
        <v>3442</v>
      </c>
      <c r="T21" s="2">
        <v>3366</v>
      </c>
      <c r="U21" s="2">
        <v>3311</v>
      </c>
      <c r="V21" s="2">
        <v>3393</v>
      </c>
      <c r="W21" s="2">
        <v>3439</v>
      </c>
      <c r="X21" s="2">
        <v>3401</v>
      </c>
      <c r="Y21" s="2">
        <v>3460</v>
      </c>
      <c r="Z21" s="2">
        <v>3641</v>
      </c>
      <c r="AA21" s="2">
        <v>3200</v>
      </c>
      <c r="AB21" s="2">
        <v>3200</v>
      </c>
      <c r="AC21" s="2">
        <v>3200</v>
      </c>
      <c r="AD21" s="2">
        <v>3035</v>
      </c>
      <c r="AE21" s="67">
        <v>2917</v>
      </c>
      <c r="AF21" s="67">
        <v>2887</v>
      </c>
      <c r="AG21" s="67">
        <v>2880</v>
      </c>
      <c r="AH21" s="72">
        <v>3135</v>
      </c>
      <c r="AI21" s="72">
        <v>3135</v>
      </c>
      <c r="AK21" s="41" t="s">
        <v>32</v>
      </c>
      <c r="AL21" s="24">
        <v>24</v>
      </c>
      <c r="AM21" s="24">
        <v>2139</v>
      </c>
      <c r="AN21" s="24">
        <v>2122</v>
      </c>
      <c r="AO21" s="21">
        <v>2011</v>
      </c>
      <c r="AP21" s="2">
        <v>1979</v>
      </c>
      <c r="AQ21" s="52">
        <v>1891</v>
      </c>
      <c r="AR21" s="52">
        <v>1891</v>
      </c>
      <c r="AS21" s="45">
        <v>1891</v>
      </c>
      <c r="AT21" s="42">
        <v>1691</v>
      </c>
      <c r="AU21" s="24">
        <v>1691</v>
      </c>
      <c r="AV21" s="21">
        <v>1691</v>
      </c>
      <c r="AW21" s="2">
        <v>1691</v>
      </c>
      <c r="AX21" s="42">
        <v>1691</v>
      </c>
      <c r="AY21" s="24">
        <v>1691</v>
      </c>
      <c r="AZ21" s="24">
        <v>2015</v>
      </c>
      <c r="BA21" s="24">
        <v>1870</v>
      </c>
      <c r="BB21" s="2">
        <v>1693</v>
      </c>
      <c r="BC21" s="2">
        <v>1693</v>
      </c>
      <c r="BD21" s="2">
        <v>1693</v>
      </c>
      <c r="BE21" s="2">
        <v>1548</v>
      </c>
      <c r="BF21" s="67">
        <v>1548</v>
      </c>
      <c r="BG21" s="67">
        <v>1548</v>
      </c>
      <c r="BH21" s="67">
        <v>1548</v>
      </c>
      <c r="BI21" s="76">
        <v>1691</v>
      </c>
      <c r="BJ21" s="72">
        <v>1691</v>
      </c>
      <c r="BL21" s="24" t="s">
        <v>32</v>
      </c>
      <c r="BM21" s="24">
        <v>12</v>
      </c>
      <c r="BN21" s="24">
        <v>668</v>
      </c>
      <c r="BO21" s="24">
        <v>668</v>
      </c>
      <c r="BP21" s="21">
        <v>668</v>
      </c>
      <c r="BQ21" s="2">
        <v>655</v>
      </c>
      <c r="BR21" s="50">
        <v>655</v>
      </c>
      <c r="BS21" s="52">
        <v>655</v>
      </c>
      <c r="BT21" s="38">
        <v>655</v>
      </c>
      <c r="BU21" s="42">
        <v>558</v>
      </c>
      <c r="BV21" s="24">
        <v>558</v>
      </c>
      <c r="BW21" s="21">
        <v>558</v>
      </c>
      <c r="BX21" s="2">
        <v>558</v>
      </c>
      <c r="BY21" s="42">
        <v>582</v>
      </c>
      <c r="BZ21" s="24">
        <v>582</v>
      </c>
      <c r="CA21" s="24">
        <v>582</v>
      </c>
      <c r="CB21" s="24">
        <v>595</v>
      </c>
      <c r="CC21" s="2">
        <v>590</v>
      </c>
      <c r="CD21" s="2">
        <v>590</v>
      </c>
      <c r="CE21" s="2">
        <v>590</v>
      </c>
      <c r="CF21" s="2">
        <v>509</v>
      </c>
      <c r="CG21" s="67">
        <v>509</v>
      </c>
      <c r="CH21" s="67">
        <v>509</v>
      </c>
      <c r="CI21" s="67">
        <v>509</v>
      </c>
      <c r="CJ21" s="81">
        <v>558</v>
      </c>
      <c r="CK21" s="81">
        <v>558</v>
      </c>
    </row>
    <row r="22" ht="15.75" spans="2:89">
      <c r="B22" s="1" t="s">
        <v>111</v>
      </c>
      <c r="C22" s="1"/>
      <c r="D22" s="11">
        <f>N49+BP49</f>
        <v>2</v>
      </c>
      <c r="E22" s="11">
        <f>U49+AV49+BW49</f>
        <v>6</v>
      </c>
      <c r="F22" s="11">
        <f>Y49+AZ49+CA49</f>
        <v>6</v>
      </c>
      <c r="G22" s="11">
        <f>AC49+BD49+CE49</f>
        <v>2</v>
      </c>
      <c r="H22" s="59"/>
      <c r="J22" s="24" t="s">
        <v>33</v>
      </c>
      <c r="K22" s="21">
        <v>72</v>
      </c>
      <c r="L22" s="2">
        <v>40637.25</v>
      </c>
      <c r="M22" s="2">
        <v>39556.93</v>
      </c>
      <c r="N22" s="2">
        <v>40066.08</v>
      </c>
      <c r="O22" s="2">
        <v>40169.94</v>
      </c>
      <c r="P22" s="52">
        <v>39332.67</v>
      </c>
      <c r="Q22" s="2"/>
      <c r="R22" s="38">
        <v>39179.53</v>
      </c>
      <c r="S22" s="2">
        <v>37592.14</v>
      </c>
      <c r="T22" s="2">
        <v>37585.87</v>
      </c>
      <c r="U22" s="2">
        <v>36870.59</v>
      </c>
      <c r="V22" s="2">
        <v>37634.77</v>
      </c>
      <c r="W22" s="2">
        <v>39977.82</v>
      </c>
      <c r="X22" s="2">
        <v>39761.61</v>
      </c>
      <c r="Y22" s="2">
        <v>40577.79</v>
      </c>
      <c r="Z22" s="2">
        <v>40479.53</v>
      </c>
      <c r="AA22" s="2">
        <v>43235.06</v>
      </c>
      <c r="AB22" s="2">
        <v>41078.31</v>
      </c>
      <c r="AC22" s="2">
        <v>41992.08</v>
      </c>
      <c r="AD22" s="2">
        <v>42811.23</v>
      </c>
      <c r="AE22" s="67">
        <v>41850.97</v>
      </c>
      <c r="AF22" s="67">
        <v>40913.06</v>
      </c>
      <c r="AG22" s="67">
        <v>39635.44</v>
      </c>
      <c r="AH22" s="72">
        <v>29257</v>
      </c>
      <c r="AI22" s="72">
        <v>30083</v>
      </c>
      <c r="AK22" s="24" t="s">
        <v>33</v>
      </c>
      <c r="AL22" s="24">
        <v>48</v>
      </c>
      <c r="AM22" s="24">
        <v>21617.45</v>
      </c>
      <c r="AN22" s="24">
        <v>21055.45</v>
      </c>
      <c r="AO22" s="21">
        <v>21657.37</v>
      </c>
      <c r="AP22" s="2">
        <v>21545.48</v>
      </c>
      <c r="AQ22" s="52">
        <v>21433.97</v>
      </c>
      <c r="AR22" s="52">
        <v>20822.05</v>
      </c>
      <c r="AS22" s="45">
        <v>21413.97</v>
      </c>
      <c r="AT22" s="42">
        <v>23146.59</v>
      </c>
      <c r="AU22" s="24">
        <v>23140.32</v>
      </c>
      <c r="AV22" s="21">
        <v>22425.03</v>
      </c>
      <c r="AW22" s="2">
        <v>23160.51</v>
      </c>
      <c r="AX22" s="42">
        <v>26964.52</v>
      </c>
      <c r="AY22" s="24">
        <v>26610.16</v>
      </c>
      <c r="AZ22" s="24">
        <v>27728.02</v>
      </c>
      <c r="BA22" s="24">
        <v>26506.82</v>
      </c>
      <c r="BB22" s="2">
        <v>22736.35</v>
      </c>
      <c r="BC22" s="2">
        <v>22633.87</v>
      </c>
      <c r="BD22" s="2">
        <v>22754.13</v>
      </c>
      <c r="BE22" s="2">
        <v>23009.36</v>
      </c>
      <c r="BF22" s="67">
        <v>21543.77</v>
      </c>
      <c r="BG22" s="67">
        <v>21609.52</v>
      </c>
      <c r="BH22" s="67">
        <v>19866.06</v>
      </c>
      <c r="BI22" s="76">
        <v>17634</v>
      </c>
      <c r="BJ22" s="72">
        <v>17634</v>
      </c>
      <c r="BL22" s="24" t="s">
        <v>33</v>
      </c>
      <c r="BM22" s="24">
        <v>24</v>
      </c>
      <c r="BN22" s="24">
        <v>10630.39</v>
      </c>
      <c r="BO22" s="24">
        <v>10068.39</v>
      </c>
      <c r="BP22" s="21">
        <v>10660.31</v>
      </c>
      <c r="BQ22" s="2">
        <v>10900.24</v>
      </c>
      <c r="BR22" s="50">
        <v>10612</v>
      </c>
      <c r="BS22" s="52">
        <v>9999.86</v>
      </c>
      <c r="BT22" s="38">
        <v>10591.78</v>
      </c>
      <c r="BU22" s="42">
        <v>9818.95</v>
      </c>
      <c r="BV22" s="24">
        <v>9818.95</v>
      </c>
      <c r="BW22" s="21">
        <v>9818.95</v>
      </c>
      <c r="BX22" s="2">
        <v>9934.05</v>
      </c>
      <c r="BY22" s="42">
        <v>10082.97</v>
      </c>
      <c r="BZ22" s="24">
        <v>10082.97</v>
      </c>
      <c r="CA22" s="24">
        <v>10846.48</v>
      </c>
      <c r="CB22" s="24">
        <v>10207.52</v>
      </c>
      <c r="CC22" s="2">
        <v>9467.2</v>
      </c>
      <c r="CD22" s="2">
        <v>9467.2</v>
      </c>
      <c r="CE22" s="2">
        <v>9467.2</v>
      </c>
      <c r="CF22" s="2">
        <v>9163.36</v>
      </c>
      <c r="CG22" s="67">
        <v>9090.91</v>
      </c>
      <c r="CH22" s="67">
        <v>9090.91</v>
      </c>
      <c r="CI22" s="67">
        <v>9090.91</v>
      </c>
      <c r="CJ22" s="81">
        <v>7704</v>
      </c>
      <c r="CK22" s="81">
        <v>7704</v>
      </c>
    </row>
    <row r="23" ht="15.75" spans="2:89">
      <c r="B23" s="1" t="s">
        <v>102</v>
      </c>
      <c r="C23" s="1"/>
      <c r="D23" s="11">
        <f>O49+AP49+BQ49</f>
        <v>5</v>
      </c>
      <c r="E23" s="11">
        <f>V49+AW49+BX49</f>
        <v>7</v>
      </c>
      <c r="F23" s="11">
        <f>Z49+BA49+CB49</f>
        <v>1</v>
      </c>
      <c r="G23" s="11">
        <f>AD49+BE49+CF49</f>
        <v>1</v>
      </c>
      <c r="H23" s="59"/>
      <c r="J23" s="24" t="s">
        <v>35</v>
      </c>
      <c r="K23" s="21">
        <v>36</v>
      </c>
      <c r="L23" s="2">
        <v>8459</v>
      </c>
      <c r="M23" s="2">
        <v>8459</v>
      </c>
      <c r="N23" s="2">
        <v>8308</v>
      </c>
      <c r="O23" s="2">
        <v>8421</v>
      </c>
      <c r="P23" s="52">
        <v>8140</v>
      </c>
      <c r="Q23" s="2"/>
      <c r="R23" s="38">
        <v>7989</v>
      </c>
      <c r="S23" s="2">
        <v>7839</v>
      </c>
      <c r="T23" s="2">
        <v>7737</v>
      </c>
      <c r="U23" s="2">
        <v>7839</v>
      </c>
      <c r="V23" s="2">
        <v>7980</v>
      </c>
      <c r="W23" s="2">
        <v>8281</v>
      </c>
      <c r="X23" s="2">
        <v>8191</v>
      </c>
      <c r="Y23" s="2">
        <v>8281</v>
      </c>
      <c r="Z23" s="2">
        <v>8642</v>
      </c>
      <c r="AA23" s="2">
        <v>9297</v>
      </c>
      <c r="AB23" s="2">
        <v>8520</v>
      </c>
      <c r="AC23" s="2">
        <v>8852</v>
      </c>
      <c r="AD23" s="2">
        <v>8616</v>
      </c>
      <c r="AE23" s="67">
        <v>8345</v>
      </c>
      <c r="AF23" s="67">
        <v>8004</v>
      </c>
      <c r="AG23" s="67">
        <v>8258</v>
      </c>
      <c r="AH23" s="72">
        <v>6937</v>
      </c>
      <c r="AI23" s="72">
        <v>6937</v>
      </c>
      <c r="AK23" s="24" t="s">
        <v>35</v>
      </c>
      <c r="AL23" s="24">
        <v>24</v>
      </c>
      <c r="AM23" s="24">
        <v>6284</v>
      </c>
      <c r="AN23" s="24">
        <v>6284</v>
      </c>
      <c r="AO23" s="21">
        <v>6284</v>
      </c>
      <c r="AP23" s="2">
        <v>5977</v>
      </c>
      <c r="AQ23" s="52">
        <v>5977</v>
      </c>
      <c r="AR23" s="52">
        <v>5853</v>
      </c>
      <c r="AS23" s="45">
        <v>5977</v>
      </c>
      <c r="AT23" s="42">
        <v>5381</v>
      </c>
      <c r="AU23" s="24">
        <v>5216</v>
      </c>
      <c r="AV23" s="21">
        <v>5381</v>
      </c>
      <c r="AW23" s="2">
        <v>5412</v>
      </c>
      <c r="AX23" s="42">
        <v>6289</v>
      </c>
      <c r="AY23" s="24">
        <v>6199</v>
      </c>
      <c r="AZ23" s="24">
        <v>6289</v>
      </c>
      <c r="BA23" s="24">
        <v>6255</v>
      </c>
      <c r="BB23" s="2">
        <v>7058</v>
      </c>
      <c r="BC23" s="2">
        <v>7013</v>
      </c>
      <c r="BD23" s="2">
        <v>7058</v>
      </c>
      <c r="BE23" s="2">
        <v>6486</v>
      </c>
      <c r="BF23" s="67">
        <v>6166</v>
      </c>
      <c r="BG23" s="67">
        <v>6166</v>
      </c>
      <c r="BH23" s="67">
        <v>6030</v>
      </c>
      <c r="BI23" s="76">
        <v>4238</v>
      </c>
      <c r="BJ23" s="72">
        <v>4300</v>
      </c>
      <c r="BL23" s="24" t="s">
        <v>35</v>
      </c>
      <c r="BM23" s="24">
        <v>12</v>
      </c>
      <c r="BN23" s="24">
        <v>3454</v>
      </c>
      <c r="BO23" s="24">
        <v>3454</v>
      </c>
      <c r="BP23" s="21">
        <v>3454</v>
      </c>
      <c r="BQ23" s="2">
        <v>3454</v>
      </c>
      <c r="BR23" s="50">
        <v>34564</v>
      </c>
      <c r="BS23" s="52">
        <v>3454</v>
      </c>
      <c r="BT23" s="38">
        <v>3454</v>
      </c>
      <c r="BU23" s="42">
        <v>3155</v>
      </c>
      <c r="BV23" s="24">
        <v>3155</v>
      </c>
      <c r="BW23" s="21">
        <v>3155</v>
      </c>
      <c r="BX23" s="2">
        <v>2884</v>
      </c>
      <c r="BY23" s="42">
        <v>3155</v>
      </c>
      <c r="BZ23" s="24">
        <v>3155</v>
      </c>
      <c r="CA23" s="24">
        <v>3155</v>
      </c>
      <c r="CB23" s="24">
        <v>3642</v>
      </c>
      <c r="CC23" s="2">
        <v>3467</v>
      </c>
      <c r="CD23" s="2">
        <v>3467</v>
      </c>
      <c r="CE23" s="2">
        <v>3467</v>
      </c>
      <c r="CF23" s="2">
        <v>3454</v>
      </c>
      <c r="CG23" s="67">
        <v>3454</v>
      </c>
      <c r="CH23" s="67">
        <v>3454</v>
      </c>
      <c r="CI23" s="67">
        <v>3454</v>
      </c>
      <c r="CJ23" s="81">
        <v>2094</v>
      </c>
      <c r="CK23" s="81">
        <v>2094</v>
      </c>
    </row>
    <row r="24" ht="15.75" spans="2:89">
      <c r="B24" s="1" t="s">
        <v>112</v>
      </c>
      <c r="C24" s="1"/>
      <c r="D24" s="11">
        <f>P49+AQ49+BR49</f>
        <v>9</v>
      </c>
      <c r="E24" s="60" t="s">
        <v>19</v>
      </c>
      <c r="F24" s="60" t="s">
        <v>19</v>
      </c>
      <c r="G24" s="11">
        <f>AE49+CG49+BF49</f>
        <v>1</v>
      </c>
      <c r="H24" s="59"/>
      <c r="J24" s="24" t="s">
        <v>36</v>
      </c>
      <c r="K24" s="21">
        <v>75</v>
      </c>
      <c r="L24" s="2">
        <v>17585.83</v>
      </c>
      <c r="M24" s="2">
        <v>15968.78</v>
      </c>
      <c r="N24" s="2">
        <v>15544.88</v>
      </c>
      <c r="O24" s="2">
        <v>17507.18</v>
      </c>
      <c r="P24" s="52">
        <v>17365.3</v>
      </c>
      <c r="Q24" s="2"/>
      <c r="R24" s="38">
        <v>15424.61</v>
      </c>
      <c r="S24" s="2">
        <v>17292</v>
      </c>
      <c r="T24" s="2">
        <v>16419.52</v>
      </c>
      <c r="U24" s="2">
        <v>15712.96</v>
      </c>
      <c r="V24" s="2">
        <v>17063.82</v>
      </c>
      <c r="W24" s="2">
        <v>16197.62</v>
      </c>
      <c r="X24" s="2">
        <v>15968.78</v>
      </c>
      <c r="Y24" s="2">
        <v>15544.88</v>
      </c>
      <c r="Z24" s="2">
        <v>16539.95</v>
      </c>
      <c r="AA24" s="2">
        <v>17010.05</v>
      </c>
      <c r="AB24" s="2">
        <v>16562.79</v>
      </c>
      <c r="AC24" s="2">
        <v>16538.57</v>
      </c>
      <c r="AD24" s="2">
        <v>16574.27</v>
      </c>
      <c r="AE24" s="67">
        <v>16211.51</v>
      </c>
      <c r="AF24" s="67">
        <v>16169.86</v>
      </c>
      <c r="AG24" s="67">
        <v>15829.78</v>
      </c>
      <c r="AH24" s="72">
        <v>13982</v>
      </c>
      <c r="AI24" s="72">
        <v>14229</v>
      </c>
      <c r="AK24" s="24" t="s">
        <v>36</v>
      </c>
      <c r="AL24" s="24">
        <v>50</v>
      </c>
      <c r="AM24" s="24">
        <v>11430.22</v>
      </c>
      <c r="AN24" s="24">
        <v>10638.41</v>
      </c>
      <c r="AO24" s="21">
        <v>10809.47</v>
      </c>
      <c r="AP24" s="2">
        <v>11256.35</v>
      </c>
      <c r="AQ24" s="52">
        <v>11256.35</v>
      </c>
      <c r="AR24" s="52">
        <v>11058.9</v>
      </c>
      <c r="AS24" s="45">
        <v>10635.6</v>
      </c>
      <c r="AT24" s="42">
        <v>10171.17</v>
      </c>
      <c r="AU24" s="24">
        <v>10171.17</v>
      </c>
      <c r="AV24" s="21">
        <v>9744.28</v>
      </c>
      <c r="AW24" s="2">
        <v>9795.47</v>
      </c>
      <c r="AX24" s="42">
        <v>10444.9</v>
      </c>
      <c r="AY24" s="24">
        <v>10405.08</v>
      </c>
      <c r="AZ24" s="24">
        <v>10081.68</v>
      </c>
      <c r="BA24" s="24">
        <v>10818.87</v>
      </c>
      <c r="BB24" s="2">
        <v>10518.73</v>
      </c>
      <c r="BC24" s="2">
        <v>10518.73</v>
      </c>
      <c r="BD24" s="2">
        <v>10518.73</v>
      </c>
      <c r="BE24" s="2">
        <v>10649.15</v>
      </c>
      <c r="BF24" s="67">
        <v>10407.58</v>
      </c>
      <c r="BG24" s="67">
        <v>10419.42</v>
      </c>
      <c r="BH24" s="67">
        <v>10392.04</v>
      </c>
      <c r="BI24" s="76">
        <v>9073</v>
      </c>
      <c r="BJ24" s="72">
        <v>9098</v>
      </c>
      <c r="BL24" s="24" t="s">
        <v>36</v>
      </c>
      <c r="BM24" s="24">
        <v>25</v>
      </c>
      <c r="BN24" s="24">
        <v>5015.02</v>
      </c>
      <c r="BO24" s="24">
        <v>5015.02</v>
      </c>
      <c r="BP24" s="21">
        <v>5015.02</v>
      </c>
      <c r="BQ24" s="2">
        <v>5037.2</v>
      </c>
      <c r="BR24" s="50">
        <v>4865</v>
      </c>
      <c r="BS24" s="52">
        <v>4885.92</v>
      </c>
      <c r="BT24" s="38">
        <v>4865.02</v>
      </c>
      <c r="BU24" s="42">
        <v>4792.31</v>
      </c>
      <c r="BV24" s="24">
        <v>4792.31</v>
      </c>
      <c r="BW24" s="21">
        <v>4792.31</v>
      </c>
      <c r="BX24" s="2">
        <v>4492.73</v>
      </c>
      <c r="BY24" s="42">
        <v>4788.84</v>
      </c>
      <c r="BZ24" s="24">
        <v>4753.67</v>
      </c>
      <c r="CA24" s="24">
        <v>4788.84</v>
      </c>
      <c r="CB24" s="24">
        <v>5048.49</v>
      </c>
      <c r="CC24" s="2">
        <v>5144.71</v>
      </c>
      <c r="CD24" s="2">
        <v>5144.71</v>
      </c>
      <c r="CE24" s="2">
        <v>5144.71</v>
      </c>
      <c r="CF24" s="2">
        <v>5147.7</v>
      </c>
      <c r="CG24" s="67">
        <v>5147.7</v>
      </c>
      <c r="CH24" s="67">
        <v>5147.7</v>
      </c>
      <c r="CI24" s="67">
        <v>5147.7</v>
      </c>
      <c r="CJ24" s="81">
        <v>4369</v>
      </c>
      <c r="CK24" s="81">
        <v>4369</v>
      </c>
    </row>
    <row r="25" ht="15.75" spans="2:89">
      <c r="B25" s="1" t="s">
        <v>113</v>
      </c>
      <c r="C25" s="1"/>
      <c r="D25" s="11">
        <f>Q49+AR49+BS49</f>
        <v>5</v>
      </c>
      <c r="E25" s="60" t="s">
        <v>19</v>
      </c>
      <c r="F25" s="60" t="s">
        <v>19</v>
      </c>
      <c r="G25" s="11">
        <f>AF49+BG49+CH49</f>
        <v>3</v>
      </c>
      <c r="H25" s="59"/>
      <c r="J25" s="24" t="s">
        <v>37</v>
      </c>
      <c r="K25" s="21">
        <v>112</v>
      </c>
      <c r="L25" s="2">
        <v>22681.11</v>
      </c>
      <c r="M25" s="2">
        <v>21220.72</v>
      </c>
      <c r="N25" s="2">
        <v>20322.55</v>
      </c>
      <c r="O25" s="2">
        <v>22354.21</v>
      </c>
      <c r="P25" s="52">
        <v>21761</v>
      </c>
      <c r="Q25" s="2"/>
      <c r="R25" s="38">
        <v>20003.57</v>
      </c>
      <c r="S25" s="2">
        <v>21707.86</v>
      </c>
      <c r="T25" s="2">
        <v>21088.55</v>
      </c>
      <c r="U25" s="2">
        <v>20666.07</v>
      </c>
      <c r="V25" s="2">
        <v>21603.99</v>
      </c>
      <c r="W25" s="2">
        <v>20349.92</v>
      </c>
      <c r="X25" s="2">
        <v>20232.06</v>
      </c>
      <c r="Y25" s="2">
        <v>20412.16</v>
      </c>
      <c r="Z25" s="2">
        <v>20992.62</v>
      </c>
      <c r="AA25" s="2">
        <v>22463.29</v>
      </c>
      <c r="AB25" s="2">
        <v>21858.69</v>
      </c>
      <c r="AC25" s="2">
        <v>21618.04</v>
      </c>
      <c r="AD25" s="2">
        <v>22021.23</v>
      </c>
      <c r="AE25" s="67">
        <v>21652.18</v>
      </c>
      <c r="AF25" s="67">
        <v>21434.67</v>
      </c>
      <c r="AG25" s="67">
        <v>20964.76</v>
      </c>
      <c r="AH25" s="72">
        <v>17787</v>
      </c>
      <c r="AI25" s="72">
        <v>17953</v>
      </c>
      <c r="AK25" s="24" t="s">
        <v>37</v>
      </c>
      <c r="AL25" s="24">
        <v>75</v>
      </c>
      <c r="AM25" s="24">
        <v>15430.01</v>
      </c>
      <c r="AN25" s="24">
        <v>14772.08</v>
      </c>
      <c r="AO25" s="21">
        <v>14026.18</v>
      </c>
      <c r="AP25" s="2">
        <v>15463.93</v>
      </c>
      <c r="AQ25" s="52">
        <v>15150.99</v>
      </c>
      <c r="AR25" s="52">
        <v>14779.79</v>
      </c>
      <c r="AS25" s="45">
        <v>14147.15</v>
      </c>
      <c r="AT25" s="42">
        <v>15194.75</v>
      </c>
      <c r="AU25" s="24">
        <v>14693.3</v>
      </c>
      <c r="AV25" s="21">
        <v>14150.08</v>
      </c>
      <c r="AW25" s="2">
        <v>15235.59</v>
      </c>
      <c r="AX25" s="42">
        <v>13836.8</v>
      </c>
      <c r="AY25" s="24">
        <v>13836.8</v>
      </c>
      <c r="AZ25" s="24">
        <v>13896.17</v>
      </c>
      <c r="BA25" s="24">
        <v>14754.37</v>
      </c>
      <c r="BB25" s="2">
        <v>16136.34</v>
      </c>
      <c r="BC25" s="2">
        <v>15609.3</v>
      </c>
      <c r="BD25" s="2">
        <v>14953.45</v>
      </c>
      <c r="BE25" s="2">
        <v>15208.02</v>
      </c>
      <c r="BF25" s="67">
        <v>14760.14</v>
      </c>
      <c r="BG25" s="67">
        <v>14555.29</v>
      </c>
      <c r="BH25" s="67">
        <v>13859.2</v>
      </c>
      <c r="BI25" s="76">
        <v>11412</v>
      </c>
      <c r="BJ25" s="72">
        <v>11483</v>
      </c>
      <c r="BL25" s="24" t="s">
        <v>37</v>
      </c>
      <c r="BM25" s="24">
        <v>37</v>
      </c>
      <c r="BN25" s="24">
        <v>6632.55</v>
      </c>
      <c r="BO25" s="24">
        <v>6632.55</v>
      </c>
      <c r="BP25" s="21">
        <v>6632.55</v>
      </c>
      <c r="BQ25" s="2">
        <v>6400.64</v>
      </c>
      <c r="BR25" s="50">
        <v>6401</v>
      </c>
      <c r="BS25" s="52">
        <v>6400.64</v>
      </c>
      <c r="BT25" s="38">
        <v>6400.64</v>
      </c>
      <c r="BU25" s="42">
        <v>7646.9</v>
      </c>
      <c r="BV25" s="24">
        <v>7538.65</v>
      </c>
      <c r="BW25" s="21">
        <v>7222.1</v>
      </c>
      <c r="BX25" s="2">
        <v>7429.09</v>
      </c>
      <c r="BY25" s="42">
        <v>7646.9</v>
      </c>
      <c r="BZ25" s="24">
        <v>7538.65</v>
      </c>
      <c r="CA25" s="24">
        <v>7222.1</v>
      </c>
      <c r="CB25" s="24">
        <v>7914.8</v>
      </c>
      <c r="CC25" s="2">
        <v>6684.86</v>
      </c>
      <c r="CD25" s="2">
        <v>6712.4</v>
      </c>
      <c r="CE25" s="2">
        <v>6684.86</v>
      </c>
      <c r="CF25" s="2">
        <v>6321.86</v>
      </c>
      <c r="CG25" s="67">
        <v>6211.1</v>
      </c>
      <c r="CH25" s="67">
        <v>6211.1</v>
      </c>
      <c r="CI25" s="67">
        <v>6211.1</v>
      </c>
      <c r="CJ25" s="81">
        <v>5286</v>
      </c>
      <c r="CK25" s="81">
        <v>5286</v>
      </c>
    </row>
    <row r="26" ht="15.75" spans="2:89">
      <c r="B26" s="1" t="s">
        <v>114</v>
      </c>
      <c r="C26" s="1"/>
      <c r="D26" s="11">
        <f>R49+BT49+AS49</f>
        <v>12</v>
      </c>
      <c r="E26" s="60" t="s">
        <v>19</v>
      </c>
      <c r="F26" s="60" t="s">
        <v>19</v>
      </c>
      <c r="G26" s="11">
        <f>AG49+BH49+CI49</f>
        <v>3</v>
      </c>
      <c r="H26" s="59"/>
      <c r="J26" s="24" t="s">
        <v>38</v>
      </c>
      <c r="K26" s="21">
        <v>150</v>
      </c>
      <c r="L26" s="2">
        <v>20952.57</v>
      </c>
      <c r="M26" s="2">
        <v>21135.27</v>
      </c>
      <c r="N26" s="2">
        <v>20907.74</v>
      </c>
      <c r="O26" s="2">
        <v>21200.03</v>
      </c>
      <c r="P26" s="52">
        <v>20906.25</v>
      </c>
      <c r="Q26" s="2"/>
      <c r="R26" s="38">
        <v>20815.59</v>
      </c>
      <c r="S26" s="2">
        <v>23768.73</v>
      </c>
      <c r="T26" s="2">
        <v>22885.16</v>
      </c>
      <c r="U26" s="2">
        <v>23526.06</v>
      </c>
      <c r="V26" s="2">
        <v>24376.58</v>
      </c>
      <c r="W26" s="2">
        <v>21685.49</v>
      </c>
      <c r="X26" s="2">
        <v>21685.88</v>
      </c>
      <c r="Y26" s="2">
        <v>22427.35</v>
      </c>
      <c r="Z26" s="2">
        <v>22422.54</v>
      </c>
      <c r="AA26" s="2">
        <v>26270.54</v>
      </c>
      <c r="AB26" s="2">
        <v>24999.08</v>
      </c>
      <c r="AC26" s="2">
        <v>24633.3</v>
      </c>
      <c r="AD26" s="2">
        <v>26130.22</v>
      </c>
      <c r="AE26" s="67">
        <v>25496.33</v>
      </c>
      <c r="AF26" s="67">
        <v>23904.62</v>
      </c>
      <c r="AG26" s="67">
        <v>24102.88</v>
      </c>
      <c r="AH26" s="72">
        <v>20705</v>
      </c>
      <c r="AI26" s="72">
        <v>20855</v>
      </c>
      <c r="AK26" s="24" t="s">
        <v>38</v>
      </c>
      <c r="AL26" s="24">
        <v>100</v>
      </c>
      <c r="AM26" s="24">
        <v>13485.45</v>
      </c>
      <c r="AN26" s="24">
        <v>13485.45</v>
      </c>
      <c r="AO26" s="21">
        <v>13485.45</v>
      </c>
      <c r="AP26" s="2">
        <v>13519.19</v>
      </c>
      <c r="AQ26" s="52">
        <v>13415.31</v>
      </c>
      <c r="AR26" s="52">
        <v>13433.2</v>
      </c>
      <c r="AS26" s="45">
        <v>13369.49</v>
      </c>
      <c r="AT26" s="42">
        <v>15518.81</v>
      </c>
      <c r="AU26" s="24">
        <v>15174.24</v>
      </c>
      <c r="AV26" s="21">
        <v>15446.02</v>
      </c>
      <c r="AW26" s="2">
        <v>15796.78</v>
      </c>
      <c r="AX26" s="42">
        <v>15428.8</v>
      </c>
      <c r="AY26" s="24">
        <v>15350.37</v>
      </c>
      <c r="AZ26" s="24">
        <v>15482.82</v>
      </c>
      <c r="BA26" s="24">
        <v>15807.67</v>
      </c>
      <c r="BB26" s="2">
        <v>17508.68</v>
      </c>
      <c r="BC26" s="2">
        <v>16811.29</v>
      </c>
      <c r="BD26" s="2">
        <v>14741.5</v>
      </c>
      <c r="BE26" s="2">
        <v>17590.72</v>
      </c>
      <c r="BF26" s="67">
        <v>16881.78</v>
      </c>
      <c r="BG26" s="67">
        <v>15913.5</v>
      </c>
      <c r="BH26" s="67">
        <v>15521.44</v>
      </c>
      <c r="BI26" s="76">
        <v>13315</v>
      </c>
      <c r="BJ26" s="72">
        <v>13315</v>
      </c>
      <c r="BL26" s="24" t="s">
        <v>38</v>
      </c>
      <c r="BM26" s="24">
        <v>50</v>
      </c>
      <c r="BN26" s="24">
        <v>6767.07</v>
      </c>
      <c r="BO26" s="24">
        <v>6767.07</v>
      </c>
      <c r="BP26" s="21">
        <v>6767.07</v>
      </c>
      <c r="BQ26" s="2">
        <v>6863.81</v>
      </c>
      <c r="BR26" s="50">
        <v>6864</v>
      </c>
      <c r="BS26" s="52">
        <v>6863.81</v>
      </c>
      <c r="BT26" s="38">
        <v>6863.81</v>
      </c>
      <c r="BU26" s="42">
        <v>6772.97</v>
      </c>
      <c r="BV26" s="24">
        <v>6659.94</v>
      </c>
      <c r="BW26" s="21">
        <v>6846.38</v>
      </c>
      <c r="BX26" s="2">
        <v>6899.46</v>
      </c>
      <c r="BY26" s="42">
        <v>6741.11</v>
      </c>
      <c r="BZ26" s="24">
        <v>6821.19</v>
      </c>
      <c r="CA26" s="24">
        <v>6741.11</v>
      </c>
      <c r="CB26" s="24">
        <v>7023.63</v>
      </c>
      <c r="CC26" s="2">
        <v>8753.65</v>
      </c>
      <c r="CD26" s="2">
        <v>8575.61</v>
      </c>
      <c r="CE26" s="2">
        <v>7068.99</v>
      </c>
      <c r="CF26" s="2">
        <v>8836.14</v>
      </c>
      <c r="CG26" s="67">
        <v>8522.77</v>
      </c>
      <c r="CH26" s="67">
        <v>8203.64</v>
      </c>
      <c r="CI26" s="67">
        <v>6735.71</v>
      </c>
      <c r="CJ26" s="81">
        <v>6138</v>
      </c>
      <c r="CK26" s="81">
        <v>6138</v>
      </c>
    </row>
    <row r="27" ht="15.75" spans="2:89">
      <c r="B27" s="59"/>
      <c r="C27" s="59"/>
      <c r="D27" s="59"/>
      <c r="E27" s="59"/>
      <c r="F27" s="59"/>
      <c r="G27" s="59"/>
      <c r="H27" s="59"/>
      <c r="J27" s="24" t="s">
        <v>39</v>
      </c>
      <c r="K27" s="21">
        <v>75</v>
      </c>
      <c r="L27" s="2">
        <v>17195.84</v>
      </c>
      <c r="M27" s="2">
        <v>17065.96</v>
      </c>
      <c r="N27" s="2">
        <v>16962.01</v>
      </c>
      <c r="O27" s="2">
        <v>16418.18</v>
      </c>
      <c r="P27" s="52">
        <v>15998.15</v>
      </c>
      <c r="Q27" s="2"/>
      <c r="R27" s="38">
        <v>15959.77</v>
      </c>
      <c r="S27" s="2">
        <v>18500.21</v>
      </c>
      <c r="T27" s="2">
        <v>18227</v>
      </c>
      <c r="U27" s="2">
        <v>18160.32</v>
      </c>
      <c r="V27" s="2">
        <v>18312.38</v>
      </c>
      <c r="W27" s="2">
        <v>17264.55</v>
      </c>
      <c r="X27" s="2">
        <v>17179.72</v>
      </c>
      <c r="Y27" s="2">
        <v>17030.73</v>
      </c>
      <c r="Z27" s="2">
        <v>17619.81</v>
      </c>
      <c r="AA27" s="2">
        <v>20957.67</v>
      </c>
      <c r="AB27" s="2">
        <v>19373.25</v>
      </c>
      <c r="AC27" s="2">
        <v>20449.52</v>
      </c>
      <c r="AD27" s="2">
        <v>19757.28</v>
      </c>
      <c r="AE27" s="67">
        <v>19444.83</v>
      </c>
      <c r="AF27" s="67">
        <v>18331.68</v>
      </c>
      <c r="AG27" s="67">
        <v>17123.9</v>
      </c>
      <c r="AH27" s="72">
        <v>14648</v>
      </c>
      <c r="AI27" s="72">
        <v>14787</v>
      </c>
      <c r="AK27" s="24" t="s">
        <v>39</v>
      </c>
      <c r="AL27" s="24">
        <v>50</v>
      </c>
      <c r="AM27" s="24">
        <v>11418.42</v>
      </c>
      <c r="AN27" s="24">
        <v>11366.47</v>
      </c>
      <c r="AO27" s="21">
        <v>11184.6</v>
      </c>
      <c r="AP27" s="2">
        <v>11415.84</v>
      </c>
      <c r="AQ27" s="52">
        <v>11346.86</v>
      </c>
      <c r="AR27" s="52">
        <v>11294.9</v>
      </c>
      <c r="AS27" s="45">
        <v>11113.03</v>
      </c>
      <c r="AT27" s="42">
        <v>11529.81</v>
      </c>
      <c r="AU27" s="24">
        <v>11211.8</v>
      </c>
      <c r="AV27" s="21">
        <v>11037.6</v>
      </c>
      <c r="AW27" s="2">
        <v>11768</v>
      </c>
      <c r="AX27" s="42">
        <v>10913.61</v>
      </c>
      <c r="AY27" s="24">
        <v>10880.74</v>
      </c>
      <c r="AZ27" s="24">
        <v>10913.61</v>
      </c>
      <c r="BA27" s="24">
        <v>10639.58</v>
      </c>
      <c r="BB27" s="2">
        <v>13173.97</v>
      </c>
      <c r="BC27" s="2">
        <v>13003.85</v>
      </c>
      <c r="BD27" s="2">
        <v>12818.8</v>
      </c>
      <c r="BE27" s="2">
        <v>12452.47</v>
      </c>
      <c r="BF27" s="67">
        <v>12254.11</v>
      </c>
      <c r="BG27" s="67">
        <v>12178.68</v>
      </c>
      <c r="BH27" s="67">
        <v>11812.97</v>
      </c>
      <c r="BI27" s="76">
        <v>9071</v>
      </c>
      <c r="BJ27" s="72">
        <v>9071</v>
      </c>
      <c r="BL27" s="24" t="s">
        <v>39</v>
      </c>
      <c r="BM27" s="24">
        <v>25</v>
      </c>
      <c r="BN27" s="24">
        <v>5507.89</v>
      </c>
      <c r="BO27" s="24">
        <v>5507.89</v>
      </c>
      <c r="BP27" s="21">
        <v>5507.89</v>
      </c>
      <c r="BQ27" s="2">
        <v>5474.72</v>
      </c>
      <c r="BR27" s="50">
        <v>5475</v>
      </c>
      <c r="BS27" s="52">
        <v>5474.72</v>
      </c>
      <c r="BT27" s="38">
        <v>5474.72</v>
      </c>
      <c r="BU27" s="42">
        <v>4469.81</v>
      </c>
      <c r="BV27" s="24">
        <v>4469.81</v>
      </c>
      <c r="BW27" s="21">
        <v>4469.81</v>
      </c>
      <c r="BX27" s="2">
        <v>4405.8</v>
      </c>
      <c r="BY27" s="42">
        <v>5384.91</v>
      </c>
      <c r="BZ27" s="24">
        <v>5384.91</v>
      </c>
      <c r="CA27" s="24">
        <v>5457.17</v>
      </c>
      <c r="CB27" s="24">
        <v>5427.54</v>
      </c>
      <c r="CC27" s="2">
        <v>6073.32</v>
      </c>
      <c r="CD27" s="2">
        <v>6073.32</v>
      </c>
      <c r="CE27" s="2">
        <v>6073.32</v>
      </c>
      <c r="CF27" s="2">
        <v>5542.82</v>
      </c>
      <c r="CG27" s="67">
        <v>5352.24</v>
      </c>
      <c r="CH27" s="67">
        <v>5435.63</v>
      </c>
      <c r="CI27" s="67">
        <v>5352.24</v>
      </c>
      <c r="CJ27" s="81">
        <v>4014</v>
      </c>
      <c r="CK27" s="81">
        <v>4014</v>
      </c>
    </row>
    <row r="28" ht="15.75" spans="2:89">
      <c r="B28" s="59"/>
      <c r="C28" s="59"/>
      <c r="D28" s="59"/>
      <c r="E28" s="59"/>
      <c r="F28" s="59"/>
      <c r="G28" s="59"/>
      <c r="H28" s="59"/>
      <c r="J28" s="24" t="s">
        <v>40</v>
      </c>
      <c r="K28" s="21">
        <v>112</v>
      </c>
      <c r="L28" s="2">
        <v>17422.93</v>
      </c>
      <c r="M28" s="2">
        <v>17327.34</v>
      </c>
      <c r="N28" s="2">
        <v>17311.44</v>
      </c>
      <c r="O28" s="2">
        <v>17590.83</v>
      </c>
      <c r="P28" s="52">
        <v>17272.09</v>
      </c>
      <c r="Q28" s="2"/>
      <c r="R28" s="38">
        <v>17073.31</v>
      </c>
      <c r="S28" s="2">
        <v>19871.8</v>
      </c>
      <c r="T28" s="2">
        <v>19101.07</v>
      </c>
      <c r="U28" s="2">
        <v>19505.76</v>
      </c>
      <c r="V28" s="2">
        <v>20132.75</v>
      </c>
      <c r="W28" s="2">
        <v>19459.4</v>
      </c>
      <c r="X28" s="2">
        <v>19064.77</v>
      </c>
      <c r="Y28" s="2">
        <v>19376.91</v>
      </c>
      <c r="Z28" s="2">
        <v>19113.56</v>
      </c>
      <c r="AA28" s="2">
        <v>21531.55</v>
      </c>
      <c r="AB28" s="2">
        <v>20922.61</v>
      </c>
      <c r="AC28" s="2">
        <v>21160.66</v>
      </c>
      <c r="AD28" s="2">
        <v>21402.4</v>
      </c>
      <c r="AE28" s="67">
        <v>20592</v>
      </c>
      <c r="AF28" s="67">
        <v>20217.2</v>
      </c>
      <c r="AG28" s="67">
        <v>20290.41</v>
      </c>
      <c r="AH28" s="72">
        <v>17090</v>
      </c>
      <c r="AI28" s="72">
        <v>17193</v>
      </c>
      <c r="AK28" s="24" t="s">
        <v>40</v>
      </c>
      <c r="AL28" s="24">
        <v>75</v>
      </c>
      <c r="AM28" s="24">
        <v>12099.43</v>
      </c>
      <c r="AN28" s="24">
        <v>11909.87</v>
      </c>
      <c r="AO28" s="21">
        <v>12016.93</v>
      </c>
      <c r="AP28" s="2">
        <v>11979.07</v>
      </c>
      <c r="AQ28" s="52">
        <v>11659.77</v>
      </c>
      <c r="AR28" s="52">
        <v>11567.82</v>
      </c>
      <c r="AS28" s="45">
        <v>11462.88</v>
      </c>
      <c r="AT28" s="42">
        <v>13325.39</v>
      </c>
      <c r="AU28" s="24">
        <v>13161.88</v>
      </c>
      <c r="AV28" s="21">
        <v>12931.04</v>
      </c>
      <c r="AW28" s="2">
        <v>13373.56</v>
      </c>
      <c r="AX28" s="42">
        <v>11828.96</v>
      </c>
      <c r="AY28" s="24">
        <v>11639.4</v>
      </c>
      <c r="AZ28" s="24">
        <v>11746.46</v>
      </c>
      <c r="BA28" s="24">
        <v>12164.05</v>
      </c>
      <c r="BB28" s="2">
        <v>14066.75</v>
      </c>
      <c r="BC28" s="2">
        <v>14031.58</v>
      </c>
      <c r="BD28" s="2">
        <v>14037.31</v>
      </c>
      <c r="BE28" s="2">
        <v>13709.63</v>
      </c>
      <c r="BF28" s="67">
        <v>13454.86</v>
      </c>
      <c r="BG28" s="67">
        <v>13393.48</v>
      </c>
      <c r="BH28" s="67">
        <v>13391.56</v>
      </c>
      <c r="BI28" s="76">
        <v>11501</v>
      </c>
      <c r="BJ28" s="72">
        <v>11501</v>
      </c>
      <c r="BL28" s="24" t="s">
        <v>40</v>
      </c>
      <c r="BM28" s="24">
        <v>37</v>
      </c>
      <c r="BN28" s="24">
        <v>5119.54</v>
      </c>
      <c r="BO28" s="24">
        <v>5119.54</v>
      </c>
      <c r="BP28" s="21">
        <v>5119.54</v>
      </c>
      <c r="BQ28" s="2">
        <v>5133.8</v>
      </c>
      <c r="BR28" s="50">
        <v>5054</v>
      </c>
      <c r="BS28" s="52">
        <v>5053.72</v>
      </c>
      <c r="BT28" s="38">
        <v>5053.72</v>
      </c>
      <c r="BU28" s="42">
        <v>5396.33</v>
      </c>
      <c r="BV28" s="24">
        <v>5396.33</v>
      </c>
      <c r="BW28" s="21">
        <v>5396.33</v>
      </c>
      <c r="BX28" s="2">
        <v>5281.26</v>
      </c>
      <c r="BY28" s="42">
        <v>5396.33</v>
      </c>
      <c r="BZ28" s="24">
        <v>5396.33</v>
      </c>
      <c r="CA28" s="24">
        <v>6491</v>
      </c>
      <c r="CB28" s="24">
        <v>5420.45</v>
      </c>
      <c r="CC28" s="2">
        <v>5464.73</v>
      </c>
      <c r="CD28" s="2">
        <v>5464.73</v>
      </c>
      <c r="CE28" s="2">
        <v>5462.88</v>
      </c>
      <c r="CF28" s="2">
        <v>5239.77</v>
      </c>
      <c r="CG28" s="67">
        <v>5134.25</v>
      </c>
      <c r="CH28" s="67">
        <v>5134.25</v>
      </c>
      <c r="CI28" s="67">
        <v>5132.4</v>
      </c>
      <c r="CJ28" s="81">
        <v>5119</v>
      </c>
      <c r="CK28" s="81">
        <v>5119</v>
      </c>
    </row>
    <row r="29" ht="15.75" spans="2:89">
      <c r="B29" s="8" t="s">
        <v>115</v>
      </c>
      <c r="C29" s="8"/>
      <c r="D29" s="8"/>
      <c r="E29" s="8"/>
      <c r="F29" s="8"/>
      <c r="G29" s="8"/>
      <c r="H29" s="59"/>
      <c r="J29" s="24" t="s">
        <v>41</v>
      </c>
      <c r="K29" s="21">
        <v>150</v>
      </c>
      <c r="L29" s="2">
        <v>24207.55</v>
      </c>
      <c r="M29" s="2">
        <v>23373.11</v>
      </c>
      <c r="N29" s="2">
        <v>23060.74</v>
      </c>
      <c r="O29" s="2">
        <v>23382.07</v>
      </c>
      <c r="P29" s="52">
        <v>22374.47</v>
      </c>
      <c r="Q29" s="2"/>
      <c r="R29" s="38">
        <v>21326.7</v>
      </c>
      <c r="S29" s="2">
        <v>24698.51</v>
      </c>
      <c r="T29" s="2">
        <v>22756.23</v>
      </c>
      <c r="U29" s="2">
        <v>23838.38</v>
      </c>
      <c r="V29" s="2">
        <v>24802.49</v>
      </c>
      <c r="W29" s="2">
        <v>24834.43</v>
      </c>
      <c r="X29" s="2">
        <v>23480.8</v>
      </c>
      <c r="Y29" s="2">
        <v>24342.48</v>
      </c>
      <c r="Z29" s="2">
        <v>24895.61</v>
      </c>
      <c r="AA29" s="2">
        <v>26280.18</v>
      </c>
      <c r="AB29" s="2">
        <v>24079.93</v>
      </c>
      <c r="AC29" s="2">
        <v>25435.67</v>
      </c>
      <c r="AD29" s="2">
        <v>25471.21</v>
      </c>
      <c r="AE29" s="67">
        <v>25183.07</v>
      </c>
      <c r="AF29" s="67">
        <v>24153.98</v>
      </c>
      <c r="AG29" s="67">
        <v>24450.23</v>
      </c>
      <c r="AH29" s="72">
        <v>20553</v>
      </c>
      <c r="AI29" s="72">
        <v>20851</v>
      </c>
      <c r="AK29" s="24" t="s">
        <v>41</v>
      </c>
      <c r="AL29" s="24">
        <v>100</v>
      </c>
      <c r="AM29" s="24">
        <v>17110.47</v>
      </c>
      <c r="AN29" s="24">
        <v>16276.03</v>
      </c>
      <c r="AO29" s="21">
        <v>15963.66</v>
      </c>
      <c r="AP29" s="2">
        <v>16727.82</v>
      </c>
      <c r="AQ29" s="52">
        <v>16500.14</v>
      </c>
      <c r="AR29" s="52">
        <v>15634.12</v>
      </c>
      <c r="AS29" s="45">
        <v>15093.27</v>
      </c>
      <c r="AT29" s="42">
        <v>17045.05</v>
      </c>
      <c r="AU29" s="24">
        <v>15944.48</v>
      </c>
      <c r="AV29" s="21">
        <v>16340.73</v>
      </c>
      <c r="AW29" s="2">
        <v>17120.65</v>
      </c>
      <c r="AX29" s="42">
        <v>15996.61</v>
      </c>
      <c r="AY29" s="24">
        <v>15788.52</v>
      </c>
      <c r="AZ29" s="24">
        <v>15789.91</v>
      </c>
      <c r="BA29" s="24">
        <v>16161.46</v>
      </c>
      <c r="BB29" s="2">
        <v>16931.06</v>
      </c>
      <c r="BC29" s="2">
        <v>15920.92</v>
      </c>
      <c r="BD29" s="2">
        <v>16931.06</v>
      </c>
      <c r="BE29" s="2">
        <v>16451.07</v>
      </c>
      <c r="BF29" s="67">
        <v>16248.17</v>
      </c>
      <c r="BG29" s="67">
        <v>15898.3</v>
      </c>
      <c r="BH29" s="67">
        <v>16248.17</v>
      </c>
      <c r="BI29" s="76">
        <v>12787</v>
      </c>
      <c r="BJ29" s="72">
        <v>12787</v>
      </c>
      <c r="BL29" s="24" t="s">
        <v>41</v>
      </c>
      <c r="BM29" s="24">
        <v>50</v>
      </c>
      <c r="BN29" s="24">
        <v>6789.91</v>
      </c>
      <c r="BO29" s="24">
        <v>6789.91</v>
      </c>
      <c r="BP29" s="21">
        <v>6789.91</v>
      </c>
      <c r="BQ29" s="2">
        <v>6783.23</v>
      </c>
      <c r="BR29" s="50">
        <v>6556</v>
      </c>
      <c r="BS29" s="52">
        <v>6604.98</v>
      </c>
      <c r="BT29" s="38">
        <v>6556.11</v>
      </c>
      <c r="BU29" s="42">
        <v>8301.6</v>
      </c>
      <c r="BV29" s="24">
        <v>7923.7</v>
      </c>
      <c r="BW29" s="21">
        <v>8120.14</v>
      </c>
      <c r="BX29" s="2">
        <v>7915.92</v>
      </c>
      <c r="BY29" s="42">
        <v>7231.98</v>
      </c>
      <c r="BZ29" s="24">
        <v>7202.14</v>
      </c>
      <c r="CA29" s="24">
        <v>7231.98</v>
      </c>
      <c r="CB29" s="24">
        <v>7510.96</v>
      </c>
      <c r="CC29" s="2">
        <v>6949.41</v>
      </c>
      <c r="CD29" s="2">
        <v>6949.41</v>
      </c>
      <c r="CE29" s="2">
        <v>6949.41</v>
      </c>
      <c r="CF29" s="2">
        <v>6560.82</v>
      </c>
      <c r="CG29" s="67">
        <v>6530.42</v>
      </c>
      <c r="CH29" s="67">
        <v>6530.42</v>
      </c>
      <c r="CI29" s="67">
        <v>6503.68</v>
      </c>
      <c r="CJ29" s="81">
        <v>5890</v>
      </c>
      <c r="CK29" s="81">
        <v>5890</v>
      </c>
    </row>
    <row r="30" ht="15.75" spans="2:89">
      <c r="B30" s="8"/>
      <c r="C30" s="8"/>
      <c r="D30" s="8"/>
      <c r="E30" s="8"/>
      <c r="F30" s="8"/>
      <c r="G30" s="8"/>
      <c r="H30" s="59"/>
      <c r="J30" s="24" t="s">
        <v>42</v>
      </c>
      <c r="K30" s="21">
        <v>75</v>
      </c>
      <c r="L30" s="2">
        <v>14510</v>
      </c>
      <c r="M30" s="2">
        <v>14305.64</v>
      </c>
      <c r="N30" s="2">
        <v>14510</v>
      </c>
      <c r="O30" s="2">
        <v>14690.59</v>
      </c>
      <c r="P30" s="52">
        <v>14415.86</v>
      </c>
      <c r="Q30" s="2"/>
      <c r="R30" s="38">
        <v>14415.86</v>
      </c>
      <c r="S30" s="2">
        <v>18433.51</v>
      </c>
      <c r="T30" s="2">
        <v>16830.61</v>
      </c>
      <c r="U30" s="2">
        <v>18188.32</v>
      </c>
      <c r="V30" s="2">
        <v>18750.03</v>
      </c>
      <c r="W30" s="2">
        <v>17267.58</v>
      </c>
      <c r="X30" s="2">
        <v>16572.04</v>
      </c>
      <c r="Y30" s="2">
        <v>17331.99</v>
      </c>
      <c r="Z30" s="2">
        <v>17691.31</v>
      </c>
      <c r="AA30" s="2">
        <v>18432.02</v>
      </c>
      <c r="AB30" s="2">
        <v>16805.21</v>
      </c>
      <c r="AC30" s="2">
        <v>17975.81</v>
      </c>
      <c r="AD30" s="2">
        <v>18142.93</v>
      </c>
      <c r="AE30" s="67">
        <v>17552.17</v>
      </c>
      <c r="AF30" s="67">
        <v>16002.74</v>
      </c>
      <c r="AG30" s="67">
        <v>16030.37</v>
      </c>
      <c r="AH30" s="72">
        <v>14295</v>
      </c>
      <c r="AI30" s="72">
        <v>14419</v>
      </c>
      <c r="AK30" s="24" t="s">
        <v>42</v>
      </c>
      <c r="AL30" s="24">
        <v>50</v>
      </c>
      <c r="AM30" s="24">
        <v>9555.73</v>
      </c>
      <c r="AN30" s="24">
        <v>9555.73</v>
      </c>
      <c r="AO30" s="21">
        <v>9555.73</v>
      </c>
      <c r="AP30" s="2">
        <v>9412.28</v>
      </c>
      <c r="AQ30" s="52">
        <v>9289.01</v>
      </c>
      <c r="AR30" s="52">
        <v>9289.01</v>
      </c>
      <c r="AS30" s="45">
        <v>9164.18</v>
      </c>
      <c r="AT30" s="42">
        <v>11703.58</v>
      </c>
      <c r="AU30" s="24">
        <v>11550.16</v>
      </c>
      <c r="AV30" s="21">
        <v>11626.21</v>
      </c>
      <c r="AW30" s="2">
        <v>12035.93</v>
      </c>
      <c r="AX30" s="42">
        <v>10824.74</v>
      </c>
      <c r="AY30" s="24">
        <v>10690.69</v>
      </c>
      <c r="AZ30" s="24">
        <v>11241.49</v>
      </c>
      <c r="BA30" s="24">
        <v>11534.65</v>
      </c>
      <c r="BB30" s="2">
        <v>13162.44</v>
      </c>
      <c r="BC30" s="2">
        <v>12531.41</v>
      </c>
      <c r="BD30" s="2">
        <v>9834.56</v>
      </c>
      <c r="BE30" s="2">
        <v>12895.92</v>
      </c>
      <c r="BF30" s="67">
        <v>12446.75</v>
      </c>
      <c r="BG30" s="67">
        <v>11809.74</v>
      </c>
      <c r="BH30" s="67">
        <v>10837.48</v>
      </c>
      <c r="BI30" s="76">
        <v>9428</v>
      </c>
      <c r="BJ30" s="72">
        <v>9498</v>
      </c>
      <c r="BL30" s="24" t="s">
        <v>42</v>
      </c>
      <c r="BM30" s="24">
        <v>25</v>
      </c>
      <c r="BN30" s="24">
        <v>4293.02</v>
      </c>
      <c r="BO30" s="24">
        <v>4293.02</v>
      </c>
      <c r="BP30" s="21">
        <v>4293.02</v>
      </c>
      <c r="BQ30" s="2">
        <v>4318.56</v>
      </c>
      <c r="BR30" s="50">
        <v>4311</v>
      </c>
      <c r="BS30" s="52">
        <v>4310.71</v>
      </c>
      <c r="BT30" s="38">
        <v>4310.71</v>
      </c>
      <c r="BU30" s="42">
        <v>5853.33</v>
      </c>
      <c r="BV30" s="24">
        <v>5775.96</v>
      </c>
      <c r="BW30" s="21">
        <v>5775.96</v>
      </c>
      <c r="BX30" s="2">
        <v>5811.52</v>
      </c>
      <c r="BY30" s="42">
        <v>4293.02</v>
      </c>
      <c r="BZ30" s="24">
        <v>4293.02</v>
      </c>
      <c r="CA30" s="24">
        <v>4293.02</v>
      </c>
      <c r="CB30" s="24">
        <v>4424.39</v>
      </c>
      <c r="CC30" s="2">
        <v>5019.55</v>
      </c>
      <c r="CD30" s="2">
        <v>5019.55</v>
      </c>
      <c r="CE30" s="2">
        <v>5019.55</v>
      </c>
      <c r="CF30" s="2">
        <v>4673.25</v>
      </c>
      <c r="CG30" s="67">
        <v>4625.3</v>
      </c>
      <c r="CH30" s="67">
        <v>4625.3</v>
      </c>
      <c r="CI30" s="67">
        <v>4625.3</v>
      </c>
      <c r="CJ30" s="81">
        <v>4293</v>
      </c>
      <c r="CK30" s="81">
        <v>4293</v>
      </c>
    </row>
    <row r="31" ht="15.75" spans="2:89">
      <c r="B31" s="1" t="s">
        <v>106</v>
      </c>
      <c r="C31" s="1"/>
      <c r="D31" s="1" t="s">
        <v>107</v>
      </c>
      <c r="E31" s="1"/>
      <c r="F31" s="1"/>
      <c r="G31" s="1"/>
      <c r="H31" s="59"/>
      <c r="J31" s="24" t="s">
        <v>43</v>
      </c>
      <c r="K31" s="21">
        <v>75</v>
      </c>
      <c r="L31" s="2">
        <v>16131.15</v>
      </c>
      <c r="M31" s="2">
        <v>15374.89</v>
      </c>
      <c r="N31" s="2">
        <v>15399.66</v>
      </c>
      <c r="O31" s="2">
        <v>15558.27</v>
      </c>
      <c r="P31" s="52">
        <v>15472.1</v>
      </c>
      <c r="Q31" s="2"/>
      <c r="R31" s="38">
        <v>14779.43</v>
      </c>
      <c r="S31" s="2">
        <v>16977.35</v>
      </c>
      <c r="T31" s="2">
        <v>16977.35</v>
      </c>
      <c r="U31" s="2">
        <v>16911.52</v>
      </c>
      <c r="V31" s="2">
        <v>16983.06</v>
      </c>
      <c r="W31" s="2">
        <v>16977.35</v>
      </c>
      <c r="X31" s="2">
        <v>16977.67</v>
      </c>
      <c r="Y31" s="2">
        <v>16911.52</v>
      </c>
      <c r="Z31" s="2">
        <v>16983.06</v>
      </c>
      <c r="AA31" s="2">
        <v>16747.59</v>
      </c>
      <c r="AB31" s="2">
        <v>15855.52</v>
      </c>
      <c r="AC31" s="2">
        <v>16471.42</v>
      </c>
      <c r="AD31" s="2">
        <v>16621.64</v>
      </c>
      <c r="AE31" s="67">
        <v>16463.92</v>
      </c>
      <c r="AF31" s="67">
        <v>15643.33</v>
      </c>
      <c r="AG31" s="67">
        <v>16187.74</v>
      </c>
      <c r="AH31" s="72">
        <v>13884</v>
      </c>
      <c r="AI31" s="72">
        <v>14120</v>
      </c>
      <c r="AK31" s="24" t="s">
        <v>43</v>
      </c>
      <c r="AL31" s="24">
        <v>50</v>
      </c>
      <c r="AM31" s="24">
        <v>10636.85</v>
      </c>
      <c r="AN31" s="24">
        <v>10587.17</v>
      </c>
      <c r="AO31" s="21">
        <v>10205.07</v>
      </c>
      <c r="AP31" s="2">
        <v>10720.17</v>
      </c>
      <c r="AQ31" s="52">
        <v>10636.85</v>
      </c>
      <c r="AR31" s="52">
        <v>10587.17</v>
      </c>
      <c r="AS31" s="45">
        <v>10205.07</v>
      </c>
      <c r="AT31" s="42">
        <v>11197.73</v>
      </c>
      <c r="AU31" s="24">
        <v>11197.73</v>
      </c>
      <c r="AV31" s="21">
        <v>11210.26</v>
      </c>
      <c r="AW31" s="2">
        <v>11092.2</v>
      </c>
      <c r="AX31" s="42">
        <v>11197.73</v>
      </c>
      <c r="AY31" s="24">
        <v>11197.73</v>
      </c>
      <c r="AZ31" s="24">
        <v>11210.26</v>
      </c>
      <c r="BA31" s="24">
        <v>11251.45</v>
      </c>
      <c r="BB31" s="2">
        <v>11215</v>
      </c>
      <c r="BC31" s="2">
        <v>11143.51</v>
      </c>
      <c r="BD31" s="2">
        <v>11215</v>
      </c>
      <c r="BE31" s="2">
        <v>10969.62</v>
      </c>
      <c r="BF31" s="67">
        <v>10587.26</v>
      </c>
      <c r="BG31" s="67">
        <v>10587.26</v>
      </c>
      <c r="BH31" s="67">
        <v>10587.26</v>
      </c>
      <c r="BI31" s="76">
        <v>8808</v>
      </c>
      <c r="BJ31" s="72">
        <v>8808</v>
      </c>
      <c r="BL31" s="24" t="s">
        <v>43</v>
      </c>
      <c r="BM31" s="24">
        <v>25</v>
      </c>
      <c r="BN31" s="24">
        <v>5246.28</v>
      </c>
      <c r="BO31" s="24">
        <v>5246.28</v>
      </c>
      <c r="BP31" s="21">
        <v>5246.28</v>
      </c>
      <c r="BQ31" s="2">
        <v>5220.64</v>
      </c>
      <c r="BR31" s="50">
        <v>5221</v>
      </c>
      <c r="BS31" s="52">
        <v>5220.64</v>
      </c>
      <c r="BT31" s="38">
        <v>5220.64</v>
      </c>
      <c r="BU31" s="42">
        <v>5246.28</v>
      </c>
      <c r="BV31" s="24">
        <v>5246.28</v>
      </c>
      <c r="BW31" s="21">
        <v>5246.28</v>
      </c>
      <c r="BX31" s="2">
        <v>5220.64</v>
      </c>
      <c r="BY31" s="42">
        <v>5246.28</v>
      </c>
      <c r="BZ31" s="24">
        <v>5246.28</v>
      </c>
      <c r="CA31" s="24">
        <v>5246.28</v>
      </c>
      <c r="CB31" s="24">
        <v>5489.97</v>
      </c>
      <c r="CC31" s="2">
        <v>5506.58</v>
      </c>
      <c r="CD31" s="2">
        <v>5427.1</v>
      </c>
      <c r="CE31" s="2">
        <v>5506.58</v>
      </c>
      <c r="CF31" s="2">
        <v>5187.22</v>
      </c>
      <c r="CG31" s="67">
        <v>5084.95</v>
      </c>
      <c r="CH31" s="67">
        <v>5005.47</v>
      </c>
      <c r="CI31" s="67">
        <v>5084.95</v>
      </c>
      <c r="CJ31" s="81">
        <v>3991</v>
      </c>
      <c r="CK31" s="81">
        <v>3991</v>
      </c>
    </row>
    <row r="32" ht="15.75" spans="2:89">
      <c r="B32" s="1"/>
      <c r="C32" s="1"/>
      <c r="D32" s="1" t="s">
        <v>2</v>
      </c>
      <c r="E32" s="1" t="s">
        <v>3</v>
      </c>
      <c r="F32" s="1" t="s">
        <v>108</v>
      </c>
      <c r="G32" s="1" t="s">
        <v>96</v>
      </c>
      <c r="H32" s="59"/>
      <c r="J32" s="24" t="s">
        <v>44</v>
      </c>
      <c r="K32" s="21">
        <v>75</v>
      </c>
      <c r="L32" s="2">
        <v>16256.53</v>
      </c>
      <c r="M32" s="2">
        <v>15982.98</v>
      </c>
      <c r="N32" s="2">
        <v>15400.35</v>
      </c>
      <c r="O32" s="2">
        <v>16236.98</v>
      </c>
      <c r="P32" s="52">
        <v>16099.41</v>
      </c>
      <c r="Q32" s="2"/>
      <c r="R32" s="38">
        <v>15758.39</v>
      </c>
      <c r="S32" s="2">
        <v>17023.98</v>
      </c>
      <c r="T32" s="2">
        <v>16640.55</v>
      </c>
      <c r="U32" s="2">
        <v>16746.69</v>
      </c>
      <c r="V32" s="2">
        <v>17078.29</v>
      </c>
      <c r="W32" s="2">
        <v>16892.03</v>
      </c>
      <c r="X32" s="2">
        <v>16051.93</v>
      </c>
      <c r="Y32" s="2">
        <v>16827.45</v>
      </c>
      <c r="Z32" s="2">
        <v>17708.66</v>
      </c>
      <c r="AA32" s="2">
        <v>17277.53</v>
      </c>
      <c r="AB32" s="2">
        <v>17007.59</v>
      </c>
      <c r="AC32" s="2">
        <v>17134.84</v>
      </c>
      <c r="AD32" s="2">
        <v>16563.41</v>
      </c>
      <c r="AE32" s="67">
        <v>16439.86</v>
      </c>
      <c r="AF32" s="67">
        <v>16258.33</v>
      </c>
      <c r="AG32" s="67">
        <v>16439.86</v>
      </c>
      <c r="AH32" s="72">
        <v>15347</v>
      </c>
      <c r="AI32" s="72">
        <v>15347</v>
      </c>
      <c r="AK32" s="24" t="s">
        <v>44</v>
      </c>
      <c r="AL32" s="24">
        <v>50</v>
      </c>
      <c r="AM32" s="24">
        <v>10167.8</v>
      </c>
      <c r="AN32" s="24">
        <v>9911.87</v>
      </c>
      <c r="AO32" s="21">
        <v>9424.1</v>
      </c>
      <c r="AP32" s="2">
        <v>10023.72</v>
      </c>
      <c r="AQ32" s="52">
        <v>10010.68</v>
      </c>
      <c r="AR32" s="52">
        <v>10007.14</v>
      </c>
      <c r="AS32" s="45">
        <v>9687.27</v>
      </c>
      <c r="AT32" s="42">
        <v>10160.41</v>
      </c>
      <c r="AU32" s="24">
        <v>9777.09</v>
      </c>
      <c r="AV32" s="21">
        <v>9883.13</v>
      </c>
      <c r="AW32" s="2">
        <v>9535.85</v>
      </c>
      <c r="AX32" s="42">
        <v>9449.58</v>
      </c>
      <c r="AY32" s="24">
        <v>9449.58</v>
      </c>
      <c r="AZ32" s="24">
        <v>9385</v>
      </c>
      <c r="BA32" s="24">
        <v>10145.38</v>
      </c>
      <c r="BB32" s="2">
        <v>10347.79</v>
      </c>
      <c r="BC32" s="2">
        <v>10144.8</v>
      </c>
      <c r="BD32" s="2">
        <v>9990.41</v>
      </c>
      <c r="BE32" s="2">
        <v>9569.69</v>
      </c>
      <c r="BF32" s="67">
        <v>9429.83</v>
      </c>
      <c r="BG32" s="67">
        <v>9401.94</v>
      </c>
      <c r="BH32" s="67">
        <v>9215.14</v>
      </c>
      <c r="BI32" s="76">
        <v>9370</v>
      </c>
      <c r="BJ32" s="72">
        <v>9370</v>
      </c>
      <c r="BL32" s="24" t="s">
        <v>44</v>
      </c>
      <c r="BM32" s="24">
        <v>25</v>
      </c>
      <c r="BN32" s="24">
        <v>4087.21</v>
      </c>
      <c r="BO32" s="24">
        <v>4087.21</v>
      </c>
      <c r="BP32" s="21">
        <v>4087.21</v>
      </c>
      <c r="BQ32" s="2">
        <v>3984.43</v>
      </c>
      <c r="BR32" s="50">
        <v>3984</v>
      </c>
      <c r="BS32" s="52">
        <v>3984.43</v>
      </c>
      <c r="BT32" s="38">
        <v>3984.43</v>
      </c>
      <c r="BU32" s="42">
        <v>3842.76</v>
      </c>
      <c r="BV32" s="24">
        <v>3842.76</v>
      </c>
      <c r="BW32" s="21">
        <v>3842.76</v>
      </c>
      <c r="BX32" s="2">
        <v>3842.76</v>
      </c>
      <c r="BY32" s="42">
        <v>3919.58</v>
      </c>
      <c r="BZ32" s="24">
        <v>3919.59</v>
      </c>
      <c r="CA32" s="24">
        <v>3919.59</v>
      </c>
      <c r="CB32" s="24">
        <v>4416.04</v>
      </c>
      <c r="CC32" s="2">
        <v>4039.09</v>
      </c>
      <c r="CD32" s="2">
        <v>4039.09</v>
      </c>
      <c r="CE32" s="2">
        <v>4039.09</v>
      </c>
      <c r="CF32" s="2">
        <v>3505.97</v>
      </c>
      <c r="CG32" s="67">
        <v>3470.35</v>
      </c>
      <c r="CH32" s="67">
        <v>3470.35</v>
      </c>
      <c r="CI32" s="67">
        <v>3470.35</v>
      </c>
      <c r="CJ32" s="81">
        <v>3663</v>
      </c>
      <c r="CK32" s="81">
        <v>3663</v>
      </c>
    </row>
    <row r="33" ht="15.75" spans="2:89">
      <c r="B33" s="1" t="s">
        <v>109</v>
      </c>
      <c r="C33" s="1"/>
      <c r="D33" s="11">
        <f>L48+BN48+AM48</f>
        <v>2</v>
      </c>
      <c r="E33" s="11">
        <f>S48+AT48+BU48</f>
        <v>6</v>
      </c>
      <c r="F33" s="11">
        <f>W48+AX48+BY48</f>
        <v>4</v>
      </c>
      <c r="G33" s="11">
        <f>AA48+BB48+CC48</f>
        <v>8</v>
      </c>
      <c r="H33" s="59"/>
      <c r="J33" s="24" t="s">
        <v>45</v>
      </c>
      <c r="K33" s="21">
        <v>78</v>
      </c>
      <c r="L33" s="2">
        <v>8932.87</v>
      </c>
      <c r="M33" s="2">
        <v>8758.16</v>
      </c>
      <c r="N33" s="2">
        <v>8763.08</v>
      </c>
      <c r="O33" s="2">
        <v>8855.72</v>
      </c>
      <c r="P33" s="52">
        <v>8694.41</v>
      </c>
      <c r="Q33" s="2"/>
      <c r="R33" s="38">
        <v>8524.62</v>
      </c>
      <c r="S33" s="2">
        <v>8933.97</v>
      </c>
      <c r="T33" s="2">
        <v>8736.31</v>
      </c>
      <c r="U33" s="2">
        <v>8672.71</v>
      </c>
      <c r="V33" s="2">
        <v>8981.95</v>
      </c>
      <c r="W33" s="2">
        <v>9242.62</v>
      </c>
      <c r="X33" s="2">
        <v>8970.15</v>
      </c>
      <c r="Y33" s="2">
        <v>8969.56</v>
      </c>
      <c r="Z33" s="2">
        <v>9966.7</v>
      </c>
      <c r="AA33" s="2">
        <v>8702.64</v>
      </c>
      <c r="AB33" s="2">
        <v>8601.15</v>
      </c>
      <c r="AC33" s="2">
        <v>8668.13</v>
      </c>
      <c r="AD33" s="2">
        <v>8515.45</v>
      </c>
      <c r="AE33" s="67">
        <v>8462</v>
      </c>
      <c r="AF33" s="67">
        <v>8412.64</v>
      </c>
      <c r="AG33" s="67">
        <v>8427.48</v>
      </c>
      <c r="AH33" s="72">
        <v>8412</v>
      </c>
      <c r="AI33" s="72">
        <v>8412</v>
      </c>
      <c r="AK33" s="24" t="s">
        <v>45</v>
      </c>
      <c r="AL33" s="24">
        <v>52</v>
      </c>
      <c r="AM33" s="24">
        <v>5848.46</v>
      </c>
      <c r="AN33" s="24">
        <v>5673.74</v>
      </c>
      <c r="AO33" s="21">
        <v>5691.96</v>
      </c>
      <c r="AP33" s="2">
        <v>5835.44</v>
      </c>
      <c r="AQ33" s="52">
        <v>5694.94</v>
      </c>
      <c r="AR33" s="52">
        <v>5652.66</v>
      </c>
      <c r="AS33" s="45">
        <v>5538.45</v>
      </c>
      <c r="AT33" s="42">
        <v>5290</v>
      </c>
      <c r="AU33" s="24">
        <v>5255.49</v>
      </c>
      <c r="AV33" s="21">
        <v>5255.49</v>
      </c>
      <c r="AW33" s="2">
        <v>5350.1</v>
      </c>
      <c r="AX33" s="42">
        <v>5838.62</v>
      </c>
      <c r="AY33" s="24">
        <v>5666.12</v>
      </c>
      <c r="AZ33" s="24">
        <v>5645.72</v>
      </c>
      <c r="BA33" s="24">
        <v>6482.68</v>
      </c>
      <c r="BB33" s="2">
        <v>5871.04</v>
      </c>
      <c r="BC33" s="2">
        <v>5778.77</v>
      </c>
      <c r="BD33" s="2">
        <v>5567.04</v>
      </c>
      <c r="BE33" s="2">
        <v>5240.73</v>
      </c>
      <c r="BF33" s="67">
        <v>5234.72</v>
      </c>
      <c r="BG33" s="67">
        <v>5234.72</v>
      </c>
      <c r="BH33" s="67">
        <v>5055.67</v>
      </c>
      <c r="BI33" s="76">
        <v>5532</v>
      </c>
      <c r="BJ33" s="72">
        <v>5532</v>
      </c>
      <c r="BL33" s="24" t="s">
        <v>45</v>
      </c>
      <c r="BM33" s="24">
        <v>26</v>
      </c>
      <c r="BN33" s="24">
        <v>2109.43</v>
      </c>
      <c r="BO33" s="24">
        <v>2109.43</v>
      </c>
      <c r="BP33" s="21">
        <v>2109.43</v>
      </c>
      <c r="BQ33" s="2">
        <v>2084.1</v>
      </c>
      <c r="BR33" s="50">
        <v>2044</v>
      </c>
      <c r="BS33" s="52">
        <v>2043.71</v>
      </c>
      <c r="BT33" s="38">
        <v>2043.71</v>
      </c>
      <c r="BU33" s="42">
        <v>2067.87</v>
      </c>
      <c r="BV33" s="24">
        <v>2033.36</v>
      </c>
      <c r="BW33" s="21">
        <v>2033.36</v>
      </c>
      <c r="BX33" s="2">
        <v>2067.87</v>
      </c>
      <c r="BY33" s="42">
        <v>2002.98</v>
      </c>
      <c r="BZ33" s="24">
        <v>2002.98</v>
      </c>
      <c r="CA33" s="24">
        <v>2002.98</v>
      </c>
      <c r="CB33" s="24">
        <v>2201.61</v>
      </c>
      <c r="CC33" s="2">
        <v>1978.97</v>
      </c>
      <c r="CD33" s="2">
        <v>1944.45</v>
      </c>
      <c r="CE33" s="2">
        <v>1944.45</v>
      </c>
      <c r="CF33" s="2">
        <v>1931.39</v>
      </c>
      <c r="CG33" s="67">
        <v>1887.65</v>
      </c>
      <c r="CH33" s="67">
        <v>1853.13</v>
      </c>
      <c r="CI33" s="67">
        <v>1853.13</v>
      </c>
      <c r="CJ33" s="81">
        <v>2108</v>
      </c>
      <c r="CK33" s="81">
        <v>2108</v>
      </c>
    </row>
    <row r="34" ht="15.75" spans="2:89">
      <c r="B34" s="1" t="s">
        <v>110</v>
      </c>
      <c r="C34" s="1"/>
      <c r="D34" s="11">
        <f>M48+BO48+AN48</f>
        <v>4</v>
      </c>
      <c r="E34" s="11">
        <f>T48+AU48+BV48</f>
        <v>7</v>
      </c>
      <c r="F34" s="11">
        <f>X48+AY48+BZ48</f>
        <v>5</v>
      </c>
      <c r="G34" s="11">
        <f>AB48+BC48+CD48</f>
        <v>7</v>
      </c>
      <c r="H34" s="59"/>
      <c r="J34" s="24" t="s">
        <v>46</v>
      </c>
      <c r="K34" s="21">
        <v>238</v>
      </c>
      <c r="L34" s="2">
        <v>32712.82</v>
      </c>
      <c r="M34" s="2">
        <v>31655.11</v>
      </c>
      <c r="N34" s="2">
        <v>30461.5</v>
      </c>
      <c r="O34" s="2">
        <v>32626.11</v>
      </c>
      <c r="P34" s="52">
        <v>31966.35</v>
      </c>
      <c r="Q34" s="2"/>
      <c r="R34" s="38">
        <v>29868.93</v>
      </c>
      <c r="S34" s="2">
        <v>33941.15</v>
      </c>
      <c r="T34" s="2">
        <v>32364.9</v>
      </c>
      <c r="U34" s="2">
        <v>32866.01</v>
      </c>
      <c r="V34" s="2">
        <v>33806.02</v>
      </c>
      <c r="W34" s="2">
        <v>34393.6</v>
      </c>
      <c r="X34" s="2">
        <v>32497.78</v>
      </c>
      <c r="Y34" s="2">
        <v>32515.89</v>
      </c>
      <c r="Z34" s="2">
        <v>34843.11</v>
      </c>
      <c r="AA34" s="2">
        <v>32158.06</v>
      </c>
      <c r="AB34" s="2">
        <v>30699.83</v>
      </c>
      <c r="AC34" s="2">
        <v>30615.99</v>
      </c>
      <c r="AD34" s="2">
        <v>32616.91</v>
      </c>
      <c r="AE34" s="67">
        <v>31190.71</v>
      </c>
      <c r="AF34" s="67">
        <v>30571.43</v>
      </c>
      <c r="AG34" s="67">
        <v>30301.29</v>
      </c>
      <c r="AH34" s="72">
        <v>27963</v>
      </c>
      <c r="AI34" s="72">
        <v>28051</v>
      </c>
      <c r="AK34" s="24" t="s">
        <v>46</v>
      </c>
      <c r="AL34" s="24">
        <v>159</v>
      </c>
      <c r="AM34" s="24">
        <v>22464.99</v>
      </c>
      <c r="AN34" s="24">
        <v>21495.02</v>
      </c>
      <c r="AO34" s="21">
        <v>20813.25</v>
      </c>
      <c r="AP34" s="2">
        <v>22398.66</v>
      </c>
      <c r="AQ34" s="52">
        <v>21911.44</v>
      </c>
      <c r="AR34" s="52">
        <v>21276.16</v>
      </c>
      <c r="AS34" s="45">
        <v>20553.81</v>
      </c>
      <c r="AT34" s="42">
        <v>20659.25</v>
      </c>
      <c r="AU34" s="24">
        <v>19870.16</v>
      </c>
      <c r="AV34" s="21">
        <v>20147.6</v>
      </c>
      <c r="AW34" s="2">
        <v>20562.68</v>
      </c>
      <c r="AX34" s="42">
        <v>21122.47</v>
      </c>
      <c r="AY34" s="24">
        <v>20261.53</v>
      </c>
      <c r="AZ34" s="24">
        <v>20320.61</v>
      </c>
      <c r="BA34" s="24">
        <v>21491.2</v>
      </c>
      <c r="BB34" s="2">
        <v>21968.62</v>
      </c>
      <c r="BC34" s="2">
        <v>21184.39</v>
      </c>
      <c r="BD34" s="2">
        <v>20734.41</v>
      </c>
      <c r="BE34" s="2">
        <v>21646.28</v>
      </c>
      <c r="BF34" s="67">
        <v>21025.38</v>
      </c>
      <c r="BG34" s="67">
        <v>20839.81</v>
      </c>
      <c r="BH34" s="67">
        <v>19911.69</v>
      </c>
      <c r="BI34" s="76">
        <v>17655</v>
      </c>
      <c r="BJ34" s="72">
        <v>17655</v>
      </c>
      <c r="BL34" s="24" t="s">
        <v>46</v>
      </c>
      <c r="BM34" s="24">
        <v>79</v>
      </c>
      <c r="BN34" s="24">
        <v>9035.18</v>
      </c>
      <c r="BO34" s="24">
        <v>8860.47</v>
      </c>
      <c r="BP34" s="21">
        <v>8865.39</v>
      </c>
      <c r="BQ34" s="2">
        <v>9122.72</v>
      </c>
      <c r="BR34" s="50">
        <v>8901</v>
      </c>
      <c r="BS34" s="52">
        <v>8726.42</v>
      </c>
      <c r="BT34" s="38">
        <v>8731.34</v>
      </c>
      <c r="BU34" s="42">
        <v>9230.75</v>
      </c>
      <c r="BV34" s="24">
        <v>8973</v>
      </c>
      <c r="BW34" s="21">
        <v>8969.49</v>
      </c>
      <c r="BX34" s="2">
        <v>9131.48</v>
      </c>
      <c r="BY34" s="42">
        <v>9406.35</v>
      </c>
      <c r="BZ34" s="24">
        <v>9133.88</v>
      </c>
      <c r="CA34" s="24">
        <v>9133.3</v>
      </c>
      <c r="CB34" s="24">
        <v>10171.85</v>
      </c>
      <c r="CC34" s="2">
        <v>9092.91</v>
      </c>
      <c r="CD34" s="2">
        <v>8988.94</v>
      </c>
      <c r="CE34" s="2">
        <v>9058.4</v>
      </c>
      <c r="CF34" s="2">
        <v>8755.2</v>
      </c>
      <c r="CG34" s="67">
        <v>8671.3</v>
      </c>
      <c r="CH34" s="67">
        <v>8406.05</v>
      </c>
      <c r="CI34" s="67">
        <v>8081.43</v>
      </c>
      <c r="CJ34" s="81">
        <v>8705</v>
      </c>
      <c r="CK34" s="81">
        <v>8705</v>
      </c>
    </row>
    <row r="35" ht="15.75" spans="2:89">
      <c r="B35" s="1" t="s">
        <v>111</v>
      </c>
      <c r="C35" s="1"/>
      <c r="D35" s="11">
        <f>N48+AO48+BP48</f>
        <v>2</v>
      </c>
      <c r="E35" s="11">
        <f>U48+AV48+BW48</f>
        <v>7</v>
      </c>
      <c r="F35" s="11">
        <f>Y48+AZ48+CA48</f>
        <v>5</v>
      </c>
      <c r="G35" s="11">
        <f>AC48+BD48+CE48</f>
        <v>9</v>
      </c>
      <c r="H35" s="59"/>
      <c r="J35" s="24" t="s">
        <v>49</v>
      </c>
      <c r="K35" s="21">
        <v>57</v>
      </c>
      <c r="L35" s="2">
        <v>63830.12</v>
      </c>
      <c r="M35" s="2">
        <v>63719.25</v>
      </c>
      <c r="N35" s="2">
        <v>62471.59</v>
      </c>
      <c r="O35" s="2">
        <v>62483.34</v>
      </c>
      <c r="P35" s="52">
        <v>62483.34</v>
      </c>
      <c r="Q35" s="2"/>
      <c r="R35" s="38">
        <v>61124.81</v>
      </c>
      <c r="S35" s="2">
        <v>69677.34</v>
      </c>
      <c r="T35" s="2">
        <v>69084.55</v>
      </c>
      <c r="U35" s="2">
        <v>69677.34</v>
      </c>
      <c r="V35" s="2">
        <v>68501.9</v>
      </c>
      <c r="W35" s="2">
        <v>62006.81</v>
      </c>
      <c r="X35" s="2">
        <v>62006.81</v>
      </c>
      <c r="Y35" s="2">
        <v>62006.81</v>
      </c>
      <c r="Z35" s="2">
        <v>61648.17</v>
      </c>
      <c r="AA35" s="2">
        <v>80905.41</v>
      </c>
      <c r="AB35" s="2">
        <v>77734.18</v>
      </c>
      <c r="AC35" s="2">
        <v>76524.78</v>
      </c>
      <c r="AD35" s="2">
        <v>76145.68</v>
      </c>
      <c r="AE35" s="67">
        <v>76145.68</v>
      </c>
      <c r="AF35" s="67">
        <v>74958.07</v>
      </c>
      <c r="AG35" s="67">
        <v>69578.7</v>
      </c>
      <c r="AH35" s="72">
        <v>62262</v>
      </c>
      <c r="AI35" s="72">
        <v>62262</v>
      </c>
      <c r="AK35" s="41" t="s">
        <v>49</v>
      </c>
      <c r="AL35" s="21">
        <v>38</v>
      </c>
      <c r="AM35" s="2">
        <v>42676.77</v>
      </c>
      <c r="AN35" s="2">
        <v>42676.77</v>
      </c>
      <c r="AO35" s="2">
        <v>42676.77</v>
      </c>
      <c r="AP35" s="2">
        <v>42006.67</v>
      </c>
      <c r="AQ35" s="52">
        <v>42006.67</v>
      </c>
      <c r="AR35" s="52">
        <v>42006.67</v>
      </c>
      <c r="AS35" s="45">
        <v>42006.67</v>
      </c>
      <c r="AT35" s="2">
        <v>44106.74</v>
      </c>
      <c r="AU35" s="2">
        <v>43770.41</v>
      </c>
      <c r="AV35" s="2">
        <v>44106.74</v>
      </c>
      <c r="AW35" s="2">
        <v>43786.95</v>
      </c>
      <c r="AX35" s="2">
        <v>44106.74</v>
      </c>
      <c r="AY35" s="2">
        <v>43770.41</v>
      </c>
      <c r="AZ35" s="2">
        <v>44106.74</v>
      </c>
      <c r="BA35" s="2">
        <v>44028.59</v>
      </c>
      <c r="BB35" s="2">
        <v>59008.16</v>
      </c>
      <c r="BC35" s="2">
        <v>55887.14</v>
      </c>
      <c r="BD35" s="2">
        <v>49314.49</v>
      </c>
      <c r="BE35" s="2">
        <v>56298.23</v>
      </c>
      <c r="BF35" s="67">
        <v>54614.58</v>
      </c>
      <c r="BG35" s="67">
        <v>50744.31</v>
      </c>
      <c r="BH35" s="67">
        <v>48864.85</v>
      </c>
      <c r="BI35" s="72">
        <v>37793</v>
      </c>
      <c r="BJ35" s="72">
        <v>37793</v>
      </c>
      <c r="BL35" s="24" t="s">
        <v>49</v>
      </c>
      <c r="BM35" s="24">
        <v>19</v>
      </c>
      <c r="BN35" s="41">
        <v>25126.84</v>
      </c>
      <c r="BO35" s="41">
        <v>25126.84</v>
      </c>
      <c r="BP35" s="47">
        <v>25126.84</v>
      </c>
      <c r="BQ35" s="22">
        <v>23589.53</v>
      </c>
      <c r="BR35" s="28">
        <v>23590</v>
      </c>
      <c r="BS35" s="52">
        <v>23589.53</v>
      </c>
      <c r="BT35" s="38">
        <v>23589.53</v>
      </c>
      <c r="BU35" s="42">
        <v>25126.84</v>
      </c>
      <c r="BV35" s="24">
        <v>25126.84</v>
      </c>
      <c r="BW35" s="21">
        <v>25126.84</v>
      </c>
      <c r="BX35" s="2">
        <v>23589.53</v>
      </c>
      <c r="BY35" s="42">
        <v>25126.84</v>
      </c>
      <c r="BZ35" s="24">
        <v>25126.84</v>
      </c>
      <c r="CA35" s="24">
        <v>25126.84</v>
      </c>
      <c r="CB35" s="24">
        <v>23589.53</v>
      </c>
      <c r="CC35" s="2">
        <v>27867.43</v>
      </c>
      <c r="CD35" s="2">
        <v>27867.43</v>
      </c>
      <c r="CE35" s="2">
        <v>33277.82</v>
      </c>
      <c r="CF35" s="2">
        <v>24991.16</v>
      </c>
      <c r="CG35" s="67">
        <v>23774.86</v>
      </c>
      <c r="CH35" s="67">
        <v>23774.86</v>
      </c>
      <c r="CI35" s="67">
        <v>23774.86</v>
      </c>
      <c r="CJ35" s="72">
        <v>17728</v>
      </c>
      <c r="CK35" s="72">
        <v>17728</v>
      </c>
    </row>
    <row r="36" ht="15.75" spans="2:89">
      <c r="B36" s="1" t="s">
        <v>102</v>
      </c>
      <c r="C36" s="1"/>
      <c r="D36" s="11">
        <f>O48+AP48+BQ48</f>
        <v>6</v>
      </c>
      <c r="E36" s="11">
        <f>V48+AW48+BX48</f>
        <v>5</v>
      </c>
      <c r="F36" s="11">
        <f>Z48+BA48+CB48</f>
        <v>2</v>
      </c>
      <c r="G36" s="11">
        <f>AD48+BE48+CF48</f>
        <v>16</v>
      </c>
      <c r="H36" s="59"/>
      <c r="J36" s="24" t="s">
        <v>50</v>
      </c>
      <c r="K36" s="21">
        <v>80</v>
      </c>
      <c r="L36" s="2">
        <v>32157.04</v>
      </c>
      <c r="M36" s="2">
        <v>31557.54</v>
      </c>
      <c r="N36" s="2">
        <v>30370.62</v>
      </c>
      <c r="O36" s="2">
        <v>33065.67</v>
      </c>
      <c r="P36" s="52">
        <v>31934.72</v>
      </c>
      <c r="Q36" s="2"/>
      <c r="R36" s="38">
        <v>30005.9</v>
      </c>
      <c r="S36" s="2">
        <v>30902.14</v>
      </c>
      <c r="T36" s="2">
        <v>30316.65</v>
      </c>
      <c r="U36" s="2">
        <v>31079.42</v>
      </c>
      <c r="V36" s="2">
        <v>31797.33</v>
      </c>
      <c r="W36" s="2">
        <v>32380.7</v>
      </c>
      <c r="X36" s="2">
        <v>31286.62</v>
      </c>
      <c r="Y36" s="2">
        <v>34216.34</v>
      </c>
      <c r="Z36" s="2">
        <v>33658.06</v>
      </c>
      <c r="AA36" s="2">
        <v>29443.65</v>
      </c>
      <c r="AB36" s="2">
        <v>29443.65</v>
      </c>
      <c r="AC36" s="2">
        <v>29443.65</v>
      </c>
      <c r="AD36" s="2">
        <v>29801.64</v>
      </c>
      <c r="AE36" s="67">
        <v>29207.41</v>
      </c>
      <c r="AF36" s="67">
        <v>29207.41</v>
      </c>
      <c r="AG36" s="67">
        <v>29207.41</v>
      </c>
      <c r="AH36" s="72">
        <v>29684</v>
      </c>
      <c r="AI36" s="72">
        <v>29684</v>
      </c>
      <c r="AK36" s="24" t="s">
        <v>50</v>
      </c>
      <c r="AL36" s="21">
        <v>52</v>
      </c>
      <c r="AM36" s="2">
        <v>16472.98</v>
      </c>
      <c r="AN36" s="2">
        <v>15960.98</v>
      </c>
      <c r="AO36" s="2">
        <v>15262.35</v>
      </c>
      <c r="AP36" s="2">
        <v>16953.46</v>
      </c>
      <c r="AQ36" s="52">
        <v>16206.21</v>
      </c>
      <c r="AR36" s="52">
        <v>15796.61</v>
      </c>
      <c r="AS36" s="45">
        <v>15228.03</v>
      </c>
      <c r="AT36" s="2">
        <v>15274.43</v>
      </c>
      <c r="AU36" s="2">
        <v>15271.74</v>
      </c>
      <c r="AV36" s="2">
        <v>15274.43</v>
      </c>
      <c r="AW36" s="2">
        <v>15553.25</v>
      </c>
      <c r="AX36" s="2">
        <v>16472.98</v>
      </c>
      <c r="AY36" s="2">
        <v>15831.65</v>
      </c>
      <c r="AZ36" s="2">
        <v>15263.07</v>
      </c>
      <c r="BA36" s="2">
        <v>17101.06</v>
      </c>
      <c r="BB36" s="2">
        <v>14343.7</v>
      </c>
      <c r="BC36" s="2">
        <v>14342.7</v>
      </c>
      <c r="BD36" s="2">
        <v>14353.63</v>
      </c>
      <c r="BE36" s="2">
        <v>14683.81</v>
      </c>
      <c r="BF36" s="67">
        <v>14221.33</v>
      </c>
      <c r="BG36" s="67">
        <v>14221.33</v>
      </c>
      <c r="BH36" s="67">
        <v>14236.2</v>
      </c>
      <c r="BI36" s="72">
        <v>14839</v>
      </c>
      <c r="BJ36" s="72">
        <v>14839</v>
      </c>
      <c r="BL36" s="24" t="s">
        <v>50</v>
      </c>
      <c r="BM36" s="24">
        <v>26</v>
      </c>
      <c r="BN36" s="24">
        <v>7769.74</v>
      </c>
      <c r="BO36" s="24">
        <v>7564.94</v>
      </c>
      <c r="BP36" s="21">
        <v>7359.17</v>
      </c>
      <c r="BQ36" s="2">
        <v>7918.17</v>
      </c>
      <c r="BR36" s="50">
        <v>7337</v>
      </c>
      <c r="BS36" s="52">
        <v>7234.89</v>
      </c>
      <c r="BT36" s="38">
        <v>7203.74</v>
      </c>
      <c r="BU36" s="42">
        <v>7165.83</v>
      </c>
      <c r="BV36" s="24">
        <v>7165.83</v>
      </c>
      <c r="BW36" s="21">
        <v>7165.83</v>
      </c>
      <c r="BX36" s="2">
        <v>7379.46</v>
      </c>
      <c r="BY36" s="42">
        <v>7537.29</v>
      </c>
      <c r="BZ36" s="24">
        <v>7305.55</v>
      </c>
      <c r="CA36" s="24">
        <v>7304.83</v>
      </c>
      <c r="CB36" s="24">
        <v>7968.56</v>
      </c>
      <c r="CC36" s="2">
        <v>6949.45</v>
      </c>
      <c r="CD36" s="2">
        <v>6949.45</v>
      </c>
      <c r="CE36" s="2">
        <v>6949.45</v>
      </c>
      <c r="CF36" s="2">
        <v>7055.22</v>
      </c>
      <c r="CG36" s="67">
        <v>6938.06</v>
      </c>
      <c r="CH36" s="67">
        <v>6938.06</v>
      </c>
      <c r="CI36" s="67">
        <v>6938.06</v>
      </c>
      <c r="CJ36" s="72">
        <v>6981</v>
      </c>
      <c r="CK36" s="72">
        <v>6981</v>
      </c>
    </row>
    <row r="37" ht="15.75" spans="2:89">
      <c r="B37" s="1" t="s">
        <v>112</v>
      </c>
      <c r="C37" s="1"/>
      <c r="D37" s="11">
        <f>P48+AQ48+BR48</f>
        <v>10</v>
      </c>
      <c r="E37" s="60" t="s">
        <v>19</v>
      </c>
      <c r="F37" s="60" t="s">
        <v>19</v>
      </c>
      <c r="G37" s="11">
        <f>AE48+BF48+CG48</f>
        <v>21</v>
      </c>
      <c r="J37" s="24" t="s">
        <v>52</v>
      </c>
      <c r="K37" s="21">
        <v>93</v>
      </c>
      <c r="L37" s="2">
        <v>38002.1</v>
      </c>
      <c r="M37" s="2">
        <v>39424.63</v>
      </c>
      <c r="N37" s="2">
        <v>37725.64</v>
      </c>
      <c r="O37" s="2">
        <v>38521.43</v>
      </c>
      <c r="P37" s="52">
        <v>37381.25</v>
      </c>
      <c r="Q37" s="2"/>
      <c r="R37" s="38">
        <v>37384.06</v>
      </c>
      <c r="S37" s="2">
        <v>41103.59</v>
      </c>
      <c r="T37" s="2">
        <v>39323.8</v>
      </c>
      <c r="U37" s="2">
        <v>39439.89</v>
      </c>
      <c r="V37" s="2">
        <v>41163.02</v>
      </c>
      <c r="W37" s="2">
        <v>40887.3</v>
      </c>
      <c r="X37" s="2">
        <v>39037.7</v>
      </c>
      <c r="Y37" s="2">
        <v>37713.82</v>
      </c>
      <c r="Z37" s="2">
        <v>41505.54</v>
      </c>
      <c r="AA37" s="2">
        <v>41719.05</v>
      </c>
      <c r="AB37" s="2">
        <v>40845.75</v>
      </c>
      <c r="AC37" s="2">
        <v>41088.76</v>
      </c>
      <c r="AD37" s="2">
        <v>40413.15</v>
      </c>
      <c r="AE37" s="67">
        <v>39298.44</v>
      </c>
      <c r="AF37" s="67">
        <v>39040.23</v>
      </c>
      <c r="AG37" s="67">
        <v>38668.15</v>
      </c>
      <c r="AH37" s="72">
        <v>36977</v>
      </c>
      <c r="AI37" s="72">
        <v>36977</v>
      </c>
      <c r="AK37" s="24" t="s">
        <v>52</v>
      </c>
      <c r="AL37" s="21">
        <v>62</v>
      </c>
      <c r="AM37" s="2">
        <v>24187.51</v>
      </c>
      <c r="AN37" s="2">
        <v>25633.65</v>
      </c>
      <c r="AO37" s="2">
        <v>23691.5</v>
      </c>
      <c r="AP37" s="2">
        <v>23381.9</v>
      </c>
      <c r="AQ37" s="52">
        <v>23381.89</v>
      </c>
      <c r="AR37" s="52">
        <v>23318.47</v>
      </c>
      <c r="AS37" s="45">
        <v>23381.89</v>
      </c>
      <c r="AT37" s="2">
        <v>22514.52</v>
      </c>
      <c r="AU37" s="2">
        <v>22543.29</v>
      </c>
      <c r="AV37" s="2">
        <v>22298.23</v>
      </c>
      <c r="AW37" s="2">
        <v>22208.58</v>
      </c>
      <c r="AX37" s="2">
        <v>21887.89</v>
      </c>
      <c r="AY37" s="2">
        <v>21887.89</v>
      </c>
      <c r="AZ37" s="2">
        <v>22971.05</v>
      </c>
      <c r="BA37" s="2">
        <v>22849.76</v>
      </c>
      <c r="BB37" s="2">
        <v>24735.67</v>
      </c>
      <c r="BC37" s="2">
        <v>24476.41</v>
      </c>
      <c r="BD37" s="2" t="s">
        <v>116</v>
      </c>
      <c r="BE37" s="2">
        <v>23562</v>
      </c>
      <c r="BF37" s="67">
        <v>23409.6</v>
      </c>
      <c r="BG37" s="67">
        <v>22900.39</v>
      </c>
      <c r="BH37" s="67">
        <v>22940.02</v>
      </c>
      <c r="BI37" s="72">
        <v>21420</v>
      </c>
      <c r="BJ37" s="72">
        <v>21564</v>
      </c>
      <c r="BL37" s="24" t="s">
        <v>52</v>
      </c>
      <c r="BM37" s="24">
        <v>31</v>
      </c>
      <c r="BN37" s="24">
        <v>10765.78</v>
      </c>
      <c r="BO37" s="24">
        <v>10765.78</v>
      </c>
      <c r="BP37" s="21">
        <v>10765.78</v>
      </c>
      <c r="BQ37" s="2">
        <v>10306.54</v>
      </c>
      <c r="BR37" s="50">
        <v>10151</v>
      </c>
      <c r="BS37" s="52">
        <v>10150.54</v>
      </c>
      <c r="BT37" s="38">
        <v>10150.54</v>
      </c>
      <c r="BU37" s="42">
        <v>14065.44</v>
      </c>
      <c r="BV37" s="24">
        <v>14065.44</v>
      </c>
      <c r="BW37" s="21">
        <v>13755.23</v>
      </c>
      <c r="BX37" s="2">
        <v>12877.05</v>
      </c>
      <c r="BY37" s="42">
        <v>14065.44</v>
      </c>
      <c r="BZ37" s="24">
        <v>14065.44</v>
      </c>
      <c r="CA37" s="24">
        <v>13755.23</v>
      </c>
      <c r="CB37" s="24">
        <v>12877.06</v>
      </c>
      <c r="CC37" s="2">
        <v>10773.88</v>
      </c>
      <c r="CD37" s="2">
        <v>10773.88</v>
      </c>
      <c r="CE37" s="2">
        <v>10773.88</v>
      </c>
      <c r="CF37" s="2">
        <v>10213</v>
      </c>
      <c r="CG37" s="67">
        <v>10213</v>
      </c>
      <c r="CH37" s="67">
        <v>10213</v>
      </c>
      <c r="CI37" s="67">
        <v>10213</v>
      </c>
      <c r="CJ37" s="72">
        <v>9596</v>
      </c>
      <c r="CK37" s="72">
        <v>9596</v>
      </c>
    </row>
    <row r="38" ht="15.75" spans="2:89">
      <c r="B38" s="1" t="s">
        <v>113</v>
      </c>
      <c r="C38" s="1"/>
      <c r="D38" s="11">
        <f>Q48+AR48+BS48</f>
        <v>11</v>
      </c>
      <c r="E38" s="60" t="s">
        <v>19</v>
      </c>
      <c r="F38" s="60" t="s">
        <v>19</v>
      </c>
      <c r="G38" s="11">
        <f>AF48+BG48+CH48</f>
        <v>21</v>
      </c>
      <c r="J38" s="24" t="s">
        <v>53</v>
      </c>
      <c r="K38" s="21">
        <v>102</v>
      </c>
      <c r="L38" s="2">
        <v>83744.61</v>
      </c>
      <c r="M38" s="2">
        <v>77379.09</v>
      </c>
      <c r="N38" s="2">
        <v>76340.25</v>
      </c>
      <c r="O38" s="2">
        <v>79534.28</v>
      </c>
      <c r="P38" s="52">
        <v>77341.66</v>
      </c>
      <c r="Q38" s="2"/>
      <c r="R38" s="38">
        <v>71134.44</v>
      </c>
      <c r="S38" s="2">
        <v>79330.76</v>
      </c>
      <c r="T38" s="2">
        <v>77785.06</v>
      </c>
      <c r="U38" s="2">
        <v>78690.72</v>
      </c>
      <c r="V38" s="2">
        <v>81838.74</v>
      </c>
      <c r="W38" s="2">
        <v>82166.38</v>
      </c>
      <c r="X38" s="2">
        <v>75728.35</v>
      </c>
      <c r="Y38" s="2">
        <v>77635.73</v>
      </c>
      <c r="Z38" s="2">
        <v>80171.9</v>
      </c>
      <c r="AA38" s="2">
        <v>77115.68</v>
      </c>
      <c r="AB38" s="2">
        <v>75192.45</v>
      </c>
      <c r="AC38" s="2">
        <v>72442.21</v>
      </c>
      <c r="AD38" s="2">
        <v>78806.99</v>
      </c>
      <c r="AE38" s="67">
        <v>76308.07</v>
      </c>
      <c r="AF38" s="67">
        <v>75165.33</v>
      </c>
      <c r="AG38" s="67">
        <v>72681.7</v>
      </c>
      <c r="AH38" s="72">
        <v>67879</v>
      </c>
      <c r="AI38" s="72">
        <v>69818</v>
      </c>
      <c r="AK38" s="24" t="s">
        <v>53</v>
      </c>
      <c r="AL38" s="21">
        <v>68</v>
      </c>
      <c r="AM38" s="2">
        <v>53346.76</v>
      </c>
      <c r="AN38" s="2">
        <v>46726.91</v>
      </c>
      <c r="AO38" s="2">
        <v>50028.99</v>
      </c>
      <c r="AP38" s="2">
        <v>53346.76</v>
      </c>
      <c r="AQ38" s="52">
        <v>53346.76</v>
      </c>
      <c r="AR38" s="52">
        <v>46726.91</v>
      </c>
      <c r="AS38" s="45">
        <v>50028.99</v>
      </c>
      <c r="AT38" s="2">
        <v>49348.67</v>
      </c>
      <c r="AU38" s="2">
        <v>48783.62</v>
      </c>
      <c r="AV38" s="2">
        <v>49348.67</v>
      </c>
      <c r="AW38" s="2">
        <v>51047.96</v>
      </c>
      <c r="AX38" s="2">
        <v>48383.81</v>
      </c>
      <c r="AY38" s="2">
        <v>47304.66</v>
      </c>
      <c r="AZ38" s="2">
        <v>46500.98</v>
      </c>
      <c r="BA38" s="2">
        <v>52717.31</v>
      </c>
      <c r="BB38" s="2">
        <v>56540.67</v>
      </c>
      <c r="BC38" s="2">
        <v>55898.53</v>
      </c>
      <c r="BD38" s="2">
        <v>50326.24</v>
      </c>
      <c r="BE38" s="2">
        <v>54328.09</v>
      </c>
      <c r="BF38" s="67">
        <v>53186.52</v>
      </c>
      <c r="BG38" s="67">
        <v>52630.18</v>
      </c>
      <c r="BH38" s="67">
        <v>52366.9</v>
      </c>
      <c r="BI38" s="72">
        <v>47911</v>
      </c>
      <c r="BJ38" s="72">
        <v>48960</v>
      </c>
      <c r="BL38" s="24" t="s">
        <v>53</v>
      </c>
      <c r="BM38" s="24">
        <v>34</v>
      </c>
      <c r="BN38" s="24">
        <v>22828.74</v>
      </c>
      <c r="BO38" s="24">
        <v>22109.3</v>
      </c>
      <c r="BP38" s="21">
        <v>21887.32</v>
      </c>
      <c r="BQ38" s="2">
        <v>22376.19</v>
      </c>
      <c r="BR38" s="50">
        <v>22376</v>
      </c>
      <c r="BS38" s="52">
        <v>22016.47</v>
      </c>
      <c r="BT38" s="38">
        <v>21434.77</v>
      </c>
      <c r="BU38" s="42">
        <v>23341.46</v>
      </c>
      <c r="BV38" s="24">
        <v>22776.41</v>
      </c>
      <c r="BW38" s="21">
        <v>23341.46</v>
      </c>
      <c r="BX38" s="2">
        <v>23907.89</v>
      </c>
      <c r="BY38" s="42">
        <v>23147.12</v>
      </c>
      <c r="BZ38" s="24">
        <v>22717.37</v>
      </c>
      <c r="CA38" s="24">
        <v>23695.72</v>
      </c>
      <c r="CB38" s="24">
        <v>24085.25</v>
      </c>
      <c r="CC38" s="2">
        <v>23583.58</v>
      </c>
      <c r="CD38" s="2">
        <v>23556.22</v>
      </c>
      <c r="CE38" s="2">
        <v>22292.46</v>
      </c>
      <c r="CF38" s="2">
        <v>22843.18</v>
      </c>
      <c r="CG38" s="67">
        <v>22834.71</v>
      </c>
      <c r="CH38" s="67">
        <v>22807.35</v>
      </c>
      <c r="CI38" s="67">
        <v>21090.81</v>
      </c>
      <c r="CJ38" s="72">
        <v>20928</v>
      </c>
      <c r="CK38" s="72">
        <v>20928</v>
      </c>
    </row>
    <row r="39" ht="15.75" spans="2:89">
      <c r="B39" s="1" t="s">
        <v>114</v>
      </c>
      <c r="C39" s="1"/>
      <c r="D39" s="11">
        <f>R48+AS48+BT48</f>
        <v>13</v>
      </c>
      <c r="E39" s="60" t="s">
        <v>19</v>
      </c>
      <c r="F39" s="60" t="s">
        <v>19</v>
      </c>
      <c r="G39" s="11">
        <f>BH48+AG48+CI48</f>
        <v>23</v>
      </c>
      <c r="J39" s="24" t="s">
        <v>54</v>
      </c>
      <c r="K39" s="21">
        <v>108</v>
      </c>
      <c r="L39" s="2">
        <v>41096.15</v>
      </c>
      <c r="M39" s="2">
        <v>40842.56</v>
      </c>
      <c r="N39" s="2">
        <v>40842.56</v>
      </c>
      <c r="O39" s="2">
        <v>40995.19</v>
      </c>
      <c r="P39" s="52">
        <v>40742.95</v>
      </c>
      <c r="Q39" s="2"/>
      <c r="R39" s="38">
        <v>40732.59</v>
      </c>
      <c r="S39" s="2">
        <v>42919.15</v>
      </c>
      <c r="T39" s="2">
        <v>42612.21</v>
      </c>
      <c r="U39" s="2">
        <v>42908.79</v>
      </c>
      <c r="V39" s="2">
        <v>43036.45</v>
      </c>
      <c r="W39" s="2">
        <v>42507.95</v>
      </c>
      <c r="X39" s="2">
        <v>42319</v>
      </c>
      <c r="Y39" s="2">
        <v>42495.67</v>
      </c>
      <c r="Z39" s="2">
        <v>42952.99</v>
      </c>
      <c r="AA39" s="2">
        <v>43611.16</v>
      </c>
      <c r="AB39" s="2">
        <v>43404.22</v>
      </c>
      <c r="AC39" s="2">
        <v>43606.16</v>
      </c>
      <c r="AD39" s="2">
        <v>42470.08</v>
      </c>
      <c r="AE39" s="67">
        <v>41765.99</v>
      </c>
      <c r="AF39" s="67">
        <v>41612.52</v>
      </c>
      <c r="AG39" s="67">
        <v>41755.64</v>
      </c>
      <c r="AH39" s="72">
        <v>40274</v>
      </c>
      <c r="AI39" s="72">
        <v>40832</v>
      </c>
      <c r="AK39" s="24" t="s">
        <v>54</v>
      </c>
      <c r="AL39" s="21">
        <v>72</v>
      </c>
      <c r="AM39" s="2">
        <v>26341.82</v>
      </c>
      <c r="AN39" s="2">
        <v>26306.34</v>
      </c>
      <c r="AO39" s="2">
        <v>26331.47</v>
      </c>
      <c r="AP39" s="2">
        <v>26309.61</v>
      </c>
      <c r="AQ39" s="52">
        <v>26194.21</v>
      </c>
      <c r="AR39" s="52">
        <v>26160.66</v>
      </c>
      <c r="AS39" s="45">
        <v>26183.85</v>
      </c>
      <c r="AT39" s="2">
        <v>28353.7</v>
      </c>
      <c r="AU39" s="2">
        <v>28200.23</v>
      </c>
      <c r="AV39" s="2">
        <v>28343.34</v>
      </c>
      <c r="AW39" s="2">
        <v>28471</v>
      </c>
      <c r="AX39" s="2">
        <v>26341.82</v>
      </c>
      <c r="AY39" s="2">
        <v>26306.34</v>
      </c>
      <c r="AZ39" s="2">
        <v>26329.54</v>
      </c>
      <c r="BA39" s="2">
        <v>26309.61</v>
      </c>
      <c r="BB39" s="2">
        <v>27761.39</v>
      </c>
      <c r="BC39" s="2">
        <v>27703.56</v>
      </c>
      <c r="BD39" s="2">
        <v>27756.39</v>
      </c>
      <c r="BE39" s="2">
        <v>26985</v>
      </c>
      <c r="BF39" s="67">
        <v>26591.22</v>
      </c>
      <c r="BG39" s="67">
        <v>26533.4</v>
      </c>
      <c r="BH39" s="67">
        <v>26582.43</v>
      </c>
      <c r="BI39" s="72">
        <v>26296</v>
      </c>
      <c r="BJ39" s="72">
        <v>26296</v>
      </c>
      <c r="BL39" s="24" t="s">
        <v>54</v>
      </c>
      <c r="BM39" s="24">
        <v>36</v>
      </c>
      <c r="BN39" s="24">
        <v>10778.34</v>
      </c>
      <c r="BO39" s="24">
        <v>10742.86</v>
      </c>
      <c r="BP39" s="21">
        <v>10778.43</v>
      </c>
      <c r="BQ39" s="2">
        <v>10893.75</v>
      </c>
      <c r="BR39" s="50">
        <v>10778</v>
      </c>
      <c r="BS39" s="52">
        <v>10742.86</v>
      </c>
      <c r="BT39" s="38">
        <v>10778.34</v>
      </c>
      <c r="BU39" s="42">
        <v>12001.03</v>
      </c>
      <c r="BV39" s="24">
        <v>11847.56</v>
      </c>
      <c r="BW39" s="21">
        <v>12001.03</v>
      </c>
      <c r="BX39" s="2">
        <v>12001.03</v>
      </c>
      <c r="BY39" s="42">
        <v>11480.73</v>
      </c>
      <c r="BZ39" s="24">
        <v>11325.33</v>
      </c>
      <c r="CA39" s="24">
        <v>11478.8</v>
      </c>
      <c r="CB39" s="24">
        <v>12332.25</v>
      </c>
      <c r="CC39" s="2">
        <v>12002.27</v>
      </c>
      <c r="CD39" s="2">
        <v>11971.75</v>
      </c>
      <c r="CE39" s="2">
        <v>12002.27</v>
      </c>
      <c r="CF39" s="2">
        <v>11848.52</v>
      </c>
      <c r="CG39" s="67">
        <v>11848.52</v>
      </c>
      <c r="CH39" s="67">
        <v>11683.79</v>
      </c>
      <c r="CI39" s="67">
        <v>11683.79</v>
      </c>
      <c r="CJ39" s="72">
        <v>10743</v>
      </c>
      <c r="CK39" s="72">
        <v>10743</v>
      </c>
    </row>
    <row r="40" ht="15.75" spans="10:89">
      <c r="J40" s="24" t="s">
        <v>55</v>
      </c>
      <c r="K40" s="21">
        <v>114</v>
      </c>
      <c r="L40" s="2">
        <v>49580.44</v>
      </c>
      <c r="M40" s="2">
        <v>46572.18</v>
      </c>
      <c r="N40" s="2">
        <v>46589.23</v>
      </c>
      <c r="O40" s="2">
        <v>51219.67</v>
      </c>
      <c r="P40" s="52">
        <v>48977.97</v>
      </c>
      <c r="Q40" s="2"/>
      <c r="R40" s="38">
        <v>46440.38</v>
      </c>
      <c r="S40" s="2">
        <v>50601.88</v>
      </c>
      <c r="T40" s="2">
        <v>48427.56</v>
      </c>
      <c r="U40" s="2">
        <v>49587.01</v>
      </c>
      <c r="V40" s="2">
        <v>52046.34</v>
      </c>
      <c r="W40" s="2">
        <v>50601.88</v>
      </c>
      <c r="X40" s="2">
        <v>48427.56</v>
      </c>
      <c r="Y40" s="2">
        <v>49587.01</v>
      </c>
      <c r="Z40" s="2">
        <v>52601.62</v>
      </c>
      <c r="AA40" s="2">
        <v>50734.22</v>
      </c>
      <c r="AB40" s="2">
        <v>48477</v>
      </c>
      <c r="AC40" s="2">
        <v>49409.24</v>
      </c>
      <c r="AD40" s="2">
        <v>50482.73</v>
      </c>
      <c r="AE40" s="67">
        <v>48947.8</v>
      </c>
      <c r="AF40" s="67">
        <v>48003.91</v>
      </c>
      <c r="AG40" s="67">
        <v>48073.99</v>
      </c>
      <c r="AH40" s="72">
        <v>46434</v>
      </c>
      <c r="AI40" s="72">
        <v>46635</v>
      </c>
      <c r="AK40" s="24" t="s">
        <v>55</v>
      </c>
      <c r="AL40" s="21">
        <v>76</v>
      </c>
      <c r="AM40" s="2">
        <v>33363.86</v>
      </c>
      <c r="AN40" s="2">
        <v>32745.67</v>
      </c>
      <c r="AO40" s="2">
        <v>32794.53</v>
      </c>
      <c r="AP40" s="2">
        <v>35032.6</v>
      </c>
      <c r="AQ40" s="52">
        <v>33363.86</v>
      </c>
      <c r="AR40" s="52">
        <v>32745.67</v>
      </c>
      <c r="AS40" s="45">
        <v>32794.53</v>
      </c>
      <c r="AT40" s="2">
        <v>34036.73</v>
      </c>
      <c r="AU40" s="2">
        <v>33537.89</v>
      </c>
      <c r="AV40" s="2">
        <v>34036.73</v>
      </c>
      <c r="AW40" s="2">
        <v>35491.82</v>
      </c>
      <c r="AX40" s="2">
        <v>34036.73</v>
      </c>
      <c r="AY40" s="2">
        <v>33537.89</v>
      </c>
      <c r="AZ40" s="2">
        <v>34036.73</v>
      </c>
      <c r="BA40" s="2">
        <v>35951.88</v>
      </c>
      <c r="BB40" s="2">
        <v>34387.76</v>
      </c>
      <c r="BC40" s="2">
        <v>33085.15</v>
      </c>
      <c r="BD40" s="2">
        <v>33457.41</v>
      </c>
      <c r="BE40" s="2">
        <v>34074.82</v>
      </c>
      <c r="BF40" s="67">
        <v>32889.71</v>
      </c>
      <c r="BG40" s="67">
        <v>33023.75</v>
      </c>
      <c r="BH40" s="67">
        <v>32889.71</v>
      </c>
      <c r="BI40" s="72">
        <v>30712</v>
      </c>
      <c r="BJ40" s="72">
        <v>30718</v>
      </c>
      <c r="BL40" s="24" t="s">
        <v>55</v>
      </c>
      <c r="BM40" s="24">
        <v>38</v>
      </c>
      <c r="BN40" s="24">
        <v>15403.26</v>
      </c>
      <c r="BO40" s="24">
        <v>15403.26</v>
      </c>
      <c r="BP40" s="21">
        <v>15403.26</v>
      </c>
      <c r="BQ40" s="2">
        <v>16537.99</v>
      </c>
      <c r="BR40" s="50">
        <v>15420</v>
      </c>
      <c r="BS40" s="52">
        <v>15420.29</v>
      </c>
      <c r="BT40" s="38">
        <v>15420.29</v>
      </c>
      <c r="BU40" s="42">
        <v>15403.26</v>
      </c>
      <c r="BV40" s="24">
        <v>15403.25</v>
      </c>
      <c r="BW40" s="21">
        <v>15403.25</v>
      </c>
      <c r="BX40" s="2">
        <v>16537.99</v>
      </c>
      <c r="BY40" s="42">
        <v>15403.26</v>
      </c>
      <c r="BZ40" s="24">
        <v>15403.26</v>
      </c>
      <c r="CA40" s="24">
        <v>15933.44</v>
      </c>
      <c r="CB40" s="24">
        <v>16933.76</v>
      </c>
      <c r="CC40" s="2">
        <v>14499.54</v>
      </c>
      <c r="CD40" s="2">
        <v>13879.3</v>
      </c>
      <c r="CE40" s="2">
        <v>13879.3</v>
      </c>
      <c r="CF40" s="2">
        <v>14514.92</v>
      </c>
      <c r="CG40" s="67">
        <v>14453.64</v>
      </c>
      <c r="CH40" s="67">
        <v>14514.92</v>
      </c>
      <c r="CI40" s="67">
        <v>14453.64</v>
      </c>
      <c r="CJ40" s="72">
        <v>15403</v>
      </c>
      <c r="CK40" s="72">
        <v>15403</v>
      </c>
    </row>
    <row r="41" ht="15.75" spans="2:89">
      <c r="B41" s="8" t="s">
        <v>117</v>
      </c>
      <c r="C41" s="8"/>
      <c r="D41" s="8"/>
      <c r="E41" s="8"/>
      <c r="F41" s="8"/>
      <c r="G41" s="8"/>
      <c r="J41" s="24" t="s">
        <v>56</v>
      </c>
      <c r="K41" s="21">
        <v>169</v>
      </c>
      <c r="L41" s="2">
        <v>64612.26</v>
      </c>
      <c r="M41" s="2">
        <v>63619.98</v>
      </c>
      <c r="N41" s="2">
        <v>62428.38</v>
      </c>
      <c r="O41" s="2">
        <v>57542.87</v>
      </c>
      <c r="P41" s="52">
        <v>56683.88</v>
      </c>
      <c r="Q41" s="2"/>
      <c r="R41" s="38">
        <v>52900.33</v>
      </c>
      <c r="S41" s="2">
        <v>70509.44</v>
      </c>
      <c r="T41" s="2">
        <v>67482.42</v>
      </c>
      <c r="U41" s="2">
        <v>69909.44</v>
      </c>
      <c r="V41" s="2">
        <v>57201.69</v>
      </c>
      <c r="W41" s="2">
        <v>72191.55</v>
      </c>
      <c r="X41" s="2">
        <v>71556.36</v>
      </c>
      <c r="Y41" s="2">
        <v>70462.56</v>
      </c>
      <c r="Z41" s="2">
        <v>70984.94</v>
      </c>
      <c r="AA41" s="2">
        <v>74432.27</v>
      </c>
      <c r="AB41" s="2">
        <v>72419.51</v>
      </c>
      <c r="AC41" s="2">
        <v>72920.49</v>
      </c>
      <c r="AD41" s="2">
        <v>71565.05</v>
      </c>
      <c r="AE41" s="67">
        <v>68534.27</v>
      </c>
      <c r="AF41" s="67">
        <v>66996.81</v>
      </c>
      <c r="AG41" s="67">
        <v>67858.17</v>
      </c>
      <c r="AH41" s="72">
        <v>49022</v>
      </c>
      <c r="AI41" s="72">
        <v>49588</v>
      </c>
      <c r="AK41" s="24" t="s">
        <v>56</v>
      </c>
      <c r="AL41" s="21">
        <v>113</v>
      </c>
      <c r="AM41" s="2">
        <v>49141.62</v>
      </c>
      <c r="AN41" s="2">
        <v>48156.03</v>
      </c>
      <c r="AO41" s="2">
        <v>47039.29</v>
      </c>
      <c r="AP41" s="2">
        <v>48247.02</v>
      </c>
      <c r="AQ41" s="52">
        <v>47230.26</v>
      </c>
      <c r="AR41" s="52">
        <v>46053.87</v>
      </c>
      <c r="AS41" s="45">
        <v>44894.79</v>
      </c>
      <c r="AT41" s="2">
        <v>53134.33</v>
      </c>
      <c r="AU41" s="2">
        <v>50123.44</v>
      </c>
      <c r="AV41" s="2">
        <v>52534.33</v>
      </c>
      <c r="AW41" s="2">
        <v>48472.31</v>
      </c>
      <c r="AX41" s="2">
        <v>52927.27</v>
      </c>
      <c r="AY41" s="2">
        <v>52745.36</v>
      </c>
      <c r="AZ41" s="2">
        <v>51993.05</v>
      </c>
      <c r="BA41" s="2">
        <v>52932.54</v>
      </c>
      <c r="BB41" s="2">
        <v>47942.46</v>
      </c>
      <c r="BC41" s="2">
        <v>46340.72</v>
      </c>
      <c r="BD41" s="2">
        <v>47810.01</v>
      </c>
      <c r="BE41" s="2">
        <v>47047.47</v>
      </c>
      <c r="BF41" s="67">
        <v>45649.55</v>
      </c>
      <c r="BG41" s="67">
        <v>45053.7</v>
      </c>
      <c r="BH41" s="67">
        <v>45615.73</v>
      </c>
      <c r="BI41" s="72">
        <v>33349</v>
      </c>
      <c r="BJ41" s="72">
        <v>33349</v>
      </c>
      <c r="BL41" s="24" t="s">
        <v>56</v>
      </c>
      <c r="BM41" s="24">
        <v>56</v>
      </c>
      <c r="BN41" s="24">
        <v>22868.63</v>
      </c>
      <c r="BO41" s="24">
        <v>22375.1</v>
      </c>
      <c r="BP41" s="21">
        <v>21631.43</v>
      </c>
      <c r="BQ41" s="2">
        <v>22638.14</v>
      </c>
      <c r="BR41" s="50">
        <v>22638</v>
      </c>
      <c r="BS41" s="52">
        <v>22144.61</v>
      </c>
      <c r="BT41" s="38">
        <v>21400.94</v>
      </c>
      <c r="BU41" s="42">
        <v>23231.19</v>
      </c>
      <c r="BV41" s="24">
        <v>22003.04</v>
      </c>
      <c r="BW41" s="21">
        <v>23231.19</v>
      </c>
      <c r="BX41" s="2">
        <v>23248.9</v>
      </c>
      <c r="BY41" s="42">
        <v>23231.19</v>
      </c>
      <c r="BZ41" s="24">
        <v>22003.04</v>
      </c>
      <c r="CA41" s="24">
        <v>23618.37</v>
      </c>
      <c r="CB41" s="24">
        <v>25256.58</v>
      </c>
      <c r="CC41" s="2">
        <v>24798.56</v>
      </c>
      <c r="CD41" s="2">
        <v>24646.4</v>
      </c>
      <c r="CE41" s="2">
        <v>24666.11</v>
      </c>
      <c r="CF41" s="2">
        <v>23797.96</v>
      </c>
      <c r="CG41" s="67">
        <v>23797.96</v>
      </c>
      <c r="CH41" s="67">
        <v>23797.96</v>
      </c>
      <c r="CI41" s="67">
        <v>23797.96</v>
      </c>
      <c r="CJ41" s="72">
        <v>18594</v>
      </c>
      <c r="CK41" s="72">
        <v>18645</v>
      </c>
    </row>
    <row r="42" ht="15.75" spans="2:89">
      <c r="B42" s="8"/>
      <c r="C42" s="8"/>
      <c r="D42" s="8"/>
      <c r="E42" s="8"/>
      <c r="F42" s="8"/>
      <c r="G42" s="8"/>
      <c r="J42" s="24" t="s">
        <v>61</v>
      </c>
      <c r="K42" s="21">
        <v>74</v>
      </c>
      <c r="L42" s="2">
        <v>900.63</v>
      </c>
      <c r="M42" s="2">
        <v>894.74</v>
      </c>
      <c r="N42" s="2">
        <v>887.64</v>
      </c>
      <c r="O42" s="2">
        <v>903.61</v>
      </c>
      <c r="P42" s="52">
        <v>891.6</v>
      </c>
      <c r="Q42" s="2"/>
      <c r="R42" s="38">
        <v>878.76</v>
      </c>
      <c r="S42" s="2">
        <v>990.65</v>
      </c>
      <c r="T42" s="2">
        <v>909.9</v>
      </c>
      <c r="U42" s="2">
        <v>923.11</v>
      </c>
      <c r="V42" s="2">
        <v>1013.64</v>
      </c>
      <c r="W42" s="2">
        <v>946.85</v>
      </c>
      <c r="X42" s="2">
        <v>901.18</v>
      </c>
      <c r="Y42" s="2">
        <v>924.39</v>
      </c>
      <c r="Z42" s="2">
        <v>999.2</v>
      </c>
      <c r="AA42" s="2">
        <v>1052.57</v>
      </c>
      <c r="AB42" s="2">
        <v>934.35</v>
      </c>
      <c r="AC42" s="2">
        <v>931.18</v>
      </c>
      <c r="AD42" s="2">
        <v>1016.94</v>
      </c>
      <c r="AE42" s="67">
        <v>998.97</v>
      </c>
      <c r="AF42" s="67">
        <v>967.17</v>
      </c>
      <c r="AG42" s="67">
        <v>971.93</v>
      </c>
      <c r="AH42" s="72">
        <v>868</v>
      </c>
      <c r="AI42" s="72">
        <v>868</v>
      </c>
      <c r="AK42" s="24" t="s">
        <v>61</v>
      </c>
      <c r="AL42" s="21">
        <v>49</v>
      </c>
      <c r="AM42" s="2">
        <v>584.59</v>
      </c>
      <c r="AN42" s="2">
        <v>578.7</v>
      </c>
      <c r="AO42" s="2">
        <v>571.6</v>
      </c>
      <c r="AP42" s="2">
        <v>587.39</v>
      </c>
      <c r="AQ42" s="52">
        <v>586.01</v>
      </c>
      <c r="AR42" s="52">
        <v>583.69</v>
      </c>
      <c r="AS42" s="45">
        <v>573.16</v>
      </c>
      <c r="AT42" s="2">
        <v>644.08</v>
      </c>
      <c r="AU42" s="2">
        <v>596.92</v>
      </c>
      <c r="AV42" s="2">
        <v>599.44</v>
      </c>
      <c r="AW42" s="2">
        <v>661.47</v>
      </c>
      <c r="AX42" s="2">
        <v>600.55</v>
      </c>
      <c r="AY42" s="2">
        <v>586.06</v>
      </c>
      <c r="AZ42" s="2">
        <v>599.63</v>
      </c>
      <c r="BA42" s="2">
        <v>624.02</v>
      </c>
      <c r="BB42" s="2">
        <v>710.33</v>
      </c>
      <c r="BC42" s="2">
        <v>620.37</v>
      </c>
      <c r="BD42" s="2">
        <v>602.77</v>
      </c>
      <c r="BE42" s="2">
        <v>704.25</v>
      </c>
      <c r="BF42" s="67">
        <v>675.05</v>
      </c>
      <c r="BG42" s="67">
        <v>631.96</v>
      </c>
      <c r="BH42" s="67">
        <v>625.72</v>
      </c>
      <c r="BI42" s="72">
        <v>554</v>
      </c>
      <c r="BJ42" s="72">
        <v>554</v>
      </c>
      <c r="BL42" s="24" t="s">
        <v>61</v>
      </c>
      <c r="BM42" s="24">
        <v>24</v>
      </c>
      <c r="BN42" s="24">
        <v>266.87</v>
      </c>
      <c r="BO42" s="24">
        <v>263.3</v>
      </c>
      <c r="BP42" s="21">
        <v>266.87</v>
      </c>
      <c r="BQ42" s="2">
        <v>255.03</v>
      </c>
      <c r="BR42" s="50">
        <v>255</v>
      </c>
      <c r="BS42" s="52">
        <v>255.03</v>
      </c>
      <c r="BT42" s="38">
        <v>255.03</v>
      </c>
      <c r="BU42" s="42">
        <v>323.19</v>
      </c>
      <c r="BV42" s="24">
        <v>307.65</v>
      </c>
      <c r="BW42" s="21">
        <v>306.99</v>
      </c>
      <c r="BX42" s="2">
        <v>341.87</v>
      </c>
      <c r="BY42" s="42">
        <v>292.55</v>
      </c>
      <c r="BZ42" s="24">
        <v>272.98</v>
      </c>
      <c r="CA42" s="24">
        <v>337.72</v>
      </c>
      <c r="CB42" s="24">
        <v>296.42</v>
      </c>
      <c r="CC42" s="2">
        <v>366.6</v>
      </c>
      <c r="CD42" s="2">
        <v>354.89</v>
      </c>
      <c r="CE42" s="2">
        <v>366.6</v>
      </c>
      <c r="CF42" s="2">
        <v>341.55</v>
      </c>
      <c r="CG42" s="67">
        <v>310.75</v>
      </c>
      <c r="CH42" s="67">
        <v>310.75</v>
      </c>
      <c r="CI42" s="67">
        <v>310.75</v>
      </c>
      <c r="CJ42" s="72">
        <v>260</v>
      </c>
      <c r="CK42" s="72">
        <v>260</v>
      </c>
    </row>
    <row r="43" ht="15.75" spans="2:89">
      <c r="B43" s="1" t="s">
        <v>106</v>
      </c>
      <c r="C43" s="1"/>
      <c r="D43" s="1" t="s">
        <v>107</v>
      </c>
      <c r="E43" s="1"/>
      <c r="F43" s="1"/>
      <c r="G43" s="1"/>
      <c r="J43" s="24" t="s">
        <v>62</v>
      </c>
      <c r="K43" s="21">
        <v>146</v>
      </c>
      <c r="L43" s="2">
        <v>1695.61</v>
      </c>
      <c r="M43" s="2">
        <v>1694.18</v>
      </c>
      <c r="N43" s="2">
        <v>1685.46</v>
      </c>
      <c r="O43" s="2">
        <v>1695.28</v>
      </c>
      <c r="P43" s="52">
        <v>1695.28</v>
      </c>
      <c r="Q43" s="2"/>
      <c r="R43" s="38">
        <v>1685.13</v>
      </c>
      <c r="S43" s="2">
        <v>1867.75</v>
      </c>
      <c r="T43" s="2">
        <v>1815.58</v>
      </c>
      <c r="U43" s="2">
        <v>1867.75</v>
      </c>
      <c r="V43" s="2">
        <v>1917.42</v>
      </c>
      <c r="W43" s="2">
        <v>1804.09</v>
      </c>
      <c r="X43" s="2">
        <v>1754.75</v>
      </c>
      <c r="Y43" s="2">
        <v>1765.59</v>
      </c>
      <c r="Z43" s="2">
        <v>1851.19</v>
      </c>
      <c r="AA43" s="2">
        <v>1973.92</v>
      </c>
      <c r="AB43" s="2">
        <v>1846.98</v>
      </c>
      <c r="AC43" s="2">
        <v>1909.62</v>
      </c>
      <c r="AD43" s="2">
        <v>1923.75</v>
      </c>
      <c r="AE43" s="67">
        <v>1884.35</v>
      </c>
      <c r="AF43" s="67">
        <v>1878.64</v>
      </c>
      <c r="AG43" s="67">
        <v>1868.65</v>
      </c>
      <c r="AH43" s="72">
        <v>1669</v>
      </c>
      <c r="AI43" s="72">
        <v>1670</v>
      </c>
      <c r="AK43" s="24" t="s">
        <v>62</v>
      </c>
      <c r="AL43" s="21">
        <v>97</v>
      </c>
      <c r="AM43" s="2">
        <v>1135.38</v>
      </c>
      <c r="AN43" s="2">
        <v>1133.95</v>
      </c>
      <c r="AO43" s="2">
        <v>1125.23</v>
      </c>
      <c r="AP43" s="2">
        <v>1135.33</v>
      </c>
      <c r="AQ43" s="52">
        <v>1135.33</v>
      </c>
      <c r="AR43" s="52">
        <v>1133.9</v>
      </c>
      <c r="AS43" s="45">
        <v>1125.18</v>
      </c>
      <c r="AT43" s="2">
        <v>1253.27</v>
      </c>
      <c r="AU43" s="2">
        <v>1215.81</v>
      </c>
      <c r="AV43" s="2">
        <v>1253.27</v>
      </c>
      <c r="AW43" s="2">
        <v>1285.41</v>
      </c>
      <c r="AX43" s="2">
        <v>1158.97</v>
      </c>
      <c r="AY43" s="2">
        <v>1154.56</v>
      </c>
      <c r="AZ43" s="2">
        <v>1143.23</v>
      </c>
      <c r="BA43" s="2">
        <v>1176.12</v>
      </c>
      <c r="BB43" s="2">
        <v>1295</v>
      </c>
      <c r="BC43" s="2">
        <v>1231.83</v>
      </c>
      <c r="BD43" s="2">
        <v>1295</v>
      </c>
      <c r="BE43" s="2">
        <v>1291.65</v>
      </c>
      <c r="BF43" s="67">
        <v>1261.31</v>
      </c>
      <c r="BG43" s="67">
        <v>1230.56</v>
      </c>
      <c r="BH43" s="67">
        <v>1250.85</v>
      </c>
      <c r="BI43" s="72">
        <v>1106</v>
      </c>
      <c r="BJ43" s="72">
        <v>1108</v>
      </c>
      <c r="BL43" s="24" t="s">
        <v>62</v>
      </c>
      <c r="BM43" s="24">
        <v>48</v>
      </c>
      <c r="BN43" s="24">
        <v>560.07</v>
      </c>
      <c r="BO43" s="24">
        <v>558.64</v>
      </c>
      <c r="BP43" s="21">
        <v>553.95</v>
      </c>
      <c r="BQ43" s="2">
        <v>559.05</v>
      </c>
      <c r="BR43" s="50">
        <v>559</v>
      </c>
      <c r="BS43" s="52">
        <v>557.62</v>
      </c>
      <c r="BT43" s="38">
        <v>552.93</v>
      </c>
      <c r="BU43" s="42">
        <v>593.08</v>
      </c>
      <c r="BV43" s="24">
        <v>563.11</v>
      </c>
      <c r="BW43" s="21">
        <v>593.08</v>
      </c>
      <c r="BX43" s="2">
        <v>594.47</v>
      </c>
      <c r="BY43" s="42">
        <v>546.13</v>
      </c>
      <c r="BZ43" s="24">
        <v>546.13</v>
      </c>
      <c r="CA43" s="24">
        <v>538.97</v>
      </c>
      <c r="CB43" s="24">
        <v>568.83</v>
      </c>
      <c r="CC43" s="2">
        <v>616.22</v>
      </c>
      <c r="CD43" s="2">
        <v>586.25</v>
      </c>
      <c r="CE43" s="2">
        <v>573.77</v>
      </c>
      <c r="CF43" s="2">
        <v>608.37</v>
      </c>
      <c r="CG43" s="67">
        <v>578.86</v>
      </c>
      <c r="CH43" s="67">
        <v>565.93</v>
      </c>
      <c r="CI43" s="67">
        <v>585.32</v>
      </c>
      <c r="CJ43" s="72">
        <v>538</v>
      </c>
      <c r="CK43" s="72">
        <v>538</v>
      </c>
    </row>
    <row r="44" ht="15.75" spans="2:89">
      <c r="B44" s="1"/>
      <c r="C44" s="1"/>
      <c r="D44" s="1" t="s">
        <v>2</v>
      </c>
      <c r="E44" s="1" t="s">
        <v>3</v>
      </c>
      <c r="F44" s="1" t="s">
        <v>108</v>
      </c>
      <c r="G44" s="1" t="s">
        <v>96</v>
      </c>
      <c r="J44" s="24" t="s">
        <v>68</v>
      </c>
      <c r="K44" s="21">
        <v>52</v>
      </c>
      <c r="L44" s="2">
        <v>514.7</v>
      </c>
      <c r="M44" s="2">
        <v>516.14</v>
      </c>
      <c r="N44" s="2">
        <v>476.47</v>
      </c>
      <c r="O44" s="2">
        <v>513.27</v>
      </c>
      <c r="P44" s="52">
        <v>496.68</v>
      </c>
      <c r="Q44" s="2"/>
      <c r="R44" s="38">
        <v>473.66</v>
      </c>
      <c r="S44" s="2">
        <v>433.59</v>
      </c>
      <c r="T44" s="2">
        <v>433.59</v>
      </c>
      <c r="U44" s="2">
        <v>433.59</v>
      </c>
      <c r="V44" s="2">
        <v>437.11</v>
      </c>
      <c r="W44" s="2">
        <v>510.81</v>
      </c>
      <c r="X44" s="2">
        <v>480.07</v>
      </c>
      <c r="Y44" s="2">
        <v>511.54</v>
      </c>
      <c r="Z44" s="2">
        <v>528.49</v>
      </c>
      <c r="AA44" s="2">
        <v>474.46</v>
      </c>
      <c r="AB44" s="2">
        <v>457.08</v>
      </c>
      <c r="AC44" s="2">
        <v>474.46</v>
      </c>
      <c r="AD44" s="2">
        <v>467.16</v>
      </c>
      <c r="AE44" s="67">
        <v>448.35</v>
      </c>
      <c r="AF44" s="67">
        <v>444.58</v>
      </c>
      <c r="AG44" s="67">
        <v>445.1</v>
      </c>
      <c r="AH44" s="72">
        <v>437</v>
      </c>
      <c r="AI44" s="72">
        <v>446</v>
      </c>
      <c r="AK44" s="24" t="s">
        <v>68</v>
      </c>
      <c r="AL44" s="21">
        <v>35</v>
      </c>
      <c r="AM44" s="2">
        <v>320.01</v>
      </c>
      <c r="AN44" s="2">
        <v>323.07</v>
      </c>
      <c r="AO44" s="2">
        <v>308.25</v>
      </c>
      <c r="AP44" s="2">
        <v>329.41</v>
      </c>
      <c r="AQ44" s="52">
        <v>324.03</v>
      </c>
      <c r="AR44" s="52">
        <v>313.93</v>
      </c>
      <c r="AS44" s="45">
        <v>303.87</v>
      </c>
      <c r="AT44" s="2">
        <v>248.69</v>
      </c>
      <c r="AU44" s="2">
        <v>248.69</v>
      </c>
      <c r="AV44" s="2">
        <v>248.69</v>
      </c>
      <c r="AW44" s="2">
        <v>248.5</v>
      </c>
      <c r="AX44" s="2">
        <v>282.18</v>
      </c>
      <c r="AY44" s="2">
        <v>282.18</v>
      </c>
      <c r="AZ44" s="2">
        <v>280.47</v>
      </c>
      <c r="BA44" s="2">
        <v>314.66</v>
      </c>
      <c r="BB44" s="2">
        <v>281.96</v>
      </c>
      <c r="BC44" s="2">
        <v>281.96</v>
      </c>
      <c r="BD44" s="2">
        <v>281.96</v>
      </c>
      <c r="BE44" s="2">
        <v>257.12</v>
      </c>
      <c r="BF44" s="67">
        <v>243.1</v>
      </c>
      <c r="BG44" s="67">
        <v>243.1</v>
      </c>
      <c r="BH44" s="67">
        <v>243.1</v>
      </c>
      <c r="BI44" s="72">
        <v>250</v>
      </c>
      <c r="BJ44" s="72">
        <v>264</v>
      </c>
      <c r="BL44" s="24" t="s">
        <v>68</v>
      </c>
      <c r="BM44" s="24">
        <v>17</v>
      </c>
      <c r="BN44" s="24">
        <v>129.15</v>
      </c>
      <c r="BO44" s="24">
        <v>129.15</v>
      </c>
      <c r="BP44" s="21">
        <v>129.15</v>
      </c>
      <c r="BQ44" s="2">
        <v>127.21</v>
      </c>
      <c r="BR44" s="50">
        <v>126</v>
      </c>
      <c r="BS44" s="52">
        <v>126.31</v>
      </c>
      <c r="BT44" s="38">
        <v>126.31</v>
      </c>
      <c r="BU44" s="42">
        <v>127.18</v>
      </c>
      <c r="BV44" s="24">
        <v>127.18</v>
      </c>
      <c r="BW44" s="21">
        <v>127.18</v>
      </c>
      <c r="BX44" s="2">
        <v>119.95</v>
      </c>
      <c r="BY44" s="42">
        <v>127.18</v>
      </c>
      <c r="BZ44" s="24">
        <v>127.18</v>
      </c>
      <c r="CA44" s="24">
        <v>127.18</v>
      </c>
      <c r="CB44" s="24">
        <v>134.46</v>
      </c>
      <c r="CC44" s="2">
        <v>102.42</v>
      </c>
      <c r="CD44" s="2">
        <v>102.42</v>
      </c>
      <c r="CE44" s="2">
        <v>102.42</v>
      </c>
      <c r="CF44" s="2">
        <v>103.31</v>
      </c>
      <c r="CG44" s="67">
        <v>102.42</v>
      </c>
      <c r="CH44" s="67">
        <v>102.42</v>
      </c>
      <c r="CI44" s="67">
        <v>102.42</v>
      </c>
      <c r="CJ44" s="72">
        <v>110</v>
      </c>
      <c r="CK44" s="72">
        <v>114</v>
      </c>
    </row>
    <row r="45" ht="15.75" spans="2:89">
      <c r="B45" s="1" t="s">
        <v>109</v>
      </c>
      <c r="C45" s="1"/>
      <c r="D45" s="11">
        <f>D33+D20</f>
        <v>8</v>
      </c>
      <c r="E45" s="11">
        <f>E33+E20</f>
        <v>12</v>
      </c>
      <c r="F45" s="11">
        <f>F33+F20</f>
        <v>12</v>
      </c>
      <c r="G45" s="11">
        <f>G33+G20</f>
        <v>8</v>
      </c>
      <c r="J45" s="24" t="s">
        <v>69</v>
      </c>
      <c r="K45" s="21">
        <v>31</v>
      </c>
      <c r="L45" s="2">
        <v>732</v>
      </c>
      <c r="M45" s="2">
        <v>720</v>
      </c>
      <c r="N45" s="2">
        <v>732</v>
      </c>
      <c r="O45" s="2">
        <v>770</v>
      </c>
      <c r="P45" s="52">
        <v>732</v>
      </c>
      <c r="Q45" s="2"/>
      <c r="R45" s="38">
        <v>732</v>
      </c>
      <c r="S45" s="2">
        <v>772</v>
      </c>
      <c r="T45" s="2">
        <v>755</v>
      </c>
      <c r="U45" s="2">
        <v>727</v>
      </c>
      <c r="V45" s="2">
        <v>871</v>
      </c>
      <c r="W45" s="2">
        <v>719</v>
      </c>
      <c r="X45" s="2">
        <v>719</v>
      </c>
      <c r="Y45" s="2">
        <v>730</v>
      </c>
      <c r="Z45" s="2">
        <v>795</v>
      </c>
      <c r="AA45" s="2">
        <v>860</v>
      </c>
      <c r="AB45" s="2">
        <v>806</v>
      </c>
      <c r="AC45" s="2">
        <v>807</v>
      </c>
      <c r="AD45" s="2">
        <v>822</v>
      </c>
      <c r="AE45" s="67">
        <v>805</v>
      </c>
      <c r="AF45" s="67">
        <v>805</v>
      </c>
      <c r="AG45" s="67">
        <v>805</v>
      </c>
      <c r="AH45" s="72">
        <v>281</v>
      </c>
      <c r="AI45" s="72">
        <v>281</v>
      </c>
      <c r="AK45" s="24" t="s">
        <v>69</v>
      </c>
      <c r="AL45" s="21">
        <v>21</v>
      </c>
      <c r="AM45" s="2">
        <v>425</v>
      </c>
      <c r="AN45" s="2">
        <v>425</v>
      </c>
      <c r="AO45" s="2">
        <v>425</v>
      </c>
      <c r="AP45" s="2">
        <v>441</v>
      </c>
      <c r="AQ45" s="52">
        <v>425</v>
      </c>
      <c r="AR45" s="52">
        <v>425</v>
      </c>
      <c r="AS45" s="45">
        <v>425</v>
      </c>
      <c r="AT45" s="2">
        <v>448</v>
      </c>
      <c r="AU45" s="2">
        <v>448</v>
      </c>
      <c r="AV45" s="2">
        <v>425</v>
      </c>
      <c r="AW45" s="2">
        <v>448</v>
      </c>
      <c r="AX45" s="2">
        <v>485</v>
      </c>
      <c r="AY45" s="2">
        <v>483</v>
      </c>
      <c r="AZ45" s="2">
        <v>455</v>
      </c>
      <c r="BA45" s="2">
        <v>517</v>
      </c>
      <c r="BB45" s="2">
        <v>609</v>
      </c>
      <c r="BC45" s="2">
        <v>599</v>
      </c>
      <c r="BD45" s="2">
        <v>609</v>
      </c>
      <c r="BE45" s="2">
        <v>526</v>
      </c>
      <c r="BF45" s="67">
        <v>507</v>
      </c>
      <c r="BG45" s="67">
        <v>505</v>
      </c>
      <c r="BH45" s="67">
        <v>473</v>
      </c>
      <c r="BI45" s="72">
        <v>132</v>
      </c>
      <c r="BJ45" s="72">
        <v>141</v>
      </c>
      <c r="BL45" s="24" t="s">
        <v>69</v>
      </c>
      <c r="BM45" s="24">
        <v>10</v>
      </c>
      <c r="BN45" s="24">
        <v>146</v>
      </c>
      <c r="BO45" s="24">
        <v>146</v>
      </c>
      <c r="BP45" s="21">
        <v>146</v>
      </c>
      <c r="BQ45" s="2">
        <v>146</v>
      </c>
      <c r="BR45" s="50">
        <v>146</v>
      </c>
      <c r="BS45" s="52">
        <v>146</v>
      </c>
      <c r="BT45" s="38">
        <v>146</v>
      </c>
      <c r="BU45" s="42">
        <v>146</v>
      </c>
      <c r="BV45" s="24">
        <v>146</v>
      </c>
      <c r="BW45" s="21">
        <v>146</v>
      </c>
      <c r="BX45" s="2">
        <v>146</v>
      </c>
      <c r="BY45" s="42">
        <v>146</v>
      </c>
      <c r="BZ45" s="24">
        <v>146</v>
      </c>
      <c r="CA45" s="24">
        <v>146</v>
      </c>
      <c r="CB45" s="24">
        <v>181</v>
      </c>
      <c r="CC45" s="2">
        <v>152</v>
      </c>
      <c r="CD45" s="2">
        <v>152</v>
      </c>
      <c r="CE45" s="2">
        <v>152</v>
      </c>
      <c r="CF45" s="2">
        <v>152</v>
      </c>
      <c r="CG45" s="67">
        <v>152</v>
      </c>
      <c r="CH45" s="67">
        <v>152</v>
      </c>
      <c r="CI45" s="67">
        <v>152</v>
      </c>
      <c r="CJ45" s="72">
        <v>66</v>
      </c>
      <c r="CK45" s="72">
        <v>66</v>
      </c>
    </row>
    <row r="46" ht="15.75" spans="2:89">
      <c r="B46" s="1" t="s">
        <v>110</v>
      </c>
      <c r="C46" s="1"/>
      <c r="D46" s="11">
        <f>D34+D21</f>
        <v>12</v>
      </c>
      <c r="E46" s="11">
        <f>E34+E21</f>
        <v>13</v>
      </c>
      <c r="F46" s="11">
        <f>F34+F21</f>
        <v>11</v>
      </c>
      <c r="G46" s="11">
        <f>G34+G21</f>
        <v>8</v>
      </c>
      <c r="J46" s="24" t="s">
        <v>72</v>
      </c>
      <c r="K46" s="21">
        <v>12</v>
      </c>
      <c r="L46" s="2">
        <v>2741.1</v>
      </c>
      <c r="M46" s="2">
        <v>2741.1</v>
      </c>
      <c r="N46" s="2">
        <v>2741.1</v>
      </c>
      <c r="O46" s="2">
        <v>2785.62</v>
      </c>
      <c r="P46" s="52">
        <v>2741.1</v>
      </c>
      <c r="Q46" s="2"/>
      <c r="R46" s="38">
        <v>2741.1</v>
      </c>
      <c r="S46" s="2">
        <v>2852.11</v>
      </c>
      <c r="T46" s="2">
        <v>2808.83</v>
      </c>
      <c r="U46" s="2">
        <v>2852.11</v>
      </c>
      <c r="V46" s="2">
        <v>3035.89</v>
      </c>
      <c r="W46" s="2">
        <v>2852.11</v>
      </c>
      <c r="X46" s="2">
        <v>2808.83</v>
      </c>
      <c r="Y46" s="2">
        <v>2852.11</v>
      </c>
      <c r="Z46" s="2">
        <v>3506.26</v>
      </c>
      <c r="AA46" s="2">
        <v>2777.32</v>
      </c>
      <c r="AB46" s="2">
        <v>2777.32</v>
      </c>
      <c r="AC46" s="2">
        <v>2777.32</v>
      </c>
      <c r="AD46" s="2">
        <v>2323.81</v>
      </c>
      <c r="AE46" s="67">
        <v>2279.3</v>
      </c>
      <c r="AF46" s="67">
        <v>2279.3</v>
      </c>
      <c r="AG46" s="67">
        <v>2279.3</v>
      </c>
      <c r="AH46" s="72">
        <v>2704</v>
      </c>
      <c r="AI46" s="72">
        <v>2704</v>
      </c>
      <c r="AK46" s="24" t="s">
        <v>72</v>
      </c>
      <c r="AL46" s="21">
        <v>8</v>
      </c>
      <c r="AM46" s="2">
        <v>1981.71</v>
      </c>
      <c r="AN46" s="2">
        <v>1981.71</v>
      </c>
      <c r="AO46" s="2">
        <v>1981.71</v>
      </c>
      <c r="AP46" s="2">
        <v>1981.71</v>
      </c>
      <c r="AQ46" s="52">
        <v>1981.71</v>
      </c>
      <c r="AR46" s="52">
        <v>1981.71</v>
      </c>
      <c r="AS46" s="45">
        <v>1981.71</v>
      </c>
      <c r="AT46" s="2">
        <v>1981.15</v>
      </c>
      <c r="AU46" s="2">
        <v>1981.15</v>
      </c>
      <c r="AV46" s="2">
        <v>1981.5</v>
      </c>
      <c r="AW46" s="2">
        <v>1981.15</v>
      </c>
      <c r="AX46" s="2">
        <v>1981.15</v>
      </c>
      <c r="AY46" s="2">
        <v>1981.15</v>
      </c>
      <c r="AZ46" s="2">
        <v>1981.71</v>
      </c>
      <c r="BA46" s="2">
        <v>2315.62</v>
      </c>
      <c r="BB46" s="2">
        <v>1511.76</v>
      </c>
      <c r="BC46" s="2">
        <v>1511.75</v>
      </c>
      <c r="BD46" s="2">
        <v>1511.75</v>
      </c>
      <c r="BE46" s="2">
        <v>1507.57</v>
      </c>
      <c r="BF46" s="67">
        <v>1463.06</v>
      </c>
      <c r="BG46" s="67">
        <v>1463.06</v>
      </c>
      <c r="BH46" s="67">
        <v>1463.06</v>
      </c>
      <c r="BI46" s="72">
        <v>1329</v>
      </c>
      <c r="BJ46" s="72">
        <v>1329</v>
      </c>
      <c r="BL46" s="24" t="s">
        <v>72</v>
      </c>
      <c r="BM46" s="24">
        <v>4</v>
      </c>
      <c r="BN46" s="24">
        <v>826.08</v>
      </c>
      <c r="BO46" s="24">
        <v>826.08</v>
      </c>
      <c r="BP46" s="21">
        <v>826.08</v>
      </c>
      <c r="BQ46" s="2">
        <v>751.06</v>
      </c>
      <c r="BR46" s="50">
        <v>751</v>
      </c>
      <c r="BS46" s="52">
        <v>751.06</v>
      </c>
      <c r="BT46" s="38">
        <v>751.06</v>
      </c>
      <c r="BU46" s="42">
        <v>751.06</v>
      </c>
      <c r="BV46" s="24">
        <v>751.06</v>
      </c>
      <c r="BW46" s="21">
        <v>751.06</v>
      </c>
      <c r="BX46" s="2">
        <v>751.06</v>
      </c>
      <c r="BY46" s="42">
        <v>751.06</v>
      </c>
      <c r="BZ46" s="24">
        <v>751.06</v>
      </c>
      <c r="CA46" s="24">
        <v>751.06</v>
      </c>
      <c r="CB46" s="24">
        <v>649.52</v>
      </c>
      <c r="CC46" s="2">
        <v>751.06</v>
      </c>
      <c r="CD46" s="2">
        <v>751.06</v>
      </c>
      <c r="CE46" s="2">
        <v>751.07</v>
      </c>
      <c r="CF46" s="2">
        <v>751.06</v>
      </c>
      <c r="CG46" s="67">
        <v>751.06</v>
      </c>
      <c r="CH46" s="67">
        <v>751.06</v>
      </c>
      <c r="CI46" s="67">
        <v>751.06</v>
      </c>
      <c r="CJ46" s="72">
        <v>618</v>
      </c>
      <c r="CK46" s="72">
        <v>618</v>
      </c>
    </row>
    <row r="47" ht="15.75" spans="2:89">
      <c r="B47" s="1" t="s">
        <v>111</v>
      </c>
      <c r="C47" s="1"/>
      <c r="D47" s="11">
        <f>D35+D22</f>
        <v>4</v>
      </c>
      <c r="E47" s="11">
        <f>E35+E22</f>
        <v>13</v>
      </c>
      <c r="F47" s="11">
        <f>F35+F22</f>
        <v>11</v>
      </c>
      <c r="G47" s="11">
        <f>G35+G22</f>
        <v>11</v>
      </c>
      <c r="J47" s="20" t="s">
        <v>73</v>
      </c>
      <c r="K47" s="48">
        <v>16</v>
      </c>
      <c r="L47" s="49">
        <v>3049.85</v>
      </c>
      <c r="M47" s="49">
        <v>3049.85</v>
      </c>
      <c r="N47" s="49">
        <v>3049.85</v>
      </c>
      <c r="O47" s="49">
        <v>3069.58</v>
      </c>
      <c r="P47" s="61">
        <v>3019.75</v>
      </c>
      <c r="Q47" s="49"/>
      <c r="R47" s="66">
        <v>3019.75</v>
      </c>
      <c r="S47" s="49">
        <v>2936.29</v>
      </c>
      <c r="T47" s="49">
        <v>2936.29</v>
      </c>
      <c r="U47" s="49">
        <v>2936.29</v>
      </c>
      <c r="V47" s="49">
        <v>2812.38</v>
      </c>
      <c r="W47" s="49">
        <v>2936.29</v>
      </c>
      <c r="X47" s="49">
        <v>2936.29</v>
      </c>
      <c r="Y47" s="49">
        <v>2825.56</v>
      </c>
      <c r="Z47" s="49">
        <v>3461.13</v>
      </c>
      <c r="AA47" s="49">
        <v>2986.61</v>
      </c>
      <c r="AB47" s="49">
        <v>2986.61</v>
      </c>
      <c r="AC47" s="49">
        <v>2986.61</v>
      </c>
      <c r="AD47" s="49">
        <v>2796.3</v>
      </c>
      <c r="AE47" s="68">
        <v>2772.63</v>
      </c>
      <c r="AF47" s="68">
        <v>2772.63</v>
      </c>
      <c r="AG47" s="68">
        <v>2772.63</v>
      </c>
      <c r="AH47" s="73">
        <v>2618</v>
      </c>
      <c r="AI47" s="73">
        <v>2618</v>
      </c>
      <c r="AK47" s="20" t="s">
        <v>73</v>
      </c>
      <c r="AL47" s="48">
        <v>11</v>
      </c>
      <c r="AM47" s="49">
        <v>2062.92</v>
      </c>
      <c r="AN47" s="49">
        <v>2062.92</v>
      </c>
      <c r="AO47" s="49">
        <v>2062.92</v>
      </c>
      <c r="AP47" s="49">
        <v>2086.59</v>
      </c>
      <c r="AQ47" s="61">
        <v>2062.92</v>
      </c>
      <c r="AR47" s="61">
        <v>2062.92</v>
      </c>
      <c r="AS47" s="55">
        <v>2062.92</v>
      </c>
      <c r="AT47" s="49">
        <v>2062.35</v>
      </c>
      <c r="AU47" s="49">
        <v>2062.35</v>
      </c>
      <c r="AV47" s="49">
        <v>2062.5</v>
      </c>
      <c r="AW47" s="49">
        <v>2086.03</v>
      </c>
      <c r="AX47" s="49">
        <v>2062.35</v>
      </c>
      <c r="AY47" s="49">
        <v>2062.35</v>
      </c>
      <c r="AZ47" s="49">
        <v>2062.92</v>
      </c>
      <c r="BA47" s="49">
        <v>2442.5</v>
      </c>
      <c r="BB47" s="49">
        <v>2613.9</v>
      </c>
      <c r="BC47" s="49">
        <v>2573.69</v>
      </c>
      <c r="BD47" s="49">
        <v>2613.9</v>
      </c>
      <c r="BE47" s="49">
        <v>2171.85</v>
      </c>
      <c r="BF47" s="68">
        <v>2171.85</v>
      </c>
      <c r="BG47" s="68">
        <v>2171.85</v>
      </c>
      <c r="BH47" s="68">
        <v>2171.85</v>
      </c>
      <c r="BI47" s="73">
        <v>1473</v>
      </c>
      <c r="BJ47" s="73">
        <v>1473</v>
      </c>
      <c r="BL47" s="20" t="s">
        <v>73</v>
      </c>
      <c r="BM47" s="20">
        <v>5</v>
      </c>
      <c r="BN47" s="20">
        <v>456.58</v>
      </c>
      <c r="BO47" s="20">
        <v>456.58</v>
      </c>
      <c r="BP47" s="48">
        <v>456.58</v>
      </c>
      <c r="BQ47" s="49">
        <v>456.58</v>
      </c>
      <c r="BR47" s="77">
        <v>457</v>
      </c>
      <c r="BS47" s="61">
        <v>456.58</v>
      </c>
      <c r="BT47" s="66">
        <v>456.58</v>
      </c>
      <c r="BU47" s="51">
        <v>456.58</v>
      </c>
      <c r="BV47" s="20">
        <v>456.58</v>
      </c>
      <c r="BW47" s="48">
        <v>456.58</v>
      </c>
      <c r="BX47" s="49">
        <v>456.58</v>
      </c>
      <c r="BY47" s="51">
        <v>456.58</v>
      </c>
      <c r="BZ47" s="20">
        <v>456.58</v>
      </c>
      <c r="CA47" s="20">
        <v>456.58</v>
      </c>
      <c r="CB47" s="20">
        <v>640.59</v>
      </c>
      <c r="CC47" s="49">
        <v>784.47</v>
      </c>
      <c r="CD47" s="49">
        <v>784.47</v>
      </c>
      <c r="CE47" s="49">
        <v>784.47</v>
      </c>
      <c r="CF47" s="49">
        <v>559.22</v>
      </c>
      <c r="CG47" s="68">
        <v>456.58</v>
      </c>
      <c r="CH47" s="68">
        <v>456.58</v>
      </c>
      <c r="CI47" s="68">
        <v>456.58</v>
      </c>
      <c r="CJ47" s="73">
        <v>447</v>
      </c>
      <c r="CK47" s="73">
        <v>447</v>
      </c>
    </row>
    <row r="48" spans="2:89">
      <c r="B48" s="1" t="s">
        <v>102</v>
      </c>
      <c r="C48" s="1"/>
      <c r="D48" s="11">
        <f>D36+D23</f>
        <v>11</v>
      </c>
      <c r="E48" s="11">
        <f>E36+E23</f>
        <v>12</v>
      </c>
      <c r="F48" s="11">
        <f>F36+F23</f>
        <v>3</v>
      </c>
      <c r="G48" s="11">
        <f>G36+G23</f>
        <v>17</v>
      </c>
      <c r="J48" s="62" t="s">
        <v>118</v>
      </c>
      <c r="K48" s="62"/>
      <c r="L48" s="63">
        <v>0</v>
      </c>
      <c r="M48" s="63">
        <v>0</v>
      </c>
      <c r="N48" s="63">
        <v>0</v>
      </c>
      <c r="O48" s="63">
        <v>0</v>
      </c>
      <c r="P48" s="63">
        <v>1</v>
      </c>
      <c r="Q48" s="63"/>
      <c r="R48" s="63">
        <v>4</v>
      </c>
      <c r="S48" s="63">
        <v>2</v>
      </c>
      <c r="T48" s="63">
        <v>3</v>
      </c>
      <c r="U48" s="63">
        <v>3</v>
      </c>
      <c r="V48" s="63">
        <v>1</v>
      </c>
      <c r="W48" s="63">
        <v>2</v>
      </c>
      <c r="X48" s="63">
        <v>2</v>
      </c>
      <c r="Y48" s="63">
        <v>2</v>
      </c>
      <c r="Z48" s="63">
        <v>1</v>
      </c>
      <c r="AA48" s="63">
        <v>2</v>
      </c>
      <c r="AB48" s="63">
        <v>1</v>
      </c>
      <c r="AC48" s="63">
        <v>3</v>
      </c>
      <c r="AD48" s="63">
        <v>4</v>
      </c>
      <c r="AE48" s="63">
        <v>5</v>
      </c>
      <c r="AF48" s="63">
        <v>5</v>
      </c>
      <c r="AG48" s="63">
        <v>6</v>
      </c>
      <c r="AH48" s="63"/>
      <c r="AI48" s="63"/>
      <c r="AK48" s="62" t="s">
        <v>118</v>
      </c>
      <c r="AL48" s="62"/>
      <c r="AM48" s="63">
        <v>0</v>
      </c>
      <c r="AN48" s="63">
        <v>1</v>
      </c>
      <c r="AO48" s="63">
        <v>0</v>
      </c>
      <c r="AP48" s="63">
        <v>2</v>
      </c>
      <c r="AQ48" s="63">
        <v>3</v>
      </c>
      <c r="AR48" s="63">
        <v>4</v>
      </c>
      <c r="AS48" s="63">
        <v>4</v>
      </c>
      <c r="AT48" s="63">
        <v>2</v>
      </c>
      <c r="AU48" s="63">
        <v>2</v>
      </c>
      <c r="AV48" s="63">
        <v>2</v>
      </c>
      <c r="AW48" s="63">
        <v>2</v>
      </c>
      <c r="AX48" s="63">
        <v>0</v>
      </c>
      <c r="AY48" s="63">
        <v>1</v>
      </c>
      <c r="AZ48" s="63">
        <v>1</v>
      </c>
      <c r="BA48" s="63">
        <v>0</v>
      </c>
      <c r="BB48" s="63">
        <v>1</v>
      </c>
      <c r="BC48" s="63">
        <v>1</v>
      </c>
      <c r="BD48" s="63">
        <v>1</v>
      </c>
      <c r="BE48" s="63">
        <v>5</v>
      </c>
      <c r="BF48" s="63">
        <v>6</v>
      </c>
      <c r="BG48" s="63">
        <v>6</v>
      </c>
      <c r="BH48" s="63">
        <v>7</v>
      </c>
      <c r="BI48" s="63"/>
      <c r="BJ48" s="63"/>
      <c r="BL48" s="62" t="s">
        <v>118</v>
      </c>
      <c r="BM48" s="62"/>
      <c r="BN48" s="63">
        <v>2</v>
      </c>
      <c r="BO48" s="63">
        <v>3</v>
      </c>
      <c r="BP48" s="63">
        <v>2</v>
      </c>
      <c r="BQ48" s="63">
        <v>4</v>
      </c>
      <c r="BR48" s="63">
        <v>6</v>
      </c>
      <c r="BS48" s="63">
        <v>7</v>
      </c>
      <c r="BT48" s="63">
        <v>5</v>
      </c>
      <c r="BU48" s="63">
        <v>2</v>
      </c>
      <c r="BV48" s="63">
        <v>2</v>
      </c>
      <c r="BW48" s="63">
        <v>2</v>
      </c>
      <c r="BX48" s="63">
        <v>2</v>
      </c>
      <c r="BY48" s="63">
        <v>2</v>
      </c>
      <c r="BZ48" s="63">
        <v>2</v>
      </c>
      <c r="CA48" s="63">
        <v>2</v>
      </c>
      <c r="CB48" s="63">
        <v>1</v>
      </c>
      <c r="CC48" s="63">
        <v>5</v>
      </c>
      <c r="CD48" s="63">
        <v>5</v>
      </c>
      <c r="CE48" s="63">
        <v>5</v>
      </c>
      <c r="CF48" s="63">
        <v>7</v>
      </c>
      <c r="CG48" s="63">
        <v>10</v>
      </c>
      <c r="CH48" s="63">
        <v>10</v>
      </c>
      <c r="CI48" s="63">
        <v>10</v>
      </c>
      <c r="CJ48" s="63"/>
      <c r="CK48" s="63"/>
    </row>
    <row r="49" spans="2:89">
      <c r="B49" s="1" t="s">
        <v>112</v>
      </c>
      <c r="C49" s="1"/>
      <c r="D49" s="11">
        <f>D37+D24</f>
        <v>19</v>
      </c>
      <c r="E49" s="11" t="e">
        <f>E37+E24</f>
        <v>#VALUE!</v>
      </c>
      <c r="F49" s="11" t="e">
        <f>F37+F24</f>
        <v>#VALUE!</v>
      </c>
      <c r="G49" s="11">
        <f>G37+G24</f>
        <v>22</v>
      </c>
      <c r="J49" s="62" t="s">
        <v>119</v>
      </c>
      <c r="K49" s="62"/>
      <c r="L49" s="63">
        <v>1</v>
      </c>
      <c r="M49" s="63">
        <v>3</v>
      </c>
      <c r="N49" s="63">
        <v>2</v>
      </c>
      <c r="O49" s="63">
        <v>1</v>
      </c>
      <c r="P49" s="63">
        <v>4</v>
      </c>
      <c r="Q49" s="63"/>
      <c r="R49" s="63">
        <v>7</v>
      </c>
      <c r="S49" s="63">
        <v>1</v>
      </c>
      <c r="T49" s="63">
        <v>0</v>
      </c>
      <c r="U49" s="63">
        <v>1</v>
      </c>
      <c r="V49" s="63">
        <v>1</v>
      </c>
      <c r="W49" s="63">
        <v>2</v>
      </c>
      <c r="X49" s="63">
        <v>1</v>
      </c>
      <c r="Y49" s="63">
        <v>2</v>
      </c>
      <c r="Z49" s="63">
        <v>0</v>
      </c>
      <c r="AA49" s="63">
        <v>0</v>
      </c>
      <c r="AB49" s="63">
        <v>0</v>
      </c>
      <c r="AC49" s="63">
        <v>1</v>
      </c>
      <c r="AD49" s="63">
        <v>0</v>
      </c>
      <c r="AE49" s="63">
        <v>1</v>
      </c>
      <c r="AF49" s="63">
        <v>2</v>
      </c>
      <c r="AG49" s="63">
        <v>3</v>
      </c>
      <c r="AH49" s="63"/>
      <c r="AI49" s="63"/>
      <c r="AK49" s="62" t="s">
        <v>119</v>
      </c>
      <c r="AL49" s="62"/>
      <c r="AM49" s="63">
        <v>5</v>
      </c>
      <c r="AN49" s="63">
        <v>5</v>
      </c>
      <c r="AO49" s="63">
        <v>5</v>
      </c>
      <c r="AP49" s="63">
        <v>3</v>
      </c>
      <c r="AQ49" s="63">
        <v>4</v>
      </c>
      <c r="AR49" s="63">
        <v>4</v>
      </c>
      <c r="AS49" s="63">
        <v>4</v>
      </c>
      <c r="AT49" s="63">
        <v>3</v>
      </c>
      <c r="AU49" s="63">
        <v>4</v>
      </c>
      <c r="AV49" s="63">
        <v>3</v>
      </c>
      <c r="AW49" s="63">
        <v>3</v>
      </c>
      <c r="AX49" s="63">
        <v>5</v>
      </c>
      <c r="AY49" s="63">
        <v>4</v>
      </c>
      <c r="AZ49" s="63">
        <v>3</v>
      </c>
      <c r="BA49" s="63">
        <v>1</v>
      </c>
      <c r="BB49" s="63">
        <v>0</v>
      </c>
      <c r="BC49" s="63">
        <v>0</v>
      </c>
      <c r="BD49" s="63">
        <v>1</v>
      </c>
      <c r="BE49" s="63">
        <v>1</v>
      </c>
      <c r="BF49" s="63">
        <v>0</v>
      </c>
      <c r="BG49" s="63">
        <v>0</v>
      </c>
      <c r="BH49" s="63">
        <v>0</v>
      </c>
      <c r="BI49" s="63"/>
      <c r="BJ49" s="63"/>
      <c r="BL49" s="62" t="s">
        <v>119</v>
      </c>
      <c r="BM49" s="62"/>
      <c r="BN49" s="63">
        <v>0</v>
      </c>
      <c r="BO49" s="63">
        <v>0</v>
      </c>
      <c r="BP49" s="63">
        <v>0</v>
      </c>
      <c r="BQ49" s="63">
        <v>1</v>
      </c>
      <c r="BR49" s="63">
        <v>1</v>
      </c>
      <c r="BS49" s="63">
        <v>1</v>
      </c>
      <c r="BT49" s="63">
        <v>1</v>
      </c>
      <c r="BU49" s="63">
        <v>2</v>
      </c>
      <c r="BV49" s="63">
        <v>2</v>
      </c>
      <c r="BW49" s="63">
        <v>2</v>
      </c>
      <c r="BX49" s="63">
        <v>3</v>
      </c>
      <c r="BY49" s="63">
        <v>1</v>
      </c>
      <c r="BZ49" s="63">
        <v>1</v>
      </c>
      <c r="CA49" s="63">
        <v>1</v>
      </c>
      <c r="CB49" s="63">
        <v>0</v>
      </c>
      <c r="CC49" s="63">
        <v>0</v>
      </c>
      <c r="CD49" s="63">
        <v>1</v>
      </c>
      <c r="CE49" s="63">
        <v>0</v>
      </c>
      <c r="CF49" s="63">
        <v>0</v>
      </c>
      <c r="CG49" s="63">
        <v>0</v>
      </c>
      <c r="CH49" s="63">
        <v>1</v>
      </c>
      <c r="CI49" s="63">
        <v>0</v>
      </c>
      <c r="CJ49" s="63"/>
      <c r="CK49" s="63"/>
    </row>
    <row r="50" spans="2:7">
      <c r="B50" s="1" t="s">
        <v>113</v>
      </c>
      <c r="C50" s="1"/>
      <c r="D50" s="11">
        <f>D38+D25</f>
        <v>16</v>
      </c>
      <c r="E50" s="11" t="e">
        <f>E38+E25</f>
        <v>#VALUE!</v>
      </c>
      <c r="F50" s="11" t="e">
        <f>F38+F25</f>
        <v>#VALUE!</v>
      </c>
      <c r="G50" s="11">
        <f>G38+G25</f>
        <v>24</v>
      </c>
    </row>
    <row r="51" spans="2:7">
      <c r="B51" s="1" t="s">
        <v>114</v>
      </c>
      <c r="C51" s="1"/>
      <c r="D51" s="11">
        <f>D39+D26</f>
        <v>25</v>
      </c>
      <c r="E51" s="11" t="e">
        <f>E39+E26</f>
        <v>#VALUE!</v>
      </c>
      <c r="F51" s="11" t="e">
        <f>F39+F26</f>
        <v>#VALUE!</v>
      </c>
      <c r="G51" s="11">
        <f>G39+G26</f>
        <v>26</v>
      </c>
    </row>
  </sheetData>
  <mergeCells count="62">
    <mergeCell ref="B2:F2"/>
    <mergeCell ref="L2:O2"/>
    <mergeCell ref="P2:R2"/>
    <mergeCell ref="S2:V2"/>
    <mergeCell ref="W2:Z2"/>
    <mergeCell ref="AA2:AD2"/>
    <mergeCell ref="AE2:AG2"/>
    <mergeCell ref="AH2:AI2"/>
    <mergeCell ref="AM2:AP2"/>
    <mergeCell ref="AQ2:AS2"/>
    <mergeCell ref="AT2:AW2"/>
    <mergeCell ref="AX2:BA2"/>
    <mergeCell ref="BB2:BE2"/>
    <mergeCell ref="BF2:BH2"/>
    <mergeCell ref="BI2:BJ2"/>
    <mergeCell ref="BN2:BQ2"/>
    <mergeCell ref="BR2:BT2"/>
    <mergeCell ref="BU2:BX2"/>
    <mergeCell ref="BY2:CB2"/>
    <mergeCell ref="CC2:CF2"/>
    <mergeCell ref="CG2:CI2"/>
    <mergeCell ref="CJ2:CK2"/>
    <mergeCell ref="D18:G18"/>
    <mergeCell ref="B20:C20"/>
    <mergeCell ref="B21:C21"/>
    <mergeCell ref="B22:C22"/>
    <mergeCell ref="B23:C23"/>
    <mergeCell ref="B24:C24"/>
    <mergeCell ref="B25:C25"/>
    <mergeCell ref="B26:C26"/>
    <mergeCell ref="D31:G31"/>
    <mergeCell ref="B33:C33"/>
    <mergeCell ref="B34:C34"/>
    <mergeCell ref="B35:C35"/>
    <mergeCell ref="B36:C36"/>
    <mergeCell ref="B37:C37"/>
    <mergeCell ref="B38:C38"/>
    <mergeCell ref="B39:C39"/>
    <mergeCell ref="D43:G43"/>
    <mergeCell ref="B45:C45"/>
    <mergeCell ref="B46:C46"/>
    <mergeCell ref="B47:C47"/>
    <mergeCell ref="B48:C48"/>
    <mergeCell ref="J48:K48"/>
    <mergeCell ref="AK48:AL48"/>
    <mergeCell ref="BL48:BM48"/>
    <mergeCell ref="B49:C49"/>
    <mergeCell ref="J49:K49"/>
    <mergeCell ref="AK49:AL49"/>
    <mergeCell ref="BL49:BM49"/>
    <mergeCell ref="B50:C50"/>
    <mergeCell ref="B51:C51"/>
    <mergeCell ref="B3:F5"/>
    <mergeCell ref="B6:F8"/>
    <mergeCell ref="B9:F11"/>
    <mergeCell ref="B12:F14"/>
    <mergeCell ref="B16:G17"/>
    <mergeCell ref="B18:C19"/>
    <mergeCell ref="B29:G30"/>
    <mergeCell ref="B31:C32"/>
    <mergeCell ref="B41:G42"/>
    <mergeCell ref="B43:C44"/>
  </mergeCells>
  <conditionalFormatting sqref="R4">
    <cfRule type="cellIs" dxfId="1" priority="132" operator="greaterThan">
      <formula>$AI$4</formula>
    </cfRule>
    <cfRule type="cellIs" dxfId="0" priority="133" operator="lessThan">
      <formula>$AH$4</formula>
    </cfRule>
    <cfRule type="cellIs" dxfId="2" priority="134" operator="between">
      <formula>$AH$4</formula>
      <formula>$AI$4</formula>
    </cfRule>
  </conditionalFormatting>
  <conditionalFormatting sqref="AM4:BH4">
    <cfRule type="cellIs" dxfId="1" priority="397" operator="greaterThan">
      <formula>$BJ$4</formula>
    </cfRule>
    <cfRule type="cellIs" dxfId="0" priority="398" operator="lessThan">
      <formula>$BI$4</formula>
    </cfRule>
    <cfRule type="cellIs" dxfId="2" priority="399" operator="between">
      <formula>$BI$4</formula>
      <formula>$BJ$4</formula>
    </cfRule>
  </conditionalFormatting>
  <conditionalFormatting sqref="BN4:CI4">
    <cfRule type="cellIs" dxfId="1" priority="265" operator="greaterThan">
      <formula>$CJ$4</formula>
    </cfRule>
    <cfRule type="cellIs" dxfId="0" priority="266" operator="lessThan">
      <formula>$CJ$4</formula>
    </cfRule>
    <cfRule type="cellIs" dxfId="2" priority="267" operator="equal">
      <formula>$CJ$4</formula>
    </cfRule>
  </conditionalFormatting>
  <conditionalFormatting sqref="R5">
    <cfRule type="cellIs" dxfId="1" priority="129" operator="greaterThan">
      <formula>$AI$5</formula>
    </cfRule>
    <cfRule type="cellIs" dxfId="0" priority="130" operator="lessThan">
      <formula>$AH$5</formula>
    </cfRule>
    <cfRule type="cellIs" dxfId="2" priority="131" operator="between">
      <formula>$AH$5</formula>
      <formula>$AI$5</formula>
    </cfRule>
  </conditionalFormatting>
  <conditionalFormatting sqref="AM5:BH5">
    <cfRule type="cellIs" dxfId="1" priority="394" operator="greaterThan">
      <formula>$BJ$5</formula>
    </cfRule>
    <cfRule type="cellIs" dxfId="0" priority="395" operator="lessThan">
      <formula>$BI$5</formula>
    </cfRule>
    <cfRule type="cellIs" dxfId="2" priority="396" operator="equal">
      <formula>$BI$5</formula>
    </cfRule>
  </conditionalFormatting>
  <conditionalFormatting sqref="BN5:CI5">
    <cfRule type="cellIs" dxfId="1" priority="262" operator="greaterThan">
      <formula>$CJ$5</formula>
    </cfRule>
    <cfRule type="cellIs" dxfId="0" priority="263" operator="lessThan">
      <formula>$CJ$5</formula>
    </cfRule>
    <cfRule type="cellIs" dxfId="2" priority="264" operator="equal">
      <formula>$CJ$5</formula>
    </cfRule>
  </conditionalFormatting>
  <conditionalFormatting sqref="R6">
    <cfRule type="cellIs" dxfId="1" priority="126" operator="greaterThan">
      <formula>$AI$6</formula>
    </cfRule>
    <cfRule type="cellIs" dxfId="0" priority="127" operator="lessThan">
      <formula>$AH$6</formula>
    </cfRule>
    <cfRule type="cellIs" dxfId="2" priority="128" operator="between">
      <formula>$AH$6</formula>
      <formula>$AI$6</formula>
    </cfRule>
  </conditionalFormatting>
  <conditionalFormatting sqref="AM6:BH6">
    <cfRule type="cellIs" dxfId="1" priority="391" operator="greaterThan">
      <formula>$BJ$6</formula>
    </cfRule>
    <cfRule type="cellIs" dxfId="0" priority="392" operator="lessThan">
      <formula>$BI$6</formula>
    </cfRule>
    <cfRule type="cellIs" dxfId="2" priority="393" operator="equal">
      <formula>$BI$6</formula>
    </cfRule>
  </conditionalFormatting>
  <conditionalFormatting sqref="BN6:CI6">
    <cfRule type="cellIs" dxfId="1" priority="259" operator="greaterThan">
      <formula>$CJ$6</formula>
    </cfRule>
    <cfRule type="cellIs" dxfId="0" priority="260" operator="lessThan">
      <formula>$CJ$6</formula>
    </cfRule>
    <cfRule type="cellIs" dxfId="2" priority="261" operator="equal">
      <formula>$CK$6</formula>
    </cfRule>
  </conditionalFormatting>
  <conditionalFormatting sqref="R7">
    <cfRule type="cellIs" dxfId="1" priority="123" operator="greaterThan">
      <formula>$AI$7</formula>
    </cfRule>
    <cfRule type="cellIs" dxfId="0" priority="124" operator="lessThan">
      <formula>$AH$7</formula>
    </cfRule>
    <cfRule type="cellIs" dxfId="2" priority="125" operator="between">
      <formula>$AH$7</formula>
      <formula>$AI$7</formula>
    </cfRule>
  </conditionalFormatting>
  <conditionalFormatting sqref="AM7:BH7">
    <cfRule type="cellIs" dxfId="1" priority="388" operator="greaterThan">
      <formula>$BJ$7</formula>
    </cfRule>
    <cfRule type="cellIs" dxfId="0" priority="389" operator="lessThan">
      <formula>$BI$7</formula>
    </cfRule>
    <cfRule type="cellIs" dxfId="2" priority="390" operator="equal">
      <formula>$BI$7</formula>
    </cfRule>
  </conditionalFormatting>
  <conditionalFormatting sqref="BN7:CI7">
    <cfRule type="cellIs" dxfId="1" priority="256" operator="greaterThan">
      <formula>$CJ$7</formula>
    </cfRule>
    <cfRule type="cellIs" dxfId="0" priority="257" operator="lessThan">
      <formula>$CJ$7</formula>
    </cfRule>
    <cfRule type="cellIs" dxfId="2" priority="258" operator="equal">
      <formula>$CJ$7</formula>
    </cfRule>
  </conditionalFormatting>
  <conditionalFormatting sqref="R8">
    <cfRule type="cellIs" dxfId="1" priority="120" operator="greaterThan">
      <formula>$AI$8</formula>
    </cfRule>
    <cfRule type="cellIs" dxfId="0" priority="121" operator="lessThan">
      <formula>$AH$8</formula>
    </cfRule>
    <cfRule type="cellIs" dxfId="2" priority="122" operator="between">
      <formula>$AH$8</formula>
      <formula>$AI$8</formula>
    </cfRule>
  </conditionalFormatting>
  <conditionalFormatting sqref="AM8:BH8">
    <cfRule type="cellIs" dxfId="1" priority="385" operator="greaterThan">
      <formula>$BI$8</formula>
    </cfRule>
    <cfRule type="cellIs" dxfId="0" priority="386" operator="lessThan">
      <formula>$BI$8</formula>
    </cfRule>
    <cfRule type="cellIs" dxfId="2" priority="387" operator="equal">
      <formula>$BJ$8</formula>
    </cfRule>
  </conditionalFormatting>
  <conditionalFormatting sqref="BN8:CI8">
    <cfRule type="cellIs" dxfId="1" priority="251" operator="greaterThan">
      <formula>$CK$8</formula>
    </cfRule>
    <cfRule type="cellIs" dxfId="0" priority="252" operator="lessThan">
      <formula>$CJ$8</formula>
    </cfRule>
    <cfRule type="cellIs" dxfId="2" priority="253" operator="between">
      <formula>$CJ$8</formula>
      <formula>$CK$8</formula>
    </cfRule>
    <cfRule type="cellIs" dxfId="0" priority="254" operator="lessThan">
      <formula>$CJ$8</formula>
    </cfRule>
    <cfRule type="cellIs" dxfId="2" priority="255" operator="between">
      <formula>$CJ$8</formula>
      <formula>$CK$8</formula>
    </cfRule>
  </conditionalFormatting>
  <conditionalFormatting sqref="R9">
    <cfRule type="cellIs" dxfId="1" priority="117" operator="greaterThan">
      <formula>$AI$9</formula>
    </cfRule>
    <cfRule type="cellIs" dxfId="0" priority="118" operator="lessThan">
      <formula>$AH$9</formula>
    </cfRule>
    <cfRule type="cellIs" dxfId="2" priority="119" operator="between">
      <formula>$AH$9</formula>
      <formula>$AI$9</formula>
    </cfRule>
  </conditionalFormatting>
  <conditionalFormatting sqref="AM9:BH9">
    <cfRule type="cellIs" dxfId="1" priority="382" operator="greaterThan">
      <formula>$BI$9</formula>
    </cfRule>
    <cfRule type="cellIs" dxfId="0" priority="383" operator="lessThan">
      <formula>$BI$9</formula>
    </cfRule>
    <cfRule type="cellIs" dxfId="2" priority="384" operator="equal">
      <formula>$BI$9</formula>
    </cfRule>
  </conditionalFormatting>
  <conditionalFormatting sqref="BN9:CI9">
    <cfRule type="cellIs" dxfId="1" priority="248" operator="greaterThan">
      <formula>$CJ$9</formula>
    </cfRule>
    <cfRule type="cellIs" dxfId="0" priority="249" operator="lessThan">
      <formula>$CJ$9</formula>
    </cfRule>
    <cfRule type="cellIs" dxfId="0" priority="250" operator="equal">
      <formula>$CJ$9</formula>
    </cfRule>
  </conditionalFormatting>
  <conditionalFormatting sqref="R10">
    <cfRule type="cellIs" dxfId="1" priority="114" operator="greaterThan">
      <formula>$AI$10</formula>
    </cfRule>
    <cfRule type="cellIs" dxfId="0" priority="115" operator="lessThan">
      <formula>$AH$10</formula>
    </cfRule>
    <cfRule type="cellIs" dxfId="2" priority="116" operator="between">
      <formula>$AH$10</formula>
      <formula>$AI$10</formula>
    </cfRule>
  </conditionalFormatting>
  <conditionalFormatting sqref="AM10:BH10">
    <cfRule type="cellIs" dxfId="1" priority="379" operator="greaterThan">
      <formula>$BI$10</formula>
    </cfRule>
    <cfRule type="cellIs" dxfId="0" priority="380" operator="lessThan">
      <formula>$BI$10</formula>
    </cfRule>
    <cfRule type="cellIs" dxfId="2" priority="381" operator="equal">
      <formula>$BI$10</formula>
    </cfRule>
  </conditionalFormatting>
  <conditionalFormatting sqref="BN10:CI10">
    <cfRule type="cellIs" dxfId="1" priority="245" operator="greaterThan">
      <formula>$CK$10</formula>
    </cfRule>
    <cfRule type="cellIs" dxfId="0" priority="246" operator="lessThan">
      <formula>$CJ$10</formula>
    </cfRule>
    <cfRule type="cellIs" dxfId="2" priority="247" operator="between">
      <formula>$CJ$10</formula>
      <formula>$CK$10</formula>
    </cfRule>
  </conditionalFormatting>
  <conditionalFormatting sqref="R11">
    <cfRule type="cellIs" dxfId="1" priority="111" operator="greaterThan">
      <formula>$AI$11</formula>
    </cfRule>
    <cfRule type="cellIs" dxfId="0" priority="112" operator="lessThan">
      <formula>$AH$11</formula>
    </cfRule>
    <cfRule type="cellIs" dxfId="2" priority="113" operator="between">
      <formula>$AH$11</formula>
      <formula>$AI$11</formula>
    </cfRule>
  </conditionalFormatting>
  <conditionalFormatting sqref="AM11:BH11">
    <cfRule type="cellIs" dxfId="1" priority="376" operator="greaterThan">
      <formula>$BJ$11</formula>
    </cfRule>
    <cfRule type="cellIs" dxfId="0" priority="377" operator="lessThan">
      <formula>$BI$11</formula>
    </cfRule>
    <cfRule type="cellIs" dxfId="2" priority="378" operator="between">
      <formula>$BI$11</formula>
      <formula>$BJ$11</formula>
    </cfRule>
  </conditionalFormatting>
  <conditionalFormatting sqref="BN11:CI11">
    <cfRule type="cellIs" dxfId="1" priority="241" operator="greaterThan">
      <formula>$CK$11</formula>
    </cfRule>
    <cfRule type="cellIs" dxfId="0" priority="242" operator="lessThan">
      <formula>$CJ$11</formula>
    </cfRule>
    <cfRule type="cellIs" dxfId="0" priority="243" operator="lessThan">
      <formula>$CJ$11</formula>
    </cfRule>
    <cfRule type="cellIs" dxfId="2" priority="244" operator="equal">
      <formula>$CJ$11</formula>
    </cfRule>
  </conditionalFormatting>
  <conditionalFormatting sqref="R12">
    <cfRule type="cellIs" dxfId="1" priority="108" operator="greaterThan">
      <formula>$AI$12</formula>
    </cfRule>
    <cfRule type="cellIs" dxfId="0" priority="109" operator="lessThan">
      <formula>$AH$12</formula>
    </cfRule>
    <cfRule type="cellIs" dxfId="2" priority="110" operator="between">
      <formula>$AH$12</formula>
      <formula>$AI$12</formula>
    </cfRule>
  </conditionalFormatting>
  <conditionalFormatting sqref="AM12:BH12">
    <cfRule type="cellIs" dxfId="1" priority="373" operator="greaterThan">
      <formula>$BJ$12</formula>
    </cfRule>
    <cfRule type="cellIs" dxfId="0" priority="374" operator="lessThan">
      <formula>$BI$12</formula>
    </cfRule>
    <cfRule type="cellIs" dxfId="2" priority="375" operator="equal">
      <formula>$BI$12</formula>
    </cfRule>
  </conditionalFormatting>
  <conditionalFormatting sqref="BN12:CI12">
    <cfRule type="cellIs" dxfId="1" priority="238" operator="greaterThan">
      <formula>$CJ$12</formula>
    </cfRule>
    <cfRule type="cellIs" dxfId="0" priority="239" operator="lessThan">
      <formula>$CJ$12</formula>
    </cfRule>
    <cfRule type="cellIs" dxfId="2" priority="240" operator="equal">
      <formula>$CJ$12</formula>
    </cfRule>
  </conditionalFormatting>
  <conditionalFormatting sqref="R13">
    <cfRule type="cellIs" dxfId="1" priority="105" operator="greaterThan">
      <formula>$AI$13</formula>
    </cfRule>
    <cfRule type="cellIs" dxfId="0" priority="106" operator="lessThan">
      <formula>$AH$13</formula>
    </cfRule>
    <cfRule type="cellIs" dxfId="2" priority="107" operator="between">
      <formula>$AH$13</formula>
      <formula>$AI$13</formula>
    </cfRule>
  </conditionalFormatting>
  <conditionalFormatting sqref="AM13:BH13">
    <cfRule type="cellIs" dxfId="1" priority="370" operator="greaterThan">
      <formula>$BJ$13</formula>
    </cfRule>
    <cfRule type="cellIs" dxfId="0" priority="371" operator="lessThan">
      <formula>$BI$13</formula>
    </cfRule>
    <cfRule type="cellIs" dxfId="2" priority="372" operator="between">
      <formula>$BI$13</formula>
      <formula>$BJ$13</formula>
    </cfRule>
  </conditionalFormatting>
  <conditionalFormatting sqref="BN13:CI13">
    <cfRule type="cellIs" dxfId="1" priority="235" operator="greaterThan">
      <formula>$CK$13</formula>
    </cfRule>
    <cfRule type="cellIs" dxfId="0" priority="236" operator="lessThan">
      <formula>$CJ$13</formula>
    </cfRule>
    <cfRule type="cellIs" dxfId="2" priority="237" operator="equal">
      <formula>$CJ$13</formula>
    </cfRule>
  </conditionalFormatting>
  <conditionalFormatting sqref="R14">
    <cfRule type="cellIs" dxfId="1" priority="102" operator="greaterThan">
      <formula>$AI$14</formula>
    </cfRule>
    <cfRule type="cellIs" dxfId="0" priority="103" operator="lessThan">
      <formula>$AH$14</formula>
    </cfRule>
    <cfRule type="cellIs" dxfId="2" priority="104" operator="between">
      <formula>$AH$14</formula>
      <formula>$AI$14</formula>
    </cfRule>
  </conditionalFormatting>
  <conditionalFormatting sqref="AM14:BH14">
    <cfRule type="cellIs" dxfId="1" priority="367" operator="greaterThan">
      <formula>$BJ$14</formula>
    </cfRule>
    <cfRule type="cellIs" dxfId="0" priority="368" operator="lessThan">
      <formula>$BI$14</formula>
    </cfRule>
    <cfRule type="cellIs" dxfId="2" priority="369" operator="between">
      <formula>$BI$14</formula>
      <formula>$BJ$14</formula>
    </cfRule>
  </conditionalFormatting>
  <conditionalFormatting sqref="BN14:CI14">
    <cfRule type="cellIs" dxfId="1" priority="232" operator="greaterThan">
      <formula>$CJ$14</formula>
    </cfRule>
    <cfRule type="cellIs" dxfId="0" priority="233" operator="lessThan">
      <formula>$CJ$14</formula>
    </cfRule>
    <cfRule type="cellIs" dxfId="2" priority="234" operator="equal">
      <formula>$CJ$14</formula>
    </cfRule>
  </conditionalFormatting>
  <conditionalFormatting sqref="R15">
    <cfRule type="cellIs" dxfId="1" priority="99" operator="greaterThan">
      <formula>$AI$15</formula>
    </cfRule>
    <cfRule type="cellIs" dxfId="0" priority="100" operator="lessThan">
      <formula>$AH$15</formula>
    </cfRule>
    <cfRule type="cellIs" dxfId="2" priority="101" operator="between">
      <formula>$AH$15</formula>
      <formula>$AI$15</formula>
    </cfRule>
  </conditionalFormatting>
  <conditionalFormatting sqref="AM15:BH15">
    <cfRule type="cellIs" dxfId="1" priority="364" operator="greaterThan">
      <formula>$BJ$15</formula>
    </cfRule>
    <cfRule type="cellIs" dxfId="0" priority="365" operator="lessThan">
      <formula>$BI$15</formula>
    </cfRule>
    <cfRule type="cellIs" dxfId="2" priority="366" operator="equal">
      <formula>$BI$15</formula>
    </cfRule>
  </conditionalFormatting>
  <conditionalFormatting sqref="BN15:CI15">
    <cfRule type="cellIs" dxfId="1" priority="229" operator="greaterThan">
      <formula>$CK$15</formula>
    </cfRule>
    <cfRule type="cellIs" dxfId="0" priority="230" operator="lessThan">
      <formula>$CJ$15</formula>
    </cfRule>
    <cfRule type="cellIs" dxfId="2" priority="231" operator="equal">
      <formula>$CJ$15</formula>
    </cfRule>
  </conditionalFormatting>
  <conditionalFormatting sqref="R16">
    <cfRule type="cellIs" dxfId="1" priority="96" operator="greaterThan">
      <formula>$AI$16</formula>
    </cfRule>
    <cfRule type="cellIs" dxfId="0" priority="97" operator="lessThan">
      <formula>$AH$16</formula>
    </cfRule>
    <cfRule type="cellIs" dxfId="2" priority="98" operator="between">
      <formula>$AH$16</formula>
      <formula>$AI$16</formula>
    </cfRule>
  </conditionalFormatting>
  <conditionalFormatting sqref="AM16:BH16">
    <cfRule type="cellIs" dxfId="1" priority="361" operator="greaterThan">
      <formula>$BJ$16</formula>
    </cfRule>
    <cfRule type="cellIs" dxfId="0" priority="362" operator="lessThan">
      <formula>$BI$16</formula>
    </cfRule>
    <cfRule type="cellIs" dxfId="2" priority="363" operator="between">
      <formula>$BI$16</formula>
      <formula>$BJ$16</formula>
    </cfRule>
  </conditionalFormatting>
  <conditionalFormatting sqref="BN16:CI16">
    <cfRule type="cellIs" dxfId="1" priority="226" operator="greaterThan">
      <formula>$CK$16</formula>
    </cfRule>
    <cfRule type="cellIs" dxfId="0" priority="227" operator="lessThan">
      <formula>$CJ$16</formula>
    </cfRule>
    <cfRule type="cellIs" dxfId="2" priority="228" operator="equal">
      <formula>$CJ$16</formula>
    </cfRule>
  </conditionalFormatting>
  <conditionalFormatting sqref="R17">
    <cfRule type="cellIs" dxfId="1" priority="93" operator="greaterThan">
      <formula>$AI$17</formula>
    </cfRule>
    <cfRule type="cellIs" dxfId="0" priority="94" operator="lessThan">
      <formula>$AH$17</formula>
    </cfRule>
    <cfRule type="cellIs" dxfId="2" priority="95" operator="between">
      <formula>$AH$17</formula>
      <formula>$AI$17</formula>
    </cfRule>
  </conditionalFormatting>
  <conditionalFormatting sqref="AM17:BH17">
    <cfRule type="cellIs" dxfId="1" priority="358" operator="greaterThan">
      <formula>$BJ$17</formula>
    </cfRule>
    <cfRule type="cellIs" dxfId="0" priority="359" operator="lessThan">
      <formula>$BI$17</formula>
    </cfRule>
    <cfRule type="cellIs" dxfId="2" priority="360" operator="equal">
      <formula>$BI$17</formula>
    </cfRule>
  </conditionalFormatting>
  <conditionalFormatting sqref="BN17:CI17">
    <cfRule type="cellIs" dxfId="1" priority="223" operator="greaterThan">
      <formula>$CK$17</formula>
    </cfRule>
    <cfRule type="cellIs" dxfId="0" priority="224" operator="lessThan">
      <formula>$CJ$17</formula>
    </cfRule>
    <cfRule type="cellIs" dxfId="2" priority="225" operator="equal">
      <formula>$CJ$17</formula>
    </cfRule>
  </conditionalFormatting>
  <conditionalFormatting sqref="R18">
    <cfRule type="cellIs" dxfId="1" priority="90" operator="greaterThan">
      <formula>$AI$18</formula>
    </cfRule>
    <cfRule type="cellIs" dxfId="0" priority="91" operator="lessThan">
      <formula>$AH$18</formula>
    </cfRule>
    <cfRule type="cellIs" dxfId="2" priority="92" operator="between">
      <formula>$AH$18</formula>
      <formula>$AI$18</formula>
    </cfRule>
  </conditionalFormatting>
  <conditionalFormatting sqref="AM18:BH18">
    <cfRule type="cellIs" dxfId="1" priority="355" operator="greaterThan">
      <formula>$BJ$18</formula>
    </cfRule>
    <cfRule type="cellIs" dxfId="0" priority="356" operator="lessThan">
      <formula>$BI$18</formula>
    </cfRule>
    <cfRule type="cellIs" dxfId="2" priority="357" operator="between">
      <formula>$BI$18</formula>
      <formula>$BJ$18</formula>
    </cfRule>
  </conditionalFormatting>
  <conditionalFormatting sqref="BN18:CI18">
    <cfRule type="cellIs" dxfId="1" priority="220" operator="greaterThan">
      <formula>$CK$18</formula>
    </cfRule>
    <cfRule type="cellIs" dxfId="0" priority="221" operator="lessThan">
      <formula>$CJ$18</formula>
    </cfRule>
    <cfRule type="cellIs" dxfId="2" priority="222" operator="equal">
      <formula>$CJ$18</formula>
    </cfRule>
  </conditionalFormatting>
  <conditionalFormatting sqref="R19">
    <cfRule type="cellIs" dxfId="1" priority="87" operator="greaterThan">
      <formula>$AI$19</formula>
    </cfRule>
    <cfRule type="cellIs" dxfId="0" priority="88" operator="lessThan">
      <formula>$AH$19</formula>
    </cfRule>
    <cfRule type="cellIs" dxfId="2" priority="89" operator="between">
      <formula>$AH$19</formula>
      <formula>$AI$19</formula>
    </cfRule>
  </conditionalFormatting>
  <conditionalFormatting sqref="AM19:BH19">
    <cfRule type="cellIs" dxfId="1" priority="352" operator="greaterThan">
      <formula>$BJ$19</formula>
    </cfRule>
    <cfRule type="cellIs" dxfId="0" priority="353" operator="lessThan">
      <formula>$BI$19</formula>
    </cfRule>
    <cfRule type="cellIs" dxfId="2" priority="354" operator="equal">
      <formula>$BI$19</formula>
    </cfRule>
  </conditionalFormatting>
  <conditionalFormatting sqref="BN19:CI19">
    <cfRule type="cellIs" dxfId="1" priority="217" operator="greaterThan">
      <formula>$CJ$19</formula>
    </cfRule>
    <cfRule type="cellIs" dxfId="0" priority="218" operator="lessThan">
      <formula>$CJ$19</formula>
    </cfRule>
    <cfRule type="cellIs" dxfId="2" priority="219" operator="equal">
      <formula>$CJ$19</formula>
    </cfRule>
  </conditionalFormatting>
  <conditionalFormatting sqref="R20">
    <cfRule type="cellIs" dxfId="1" priority="84" operator="greaterThan">
      <formula>$AI$20</formula>
    </cfRule>
    <cfRule type="cellIs" dxfId="0" priority="85" operator="lessThan">
      <formula>$AH$20</formula>
    </cfRule>
    <cfRule type="cellIs" dxfId="2" priority="86" operator="between">
      <formula>$AH$20</formula>
      <formula>$AI$20</formula>
    </cfRule>
  </conditionalFormatting>
  <conditionalFormatting sqref="AM20:BH20">
    <cfRule type="cellIs" dxfId="1" priority="349" operator="greaterThan">
      <formula>$BJ$20</formula>
    </cfRule>
    <cfRule type="cellIs" dxfId="0" priority="350" operator="lessThan">
      <formula>$BI$20</formula>
    </cfRule>
    <cfRule type="cellIs" dxfId="2" priority="351" operator="equal">
      <formula>$BI$20</formula>
    </cfRule>
  </conditionalFormatting>
  <conditionalFormatting sqref="BN20:CI20">
    <cfRule type="cellIs" dxfId="1" priority="214" operator="greaterThan">
      <formula>$CJ$20</formula>
    </cfRule>
    <cfRule type="cellIs" dxfId="0" priority="215" operator="lessThan">
      <formula>$CJ$20</formula>
    </cfRule>
    <cfRule type="cellIs" dxfId="2" priority="216" operator="equal">
      <formula>$CJ$20</formula>
    </cfRule>
  </conditionalFormatting>
  <conditionalFormatting sqref="R21">
    <cfRule type="cellIs" dxfId="1" priority="81" operator="greaterThan">
      <formula>$AI$21</formula>
    </cfRule>
    <cfRule type="cellIs" dxfId="0" priority="82" operator="lessThan">
      <formula>$AH$21</formula>
    </cfRule>
    <cfRule type="cellIs" dxfId="2" priority="83" operator="between">
      <formula>$AH$21</formula>
      <formula>$AI$21</formula>
    </cfRule>
  </conditionalFormatting>
  <conditionalFormatting sqref="AM21:BH21">
    <cfRule type="cellIs" dxfId="1" priority="346" operator="greaterThan">
      <formula>$BJ$21</formula>
    </cfRule>
    <cfRule type="cellIs" dxfId="0" priority="347" operator="lessThan">
      <formula>$BI$21</formula>
    </cfRule>
    <cfRule type="cellIs" dxfId="2" priority="348" operator="equal">
      <formula>$BI$21</formula>
    </cfRule>
  </conditionalFormatting>
  <conditionalFormatting sqref="BN21:CI21">
    <cfRule type="cellIs" dxfId="1" priority="211" operator="greaterThan">
      <formula>$CJ$21</formula>
    </cfRule>
    <cfRule type="cellIs" dxfId="0" priority="212" operator="lessThan">
      <formula>$CJ$21</formula>
    </cfRule>
    <cfRule type="cellIs" dxfId="2" priority="213" operator="equal">
      <formula>$CJ$21</formula>
    </cfRule>
  </conditionalFormatting>
  <conditionalFormatting sqref="R22">
    <cfRule type="cellIs" dxfId="1" priority="78" operator="greaterThan">
      <formula>$AI$22</formula>
    </cfRule>
    <cfRule type="cellIs" dxfId="0" priority="79" operator="lessThan">
      <formula>$AH$22</formula>
    </cfRule>
    <cfRule type="cellIs" dxfId="2" priority="80" operator="between">
      <formula>$AH$22</formula>
      <formula>$AI$22</formula>
    </cfRule>
  </conditionalFormatting>
  <conditionalFormatting sqref="AM22:BH22">
    <cfRule type="cellIs" dxfId="1" priority="343" operator="greaterThan">
      <formula>$BJ$22</formula>
    </cfRule>
    <cfRule type="cellIs" dxfId="0" priority="344" operator="lessThan">
      <formula>$BI$22</formula>
    </cfRule>
    <cfRule type="cellIs" dxfId="2" priority="345" operator="equal">
      <formula>$BI$22</formula>
    </cfRule>
  </conditionalFormatting>
  <conditionalFormatting sqref="BN22:CI22">
    <cfRule type="cellIs" dxfId="1" priority="208" operator="greaterThan">
      <formula>$CK$22</formula>
    </cfRule>
    <cfRule type="cellIs" dxfId="0" priority="209" operator="lessThan">
      <formula>$CJ$22</formula>
    </cfRule>
    <cfRule type="cellIs" dxfId="2" priority="210" operator="equal">
      <formula>$CJ$22</formula>
    </cfRule>
  </conditionalFormatting>
  <conditionalFormatting sqref="R23">
    <cfRule type="cellIs" dxfId="1" priority="75" operator="greaterThan">
      <formula>$AI$23</formula>
    </cfRule>
    <cfRule type="cellIs" dxfId="0" priority="76" operator="lessThan">
      <formula>$AH$23</formula>
    </cfRule>
    <cfRule type="cellIs" dxfId="2" priority="77" operator="between">
      <formula>$AH$23</formula>
      <formula>$AI$23</formula>
    </cfRule>
  </conditionalFormatting>
  <conditionalFormatting sqref="AM23:BH23">
    <cfRule type="cellIs" dxfId="1" priority="340" operator="greaterThan">
      <formula>$BJ$23</formula>
    </cfRule>
    <cfRule type="cellIs" dxfId="0" priority="341" operator="lessThan">
      <formula>$BI$23</formula>
    </cfRule>
    <cfRule type="cellIs" dxfId="2" priority="342" operator="between">
      <formula>$BI$23</formula>
      <formula>$BJ$23</formula>
    </cfRule>
  </conditionalFormatting>
  <conditionalFormatting sqref="BN23:CI23">
    <cfRule type="cellIs" dxfId="1" priority="205" operator="greaterThan">
      <formula>$CK$23</formula>
    </cfRule>
    <cfRule type="cellIs" dxfId="0" priority="206" operator="lessThan">
      <formula>$CJ$23</formula>
    </cfRule>
    <cfRule type="cellIs" dxfId="2" priority="207" operator="equal">
      <formula>$CJ$23</formula>
    </cfRule>
  </conditionalFormatting>
  <conditionalFormatting sqref="R24">
    <cfRule type="cellIs" dxfId="1" priority="72" operator="greaterThan">
      <formula>$AI$24</formula>
    </cfRule>
    <cfRule type="cellIs" dxfId="0" priority="73" operator="lessThan">
      <formula>$AH$24</formula>
    </cfRule>
    <cfRule type="cellIs" dxfId="2" priority="74" operator="between">
      <formula>$AH$24</formula>
      <formula>$AI$24</formula>
    </cfRule>
  </conditionalFormatting>
  <conditionalFormatting sqref="AM24:BH24">
    <cfRule type="cellIs" dxfId="1" priority="337" operator="greaterThan">
      <formula>$BJ$24</formula>
    </cfRule>
    <cfRule type="cellIs" dxfId="0" priority="338" operator="lessThan">
      <formula>$BI$24</formula>
    </cfRule>
    <cfRule type="cellIs" dxfId="2" priority="339" operator="between">
      <formula>$BI$24</formula>
      <formula>$BJ$24</formula>
    </cfRule>
  </conditionalFormatting>
  <conditionalFormatting sqref="BN24:CI24">
    <cfRule type="cellIs" dxfId="1" priority="202" operator="greaterThan">
      <formula>$CJ$24</formula>
    </cfRule>
    <cfRule type="cellIs" dxfId="0" priority="203" operator="lessThan">
      <formula>$CJ$24</formula>
    </cfRule>
    <cfRule type="cellIs" dxfId="2" priority="204" operator="equal">
      <formula>$CJ$24</formula>
    </cfRule>
  </conditionalFormatting>
  <conditionalFormatting sqref="R25">
    <cfRule type="cellIs" dxfId="1" priority="69" operator="greaterThan">
      <formula>$AI$25</formula>
    </cfRule>
    <cfRule type="cellIs" dxfId="0" priority="70" operator="lessThan">
      <formula>$AH$25</formula>
    </cfRule>
    <cfRule type="cellIs" dxfId="2" priority="71" operator="between">
      <formula>$AH$25</formula>
      <formula>$AI$25</formula>
    </cfRule>
  </conditionalFormatting>
  <conditionalFormatting sqref="AM25:BH25">
    <cfRule type="cellIs" dxfId="1" priority="334" operator="greaterThan">
      <formula>$BJ$25</formula>
    </cfRule>
    <cfRule type="cellIs" dxfId="0" priority="335" operator="lessThan">
      <formula>$BI$25</formula>
    </cfRule>
    <cfRule type="cellIs" dxfId="2" priority="336" operator="between">
      <formula>$BI$25</formula>
      <formula>$BJ$25</formula>
    </cfRule>
  </conditionalFormatting>
  <conditionalFormatting sqref="BN25:CI25">
    <cfRule type="cellIs" dxfId="1" priority="199" operator="greaterThan">
      <formula>$CK$25</formula>
    </cfRule>
    <cfRule type="cellIs" dxfId="0" priority="200" operator="lessThan">
      <formula>$CJ$25</formula>
    </cfRule>
    <cfRule type="cellIs" dxfId="2" priority="201" operator="equal">
      <formula>$CJ$25</formula>
    </cfRule>
  </conditionalFormatting>
  <conditionalFormatting sqref="R26">
    <cfRule type="cellIs" dxfId="1" priority="66" operator="greaterThan">
      <formula>$AI$26</formula>
    </cfRule>
    <cfRule type="cellIs" dxfId="0" priority="67" operator="lessThan">
      <formula>$AH$26</formula>
    </cfRule>
    <cfRule type="cellIs" dxfId="2" priority="68" operator="between">
      <formula>$AH$26</formula>
      <formula>$AI$26</formula>
    </cfRule>
  </conditionalFormatting>
  <conditionalFormatting sqref="AM26:BH26">
    <cfRule type="cellIs" dxfId="1" priority="331" operator="greaterThan">
      <formula>$BJ$26</formula>
    </cfRule>
    <cfRule type="cellIs" dxfId="0" priority="332" operator="lessThan">
      <formula>$BI$26</formula>
    </cfRule>
    <cfRule type="cellIs" dxfId="2" priority="333" operator="equal">
      <formula>$BI$26</formula>
    </cfRule>
  </conditionalFormatting>
  <conditionalFormatting sqref="BN26:CI26">
    <cfRule type="cellIs" dxfId="1" priority="198" operator="greaterThan">
      <formula>$CJ$26</formula>
    </cfRule>
  </conditionalFormatting>
  <conditionalFormatting sqref="BN26:CK26">
    <cfRule type="cellIs" dxfId="0" priority="1" operator="lessThan">
      <formula>$CJ$26</formula>
    </cfRule>
  </conditionalFormatting>
  <conditionalFormatting sqref="R27">
    <cfRule type="cellIs" dxfId="1" priority="63" operator="greaterThan">
      <formula>$AI$27</formula>
    </cfRule>
    <cfRule type="cellIs" dxfId="0" priority="64" operator="lessThan">
      <formula>$AH$27</formula>
    </cfRule>
    <cfRule type="cellIs" dxfId="2" priority="65" operator="between">
      <formula>$AH$27</formula>
      <formula>$AI$27</formula>
    </cfRule>
  </conditionalFormatting>
  <conditionalFormatting sqref="AM27:BH27">
    <cfRule type="cellIs" dxfId="1" priority="328" operator="greaterThan">
      <formula>$BJ$27</formula>
    </cfRule>
    <cfRule type="cellIs" dxfId="0" priority="329" operator="lessThan">
      <formula>$BI$27</formula>
    </cfRule>
    <cfRule type="cellIs" dxfId="2" priority="330" operator="equal">
      <formula>$BI$27</formula>
    </cfRule>
  </conditionalFormatting>
  <conditionalFormatting sqref="BN27:CI27">
    <cfRule type="cellIs" dxfId="1" priority="195" operator="greaterThan">
      <formula>$CJ$27</formula>
    </cfRule>
    <cfRule type="cellIs" dxfId="0" priority="196" operator="lessThan">
      <formula>$CJ$27</formula>
    </cfRule>
    <cfRule type="cellIs" dxfId="2" priority="197" operator="equal">
      <formula>$CJ$27</formula>
    </cfRule>
  </conditionalFormatting>
  <conditionalFormatting sqref="R28">
    <cfRule type="cellIs" dxfId="1" priority="60" operator="greaterThan">
      <formula>$AI$28</formula>
    </cfRule>
    <cfRule type="cellIs" dxfId="0" priority="61" operator="lessThan">
      <formula>$AH$28</formula>
    </cfRule>
    <cfRule type="cellIs" dxfId="2" priority="62" operator="between">
      <formula>$AH$28</formula>
      <formula>$AI$28</formula>
    </cfRule>
  </conditionalFormatting>
  <conditionalFormatting sqref="AM28:BH28">
    <cfRule type="cellIs" dxfId="1" priority="325" operator="greaterThan">
      <formula>$BJ$28</formula>
    </cfRule>
    <cfRule type="cellIs" dxfId="0" priority="326" operator="lessThan">
      <formula>$BI$28</formula>
    </cfRule>
    <cfRule type="cellIs" dxfId="2" priority="327" operator="equal">
      <formula>$BI$28</formula>
    </cfRule>
  </conditionalFormatting>
  <conditionalFormatting sqref="BN28:CI28">
    <cfRule type="cellIs" dxfId="1" priority="192" operator="greaterThan">
      <formula>$CJ$28</formula>
    </cfRule>
    <cfRule type="cellIs" dxfId="0" priority="193" operator="lessThan">
      <formula>$CJ$28</formula>
    </cfRule>
    <cfRule type="cellIs" dxfId="2" priority="194" operator="equal">
      <formula>$CJ$28</formula>
    </cfRule>
  </conditionalFormatting>
  <conditionalFormatting sqref="R29">
    <cfRule type="cellIs" dxfId="1" priority="57" operator="greaterThan">
      <formula>$AI$29</formula>
    </cfRule>
    <cfRule type="cellIs" dxfId="0" priority="58" operator="lessThan">
      <formula>$AH$29</formula>
    </cfRule>
    <cfRule type="cellIs" dxfId="2" priority="59" operator="between">
      <formula>$AH$29</formula>
      <formula>$AI$29</formula>
    </cfRule>
  </conditionalFormatting>
  <conditionalFormatting sqref="AM29:BH29">
    <cfRule type="cellIs" dxfId="1" priority="322" operator="greaterThan">
      <formula>$BJ$29</formula>
    </cfRule>
    <cfRule type="cellIs" dxfId="0" priority="323" operator="lessThan">
      <formula>$BI$29</formula>
    </cfRule>
    <cfRule type="cellIs" dxfId="2" priority="324" operator="equal">
      <formula>$BJ$29</formula>
    </cfRule>
  </conditionalFormatting>
  <conditionalFormatting sqref="BN29:CI29">
    <cfRule type="cellIs" dxfId="1" priority="189" operator="greaterThan">
      <formula>$CJ$29</formula>
    </cfRule>
    <cfRule type="cellIs" dxfId="0" priority="190" operator="lessThan">
      <formula>$CJ$29</formula>
    </cfRule>
    <cfRule type="cellIs" dxfId="2" priority="191" operator="equal">
      <formula>$CJ$29</formula>
    </cfRule>
  </conditionalFormatting>
  <conditionalFormatting sqref="R30">
    <cfRule type="cellIs" dxfId="1" priority="54" operator="greaterThan">
      <formula>$AI$30</formula>
    </cfRule>
    <cfRule type="cellIs" dxfId="0" priority="55" operator="lessThan">
      <formula>$AH$30</formula>
    </cfRule>
    <cfRule type="cellIs" dxfId="2" priority="56" operator="between">
      <formula>$AH$30</formula>
      <formula>$AI$30</formula>
    </cfRule>
  </conditionalFormatting>
  <conditionalFormatting sqref="AM30:BH30">
    <cfRule type="cellIs" dxfId="1" priority="319" operator="greaterThan">
      <formula>$BJ$30</formula>
    </cfRule>
    <cfRule type="cellIs" dxfId="0" priority="320" operator="lessThan">
      <formula>$BI$30</formula>
    </cfRule>
    <cfRule type="cellIs" dxfId="2" priority="321" operator="between">
      <formula>$BI$30</formula>
      <formula>$BJ$30</formula>
    </cfRule>
  </conditionalFormatting>
  <conditionalFormatting sqref="BN30:CI30">
    <cfRule type="cellIs" dxfId="1" priority="186" operator="greaterThan">
      <formula>$CJ$30</formula>
    </cfRule>
    <cfRule type="cellIs" dxfId="0" priority="187" operator="lessThan">
      <formula>$CJ$30</formula>
    </cfRule>
    <cfRule type="cellIs" dxfId="2" priority="188" operator="equal">
      <formula>$CJ$30</formula>
    </cfRule>
  </conditionalFormatting>
  <conditionalFormatting sqref="R31">
    <cfRule type="cellIs" dxfId="1" priority="51" operator="greaterThan">
      <formula>$AI$31</formula>
    </cfRule>
    <cfRule type="cellIs" dxfId="0" priority="52" operator="lessThan">
      <formula>$AH$31</formula>
    </cfRule>
    <cfRule type="cellIs" dxfId="2" priority="53" operator="between">
      <formula>$AH$31</formula>
      <formula>$AI$31</formula>
    </cfRule>
  </conditionalFormatting>
  <conditionalFormatting sqref="AM31:BH31">
    <cfRule type="cellIs" dxfId="1" priority="316" operator="greaterThan">
      <formula>$BJ$31</formula>
    </cfRule>
    <cfRule type="cellIs" dxfId="0" priority="317" operator="lessThan">
      <formula>$BI$31</formula>
    </cfRule>
    <cfRule type="cellIs" dxfId="2" priority="318" operator="equal">
      <formula>$BI$31</formula>
    </cfRule>
  </conditionalFormatting>
  <conditionalFormatting sqref="BN31:CI31">
    <cfRule type="cellIs" dxfId="1" priority="183" operator="greaterThan">
      <formula>$CJ$31</formula>
    </cfRule>
    <cfRule type="cellIs" dxfId="0" priority="184" operator="lessThan">
      <formula>$CJ$31</formula>
    </cfRule>
    <cfRule type="cellIs" dxfId="2" priority="185" operator="equal">
      <formula>$CJ$31</formula>
    </cfRule>
  </conditionalFormatting>
  <conditionalFormatting sqref="R32">
    <cfRule type="cellIs" dxfId="1" priority="48" operator="greaterThan">
      <formula>$AI$32</formula>
    </cfRule>
    <cfRule type="cellIs" dxfId="0" priority="49" operator="lessThan">
      <formula>$AH$32</formula>
    </cfRule>
    <cfRule type="cellIs" dxfId="2" priority="50" operator="between">
      <formula>$AH$32</formula>
      <formula>$AI$32</formula>
    </cfRule>
  </conditionalFormatting>
  <conditionalFormatting sqref="AM32:BH32">
    <cfRule type="cellIs" dxfId="1" priority="313" operator="greaterThan">
      <formula>$BJ$32</formula>
    </cfRule>
    <cfRule type="cellIs" dxfId="0" priority="314" operator="lessThan">
      <formula>$BI$32</formula>
    </cfRule>
    <cfRule type="cellIs" dxfId="2" priority="315" operator="equal">
      <formula>$BJ$32</formula>
    </cfRule>
  </conditionalFormatting>
  <conditionalFormatting sqref="BN32:CI32">
    <cfRule type="cellIs" dxfId="1" priority="180" operator="greaterThan">
      <formula>$CJ$32</formula>
    </cfRule>
    <cfRule type="cellIs" dxfId="0" priority="181" operator="lessThan">
      <formula>$CJ$32</formula>
    </cfRule>
    <cfRule type="cellIs" dxfId="2" priority="182" operator="equal">
      <formula>$CJ$32</formula>
    </cfRule>
  </conditionalFormatting>
  <conditionalFormatting sqref="R33">
    <cfRule type="cellIs" dxfId="1" priority="45" operator="greaterThan">
      <formula>$AI$33</formula>
    </cfRule>
    <cfRule type="cellIs" dxfId="0" priority="46" operator="lessThan">
      <formula>$AH$33</formula>
    </cfRule>
    <cfRule type="cellIs" dxfId="2" priority="47" operator="between">
      <formula>$AH$33</formula>
      <formula>$AI$33</formula>
    </cfRule>
  </conditionalFormatting>
  <conditionalFormatting sqref="AM33:BH33">
    <cfRule type="cellIs" dxfId="1" priority="310" operator="greaterThan">
      <formula>$BJ$33</formula>
    </cfRule>
    <cfRule type="cellIs" dxfId="0" priority="311" operator="lessThan">
      <formula>$BI$33</formula>
    </cfRule>
    <cfRule type="cellIs" dxfId="2" priority="312" operator="equal">
      <formula>$BI$33</formula>
    </cfRule>
  </conditionalFormatting>
  <conditionalFormatting sqref="BN33:CI33">
    <cfRule type="cellIs" dxfId="1" priority="177" operator="greaterThan">
      <formula>$CJ$33</formula>
    </cfRule>
    <cfRule type="cellIs" dxfId="0" priority="178" operator="lessThan">
      <formula>$CJ$33</formula>
    </cfRule>
    <cfRule type="cellIs" dxfId="2" priority="179" operator="equal">
      <formula>$CJ$33</formula>
    </cfRule>
  </conditionalFormatting>
  <conditionalFormatting sqref="R34">
    <cfRule type="cellIs" dxfId="1" priority="42" operator="greaterThan">
      <formula>$AI$34</formula>
    </cfRule>
    <cfRule type="cellIs" dxfId="0" priority="43" operator="lessThan">
      <formula>$AH$34</formula>
    </cfRule>
    <cfRule type="cellIs" dxfId="2" priority="44" operator="between">
      <formula>$AH$34</formula>
      <formula>$AI$34</formula>
    </cfRule>
  </conditionalFormatting>
  <conditionalFormatting sqref="AM34:BH34">
    <cfRule type="cellIs" dxfId="1" priority="307" operator="greaterThan">
      <formula>$BJ$34</formula>
    </cfRule>
    <cfRule type="cellIs" dxfId="0" priority="308" operator="lessThan">
      <formula>$BI$34</formula>
    </cfRule>
    <cfRule type="cellIs" dxfId="2" priority="309" operator="equal">
      <formula>$BJ$34</formula>
    </cfRule>
  </conditionalFormatting>
  <conditionalFormatting sqref="BN34:CI34">
    <cfRule type="cellIs" dxfId="1" priority="174" operator="greaterThan">
      <formula>$CJ$34</formula>
    </cfRule>
    <cfRule type="cellIs" dxfId="0" priority="175" operator="lessThan">
      <formula>$CJ$34</formula>
    </cfRule>
    <cfRule type="cellIs" dxfId="2" priority="176" operator="equal">
      <formula>$CJ$34</formula>
    </cfRule>
  </conditionalFormatting>
  <conditionalFormatting sqref="R35">
    <cfRule type="cellIs" dxfId="1" priority="39" operator="greaterThan">
      <formula>$AI$35</formula>
    </cfRule>
    <cfRule type="cellIs" dxfId="0" priority="40" operator="lessThan">
      <formula>$AH$35</formula>
    </cfRule>
    <cfRule type="cellIs" dxfId="2" priority="41" operator="between">
      <formula>$AH$35</formula>
      <formula>$AI$35</formula>
    </cfRule>
  </conditionalFormatting>
  <conditionalFormatting sqref="AM35:BH35">
    <cfRule type="cellIs" dxfId="1" priority="304" operator="greaterThan">
      <formula>$BI$35</formula>
    </cfRule>
    <cfRule type="cellIs" dxfId="0" priority="305" operator="lessThan">
      <formula>$BI$35</formula>
    </cfRule>
    <cfRule type="cellIs" dxfId="2" priority="306" operator="equal">
      <formula>$BI$35</formula>
    </cfRule>
  </conditionalFormatting>
  <conditionalFormatting sqref="BN35:CI35">
    <cfRule type="cellIs" dxfId="1" priority="171" operator="greaterThan">
      <formula>$CJ$35</formula>
    </cfRule>
    <cfRule type="cellIs" dxfId="0" priority="172" operator="lessThan">
      <formula>$CJ$35</formula>
    </cfRule>
    <cfRule type="cellIs" dxfId="2" priority="173" operator="equal">
      <formula>$CJ$35</formula>
    </cfRule>
  </conditionalFormatting>
  <conditionalFormatting sqref="R36">
    <cfRule type="cellIs" dxfId="1" priority="36" operator="greaterThan">
      <formula>$AI$36</formula>
    </cfRule>
    <cfRule type="cellIs" dxfId="0" priority="37" operator="lessThan">
      <formula>$AH$36</formula>
    </cfRule>
    <cfRule type="cellIs" dxfId="0" priority="38" operator="between">
      <formula>$AH$36</formula>
      <formula>$AI$36</formula>
    </cfRule>
  </conditionalFormatting>
  <conditionalFormatting sqref="AM36:BH36">
    <cfRule type="cellIs" dxfId="1" priority="301" operator="greaterThan">
      <formula>$BJ$36</formula>
    </cfRule>
    <cfRule type="cellIs" dxfId="0" priority="302" operator="lessThan">
      <formula>$BI$36</formula>
    </cfRule>
    <cfRule type="cellIs" dxfId="2" priority="303" operator="equal">
      <formula>$BI$36</formula>
    </cfRule>
  </conditionalFormatting>
  <conditionalFormatting sqref="BN36:CI36">
    <cfRule type="cellIs" dxfId="1" priority="168" operator="greaterThan">
      <formula>$CK$36</formula>
    </cfRule>
    <cfRule type="cellIs" dxfId="0" priority="169" operator="lessThan">
      <formula>$CJ$36</formula>
    </cfRule>
    <cfRule type="cellIs" dxfId="2" priority="170" operator="equal">
      <formula>$CJ$36</formula>
    </cfRule>
  </conditionalFormatting>
  <conditionalFormatting sqref="R37">
    <cfRule type="cellIs" dxfId="1" priority="33" operator="greaterThan">
      <formula>$AI$37</formula>
    </cfRule>
    <cfRule type="cellIs" dxfId="0" priority="34" operator="lessThan">
      <formula>$AH$37</formula>
    </cfRule>
    <cfRule type="cellIs" dxfId="2" priority="35" operator="between">
      <formula>$AH$37</formula>
      <formula>$AI$37</formula>
    </cfRule>
  </conditionalFormatting>
  <conditionalFormatting sqref="AM37:BH37">
    <cfRule type="cellIs" dxfId="1" priority="298" operator="greaterThan">
      <formula>$BJ$37</formula>
    </cfRule>
    <cfRule type="cellIs" dxfId="0" priority="299" operator="lessThan">
      <formula>$BI$37</formula>
    </cfRule>
    <cfRule type="cellIs" dxfId="2" priority="300" operator="between">
      <formula>$BI$37</formula>
      <formula>$BJ$37</formula>
    </cfRule>
  </conditionalFormatting>
  <conditionalFormatting sqref="BN37:CI37">
    <cfRule type="cellIs" dxfId="1" priority="165" operator="greaterThan">
      <formula>$CJ$37</formula>
    </cfRule>
    <cfRule type="cellIs" dxfId="0" priority="166" operator="lessThan">
      <formula>$CJ$37</formula>
    </cfRule>
    <cfRule type="cellIs" dxfId="2" priority="167" operator="equal">
      <formula>$CJ$37</formula>
    </cfRule>
  </conditionalFormatting>
  <conditionalFormatting sqref="R38">
    <cfRule type="cellIs" dxfId="1" priority="30" operator="greaterThan">
      <formula>$AI$38</formula>
    </cfRule>
    <cfRule type="cellIs" dxfId="0" priority="31" operator="lessThan">
      <formula>$AH$38</formula>
    </cfRule>
    <cfRule type="cellIs" dxfId="2" priority="32" operator="between">
      <formula>$AH$38</formula>
      <formula>$AI$38</formula>
    </cfRule>
  </conditionalFormatting>
  <conditionalFormatting sqref="AM38:BH38">
    <cfRule type="cellIs" dxfId="1" priority="295" operator="greaterThan">
      <formula>$BJ$38</formula>
    </cfRule>
    <cfRule type="cellIs" dxfId="0" priority="296" operator="lessThan">
      <formula>$BI$38</formula>
    </cfRule>
    <cfRule type="cellIs" dxfId="2" priority="297" operator="between">
      <formula>$BI$38</formula>
      <formula>$BJ$38</formula>
    </cfRule>
  </conditionalFormatting>
  <conditionalFormatting sqref="BN38:CI38">
    <cfRule type="cellIs" dxfId="1" priority="162" operator="greaterThan">
      <formula>$CJ$38</formula>
    </cfRule>
    <cfRule type="cellIs" dxfId="0" priority="163" operator="lessThan">
      <formula>$CJ$38</formula>
    </cfRule>
    <cfRule type="cellIs" dxfId="2" priority="164" operator="equal">
      <formula>$CJ$38</formula>
    </cfRule>
  </conditionalFormatting>
  <conditionalFormatting sqref="R39">
    <cfRule type="cellIs" dxfId="1" priority="27" operator="greaterThan">
      <formula>$AI$39</formula>
    </cfRule>
    <cfRule type="cellIs" dxfId="0" priority="28" operator="lessThan">
      <formula>$AH$39</formula>
    </cfRule>
    <cfRule type="cellIs" dxfId="2" priority="29" operator="between">
      <formula>$AH$39</formula>
      <formula>$AI$39</formula>
    </cfRule>
  </conditionalFormatting>
  <conditionalFormatting sqref="AM39:BH39">
    <cfRule type="cellIs" dxfId="1" priority="292" operator="greaterThan">
      <formula>$BJ$39</formula>
    </cfRule>
    <cfRule type="cellIs" dxfId="0" priority="293" operator="lessThan">
      <formula>$BI$39</formula>
    </cfRule>
    <cfRule type="cellIs" dxfId="2" priority="294" operator="equal">
      <formula>$BI$39</formula>
    </cfRule>
  </conditionalFormatting>
  <conditionalFormatting sqref="BN39:CI39">
    <cfRule type="cellIs" dxfId="1" priority="159" operator="greaterThan">
      <formula>$CJ$39</formula>
    </cfRule>
    <cfRule type="cellIs" dxfId="0" priority="160" operator="lessThan">
      <formula>$CJ$39</formula>
    </cfRule>
    <cfRule type="cellIs" dxfId="2" priority="161" operator="equal">
      <formula>$CJ$39</formula>
    </cfRule>
  </conditionalFormatting>
  <conditionalFormatting sqref="R40">
    <cfRule type="cellIs" dxfId="1" priority="24" operator="greaterThan">
      <formula>$AI$40</formula>
    </cfRule>
    <cfRule type="cellIs" dxfId="0" priority="25" operator="lessThan">
      <formula>$AH$40</formula>
    </cfRule>
    <cfRule type="cellIs" dxfId="2" priority="26" operator="between">
      <formula>$AH$40</formula>
      <formula>$AI$40</formula>
    </cfRule>
  </conditionalFormatting>
  <conditionalFormatting sqref="AM40:BH40">
    <cfRule type="cellIs" dxfId="1" priority="289" operator="greaterThan">
      <formula>$BJ$40</formula>
    </cfRule>
    <cfRule type="cellIs" dxfId="0" priority="290" operator="lessThan">
      <formula>$BI$40</formula>
    </cfRule>
    <cfRule type="cellIs" dxfId="2" priority="291" operator="between">
      <formula>$BI$40</formula>
      <formula>$BJ$40</formula>
    </cfRule>
  </conditionalFormatting>
  <conditionalFormatting sqref="BN40:CI40">
    <cfRule type="cellIs" dxfId="1" priority="156" operator="greaterThan">
      <formula>$CJ$40</formula>
    </cfRule>
    <cfRule type="cellIs" dxfId="0" priority="157" operator="lessThan">
      <formula>$CJ$40</formula>
    </cfRule>
    <cfRule type="cellIs" dxfId="2" priority="158" operator="equal">
      <formula>$CJ$40</formula>
    </cfRule>
  </conditionalFormatting>
  <conditionalFormatting sqref="R41">
    <cfRule type="cellIs" dxfId="1" priority="20" operator="greaterThan">
      <formula>$AI$41</formula>
    </cfRule>
    <cfRule type="cellIs" dxfId="0" priority="21" operator="lessThan">
      <formula>$AH$41</formula>
    </cfRule>
    <cfRule type="cellIs" dxfId="0" priority="22" operator="lessThan">
      <formula>$AH$41</formula>
    </cfRule>
    <cfRule type="cellIs" dxfId="2" priority="23" operator="between">
      <formula>$AH$41</formula>
      <formula>$AI$41</formula>
    </cfRule>
  </conditionalFormatting>
  <conditionalFormatting sqref="AM41:BH41">
    <cfRule type="cellIs" dxfId="1" priority="286" operator="greaterThan">
      <formula>$BJ$41</formula>
    </cfRule>
    <cfRule type="cellIs" dxfId="0" priority="287" operator="lessThan">
      <formula>$BI$41</formula>
    </cfRule>
    <cfRule type="cellIs" dxfId="2" priority="288" operator="equal">
      <formula>$BJ$41</formula>
    </cfRule>
  </conditionalFormatting>
  <conditionalFormatting sqref="BN41:CI41">
    <cfRule type="cellIs" dxfId="1" priority="153" operator="greaterThan">
      <formula>$CK$41</formula>
    </cfRule>
    <cfRule type="cellIs" dxfId="0" priority="154" operator="lessThan">
      <formula>$CJ$41</formula>
    </cfRule>
    <cfRule type="cellIs" dxfId="2" priority="155" operator="between">
      <formula>$CJ$41</formula>
      <formula>$CK$41</formula>
    </cfRule>
  </conditionalFormatting>
  <conditionalFormatting sqref="R42">
    <cfRule type="cellIs" dxfId="1" priority="17" operator="greaterThan">
      <formula>$AI$42</formula>
    </cfRule>
    <cfRule type="cellIs" dxfId="0" priority="18" operator="lessThan">
      <formula>$AH$42</formula>
    </cfRule>
    <cfRule type="cellIs" dxfId="2" priority="19" operator="between">
      <formula>$AH$42</formula>
      <formula>$AI$42</formula>
    </cfRule>
  </conditionalFormatting>
  <conditionalFormatting sqref="AM42:BH42">
    <cfRule type="cellIs" dxfId="1" priority="283" operator="greaterThan">
      <formula>$BI$42</formula>
    </cfRule>
    <cfRule type="cellIs" dxfId="0" priority="284" operator="lessThan">
      <formula>$BI$42</formula>
    </cfRule>
    <cfRule type="cellIs" dxfId="2" priority="285" operator="equal">
      <formula>$BI$42</formula>
    </cfRule>
  </conditionalFormatting>
  <conditionalFormatting sqref="BN42:CI42">
    <cfRule type="cellIs" dxfId="1" priority="150" operator="greaterThan">
      <formula>$CK$42</formula>
    </cfRule>
    <cfRule type="cellIs" dxfId="0" priority="151" operator="lessThan">
      <formula>$CJ$42</formula>
    </cfRule>
    <cfRule type="cellIs" dxfId="2" priority="152" operator="equal">
      <formula>$CK$42</formula>
    </cfRule>
  </conditionalFormatting>
  <conditionalFormatting sqref="R43">
    <cfRule type="cellIs" dxfId="1" priority="14" operator="greaterThan">
      <formula>$AI$43</formula>
    </cfRule>
    <cfRule type="cellIs" dxfId="0" priority="15" operator="lessThan">
      <formula>$AH$43</formula>
    </cfRule>
    <cfRule type="cellIs" dxfId="2" priority="16" operator="between">
      <formula>$AH$43</formula>
      <formula>$AI$43</formula>
    </cfRule>
  </conditionalFormatting>
  <conditionalFormatting sqref="AM43:BH43">
    <cfRule type="cellIs" dxfId="1" priority="280" operator="greaterThan">
      <formula>$BJ$43</formula>
    </cfRule>
    <cfRule type="cellIs" dxfId="0" priority="281" operator="lessThan">
      <formula>$BI$43</formula>
    </cfRule>
    <cfRule type="cellIs" dxfId="2" priority="282" operator="between">
      <formula>$BI$43</formula>
      <formula>$BJ$43</formula>
    </cfRule>
  </conditionalFormatting>
  <conditionalFormatting sqref="BN43:CI43">
    <cfRule type="cellIs" dxfId="1" priority="147" operator="greaterThan">
      <formula>$CK$43</formula>
    </cfRule>
    <cfRule type="cellIs" dxfId="0" priority="148" operator="lessThan">
      <formula>$CJ$43</formula>
    </cfRule>
    <cfRule type="cellIs" dxfId="2" priority="149" operator="equal">
      <formula>$CJ$43</formula>
    </cfRule>
  </conditionalFormatting>
  <conditionalFormatting sqref="R44">
    <cfRule type="cellIs" dxfId="1" priority="11" operator="greaterThan">
      <formula>$AI$44</formula>
    </cfRule>
    <cfRule type="cellIs" dxfId="0" priority="12" operator="lessThan">
      <formula>$AH$44</formula>
    </cfRule>
    <cfRule type="cellIs" dxfId="2" priority="13" operator="between">
      <formula>$AH$44</formula>
      <formula>$AI$44</formula>
    </cfRule>
  </conditionalFormatting>
  <conditionalFormatting sqref="AM44:BH44">
    <cfRule type="cellIs" dxfId="1" priority="277" operator="greaterThan">
      <formula>$BJ$44</formula>
    </cfRule>
    <cfRule type="cellIs" dxfId="0" priority="278" operator="lessThan">
      <formula>$BI$44</formula>
    </cfRule>
    <cfRule type="cellIs" dxfId="2" priority="279" operator="between">
      <formula>$BI$44</formula>
      <formula>$BJ$44</formula>
    </cfRule>
  </conditionalFormatting>
  <conditionalFormatting sqref="BN44:CI44">
    <cfRule type="cellIs" dxfId="1" priority="144" operator="greaterThan">
      <formula>$CK$44</formula>
    </cfRule>
    <cfRule type="cellIs" dxfId="0" priority="145" operator="lessThan">
      <formula>$CJ$44</formula>
    </cfRule>
    <cfRule type="cellIs" dxfId="2" priority="146" operator="between">
      <formula>$CJ$44</formula>
      <formula>$CK$44</formula>
    </cfRule>
  </conditionalFormatting>
  <conditionalFormatting sqref="R45">
    <cfRule type="cellIs" dxfId="1" priority="8" operator="greaterThan">
      <formula>$AI$45</formula>
    </cfRule>
    <cfRule type="cellIs" dxfId="0" priority="9" operator="lessThan">
      <formula>$AH$45</formula>
    </cfRule>
    <cfRule type="cellIs" dxfId="2" priority="10" operator="between">
      <formula>$AH$45</formula>
      <formula>$AI$45</formula>
    </cfRule>
  </conditionalFormatting>
  <conditionalFormatting sqref="AM45:BH45">
    <cfRule type="cellIs" dxfId="1" priority="274" operator="greaterThan">
      <formula>$BJ$45</formula>
    </cfRule>
    <cfRule type="cellIs" dxfId="0" priority="275" operator="lessThan">
      <formula>$BI$45</formula>
    </cfRule>
    <cfRule type="cellIs" dxfId="2" priority="276" operator="between">
      <formula>$BI$45</formula>
      <formula>$BJ$45</formula>
    </cfRule>
  </conditionalFormatting>
  <conditionalFormatting sqref="BN45:CI45">
    <cfRule type="cellIs" dxfId="1" priority="141" operator="greaterThan">
      <formula>$CJ$45</formula>
    </cfRule>
    <cfRule type="cellIs" dxfId="0" priority="142" operator="lessThan">
      <formula>$CJ$45</formula>
    </cfRule>
    <cfRule type="cellIs" dxfId="2" priority="143" operator="equal">
      <formula>$CJ$45</formula>
    </cfRule>
  </conditionalFormatting>
  <conditionalFormatting sqref="R46">
    <cfRule type="cellIs" dxfId="1" priority="5" operator="greaterThan">
      <formula>$AI$46</formula>
    </cfRule>
    <cfRule type="cellIs" dxfId="0" priority="6" operator="lessThan">
      <formula>$AH$46</formula>
    </cfRule>
    <cfRule type="cellIs" dxfId="2" priority="7" operator="between">
      <formula>$AH$46</formula>
      <formula>$AI$46</formula>
    </cfRule>
  </conditionalFormatting>
  <conditionalFormatting sqref="AM46:BH46">
    <cfRule type="cellIs" dxfId="1" priority="271" operator="greaterThan">
      <formula>$BJ$46</formula>
    </cfRule>
    <cfRule type="cellIs" dxfId="0" priority="272" operator="lessThan">
      <formula>$BI$46</formula>
    </cfRule>
    <cfRule type="cellIs" dxfId="2" priority="273" operator="equal">
      <formula>$BJ$46</formula>
    </cfRule>
  </conditionalFormatting>
  <conditionalFormatting sqref="BN46:CI46">
    <cfRule type="cellIs" dxfId="1" priority="138" operator="greaterThan">
      <formula>$CJ$46</formula>
    </cfRule>
    <cfRule type="cellIs" dxfId="0" priority="139" operator="lessThan">
      <formula>$CJ$46</formula>
    </cfRule>
    <cfRule type="cellIs" dxfId="2" priority="140" operator="equal">
      <formula>$CK$46</formula>
    </cfRule>
  </conditionalFormatting>
  <conditionalFormatting sqref="R47">
    <cfRule type="cellIs" dxfId="1" priority="2" operator="greaterThan">
      <formula>$AI$47</formula>
    </cfRule>
    <cfRule type="cellIs" dxfId="0" priority="3" operator="lessThan">
      <formula>$AH$47</formula>
    </cfRule>
    <cfRule type="cellIs" dxfId="0" priority="4" operator="between">
      <formula>$AH$47</formula>
      <formula>$AI$47</formula>
    </cfRule>
  </conditionalFormatting>
  <conditionalFormatting sqref="AM47:BH47">
    <cfRule type="cellIs" dxfId="1" priority="268" operator="greaterThan">
      <formula>$BJ$47</formula>
    </cfRule>
    <cfRule type="cellIs" dxfId="0" priority="269" operator="lessThan">
      <formula>$BI$47</formula>
    </cfRule>
    <cfRule type="cellIs" dxfId="2" priority="270" operator="equal">
      <formula>$BI$47</formula>
    </cfRule>
  </conditionalFormatting>
  <conditionalFormatting sqref="BN47:CI47">
    <cfRule type="cellIs" dxfId="1" priority="135" operator="greaterThan">
      <formula>$CK$47</formula>
    </cfRule>
    <cfRule type="cellIs" dxfId="0" priority="136" operator="lessThan">
      <formula>$CJ$47</formula>
    </cfRule>
    <cfRule type="cellIs" dxfId="2" priority="137" operator="equal">
      <formula>$CJ$47</formula>
    </cfRule>
  </conditionalFormatting>
  <conditionalFormatting sqref="L4:Q4;S4:AG4">
    <cfRule type="cellIs" dxfId="1" priority="530" operator="greaterThan">
      <formula>$AI$4</formula>
    </cfRule>
    <cfRule type="cellIs" dxfId="0" priority="531" operator="lessThan">
      <formula>$AH$4</formula>
    </cfRule>
    <cfRule type="cellIs" dxfId="2" priority="532" operator="between">
      <formula>$AH$4</formula>
      <formula>$AI$4</formula>
    </cfRule>
  </conditionalFormatting>
  <conditionalFormatting sqref="L5:Q5;S5:AG5">
    <cfRule type="cellIs" dxfId="1" priority="527" operator="greaterThan">
      <formula>$AI$5</formula>
    </cfRule>
    <cfRule type="cellIs" dxfId="0" priority="528" operator="lessThan">
      <formula>$AH$5</formula>
    </cfRule>
    <cfRule type="cellIs" dxfId="2" priority="529" operator="between">
      <formula>$AH$5</formula>
      <formula>$AI$5</formula>
    </cfRule>
  </conditionalFormatting>
  <conditionalFormatting sqref="L6:Q6;S6:AG6">
    <cfRule type="cellIs" dxfId="1" priority="524" operator="greaterThan">
      <formula>$AI$6</formula>
    </cfRule>
    <cfRule type="cellIs" dxfId="0" priority="525" operator="lessThan">
      <formula>$AH$6</formula>
    </cfRule>
    <cfRule type="cellIs" dxfId="2" priority="526" operator="between">
      <formula>$AH$6</formula>
      <formula>$AI$6</formula>
    </cfRule>
  </conditionalFormatting>
  <conditionalFormatting sqref="L7:Q7;S7:AG7">
    <cfRule type="cellIs" dxfId="1" priority="521" operator="greaterThan">
      <formula>$AI$7</formula>
    </cfRule>
    <cfRule type="cellIs" dxfId="0" priority="522" operator="lessThan">
      <formula>$AH$7</formula>
    </cfRule>
    <cfRule type="cellIs" dxfId="2" priority="523" operator="between">
      <formula>$AH$7</formula>
      <formula>$AI$7</formula>
    </cfRule>
  </conditionalFormatting>
  <conditionalFormatting sqref="L8:Q8;S8:AG8">
    <cfRule type="cellIs" dxfId="1" priority="518" operator="greaterThan">
      <formula>$AI$8</formula>
    </cfRule>
    <cfRule type="cellIs" dxfId="0" priority="519" operator="lessThan">
      <formula>$AH$8</formula>
    </cfRule>
    <cfRule type="cellIs" dxfId="2" priority="520" operator="between">
      <formula>$AH$8</formula>
      <formula>$AI$8</formula>
    </cfRule>
  </conditionalFormatting>
  <conditionalFormatting sqref="L9:Q9;S9:AG9">
    <cfRule type="cellIs" dxfId="1" priority="515" operator="greaterThan">
      <formula>$AI$9</formula>
    </cfRule>
    <cfRule type="cellIs" dxfId="0" priority="516" operator="lessThan">
      <formula>$AH$9</formula>
    </cfRule>
    <cfRule type="cellIs" dxfId="2" priority="517" operator="between">
      <formula>$AH$9</formula>
      <formula>$AI$9</formula>
    </cfRule>
  </conditionalFormatting>
  <conditionalFormatting sqref="L10:Q10;S10:AG10">
    <cfRule type="cellIs" dxfId="1" priority="512" operator="greaterThan">
      <formula>$AI$10</formula>
    </cfRule>
    <cfRule type="cellIs" dxfId="0" priority="513" operator="lessThan">
      <formula>$AH$10</formula>
    </cfRule>
    <cfRule type="cellIs" dxfId="2" priority="514" operator="between">
      <formula>$AH$10</formula>
      <formula>$AI$10</formula>
    </cfRule>
  </conditionalFormatting>
  <conditionalFormatting sqref="L11:Q11;S11:AG11">
    <cfRule type="cellIs" dxfId="1" priority="509" operator="greaterThan">
      <formula>$AI$11</formula>
    </cfRule>
    <cfRule type="cellIs" dxfId="0" priority="510" operator="lessThan">
      <formula>$AH$11</formula>
    </cfRule>
    <cfRule type="cellIs" dxfId="2" priority="511" operator="between">
      <formula>$AH$11</formula>
      <formula>$AI$11</formula>
    </cfRule>
  </conditionalFormatting>
  <conditionalFormatting sqref="L12:Q12;S12:AG12">
    <cfRule type="cellIs" dxfId="1" priority="506" operator="greaterThan">
      <formula>$AI$12</formula>
    </cfRule>
    <cfRule type="cellIs" dxfId="0" priority="507" operator="lessThan">
      <formula>$AH$12</formula>
    </cfRule>
    <cfRule type="cellIs" dxfId="2" priority="508" operator="between">
      <formula>$AH$12</formula>
      <formula>$AI$12</formula>
    </cfRule>
  </conditionalFormatting>
  <conditionalFormatting sqref="L13:Q13;S13:AG13">
    <cfRule type="cellIs" dxfId="1" priority="503" operator="greaterThan">
      <formula>$AI$13</formula>
    </cfRule>
    <cfRule type="cellIs" dxfId="0" priority="504" operator="lessThan">
      <formula>$AH$13</formula>
    </cfRule>
    <cfRule type="cellIs" dxfId="2" priority="505" operator="between">
      <formula>$AH$13</formula>
      <formula>$AI$13</formula>
    </cfRule>
  </conditionalFormatting>
  <conditionalFormatting sqref="L14:Q14;S14:AG14">
    <cfRule type="cellIs" dxfId="1" priority="500" operator="greaterThan">
      <formula>$AI$14</formula>
    </cfRule>
    <cfRule type="cellIs" dxfId="0" priority="501" operator="lessThan">
      <formula>$AH$14</formula>
    </cfRule>
    <cfRule type="cellIs" dxfId="2" priority="502" operator="between">
      <formula>$AH$14</formula>
      <formula>$AI$14</formula>
    </cfRule>
  </conditionalFormatting>
  <conditionalFormatting sqref="L15:Q15;S15:AG15">
    <cfRule type="cellIs" dxfId="1" priority="497" operator="greaterThan">
      <formula>$AI$15</formula>
    </cfRule>
    <cfRule type="cellIs" dxfId="0" priority="498" operator="lessThan">
      <formula>$AH$15</formula>
    </cfRule>
    <cfRule type="cellIs" dxfId="2" priority="499" operator="between">
      <formula>$AH$15</formula>
      <formula>$AI$15</formula>
    </cfRule>
  </conditionalFormatting>
  <conditionalFormatting sqref="L16:Q16;S16:AG16">
    <cfRule type="cellIs" dxfId="1" priority="494" operator="greaterThan">
      <formula>$AI$16</formula>
    </cfRule>
    <cfRule type="cellIs" dxfId="0" priority="495" operator="lessThan">
      <formula>$AH$16</formula>
    </cfRule>
    <cfRule type="cellIs" dxfId="2" priority="496" operator="between">
      <formula>$AH$16</formula>
      <formula>$AI$16</formula>
    </cfRule>
  </conditionalFormatting>
  <conditionalFormatting sqref="L17:Q17;S17:AG17">
    <cfRule type="cellIs" dxfId="1" priority="491" operator="greaterThan">
      <formula>$AI$17</formula>
    </cfRule>
    <cfRule type="cellIs" dxfId="0" priority="492" operator="lessThan">
      <formula>$AH$17</formula>
    </cfRule>
    <cfRule type="cellIs" dxfId="2" priority="493" operator="between">
      <formula>$AH$17</formula>
      <formula>$AI$17</formula>
    </cfRule>
  </conditionalFormatting>
  <conditionalFormatting sqref="L18:Q18;S18:AG18">
    <cfRule type="cellIs" dxfId="1" priority="488" operator="greaterThan">
      <formula>$AI$18</formula>
    </cfRule>
    <cfRule type="cellIs" dxfId="0" priority="489" operator="lessThan">
      <formula>$AH$18</formula>
    </cfRule>
    <cfRule type="cellIs" dxfId="2" priority="490" operator="between">
      <formula>$AH$18</formula>
      <formula>$AI$18</formula>
    </cfRule>
  </conditionalFormatting>
  <conditionalFormatting sqref="L19:Q19;S19:AG19">
    <cfRule type="cellIs" dxfId="1" priority="485" operator="greaterThan">
      <formula>$AI$19</formula>
    </cfRule>
    <cfRule type="cellIs" dxfId="0" priority="486" operator="lessThan">
      <formula>$AH$19</formula>
    </cfRule>
    <cfRule type="cellIs" dxfId="2" priority="487" operator="between">
      <formula>$AH$19</formula>
      <formula>$AI$19</formula>
    </cfRule>
  </conditionalFormatting>
  <conditionalFormatting sqref="L20:Q20;S20:AG20">
    <cfRule type="cellIs" dxfId="1" priority="482" operator="greaterThan">
      <formula>$AI$20</formula>
    </cfRule>
    <cfRule type="cellIs" dxfId="0" priority="483" operator="lessThan">
      <formula>$AH$20</formula>
    </cfRule>
    <cfRule type="cellIs" dxfId="2" priority="484" operator="between">
      <formula>$AH$20</formula>
      <formula>$AI$20</formula>
    </cfRule>
  </conditionalFormatting>
  <conditionalFormatting sqref="L21:Q21;S21:AG21">
    <cfRule type="cellIs" dxfId="1" priority="479" operator="greaterThan">
      <formula>$AI$21</formula>
    </cfRule>
    <cfRule type="cellIs" dxfId="0" priority="480" operator="lessThan">
      <formula>$AH$21</formula>
    </cfRule>
    <cfRule type="cellIs" dxfId="2" priority="481" operator="between">
      <formula>$AH$21</formula>
      <formula>$AI$21</formula>
    </cfRule>
  </conditionalFormatting>
  <conditionalFormatting sqref="L22:Q22;S22:AG22">
    <cfRule type="cellIs" dxfId="1" priority="476" operator="greaterThan">
      <formula>$AI$22</formula>
    </cfRule>
    <cfRule type="cellIs" dxfId="0" priority="477" operator="lessThan">
      <formula>$AH$22</formula>
    </cfRule>
    <cfRule type="cellIs" dxfId="2" priority="478" operator="between">
      <formula>$AH$22</formula>
      <formula>$AI$22</formula>
    </cfRule>
  </conditionalFormatting>
  <conditionalFormatting sqref="L23:Q23;S23:AG23">
    <cfRule type="cellIs" dxfId="1" priority="473" operator="greaterThan">
      <formula>$AI$23</formula>
    </cfRule>
    <cfRule type="cellIs" dxfId="0" priority="474" operator="lessThan">
      <formula>$AH$23</formula>
    </cfRule>
    <cfRule type="cellIs" dxfId="2" priority="475" operator="between">
      <formula>$AH$23</formula>
      <formula>$AI$23</formula>
    </cfRule>
  </conditionalFormatting>
  <conditionalFormatting sqref="L24:Q24;S24:AG24">
    <cfRule type="cellIs" dxfId="1" priority="470" operator="greaterThan">
      <formula>$AI$24</formula>
    </cfRule>
    <cfRule type="cellIs" dxfId="0" priority="471" operator="lessThan">
      <formula>$AH$24</formula>
    </cfRule>
    <cfRule type="cellIs" dxfId="2" priority="472" operator="between">
      <formula>$AH$24</formula>
      <formula>$AI$24</formula>
    </cfRule>
  </conditionalFormatting>
  <conditionalFormatting sqref="L25:Q25;S25:AG25">
    <cfRule type="cellIs" dxfId="1" priority="467" operator="greaterThan">
      <formula>$AI$25</formula>
    </cfRule>
    <cfRule type="cellIs" dxfId="0" priority="468" operator="lessThan">
      <formula>$AH$25</formula>
    </cfRule>
    <cfRule type="cellIs" dxfId="2" priority="469" operator="between">
      <formula>$AH$25</formula>
      <formula>$AI$25</formula>
    </cfRule>
  </conditionalFormatting>
  <conditionalFormatting sqref="L26:Q26;S26:AG26">
    <cfRule type="cellIs" dxfId="1" priority="464" operator="greaterThan">
      <formula>$AI$26</formula>
    </cfRule>
    <cfRule type="cellIs" dxfId="0" priority="465" operator="lessThan">
      <formula>$AH$26</formula>
    </cfRule>
    <cfRule type="cellIs" dxfId="2" priority="466" operator="between">
      <formula>$AH$26</formula>
      <formula>$AI$26</formula>
    </cfRule>
  </conditionalFormatting>
  <conditionalFormatting sqref="L27:Q27;S27:AG27">
    <cfRule type="cellIs" dxfId="1" priority="461" operator="greaterThan">
      <formula>$AI$27</formula>
    </cfRule>
    <cfRule type="cellIs" dxfId="0" priority="462" operator="lessThan">
      <formula>$AH$27</formula>
    </cfRule>
    <cfRule type="cellIs" dxfId="2" priority="463" operator="between">
      <formula>$AH$27</formula>
      <formula>$AI$27</formula>
    </cfRule>
  </conditionalFormatting>
  <conditionalFormatting sqref="L28:Q28;S28:AG28">
    <cfRule type="cellIs" dxfId="1" priority="458" operator="greaterThan">
      <formula>$AI$28</formula>
    </cfRule>
    <cfRule type="cellIs" dxfId="0" priority="459" operator="lessThan">
      <formula>$AH$28</formula>
    </cfRule>
    <cfRule type="cellIs" dxfId="2" priority="460" operator="between">
      <formula>$AH$28</formula>
      <formula>$AI$28</formula>
    </cfRule>
  </conditionalFormatting>
  <conditionalFormatting sqref="L29:Q29;S29:AG29">
    <cfRule type="cellIs" dxfId="1" priority="455" operator="greaterThan">
      <formula>$AI$29</formula>
    </cfRule>
    <cfRule type="cellIs" dxfId="0" priority="456" operator="lessThan">
      <formula>$AH$29</formula>
    </cfRule>
    <cfRule type="cellIs" dxfId="2" priority="457" operator="between">
      <formula>$AH$29</formula>
      <formula>$AI$29</formula>
    </cfRule>
  </conditionalFormatting>
  <conditionalFormatting sqref="L30:Q30;S30:AG30">
    <cfRule type="cellIs" dxfId="1" priority="452" operator="greaterThan">
      <formula>$AI$30</formula>
    </cfRule>
    <cfRule type="cellIs" dxfId="0" priority="453" operator="lessThan">
      <formula>$AH$30</formula>
    </cfRule>
    <cfRule type="cellIs" dxfId="2" priority="454" operator="between">
      <formula>$AH$30</formula>
      <formula>$AI$30</formula>
    </cfRule>
  </conditionalFormatting>
  <conditionalFormatting sqref="L31:Q31;S31:AG31">
    <cfRule type="cellIs" dxfId="1" priority="449" operator="greaterThan">
      <formula>$AI$31</formula>
    </cfRule>
    <cfRule type="cellIs" dxfId="0" priority="450" operator="lessThan">
      <formula>$AH$31</formula>
    </cfRule>
    <cfRule type="cellIs" dxfId="2" priority="451" operator="between">
      <formula>$AH$31</formula>
      <formula>$AI$31</formula>
    </cfRule>
  </conditionalFormatting>
  <conditionalFormatting sqref="L32:Q32;S32:AG32">
    <cfRule type="cellIs" dxfId="1" priority="446" operator="greaterThan">
      <formula>$AI$32</formula>
    </cfRule>
    <cfRule type="cellIs" dxfId="0" priority="447" operator="lessThan">
      <formula>$AH$32</formula>
    </cfRule>
    <cfRule type="cellIs" dxfId="2" priority="448" operator="between">
      <formula>$AH$32</formula>
      <formula>$AI$32</formula>
    </cfRule>
  </conditionalFormatting>
  <conditionalFormatting sqref="L33:Q33;S33:AG33">
    <cfRule type="cellIs" dxfId="1" priority="443" operator="greaterThan">
      <formula>$AI$33</formula>
    </cfRule>
    <cfRule type="cellIs" dxfId="0" priority="444" operator="lessThan">
      <formula>$AH$33</formula>
    </cfRule>
    <cfRule type="cellIs" dxfId="2" priority="445" operator="between">
      <formula>$AH$33</formula>
      <formula>$AI$33</formula>
    </cfRule>
  </conditionalFormatting>
  <conditionalFormatting sqref="L34:Q34;S34:AG34">
    <cfRule type="cellIs" dxfId="1" priority="440" operator="greaterThan">
      <formula>$AI$34</formula>
    </cfRule>
    <cfRule type="cellIs" dxfId="0" priority="441" operator="lessThan">
      <formula>$AH$34</formula>
    </cfRule>
    <cfRule type="cellIs" dxfId="2" priority="442" operator="between">
      <formula>$AH$34</formula>
      <formula>$AI$34</formula>
    </cfRule>
  </conditionalFormatting>
  <conditionalFormatting sqref="L35:Q35;S35:AG35">
    <cfRule type="cellIs" dxfId="1" priority="437" operator="greaterThan">
      <formula>$AI$35</formula>
    </cfRule>
    <cfRule type="cellIs" dxfId="0" priority="438" operator="lessThan">
      <formula>$AH$35</formula>
    </cfRule>
    <cfRule type="cellIs" dxfId="2" priority="439" operator="between">
      <formula>$AH$35</formula>
      <formula>$AI$35</formula>
    </cfRule>
  </conditionalFormatting>
  <conditionalFormatting sqref="L36:Q36;S36:AG36">
    <cfRule type="cellIs" dxfId="1" priority="434" operator="greaterThan">
      <formula>$AI$36</formula>
    </cfRule>
    <cfRule type="cellIs" dxfId="0" priority="435" operator="lessThan">
      <formula>$AH$36</formula>
    </cfRule>
    <cfRule type="cellIs" dxfId="0" priority="436" operator="between">
      <formula>$AH$36</formula>
      <formula>$AI$36</formula>
    </cfRule>
  </conditionalFormatting>
  <conditionalFormatting sqref="L37:Q37;S37:AG37">
    <cfRule type="cellIs" dxfId="1" priority="431" operator="greaterThan">
      <formula>$AI$37</formula>
    </cfRule>
    <cfRule type="cellIs" dxfId="0" priority="432" operator="lessThan">
      <formula>$AH$37</formula>
    </cfRule>
    <cfRule type="cellIs" dxfId="2" priority="433" operator="between">
      <formula>$AH$37</formula>
      <formula>$AI$37</formula>
    </cfRule>
  </conditionalFormatting>
  <conditionalFormatting sqref="L38:Q38;S38:AG38">
    <cfRule type="cellIs" dxfId="1" priority="428" operator="greaterThan">
      <formula>$AI$38</formula>
    </cfRule>
    <cfRule type="cellIs" dxfId="0" priority="429" operator="lessThan">
      <formula>$AH$38</formula>
    </cfRule>
    <cfRule type="cellIs" dxfId="2" priority="430" operator="between">
      <formula>$AH$38</formula>
      <formula>$AI$38</formula>
    </cfRule>
  </conditionalFormatting>
  <conditionalFormatting sqref="L39:Q39;S39:AG39">
    <cfRule type="cellIs" dxfId="1" priority="425" operator="greaterThan">
      <formula>$AI$39</formula>
    </cfRule>
    <cfRule type="cellIs" dxfId="0" priority="426" operator="lessThan">
      <formula>$AH$39</formula>
    </cfRule>
    <cfRule type="cellIs" dxfId="2" priority="427" operator="between">
      <formula>$AH$39</formula>
      <formula>$AI$39</formula>
    </cfRule>
  </conditionalFormatting>
  <conditionalFormatting sqref="L40:Q40;S40:AG40">
    <cfRule type="cellIs" dxfId="1" priority="422" operator="greaterThan">
      <formula>$AI$40</formula>
    </cfRule>
    <cfRule type="cellIs" dxfId="0" priority="423" operator="lessThan">
      <formula>$AH$40</formula>
    </cfRule>
    <cfRule type="cellIs" dxfId="2" priority="424" operator="between">
      <formula>$AH$40</formula>
      <formula>$AI$40</formula>
    </cfRule>
  </conditionalFormatting>
  <conditionalFormatting sqref="L41:Q41;S41:AG41">
    <cfRule type="cellIs" dxfId="1" priority="418" operator="greaterThan">
      <formula>$AI$41</formula>
    </cfRule>
    <cfRule type="cellIs" dxfId="0" priority="419" operator="lessThan">
      <formula>$AH$41</formula>
    </cfRule>
    <cfRule type="cellIs" dxfId="0" priority="420" operator="lessThan">
      <formula>$AH$41</formula>
    </cfRule>
    <cfRule type="cellIs" dxfId="2" priority="421" operator="between">
      <formula>$AH$41</formula>
      <formula>$AI$41</formula>
    </cfRule>
  </conditionalFormatting>
  <conditionalFormatting sqref="L42:Q42;S42:AG42">
    <cfRule type="cellIs" dxfId="1" priority="415" operator="greaterThan">
      <formula>$AI$42</formula>
    </cfRule>
    <cfRule type="cellIs" dxfId="0" priority="416" operator="lessThan">
      <formula>$AH$42</formula>
    </cfRule>
    <cfRule type="cellIs" dxfId="2" priority="417" operator="between">
      <formula>$AH$42</formula>
      <formula>$AI$42</formula>
    </cfRule>
  </conditionalFormatting>
  <conditionalFormatting sqref="L43:Q43;S43:AG43">
    <cfRule type="cellIs" dxfId="1" priority="412" operator="greaterThan">
      <formula>$AI$43</formula>
    </cfRule>
    <cfRule type="cellIs" dxfId="0" priority="413" operator="lessThan">
      <formula>$AH$43</formula>
    </cfRule>
    <cfRule type="cellIs" dxfId="2" priority="414" operator="between">
      <formula>$AH$43</formula>
      <formula>$AI$43</formula>
    </cfRule>
  </conditionalFormatting>
  <conditionalFormatting sqref="L44:Q44;S44:AG44">
    <cfRule type="cellIs" dxfId="1" priority="409" operator="greaterThan">
      <formula>$AI$44</formula>
    </cfRule>
    <cfRule type="cellIs" dxfId="0" priority="410" operator="lessThan">
      <formula>$AH$44</formula>
    </cfRule>
    <cfRule type="cellIs" dxfId="2" priority="411" operator="between">
      <formula>$AH$44</formula>
      <formula>$AI$44</formula>
    </cfRule>
  </conditionalFormatting>
  <conditionalFormatting sqref="L45:Q45;S45:AG45">
    <cfRule type="cellIs" dxfId="1" priority="406" operator="greaterThan">
      <formula>$AI$45</formula>
    </cfRule>
    <cfRule type="cellIs" dxfId="0" priority="407" operator="lessThan">
      <formula>$AH$45</formula>
    </cfRule>
    <cfRule type="cellIs" dxfId="2" priority="408" operator="between">
      <formula>$AH$45</formula>
      <formula>$AI$45</formula>
    </cfRule>
  </conditionalFormatting>
  <conditionalFormatting sqref="L46:Q46;S46:AG46">
    <cfRule type="cellIs" dxfId="1" priority="403" operator="greaterThan">
      <formula>$AI$46</formula>
    </cfRule>
    <cfRule type="cellIs" dxfId="0" priority="404" operator="lessThan">
      <formula>$AH$46</formula>
    </cfRule>
    <cfRule type="cellIs" dxfId="2" priority="405" operator="between">
      <formula>$AH$46</formula>
      <formula>$AI$46</formula>
    </cfRule>
  </conditionalFormatting>
  <conditionalFormatting sqref="L47:Q47;S47:AG47">
    <cfRule type="cellIs" dxfId="1" priority="400" operator="greaterThan">
      <formula>$AI$47</formula>
    </cfRule>
    <cfRule type="cellIs" dxfId="0" priority="401" operator="lessThan">
      <formula>$AH$47</formula>
    </cfRule>
    <cfRule type="cellIs" dxfId="0" priority="402" operator="between">
      <formula>$AH$47</formula>
      <formula>$AI$47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71"/>
  <sheetViews>
    <sheetView zoomScale="40" zoomScaleNormal="40" topLeftCell="C1" workbookViewId="0">
      <selection activeCell="X68" sqref="X68:X69"/>
    </sheetView>
  </sheetViews>
  <sheetFormatPr defaultColWidth="9.14285714285714" defaultRowHeight="12.75"/>
  <cols>
    <col min="3" max="3" width="11.1428571428571" customWidth="1"/>
    <col min="4" max="4" width="19.5714285714286" customWidth="1"/>
    <col min="24" max="24" width="9.57142857142857"/>
    <col min="25" max="25" width="18.7047619047619" customWidth="1"/>
    <col min="27" max="27" width="17.7142857142857" customWidth="1"/>
  </cols>
  <sheetData>
    <row r="2" ht="15.75" spans="5:25"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ht="15.75" spans="3:27">
      <c r="C3" s="2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spans="3:27">
      <c r="C4" s="22"/>
      <c r="D4" s="22" t="s">
        <v>76</v>
      </c>
      <c r="E4" s="22" t="s">
        <v>2</v>
      </c>
      <c r="F4" s="22"/>
      <c r="G4" s="22"/>
      <c r="H4" s="22"/>
      <c r="I4" s="22" t="s">
        <v>3</v>
      </c>
      <c r="J4" s="22"/>
      <c r="K4" s="22"/>
      <c r="L4" s="22"/>
      <c r="M4" s="22" t="s">
        <v>95</v>
      </c>
      <c r="N4" s="22"/>
      <c r="O4" s="22"/>
      <c r="P4" s="22"/>
      <c r="Q4" s="18" t="s">
        <v>96</v>
      </c>
      <c r="R4" s="18"/>
      <c r="S4" s="18"/>
      <c r="T4" s="18"/>
      <c r="U4" s="18" t="s">
        <v>97</v>
      </c>
      <c r="V4" s="18"/>
      <c r="W4" s="18"/>
      <c r="X4" s="22" t="s">
        <v>94</v>
      </c>
      <c r="Y4" s="22"/>
      <c r="Z4" s="26"/>
      <c r="AA4" s="37" t="s">
        <v>8</v>
      </c>
    </row>
    <row r="5" ht="15.75" spans="3:27">
      <c r="C5" s="41" t="s">
        <v>6</v>
      </c>
      <c r="D5" s="47" t="s">
        <v>81</v>
      </c>
      <c r="E5" s="22" t="s">
        <v>99</v>
      </c>
      <c r="F5" s="22" t="s">
        <v>100</v>
      </c>
      <c r="G5" s="22" t="s">
        <v>101</v>
      </c>
      <c r="H5" s="22" t="s">
        <v>102</v>
      </c>
      <c r="I5" s="22" t="s">
        <v>99</v>
      </c>
      <c r="J5" s="22" t="s">
        <v>100</v>
      </c>
      <c r="K5" s="22" t="s">
        <v>101</v>
      </c>
      <c r="L5" s="22" t="s">
        <v>102</v>
      </c>
      <c r="M5" s="22" t="s">
        <v>99</v>
      </c>
      <c r="N5" s="22" t="s">
        <v>100</v>
      </c>
      <c r="O5" s="22" t="s">
        <v>101</v>
      </c>
      <c r="P5" s="22" t="s">
        <v>102</v>
      </c>
      <c r="Q5" s="18" t="s">
        <v>99</v>
      </c>
      <c r="R5" s="18" t="s">
        <v>104</v>
      </c>
      <c r="S5" s="18" t="s">
        <v>101</v>
      </c>
      <c r="T5" s="18" t="s">
        <v>102</v>
      </c>
      <c r="U5" s="18" t="s">
        <v>99</v>
      </c>
      <c r="V5" s="18" t="s">
        <v>103</v>
      </c>
      <c r="W5" s="18" t="s">
        <v>101</v>
      </c>
      <c r="X5" s="33" t="s">
        <v>109</v>
      </c>
      <c r="Y5" s="33" t="s">
        <v>110</v>
      </c>
      <c r="Z5" s="36" t="s">
        <v>111</v>
      </c>
      <c r="AA5" s="37"/>
    </row>
    <row r="6" ht="15.75" spans="3:27">
      <c r="C6" s="24" t="s">
        <v>9</v>
      </c>
      <c r="D6" s="21">
        <v>70</v>
      </c>
      <c r="E6" s="2">
        <v>625.97</v>
      </c>
      <c r="F6" s="2">
        <v>625.97</v>
      </c>
      <c r="G6" s="2">
        <v>625.97</v>
      </c>
      <c r="H6" s="2">
        <v>609.06</v>
      </c>
      <c r="I6" s="2">
        <v>707.34</v>
      </c>
      <c r="J6" s="2">
        <v>678.44</v>
      </c>
      <c r="K6" s="2">
        <v>683.65</v>
      </c>
      <c r="L6" s="2">
        <v>723.11</v>
      </c>
      <c r="M6" s="2">
        <v>707.34</v>
      </c>
      <c r="N6" s="2">
        <v>678.44</v>
      </c>
      <c r="O6" s="2">
        <v>680.72</v>
      </c>
      <c r="P6" s="2">
        <v>734.19</v>
      </c>
      <c r="Q6" s="29">
        <v>857.38</v>
      </c>
      <c r="R6" s="29">
        <v>857.38</v>
      </c>
      <c r="S6" s="29">
        <v>657.91</v>
      </c>
      <c r="T6" s="29">
        <v>809.16</v>
      </c>
      <c r="U6" s="25">
        <v>809.16</v>
      </c>
      <c r="V6" s="25">
        <v>789.21</v>
      </c>
      <c r="W6" s="25">
        <v>791.65</v>
      </c>
      <c r="X6" s="45">
        <v>609.06</v>
      </c>
      <c r="Y6" s="52">
        <v>609.06</v>
      </c>
      <c r="Z6" s="45">
        <v>609.06</v>
      </c>
      <c r="AA6" s="39">
        <f>SMALL(E6:Z6,1)</f>
        <v>609.06</v>
      </c>
    </row>
    <row r="7" ht="15.75" spans="3:27">
      <c r="C7" s="24" t="s">
        <v>11</v>
      </c>
      <c r="D7" s="21">
        <v>12</v>
      </c>
      <c r="E7" s="2">
        <v>1373</v>
      </c>
      <c r="F7" s="2">
        <v>1373</v>
      </c>
      <c r="G7" s="2">
        <v>1373</v>
      </c>
      <c r="H7" s="2">
        <v>1354</v>
      </c>
      <c r="I7" s="2">
        <v>1373</v>
      </c>
      <c r="J7" s="2">
        <v>1373</v>
      </c>
      <c r="K7" s="2">
        <v>1373</v>
      </c>
      <c r="L7" s="2">
        <v>1354</v>
      </c>
      <c r="M7" s="2">
        <v>1373</v>
      </c>
      <c r="N7" s="2">
        <v>1373</v>
      </c>
      <c r="O7" s="2">
        <v>1373</v>
      </c>
      <c r="P7" s="2">
        <v>1407</v>
      </c>
      <c r="Q7" s="29">
        <v>1193</v>
      </c>
      <c r="R7" s="29">
        <v>1193</v>
      </c>
      <c r="S7" s="29">
        <v>1193</v>
      </c>
      <c r="T7" s="29">
        <v>1193</v>
      </c>
      <c r="U7" s="25">
        <v>1193</v>
      </c>
      <c r="V7" s="25">
        <v>1193</v>
      </c>
      <c r="W7" s="25">
        <v>1193</v>
      </c>
      <c r="X7" s="45">
        <v>1354</v>
      </c>
      <c r="Y7" s="52">
        <v>1354</v>
      </c>
      <c r="Z7" s="45">
        <v>1354</v>
      </c>
      <c r="AA7" s="39">
        <f t="shared" ref="AA7:AA38" si="0">SMALL(E7:Z7,1)</f>
        <v>1193</v>
      </c>
    </row>
    <row r="8" ht="15.75" spans="3:27">
      <c r="C8" s="24" t="s">
        <v>12</v>
      </c>
      <c r="D8" s="21">
        <v>133</v>
      </c>
      <c r="E8" s="2">
        <v>5619</v>
      </c>
      <c r="F8" s="2">
        <v>5553</v>
      </c>
      <c r="G8" s="2">
        <v>5550</v>
      </c>
      <c r="H8" s="2">
        <v>5592</v>
      </c>
      <c r="I8" s="2">
        <v>4347</v>
      </c>
      <c r="J8" s="2">
        <v>4172</v>
      </c>
      <c r="K8" s="2">
        <v>4334</v>
      </c>
      <c r="L8" s="2">
        <v>4440</v>
      </c>
      <c r="M8" s="2">
        <v>4532</v>
      </c>
      <c r="N8" s="2">
        <v>4397</v>
      </c>
      <c r="O8" s="2">
        <v>4442</v>
      </c>
      <c r="P8" s="2">
        <v>4719</v>
      </c>
      <c r="Q8" s="29">
        <v>6774</v>
      </c>
      <c r="R8" s="29">
        <v>6212</v>
      </c>
      <c r="S8" s="29">
        <v>6690</v>
      </c>
      <c r="T8" s="29">
        <v>6712</v>
      </c>
      <c r="U8" s="25">
        <v>6624</v>
      </c>
      <c r="V8" s="25">
        <v>6365</v>
      </c>
      <c r="W8" s="25">
        <v>6520</v>
      </c>
      <c r="X8" s="45">
        <v>5530</v>
      </c>
      <c r="Y8" s="52">
        <v>5473</v>
      </c>
      <c r="Z8" s="45">
        <v>5455</v>
      </c>
      <c r="AA8" s="39">
        <f t="shared" si="0"/>
        <v>4172</v>
      </c>
    </row>
    <row r="9" ht="15.75" spans="3:27">
      <c r="C9" s="24" t="s">
        <v>13</v>
      </c>
      <c r="D9" s="21">
        <v>7</v>
      </c>
      <c r="E9" s="2">
        <v>292</v>
      </c>
      <c r="F9" s="2">
        <v>292</v>
      </c>
      <c r="G9" s="2">
        <v>292</v>
      </c>
      <c r="H9" s="2">
        <v>275</v>
      </c>
      <c r="I9" s="2">
        <v>292</v>
      </c>
      <c r="J9" s="2">
        <v>292</v>
      </c>
      <c r="K9" s="2">
        <v>292</v>
      </c>
      <c r="L9" s="2">
        <v>275</v>
      </c>
      <c r="M9" s="2">
        <v>292</v>
      </c>
      <c r="N9" s="2">
        <v>292</v>
      </c>
      <c r="O9" s="2">
        <v>292</v>
      </c>
      <c r="P9" s="2">
        <v>307</v>
      </c>
      <c r="Q9" s="29">
        <v>285</v>
      </c>
      <c r="R9" s="29">
        <v>285</v>
      </c>
      <c r="S9" s="29">
        <v>285</v>
      </c>
      <c r="T9" s="29">
        <v>282</v>
      </c>
      <c r="U9" s="25">
        <v>282</v>
      </c>
      <c r="V9" s="25">
        <v>282</v>
      </c>
      <c r="W9" s="25">
        <v>282</v>
      </c>
      <c r="X9" s="45">
        <v>275</v>
      </c>
      <c r="Y9" s="52">
        <v>275</v>
      </c>
      <c r="Z9" s="45">
        <v>275</v>
      </c>
      <c r="AA9" s="39">
        <f t="shared" si="0"/>
        <v>275</v>
      </c>
    </row>
    <row r="10" ht="15.75" spans="3:27">
      <c r="C10" s="24" t="s">
        <v>14</v>
      </c>
      <c r="D10" s="21">
        <v>7</v>
      </c>
      <c r="E10" s="2">
        <v>352</v>
      </c>
      <c r="F10" s="2">
        <v>352</v>
      </c>
      <c r="G10" s="2">
        <v>352</v>
      </c>
      <c r="H10" s="2">
        <v>319</v>
      </c>
      <c r="I10" s="2">
        <v>352</v>
      </c>
      <c r="J10" s="2">
        <v>352</v>
      </c>
      <c r="K10" s="2">
        <v>352</v>
      </c>
      <c r="L10" s="2">
        <v>319</v>
      </c>
      <c r="M10" s="2">
        <v>352</v>
      </c>
      <c r="N10" s="2">
        <v>352</v>
      </c>
      <c r="O10" s="2">
        <v>352</v>
      </c>
      <c r="P10" s="2">
        <v>364</v>
      </c>
      <c r="Q10" s="29">
        <v>378</v>
      </c>
      <c r="R10" s="29">
        <v>378</v>
      </c>
      <c r="S10" s="29">
        <v>378</v>
      </c>
      <c r="T10" s="29">
        <v>376</v>
      </c>
      <c r="U10" s="25">
        <v>376</v>
      </c>
      <c r="V10" s="25">
        <v>376</v>
      </c>
      <c r="W10" s="25">
        <v>376</v>
      </c>
      <c r="X10" s="45">
        <v>319</v>
      </c>
      <c r="Y10" s="52">
        <v>319</v>
      </c>
      <c r="Z10" s="45">
        <v>319</v>
      </c>
      <c r="AA10" s="39">
        <f t="shared" si="0"/>
        <v>319</v>
      </c>
    </row>
    <row r="11" ht="15.75" spans="3:27">
      <c r="C11" s="24" t="s">
        <v>15</v>
      </c>
      <c r="D11" s="21">
        <v>13</v>
      </c>
      <c r="E11" s="2">
        <v>556.81</v>
      </c>
      <c r="F11" s="2">
        <v>556.81</v>
      </c>
      <c r="G11" s="2">
        <v>556.81</v>
      </c>
      <c r="H11" s="2">
        <v>490.84</v>
      </c>
      <c r="I11" s="2">
        <v>556.81</v>
      </c>
      <c r="J11" s="2">
        <v>556.81</v>
      </c>
      <c r="K11" s="2">
        <v>556.81</v>
      </c>
      <c r="L11" s="2">
        <v>490.84</v>
      </c>
      <c r="M11" s="2">
        <v>556.81</v>
      </c>
      <c r="N11" s="2">
        <v>556.81</v>
      </c>
      <c r="O11" s="2">
        <v>556.81</v>
      </c>
      <c r="P11" s="2">
        <v>490.84</v>
      </c>
      <c r="Q11" s="29">
        <v>559.76</v>
      </c>
      <c r="R11" s="29">
        <v>559.76</v>
      </c>
      <c r="S11" s="29">
        <v>559.76</v>
      </c>
      <c r="T11" s="29">
        <v>483.52</v>
      </c>
      <c r="U11" s="25">
        <v>456.38</v>
      </c>
      <c r="V11" s="25">
        <v>456.38</v>
      </c>
      <c r="W11" s="25">
        <v>456.38</v>
      </c>
      <c r="X11" s="45">
        <v>480.48</v>
      </c>
      <c r="Y11" s="52">
        <v>480.48</v>
      </c>
      <c r="Z11" s="45">
        <v>480.48</v>
      </c>
      <c r="AA11" s="39">
        <f t="shared" si="0"/>
        <v>456.38</v>
      </c>
    </row>
    <row r="12" ht="15.75" spans="3:27">
      <c r="C12" s="24" t="s">
        <v>16</v>
      </c>
      <c r="D12" s="21">
        <v>31</v>
      </c>
      <c r="E12" s="2">
        <v>14272</v>
      </c>
      <c r="F12" s="2">
        <v>14272.3</v>
      </c>
      <c r="G12" s="2">
        <v>14272.3</v>
      </c>
      <c r="H12" s="2">
        <v>13842.04</v>
      </c>
      <c r="I12" s="2">
        <v>11580.32</v>
      </c>
      <c r="J12" s="2">
        <v>11551.46</v>
      </c>
      <c r="K12" s="2">
        <v>11580.32</v>
      </c>
      <c r="L12" s="2">
        <v>11680.14</v>
      </c>
      <c r="M12" s="2">
        <v>12834.58</v>
      </c>
      <c r="N12" s="2">
        <v>12805.72</v>
      </c>
      <c r="O12" s="2">
        <v>14418.93</v>
      </c>
      <c r="P12" s="2">
        <v>12914.67</v>
      </c>
      <c r="Q12" s="29">
        <v>14467.58</v>
      </c>
      <c r="R12" s="29">
        <v>13839.92</v>
      </c>
      <c r="S12" s="29">
        <v>13588.78</v>
      </c>
      <c r="T12" s="29">
        <v>12009.91</v>
      </c>
      <c r="U12" s="25">
        <v>11360.52</v>
      </c>
      <c r="V12" s="25">
        <v>11363.99</v>
      </c>
      <c r="W12" s="25">
        <v>11245.08</v>
      </c>
      <c r="X12" s="45">
        <v>13516.55</v>
      </c>
      <c r="Y12" s="52">
        <v>13516.55</v>
      </c>
      <c r="Z12" s="45">
        <v>13393.83</v>
      </c>
      <c r="AA12" s="39">
        <f t="shared" si="0"/>
        <v>11245.08</v>
      </c>
    </row>
    <row r="13" ht="15.75" spans="3:27">
      <c r="C13" s="24" t="s">
        <v>17</v>
      </c>
      <c r="D13" s="21">
        <v>14</v>
      </c>
      <c r="E13" s="2">
        <v>6116</v>
      </c>
      <c r="F13" s="2">
        <v>6116</v>
      </c>
      <c r="G13" s="2">
        <v>6116</v>
      </c>
      <c r="H13" s="2">
        <v>4994</v>
      </c>
      <c r="I13" s="2">
        <v>4607</v>
      </c>
      <c r="J13" s="2">
        <v>4607</v>
      </c>
      <c r="K13" s="2">
        <v>4607</v>
      </c>
      <c r="L13" s="2">
        <v>4607</v>
      </c>
      <c r="M13" s="2">
        <v>4607</v>
      </c>
      <c r="N13" s="2">
        <v>4607</v>
      </c>
      <c r="O13" s="2">
        <v>4607</v>
      </c>
      <c r="P13" s="2">
        <v>6760</v>
      </c>
      <c r="Q13" s="29">
        <v>4530</v>
      </c>
      <c r="R13" s="29">
        <v>4530</v>
      </c>
      <c r="S13" s="29">
        <v>4530</v>
      </c>
      <c r="T13" s="29">
        <v>4312</v>
      </c>
      <c r="U13" s="25">
        <v>4161</v>
      </c>
      <c r="V13" s="25">
        <v>4161</v>
      </c>
      <c r="W13" s="25">
        <v>4161</v>
      </c>
      <c r="X13" s="45">
        <v>4607</v>
      </c>
      <c r="Y13" s="52">
        <v>4607</v>
      </c>
      <c r="Z13" s="45">
        <v>4607</v>
      </c>
      <c r="AA13" s="39">
        <f t="shared" si="0"/>
        <v>4161</v>
      </c>
    </row>
    <row r="14" ht="15.75" spans="3:27">
      <c r="C14" s="24" t="s">
        <v>18</v>
      </c>
      <c r="D14" s="21">
        <v>45</v>
      </c>
      <c r="E14" s="2">
        <v>16600</v>
      </c>
      <c r="F14" s="2">
        <v>11050</v>
      </c>
      <c r="G14" s="2">
        <v>11010</v>
      </c>
      <c r="H14" s="2">
        <v>470</v>
      </c>
      <c r="I14" s="2">
        <v>480</v>
      </c>
      <c r="J14" s="2">
        <v>480</v>
      </c>
      <c r="K14" s="2">
        <v>480</v>
      </c>
      <c r="L14" s="2">
        <v>520</v>
      </c>
      <c r="M14" s="2">
        <v>570</v>
      </c>
      <c r="N14" s="2">
        <v>530</v>
      </c>
      <c r="O14" s="2">
        <v>530</v>
      </c>
      <c r="P14" s="2">
        <v>560</v>
      </c>
      <c r="Q14" s="29">
        <v>560</v>
      </c>
      <c r="R14" s="29">
        <v>540</v>
      </c>
      <c r="S14" s="29">
        <v>540</v>
      </c>
      <c r="T14" s="29">
        <v>510</v>
      </c>
      <c r="U14" s="25">
        <v>510</v>
      </c>
      <c r="V14" s="25">
        <v>510</v>
      </c>
      <c r="W14" s="25">
        <v>510</v>
      </c>
      <c r="X14" s="45">
        <v>470</v>
      </c>
      <c r="Y14" s="52">
        <v>470</v>
      </c>
      <c r="Z14" s="45">
        <v>470</v>
      </c>
      <c r="AA14" s="39">
        <f t="shared" si="0"/>
        <v>470</v>
      </c>
    </row>
    <row r="15" ht="15.75" spans="3:27">
      <c r="C15" s="24" t="s">
        <v>20</v>
      </c>
      <c r="D15" s="21">
        <v>3</v>
      </c>
      <c r="E15" s="2">
        <v>249.88</v>
      </c>
      <c r="F15" s="2">
        <v>249.88</v>
      </c>
      <c r="G15" s="2">
        <v>249.88</v>
      </c>
      <c r="H15" s="2">
        <v>224.88</v>
      </c>
      <c r="I15" s="2">
        <v>249.88</v>
      </c>
      <c r="J15" s="2">
        <v>249.88</v>
      </c>
      <c r="K15" s="2">
        <v>249.88</v>
      </c>
      <c r="L15" s="2">
        <v>224.88</v>
      </c>
      <c r="M15" s="2">
        <v>249.88</v>
      </c>
      <c r="N15" s="2">
        <v>249.88</v>
      </c>
      <c r="O15" s="2">
        <v>249.88</v>
      </c>
      <c r="P15" s="2">
        <v>224.88</v>
      </c>
      <c r="Q15" s="29">
        <v>308.18</v>
      </c>
      <c r="R15" s="29">
        <v>308.18</v>
      </c>
      <c r="S15" s="29">
        <v>308.18</v>
      </c>
      <c r="T15" s="29">
        <v>249.88</v>
      </c>
      <c r="U15" s="25">
        <v>249.88</v>
      </c>
      <c r="V15" s="25">
        <v>249.88</v>
      </c>
      <c r="W15" s="25">
        <v>249.888</v>
      </c>
      <c r="X15" s="45">
        <v>224.88</v>
      </c>
      <c r="Y15" s="52">
        <v>224.88</v>
      </c>
      <c r="Z15" s="45">
        <v>224.88</v>
      </c>
      <c r="AA15" s="39">
        <f t="shared" si="0"/>
        <v>224.88</v>
      </c>
    </row>
    <row r="16" ht="15.75" spans="3:27">
      <c r="C16" s="24" t="s">
        <v>21</v>
      </c>
      <c r="D16" s="21">
        <v>32</v>
      </c>
      <c r="E16" s="2">
        <v>1207.15</v>
      </c>
      <c r="F16" s="2">
        <v>1205.2</v>
      </c>
      <c r="G16" s="2">
        <v>1207.15</v>
      </c>
      <c r="H16" s="2">
        <v>1196.27</v>
      </c>
      <c r="I16" s="2">
        <v>1215.96</v>
      </c>
      <c r="J16" s="2">
        <v>1154.49</v>
      </c>
      <c r="K16" s="2">
        <v>1215.96</v>
      </c>
      <c r="L16" s="2">
        <v>1176.78</v>
      </c>
      <c r="M16" s="2">
        <v>1215.96</v>
      </c>
      <c r="N16" s="2">
        <v>1154.49</v>
      </c>
      <c r="O16" s="2">
        <v>1203.1</v>
      </c>
      <c r="P16" s="2">
        <v>1238.52</v>
      </c>
      <c r="Q16" s="29">
        <v>1344.27</v>
      </c>
      <c r="R16" s="29">
        <v>1340.93</v>
      </c>
      <c r="S16" s="29">
        <v>1344.27</v>
      </c>
      <c r="T16" s="29">
        <v>1275.54</v>
      </c>
      <c r="U16" s="25">
        <v>1275.54</v>
      </c>
      <c r="V16" s="25">
        <v>1275.54</v>
      </c>
      <c r="W16" s="25">
        <v>1275.54</v>
      </c>
      <c r="X16" s="45">
        <v>1196.27</v>
      </c>
      <c r="Y16" s="52">
        <v>1182.72</v>
      </c>
      <c r="Z16" s="45">
        <v>1196.27</v>
      </c>
      <c r="AA16" s="39">
        <f t="shared" si="0"/>
        <v>1154.49</v>
      </c>
    </row>
    <row r="17" ht="15.75" spans="3:27">
      <c r="C17" s="24" t="s">
        <v>22</v>
      </c>
      <c r="D17" s="21">
        <v>37</v>
      </c>
      <c r="E17" s="2">
        <v>1304.57</v>
      </c>
      <c r="F17" s="2">
        <v>1304.57</v>
      </c>
      <c r="G17" s="2">
        <v>1304.57</v>
      </c>
      <c r="H17" s="2">
        <v>1286.06</v>
      </c>
      <c r="I17" s="2">
        <v>1445.05</v>
      </c>
      <c r="J17" s="2">
        <v>1340.58</v>
      </c>
      <c r="K17" s="2">
        <v>1381.35</v>
      </c>
      <c r="L17" s="2">
        <v>1455.85</v>
      </c>
      <c r="M17" s="2">
        <v>1245.96</v>
      </c>
      <c r="N17" s="2">
        <v>1245.96</v>
      </c>
      <c r="O17" s="2">
        <v>1245.96</v>
      </c>
      <c r="P17" s="2">
        <v>1352.22</v>
      </c>
      <c r="Q17" s="29">
        <v>1657.12</v>
      </c>
      <c r="R17" s="29">
        <v>1576.27</v>
      </c>
      <c r="S17" s="29">
        <v>1388.51</v>
      </c>
      <c r="T17" s="29">
        <v>1667.51</v>
      </c>
      <c r="U17" s="25">
        <v>1614.05</v>
      </c>
      <c r="V17" s="25">
        <v>1566.24</v>
      </c>
      <c r="W17" s="25">
        <v>1400.38</v>
      </c>
      <c r="X17" s="45">
        <v>1284.47</v>
      </c>
      <c r="Y17" s="52">
        <v>1284.47</v>
      </c>
      <c r="Z17" s="45">
        <v>1284.47</v>
      </c>
      <c r="AA17" s="39">
        <f t="shared" si="0"/>
        <v>1245.96</v>
      </c>
    </row>
    <row r="18" ht="15.75" spans="3:27">
      <c r="C18" s="24" t="s">
        <v>23</v>
      </c>
      <c r="D18" s="21">
        <v>10</v>
      </c>
      <c r="E18" s="2">
        <v>100</v>
      </c>
      <c r="F18" s="2">
        <v>100</v>
      </c>
      <c r="G18" s="2">
        <v>100</v>
      </c>
      <c r="H18" s="2">
        <v>103</v>
      </c>
      <c r="I18" s="2">
        <v>100</v>
      </c>
      <c r="J18" s="2">
        <v>100</v>
      </c>
      <c r="K18" s="2">
        <v>100</v>
      </c>
      <c r="L18" s="2">
        <v>103</v>
      </c>
      <c r="M18" s="2">
        <v>100</v>
      </c>
      <c r="N18" s="2">
        <v>100</v>
      </c>
      <c r="O18" s="2">
        <v>100</v>
      </c>
      <c r="P18" s="2">
        <v>112</v>
      </c>
      <c r="Q18" s="29">
        <v>125</v>
      </c>
      <c r="R18" s="29">
        <v>125</v>
      </c>
      <c r="S18" s="29">
        <v>125</v>
      </c>
      <c r="T18" s="29">
        <v>122</v>
      </c>
      <c r="U18" s="25">
        <v>114</v>
      </c>
      <c r="V18" s="25">
        <v>114</v>
      </c>
      <c r="W18" s="25">
        <v>114</v>
      </c>
      <c r="X18" s="45">
        <v>100</v>
      </c>
      <c r="Y18" s="52">
        <v>100</v>
      </c>
      <c r="Z18" s="45">
        <v>100</v>
      </c>
      <c r="AA18" s="39">
        <f t="shared" si="0"/>
        <v>100</v>
      </c>
    </row>
    <row r="19" ht="15.75" spans="3:27">
      <c r="C19" s="24" t="s">
        <v>24</v>
      </c>
      <c r="D19" s="21">
        <v>12</v>
      </c>
      <c r="E19" s="2">
        <v>77.04</v>
      </c>
      <c r="F19" s="2">
        <v>77.04</v>
      </c>
      <c r="G19" s="2">
        <v>77.04</v>
      </c>
      <c r="H19" s="2">
        <v>77.04</v>
      </c>
      <c r="I19" s="2">
        <v>77.04</v>
      </c>
      <c r="J19" s="2">
        <v>77.04</v>
      </c>
      <c r="K19" s="2">
        <v>77.04</v>
      </c>
      <c r="L19" s="2">
        <v>77.04</v>
      </c>
      <c r="M19" s="2">
        <v>77.04</v>
      </c>
      <c r="N19" s="2">
        <v>77.04</v>
      </c>
      <c r="O19" s="2">
        <v>77.04</v>
      </c>
      <c r="P19" s="2">
        <v>95.45</v>
      </c>
      <c r="Q19" s="29">
        <v>80.96</v>
      </c>
      <c r="R19" s="29">
        <v>81.49</v>
      </c>
      <c r="S19" s="29">
        <v>80.96</v>
      </c>
      <c r="T19" s="29">
        <v>72.14</v>
      </c>
      <c r="U19" s="25">
        <v>69.08</v>
      </c>
      <c r="V19" s="25">
        <v>69.08</v>
      </c>
      <c r="W19" s="25">
        <v>69.08</v>
      </c>
      <c r="X19" s="45">
        <v>77.04</v>
      </c>
      <c r="Y19" s="52">
        <v>77.04</v>
      </c>
      <c r="Z19" s="45">
        <v>77.04</v>
      </c>
      <c r="AA19" s="39">
        <f t="shared" si="0"/>
        <v>69.08</v>
      </c>
    </row>
    <row r="20" ht="15.75" spans="3:27">
      <c r="C20" s="24" t="s">
        <v>25</v>
      </c>
      <c r="D20" s="21">
        <v>19</v>
      </c>
      <c r="E20" s="2">
        <v>97.38</v>
      </c>
      <c r="F20" s="2">
        <v>97.38</v>
      </c>
      <c r="G20" s="2">
        <v>97.38</v>
      </c>
      <c r="H20" s="2">
        <v>97.21</v>
      </c>
      <c r="I20" s="2">
        <v>99.45</v>
      </c>
      <c r="J20" s="2">
        <v>99.45</v>
      </c>
      <c r="K20" s="2">
        <v>99.45</v>
      </c>
      <c r="L20" s="2">
        <v>99.45</v>
      </c>
      <c r="M20" s="2">
        <v>99.45</v>
      </c>
      <c r="N20" s="2">
        <v>99.45</v>
      </c>
      <c r="O20" s="2">
        <v>99.45</v>
      </c>
      <c r="P20" s="2">
        <v>113.55</v>
      </c>
      <c r="Q20" s="29">
        <v>114.81</v>
      </c>
      <c r="R20" s="29">
        <v>114.38</v>
      </c>
      <c r="S20" s="29">
        <v>111.96</v>
      </c>
      <c r="T20" s="29">
        <v>103.67</v>
      </c>
      <c r="U20" s="25">
        <v>103.67</v>
      </c>
      <c r="V20" s="25">
        <v>103.23</v>
      </c>
      <c r="W20" s="25">
        <v>103.67</v>
      </c>
      <c r="X20" s="45">
        <v>97.21</v>
      </c>
      <c r="Y20" s="52">
        <v>97.21</v>
      </c>
      <c r="Z20" s="45">
        <v>97.21</v>
      </c>
      <c r="AA20" s="39">
        <f t="shared" si="0"/>
        <v>97.21</v>
      </c>
    </row>
    <row r="21" ht="15.75" spans="3:27">
      <c r="C21" s="24" t="s">
        <v>26</v>
      </c>
      <c r="D21" s="21">
        <v>25</v>
      </c>
      <c r="E21" s="2">
        <v>150.4</v>
      </c>
      <c r="F21" s="2">
        <v>150.4</v>
      </c>
      <c r="G21" s="2">
        <v>150.4</v>
      </c>
      <c r="H21" s="2">
        <v>141.31</v>
      </c>
      <c r="I21" s="2">
        <v>132.75</v>
      </c>
      <c r="J21" s="2">
        <v>132.75</v>
      </c>
      <c r="K21" s="2">
        <v>132.75</v>
      </c>
      <c r="L21" s="2">
        <v>118.57</v>
      </c>
      <c r="M21" s="2">
        <v>139.62</v>
      </c>
      <c r="N21" s="2">
        <v>139.33</v>
      </c>
      <c r="O21" s="2">
        <v>328.73</v>
      </c>
      <c r="P21" s="2">
        <v>146.85</v>
      </c>
      <c r="Q21" s="29">
        <v>142.412</v>
      </c>
      <c r="R21" s="29">
        <v>139.65</v>
      </c>
      <c r="S21" s="29">
        <v>141.62</v>
      </c>
      <c r="T21" s="29">
        <v>124.98</v>
      </c>
      <c r="U21" s="25">
        <v>120.93</v>
      </c>
      <c r="V21" s="25">
        <v>119.08</v>
      </c>
      <c r="W21" s="25">
        <v>119.37</v>
      </c>
      <c r="X21" s="45">
        <v>141.31</v>
      </c>
      <c r="Y21" s="52">
        <v>141.31</v>
      </c>
      <c r="Z21" s="45">
        <v>141.31</v>
      </c>
      <c r="AA21" s="39">
        <f t="shared" si="0"/>
        <v>118.57</v>
      </c>
    </row>
    <row r="22" ht="15.75" spans="3:27">
      <c r="C22" s="24" t="s">
        <v>27</v>
      </c>
      <c r="D22" s="21">
        <v>6</v>
      </c>
      <c r="E22" s="2">
        <v>147</v>
      </c>
      <c r="F22" s="2">
        <v>147</v>
      </c>
      <c r="G22" s="2">
        <v>147</v>
      </c>
      <c r="H22" s="2">
        <v>145</v>
      </c>
      <c r="I22" s="2">
        <v>147</v>
      </c>
      <c r="J22" s="2">
        <v>147</v>
      </c>
      <c r="K22" s="2">
        <v>147</v>
      </c>
      <c r="L22" s="2">
        <v>145</v>
      </c>
      <c r="M22" s="2">
        <v>147</v>
      </c>
      <c r="N22" s="2">
        <v>147</v>
      </c>
      <c r="O22" s="2">
        <v>147</v>
      </c>
      <c r="P22" s="2">
        <v>157</v>
      </c>
      <c r="Q22" s="29">
        <v>148</v>
      </c>
      <c r="R22" s="29">
        <v>145</v>
      </c>
      <c r="S22" s="29">
        <v>148</v>
      </c>
      <c r="T22" s="29">
        <v>148</v>
      </c>
      <c r="U22" s="25">
        <v>148</v>
      </c>
      <c r="V22" s="25">
        <v>145</v>
      </c>
      <c r="W22" s="25">
        <v>148</v>
      </c>
      <c r="X22" s="45">
        <v>145</v>
      </c>
      <c r="Y22" s="52">
        <v>145</v>
      </c>
      <c r="Z22" s="45">
        <v>145</v>
      </c>
      <c r="AA22" s="39">
        <f t="shared" si="0"/>
        <v>145</v>
      </c>
    </row>
    <row r="23" ht="15.75" spans="3:27">
      <c r="C23" s="24" t="s">
        <v>28</v>
      </c>
      <c r="D23" s="21">
        <v>65</v>
      </c>
      <c r="E23" s="2">
        <v>559.01</v>
      </c>
      <c r="F23" s="2">
        <v>559.01</v>
      </c>
      <c r="G23" s="2">
        <v>559.01</v>
      </c>
      <c r="H23" s="2">
        <v>557.44</v>
      </c>
      <c r="I23" s="2">
        <v>655.8</v>
      </c>
      <c r="J23" s="2">
        <v>633.59</v>
      </c>
      <c r="K23" s="2">
        <v>652.59</v>
      </c>
      <c r="L23" s="2">
        <v>658.92</v>
      </c>
      <c r="M23" s="2">
        <v>655.8</v>
      </c>
      <c r="N23" s="2">
        <v>633.59</v>
      </c>
      <c r="O23" s="2">
        <v>656.53</v>
      </c>
      <c r="P23" s="2">
        <v>698.99</v>
      </c>
      <c r="Q23" s="29">
        <v>603.37</v>
      </c>
      <c r="R23" s="29">
        <v>593.31</v>
      </c>
      <c r="S23" s="29">
        <v>582.08</v>
      </c>
      <c r="T23" s="29">
        <v>599.57</v>
      </c>
      <c r="U23" s="25">
        <v>590.3</v>
      </c>
      <c r="V23" s="25">
        <v>575.69</v>
      </c>
      <c r="W23" s="25">
        <v>585.71</v>
      </c>
      <c r="X23" s="45">
        <v>548.97</v>
      </c>
      <c r="Y23" s="52">
        <v>546.47</v>
      </c>
      <c r="Z23" s="45">
        <v>550.97</v>
      </c>
      <c r="AA23" s="39">
        <f t="shared" si="0"/>
        <v>546.47</v>
      </c>
    </row>
    <row r="24" ht="15.75" spans="3:27">
      <c r="C24" s="24" t="s">
        <v>29</v>
      </c>
      <c r="D24" s="21">
        <v>4</v>
      </c>
      <c r="E24" s="2">
        <v>154</v>
      </c>
      <c r="F24" s="2">
        <v>165</v>
      </c>
      <c r="G24" s="2">
        <v>154</v>
      </c>
      <c r="H24" s="2">
        <v>145</v>
      </c>
      <c r="I24" s="2">
        <v>154</v>
      </c>
      <c r="J24" s="2">
        <v>154</v>
      </c>
      <c r="K24" s="2">
        <v>154</v>
      </c>
      <c r="L24" s="2">
        <v>154</v>
      </c>
      <c r="M24" s="2">
        <v>154</v>
      </c>
      <c r="N24" s="2">
        <v>154</v>
      </c>
      <c r="O24" s="2">
        <v>154</v>
      </c>
      <c r="P24" s="2">
        <v>178</v>
      </c>
      <c r="Q24" s="29">
        <v>154</v>
      </c>
      <c r="R24" s="29">
        <v>154</v>
      </c>
      <c r="S24" s="29">
        <v>154</v>
      </c>
      <c r="T24" s="29">
        <v>154</v>
      </c>
      <c r="U24" s="25">
        <v>154</v>
      </c>
      <c r="V24" s="25">
        <v>154</v>
      </c>
      <c r="W24" s="25">
        <v>154</v>
      </c>
      <c r="X24" s="45">
        <v>145</v>
      </c>
      <c r="Y24" s="52">
        <v>145</v>
      </c>
      <c r="Z24" s="45">
        <v>145</v>
      </c>
      <c r="AA24" s="39">
        <f t="shared" si="0"/>
        <v>145</v>
      </c>
    </row>
    <row r="25" ht="15.75" spans="3:27">
      <c r="C25" s="20" t="s">
        <v>30</v>
      </c>
      <c r="D25" s="48">
        <v>5</v>
      </c>
      <c r="E25" s="49">
        <v>258</v>
      </c>
      <c r="F25" s="49">
        <v>258</v>
      </c>
      <c r="G25" s="49">
        <v>258</v>
      </c>
      <c r="H25" s="49">
        <v>224</v>
      </c>
      <c r="I25" s="49">
        <v>248</v>
      </c>
      <c r="J25" s="49">
        <v>248</v>
      </c>
      <c r="K25" s="49">
        <v>248</v>
      </c>
      <c r="L25" s="49">
        <v>233</v>
      </c>
      <c r="M25" s="49">
        <v>248</v>
      </c>
      <c r="N25" s="49">
        <v>248</v>
      </c>
      <c r="O25" s="49">
        <v>292</v>
      </c>
      <c r="P25" s="49">
        <v>299</v>
      </c>
      <c r="Q25" s="29">
        <v>195</v>
      </c>
      <c r="R25" s="29">
        <v>195</v>
      </c>
      <c r="S25" s="29">
        <v>195</v>
      </c>
      <c r="T25" s="29">
        <v>181</v>
      </c>
      <c r="U25" s="25">
        <v>181</v>
      </c>
      <c r="V25" s="25">
        <v>181</v>
      </c>
      <c r="W25" s="25">
        <v>181</v>
      </c>
      <c r="X25" s="45">
        <v>181</v>
      </c>
      <c r="Y25" s="52">
        <v>224</v>
      </c>
      <c r="Z25" s="45">
        <v>181</v>
      </c>
      <c r="AA25" s="39">
        <f t="shared" si="0"/>
        <v>181</v>
      </c>
    </row>
    <row r="26" ht="15.75" spans="3:27">
      <c r="C26" s="2" t="s">
        <v>31</v>
      </c>
      <c r="D26" s="2">
        <v>6</v>
      </c>
      <c r="E26" s="2">
        <v>162</v>
      </c>
      <c r="F26" s="2">
        <v>162</v>
      </c>
      <c r="G26" s="2">
        <v>162</v>
      </c>
      <c r="H26" s="2">
        <v>162</v>
      </c>
      <c r="I26" s="2">
        <v>162</v>
      </c>
      <c r="J26" s="2">
        <v>162</v>
      </c>
      <c r="K26" s="2">
        <v>162</v>
      </c>
      <c r="L26" s="2">
        <v>162</v>
      </c>
      <c r="M26" s="2">
        <v>162</v>
      </c>
      <c r="N26" s="2">
        <v>162</v>
      </c>
      <c r="O26" s="2">
        <v>162</v>
      </c>
      <c r="P26" s="50">
        <v>207</v>
      </c>
      <c r="Q26" s="29">
        <v>162</v>
      </c>
      <c r="R26" s="29">
        <v>162</v>
      </c>
      <c r="S26" s="29">
        <v>162</v>
      </c>
      <c r="T26" s="29">
        <v>162</v>
      </c>
      <c r="U26" s="25">
        <v>162</v>
      </c>
      <c r="V26" s="25">
        <v>162</v>
      </c>
      <c r="W26" s="25">
        <v>162</v>
      </c>
      <c r="X26" s="45">
        <v>162</v>
      </c>
      <c r="Y26" s="52">
        <v>162</v>
      </c>
      <c r="Z26" s="45">
        <v>162</v>
      </c>
      <c r="AA26" s="39">
        <f t="shared" si="0"/>
        <v>162</v>
      </c>
    </row>
    <row r="27" ht="15.75" spans="3:27">
      <c r="C27" s="24" t="s">
        <v>32</v>
      </c>
      <c r="D27" s="24">
        <v>12</v>
      </c>
      <c r="E27" s="24">
        <v>668</v>
      </c>
      <c r="F27" s="24">
        <v>668</v>
      </c>
      <c r="G27" s="21">
        <v>668</v>
      </c>
      <c r="H27" s="2">
        <v>655</v>
      </c>
      <c r="I27" s="42">
        <v>558</v>
      </c>
      <c r="J27" s="24">
        <v>558</v>
      </c>
      <c r="K27" s="21">
        <v>558</v>
      </c>
      <c r="L27" s="2">
        <v>558</v>
      </c>
      <c r="M27" s="42">
        <v>582</v>
      </c>
      <c r="N27" s="24">
        <v>582</v>
      </c>
      <c r="O27" s="24">
        <v>582</v>
      </c>
      <c r="P27" s="24">
        <v>595</v>
      </c>
      <c r="Q27" s="29">
        <v>590</v>
      </c>
      <c r="R27" s="29">
        <v>590</v>
      </c>
      <c r="S27" s="29">
        <v>590</v>
      </c>
      <c r="T27" s="29">
        <v>509</v>
      </c>
      <c r="U27" s="25">
        <v>509</v>
      </c>
      <c r="V27" s="25">
        <v>509</v>
      </c>
      <c r="W27" s="25">
        <v>509</v>
      </c>
      <c r="X27" s="45">
        <v>655</v>
      </c>
      <c r="Y27" s="52">
        <v>655</v>
      </c>
      <c r="Z27" s="45">
        <v>655</v>
      </c>
      <c r="AA27" s="39">
        <f t="shared" si="0"/>
        <v>509</v>
      </c>
    </row>
    <row r="28" ht="15.75" spans="3:27">
      <c r="C28" s="24" t="s">
        <v>33</v>
      </c>
      <c r="D28" s="24">
        <v>24</v>
      </c>
      <c r="E28" s="24">
        <v>10630.39</v>
      </c>
      <c r="F28" s="24">
        <v>10068.39</v>
      </c>
      <c r="G28" s="21">
        <v>10660.31</v>
      </c>
      <c r="H28" s="2">
        <v>10900.24</v>
      </c>
      <c r="I28" s="42">
        <v>9818.95</v>
      </c>
      <c r="J28" s="24">
        <v>9818.95</v>
      </c>
      <c r="K28" s="21">
        <v>9818.95</v>
      </c>
      <c r="L28" s="2">
        <v>9934.05</v>
      </c>
      <c r="M28" s="42">
        <v>10082.97</v>
      </c>
      <c r="N28" s="24">
        <v>10082.97</v>
      </c>
      <c r="O28" s="24">
        <v>10846.48</v>
      </c>
      <c r="P28" s="24">
        <v>10207.52</v>
      </c>
      <c r="Q28" s="29">
        <v>9467.2</v>
      </c>
      <c r="R28" s="29">
        <v>9467.2</v>
      </c>
      <c r="S28" s="29">
        <v>9467.2</v>
      </c>
      <c r="T28" s="29">
        <v>9163.36</v>
      </c>
      <c r="U28" s="25">
        <v>9090.91</v>
      </c>
      <c r="V28" s="25">
        <v>9090.91</v>
      </c>
      <c r="W28" s="25">
        <v>9090.91</v>
      </c>
      <c r="X28" s="45">
        <v>10611.78</v>
      </c>
      <c r="Y28" s="52">
        <v>9999.86</v>
      </c>
      <c r="Z28" s="45">
        <v>10591.78</v>
      </c>
      <c r="AA28" s="39">
        <f t="shared" si="0"/>
        <v>9090.91</v>
      </c>
    </row>
    <row r="29" ht="15.75" spans="3:27">
      <c r="C29" s="24" t="s">
        <v>34</v>
      </c>
      <c r="D29" s="24">
        <v>30</v>
      </c>
      <c r="E29" s="24">
        <v>1376</v>
      </c>
      <c r="F29" s="24">
        <v>1376</v>
      </c>
      <c r="G29" s="21">
        <v>1376</v>
      </c>
      <c r="H29" s="2">
        <v>1369</v>
      </c>
      <c r="I29" s="42">
        <v>1404</v>
      </c>
      <c r="J29" s="24">
        <v>1404</v>
      </c>
      <c r="K29" s="21">
        <v>1404</v>
      </c>
      <c r="L29" s="2">
        <v>1405</v>
      </c>
      <c r="M29" s="42">
        <v>1356</v>
      </c>
      <c r="N29" s="24">
        <v>1356</v>
      </c>
      <c r="O29" s="24">
        <v>1356</v>
      </c>
      <c r="P29" s="24">
        <v>1482</v>
      </c>
      <c r="Q29" s="29">
        <v>1761</v>
      </c>
      <c r="R29" s="29">
        <v>1738</v>
      </c>
      <c r="S29" s="29">
        <v>1761</v>
      </c>
      <c r="T29" s="29">
        <v>1622</v>
      </c>
      <c r="U29" s="25">
        <v>1593</v>
      </c>
      <c r="V29" s="25">
        <v>1590</v>
      </c>
      <c r="W29" s="25">
        <v>1593</v>
      </c>
      <c r="X29" s="45">
        <v>1369</v>
      </c>
      <c r="Y29" s="52">
        <v>1369</v>
      </c>
      <c r="Z29" s="45">
        <v>1369</v>
      </c>
      <c r="AA29" s="39">
        <f t="shared" si="0"/>
        <v>1356</v>
      </c>
    </row>
    <row r="30" ht="15.75" spans="3:27">
      <c r="C30" s="24" t="s">
        <v>35</v>
      </c>
      <c r="D30" s="24">
        <v>12</v>
      </c>
      <c r="E30" s="24">
        <v>3454</v>
      </c>
      <c r="F30" s="24">
        <v>3454</v>
      </c>
      <c r="G30" s="21">
        <v>3454</v>
      </c>
      <c r="H30" s="2">
        <v>3454</v>
      </c>
      <c r="I30" s="42">
        <v>3155</v>
      </c>
      <c r="J30" s="24">
        <v>3155</v>
      </c>
      <c r="K30" s="21">
        <v>3155</v>
      </c>
      <c r="L30" s="2">
        <v>2884</v>
      </c>
      <c r="M30" s="42">
        <v>3155</v>
      </c>
      <c r="N30" s="24">
        <v>3155</v>
      </c>
      <c r="O30" s="24">
        <v>3155</v>
      </c>
      <c r="P30" s="24">
        <v>3642</v>
      </c>
      <c r="Q30" s="29">
        <v>3467</v>
      </c>
      <c r="R30" s="29">
        <v>3467</v>
      </c>
      <c r="S30" s="29">
        <v>3467</v>
      </c>
      <c r="T30" s="29">
        <v>3454</v>
      </c>
      <c r="U30" s="25">
        <v>3454</v>
      </c>
      <c r="V30" s="25">
        <v>3454</v>
      </c>
      <c r="W30" s="25">
        <v>3454</v>
      </c>
      <c r="X30" s="45">
        <v>3454</v>
      </c>
      <c r="Y30" s="52">
        <v>3454</v>
      </c>
      <c r="Z30" s="45">
        <v>3454</v>
      </c>
      <c r="AA30" s="39">
        <f t="shared" si="0"/>
        <v>2884</v>
      </c>
    </row>
    <row r="31" ht="15.75" spans="3:27">
      <c r="C31" s="24" t="s">
        <v>36</v>
      </c>
      <c r="D31" s="24">
        <v>25</v>
      </c>
      <c r="E31" s="24">
        <v>5015.02</v>
      </c>
      <c r="F31" s="24">
        <v>5015.02</v>
      </c>
      <c r="G31" s="21">
        <v>5015.02</v>
      </c>
      <c r="H31" s="2">
        <v>5037.2</v>
      </c>
      <c r="I31" s="42">
        <v>4792.31</v>
      </c>
      <c r="J31" s="24">
        <v>4792.31</v>
      </c>
      <c r="K31" s="21">
        <v>4792.31</v>
      </c>
      <c r="L31" s="2">
        <v>4492.73</v>
      </c>
      <c r="M31" s="42">
        <v>4788.84</v>
      </c>
      <c r="N31" s="24">
        <v>4753.67</v>
      </c>
      <c r="O31" s="24">
        <v>4788.84</v>
      </c>
      <c r="P31" s="24">
        <v>5048.49</v>
      </c>
      <c r="Q31" s="29">
        <v>5144.71</v>
      </c>
      <c r="R31" s="29">
        <v>5144.71</v>
      </c>
      <c r="S31" s="29">
        <v>5144.71</v>
      </c>
      <c r="T31" s="29">
        <v>5147.7</v>
      </c>
      <c r="U31" s="25">
        <v>5147.7</v>
      </c>
      <c r="V31" s="25">
        <v>5147.7</v>
      </c>
      <c r="W31" s="25">
        <v>5147.7</v>
      </c>
      <c r="X31" s="45">
        <v>4865.02</v>
      </c>
      <c r="Y31" s="52">
        <v>4885.92</v>
      </c>
      <c r="Z31" s="45">
        <v>4865.02</v>
      </c>
      <c r="AA31" s="39">
        <f t="shared" si="0"/>
        <v>4492.73</v>
      </c>
    </row>
    <row r="32" ht="15.75" spans="3:27">
      <c r="C32" s="24" t="s">
        <v>37</v>
      </c>
      <c r="D32" s="24">
        <v>37</v>
      </c>
      <c r="E32" s="24">
        <v>6632.55</v>
      </c>
      <c r="F32" s="24">
        <v>6632.55</v>
      </c>
      <c r="G32" s="21">
        <v>6632.55</v>
      </c>
      <c r="H32" s="2">
        <v>6400.64</v>
      </c>
      <c r="I32" s="42">
        <v>7646.9</v>
      </c>
      <c r="J32" s="24">
        <v>7538.65</v>
      </c>
      <c r="K32" s="21">
        <v>7222.1</v>
      </c>
      <c r="L32" s="2">
        <v>7429.09</v>
      </c>
      <c r="M32" s="42">
        <v>7646.9</v>
      </c>
      <c r="N32" s="24">
        <v>7538.65</v>
      </c>
      <c r="O32" s="24">
        <v>7222.1</v>
      </c>
      <c r="P32" s="24">
        <v>7914.8</v>
      </c>
      <c r="Q32" s="29">
        <v>6684.86</v>
      </c>
      <c r="R32" s="29">
        <v>6712.4</v>
      </c>
      <c r="S32" s="29">
        <v>6684.86</v>
      </c>
      <c r="T32" s="29">
        <v>6321.86</v>
      </c>
      <c r="U32" s="25">
        <v>6211.1</v>
      </c>
      <c r="V32" s="25">
        <v>6211.1</v>
      </c>
      <c r="W32" s="25">
        <v>6211.1</v>
      </c>
      <c r="X32" s="45">
        <v>6400.64</v>
      </c>
      <c r="Y32" s="52">
        <v>6400.64</v>
      </c>
      <c r="Z32" s="45">
        <v>6400.64</v>
      </c>
      <c r="AA32" s="39">
        <f t="shared" si="0"/>
        <v>6211.1</v>
      </c>
    </row>
    <row r="33" ht="15.75" spans="3:27">
      <c r="C33" s="24" t="s">
        <v>38</v>
      </c>
      <c r="D33" s="24">
        <v>50</v>
      </c>
      <c r="E33" s="24">
        <v>6767.07</v>
      </c>
      <c r="F33" s="24">
        <v>6767.07</v>
      </c>
      <c r="G33" s="21">
        <v>6767.07</v>
      </c>
      <c r="H33" s="2">
        <v>6863.81</v>
      </c>
      <c r="I33" s="42">
        <v>6772.97</v>
      </c>
      <c r="J33" s="24">
        <v>6659.94</v>
      </c>
      <c r="K33" s="21">
        <v>6846.38</v>
      </c>
      <c r="L33" s="2">
        <v>6899.46</v>
      </c>
      <c r="M33" s="42">
        <v>6741.11</v>
      </c>
      <c r="N33" s="24">
        <v>6821.19</v>
      </c>
      <c r="O33" s="24">
        <v>6741.11</v>
      </c>
      <c r="P33" s="24">
        <v>7023.63</v>
      </c>
      <c r="Q33" s="29">
        <v>8753.65</v>
      </c>
      <c r="R33" s="29">
        <v>8575.61</v>
      </c>
      <c r="S33" s="29">
        <v>7068.99</v>
      </c>
      <c r="T33" s="29">
        <v>8836.14</v>
      </c>
      <c r="U33" s="25">
        <v>8522.77</v>
      </c>
      <c r="V33" s="25">
        <v>8203.64</v>
      </c>
      <c r="W33" s="25">
        <v>6735.71</v>
      </c>
      <c r="X33" s="45">
        <v>6863.81</v>
      </c>
      <c r="Y33" s="52">
        <v>6863.81</v>
      </c>
      <c r="Z33" s="45">
        <v>6863.81</v>
      </c>
      <c r="AA33" s="39">
        <f t="shared" si="0"/>
        <v>6659.94</v>
      </c>
    </row>
    <row r="34" ht="15.75" spans="3:27">
      <c r="C34" s="24" t="s">
        <v>39</v>
      </c>
      <c r="D34" s="24">
        <v>25</v>
      </c>
      <c r="E34" s="24">
        <v>5507.89</v>
      </c>
      <c r="F34" s="24">
        <v>5507.89</v>
      </c>
      <c r="G34" s="21">
        <v>5507.89</v>
      </c>
      <c r="H34" s="2">
        <v>5474.72</v>
      </c>
      <c r="I34" s="42">
        <v>4469.81</v>
      </c>
      <c r="J34" s="24">
        <v>4469.81</v>
      </c>
      <c r="K34" s="21">
        <v>4469.81</v>
      </c>
      <c r="L34" s="2">
        <v>4405.8</v>
      </c>
      <c r="M34" s="42">
        <v>5384.91</v>
      </c>
      <c r="N34" s="24">
        <v>5384.91</v>
      </c>
      <c r="O34" s="24">
        <v>5457.17</v>
      </c>
      <c r="P34" s="24">
        <v>5427.54</v>
      </c>
      <c r="Q34" s="29">
        <v>6073.32</v>
      </c>
      <c r="R34" s="29">
        <v>6073.32</v>
      </c>
      <c r="S34" s="29">
        <v>6073.32</v>
      </c>
      <c r="T34" s="29">
        <v>5542.82</v>
      </c>
      <c r="U34" s="25">
        <v>5352.24</v>
      </c>
      <c r="V34" s="25">
        <v>5435.63</v>
      </c>
      <c r="W34" s="25">
        <v>5352.24</v>
      </c>
      <c r="X34" s="45">
        <v>5474.72</v>
      </c>
      <c r="Y34" s="52">
        <v>5474.72</v>
      </c>
      <c r="Z34" s="45">
        <v>5474.72</v>
      </c>
      <c r="AA34" s="39">
        <f t="shared" si="0"/>
        <v>4405.8</v>
      </c>
    </row>
    <row r="35" ht="15.75" spans="3:27">
      <c r="C35" s="24" t="s">
        <v>40</v>
      </c>
      <c r="D35" s="24">
        <v>37</v>
      </c>
      <c r="E35" s="24">
        <v>5119.54</v>
      </c>
      <c r="F35" s="24">
        <v>5119.54</v>
      </c>
      <c r="G35" s="21">
        <v>5119.54</v>
      </c>
      <c r="H35" s="2">
        <v>5133.8</v>
      </c>
      <c r="I35" s="42">
        <v>5396.33</v>
      </c>
      <c r="J35" s="24">
        <v>5396.33</v>
      </c>
      <c r="K35" s="21">
        <v>5396.33</v>
      </c>
      <c r="L35" s="2">
        <v>5281.26</v>
      </c>
      <c r="M35" s="42">
        <v>5396.33</v>
      </c>
      <c r="N35" s="24">
        <v>5396.33</v>
      </c>
      <c r="O35" s="24">
        <v>6491</v>
      </c>
      <c r="P35" s="24">
        <v>5420.45</v>
      </c>
      <c r="Q35" s="29">
        <v>5464.73</v>
      </c>
      <c r="R35" s="29">
        <v>5464.73</v>
      </c>
      <c r="S35" s="29">
        <v>5462.88</v>
      </c>
      <c r="T35" s="29">
        <v>5239.77</v>
      </c>
      <c r="U35" s="25">
        <v>5134.25</v>
      </c>
      <c r="V35" s="25">
        <v>5134.25</v>
      </c>
      <c r="W35" s="25">
        <v>5132.4</v>
      </c>
      <c r="X35" s="45">
        <v>5053.72</v>
      </c>
      <c r="Y35" s="52">
        <v>5053.72</v>
      </c>
      <c r="Z35" s="45">
        <v>5053.72</v>
      </c>
      <c r="AA35" s="39">
        <f t="shared" si="0"/>
        <v>5053.72</v>
      </c>
    </row>
    <row r="36" ht="15.75" spans="3:27">
      <c r="C36" s="24" t="s">
        <v>41</v>
      </c>
      <c r="D36" s="24">
        <v>50</v>
      </c>
      <c r="E36" s="24" t="s">
        <v>121</v>
      </c>
      <c r="F36" s="24">
        <v>6789.91</v>
      </c>
      <c r="G36" s="21">
        <v>6789.91</v>
      </c>
      <c r="H36" s="2">
        <v>6783.23</v>
      </c>
      <c r="I36" s="42">
        <v>8301.6</v>
      </c>
      <c r="J36" s="24">
        <v>7923.7</v>
      </c>
      <c r="K36" s="21">
        <v>8120.14</v>
      </c>
      <c r="L36" s="2">
        <v>7915.92</v>
      </c>
      <c r="M36" s="42">
        <v>7231.98</v>
      </c>
      <c r="N36" s="24">
        <v>7202.14</v>
      </c>
      <c r="O36" s="24">
        <v>7231.98</v>
      </c>
      <c r="P36" s="24">
        <v>7510.96</v>
      </c>
      <c r="Q36" s="29">
        <v>6949.41</v>
      </c>
      <c r="R36" s="29">
        <v>6949.41</v>
      </c>
      <c r="S36" s="29">
        <v>6949.41</v>
      </c>
      <c r="T36" s="29">
        <v>6560.82</v>
      </c>
      <c r="U36" s="25">
        <v>6530.42</v>
      </c>
      <c r="V36" s="25">
        <v>6530.42</v>
      </c>
      <c r="W36" s="25">
        <v>6503.68</v>
      </c>
      <c r="X36" s="45">
        <v>6556.11</v>
      </c>
      <c r="Y36" s="52">
        <v>6604.98</v>
      </c>
      <c r="Z36" s="45">
        <v>6556.11</v>
      </c>
      <c r="AA36" s="39">
        <f t="shared" si="0"/>
        <v>6503.68</v>
      </c>
    </row>
    <row r="37" ht="15.75" spans="3:27">
      <c r="C37" s="24" t="s">
        <v>42</v>
      </c>
      <c r="D37" s="24">
        <v>25</v>
      </c>
      <c r="E37" s="24">
        <v>4293.02</v>
      </c>
      <c r="F37" s="24">
        <v>4293.02</v>
      </c>
      <c r="G37" s="21">
        <v>4293.02</v>
      </c>
      <c r="H37" s="2">
        <v>4318.56</v>
      </c>
      <c r="I37" s="42">
        <v>5853.33</v>
      </c>
      <c r="J37" s="24">
        <v>5775.96</v>
      </c>
      <c r="K37" s="21">
        <v>5775.96</v>
      </c>
      <c r="L37" s="2">
        <v>5811.52</v>
      </c>
      <c r="M37" s="42">
        <v>4293.02</v>
      </c>
      <c r="N37" s="24">
        <v>4293.02</v>
      </c>
      <c r="O37" s="24">
        <v>4293.02</v>
      </c>
      <c r="P37" s="24">
        <v>4424.39</v>
      </c>
      <c r="Q37" s="29">
        <v>5019.55</v>
      </c>
      <c r="R37" s="29">
        <v>5019.55</v>
      </c>
      <c r="S37" s="29">
        <v>5019.55</v>
      </c>
      <c r="T37" s="29">
        <v>4673.25</v>
      </c>
      <c r="U37" s="25">
        <v>4625.3</v>
      </c>
      <c r="V37" s="25">
        <v>4625.3</v>
      </c>
      <c r="W37" s="25">
        <v>4625.3</v>
      </c>
      <c r="X37" s="45">
        <v>4310.71</v>
      </c>
      <c r="Y37" s="52">
        <v>4310.71</v>
      </c>
      <c r="Z37" s="45">
        <v>4310.71</v>
      </c>
      <c r="AA37" s="39">
        <f t="shared" si="0"/>
        <v>4293.02</v>
      </c>
    </row>
    <row r="38" ht="15.75" spans="3:27">
      <c r="C38" s="24" t="s">
        <v>43</v>
      </c>
      <c r="D38" s="24">
        <v>25</v>
      </c>
      <c r="E38" s="24">
        <v>5246.28</v>
      </c>
      <c r="F38" s="24">
        <v>5246.28</v>
      </c>
      <c r="G38" s="21">
        <v>5246.28</v>
      </c>
      <c r="H38" s="2">
        <v>5220.64</v>
      </c>
      <c r="I38" s="42">
        <v>5246.28</v>
      </c>
      <c r="J38" s="24">
        <v>5246.28</v>
      </c>
      <c r="K38" s="21">
        <v>5246.28</v>
      </c>
      <c r="L38" s="2">
        <v>5220.64</v>
      </c>
      <c r="M38" s="42">
        <v>5246.28</v>
      </c>
      <c r="N38" s="24">
        <v>5246.28</v>
      </c>
      <c r="O38" s="24">
        <v>5246.28</v>
      </c>
      <c r="P38" s="24">
        <v>5489.97</v>
      </c>
      <c r="Q38" s="29">
        <v>5506.58</v>
      </c>
      <c r="R38" s="29">
        <v>5427.1</v>
      </c>
      <c r="S38" s="29">
        <v>5506.58</v>
      </c>
      <c r="T38" s="29">
        <v>5187.22</v>
      </c>
      <c r="U38" s="25">
        <v>5084.95</v>
      </c>
      <c r="V38" s="25">
        <v>5005.47</v>
      </c>
      <c r="W38" s="25">
        <v>5084.95</v>
      </c>
      <c r="X38" s="45">
        <v>5220.64</v>
      </c>
      <c r="Y38" s="52">
        <v>5220.64</v>
      </c>
      <c r="Z38" s="45">
        <v>5220.64</v>
      </c>
      <c r="AA38" s="39">
        <f t="shared" si="0"/>
        <v>5005.47</v>
      </c>
    </row>
    <row r="39" ht="15.75" spans="3:27">
      <c r="C39" s="24" t="s">
        <v>44</v>
      </c>
      <c r="D39" s="24">
        <v>25</v>
      </c>
      <c r="E39" s="24">
        <v>4087.21</v>
      </c>
      <c r="F39" s="24">
        <v>4087.21</v>
      </c>
      <c r="G39" s="21">
        <v>4087.21</v>
      </c>
      <c r="H39" s="2">
        <v>3984.43</v>
      </c>
      <c r="I39" s="42">
        <v>3842.76</v>
      </c>
      <c r="J39" s="24">
        <v>3842.76</v>
      </c>
      <c r="K39" s="21">
        <v>3842.76</v>
      </c>
      <c r="L39" s="2">
        <v>3842.76</v>
      </c>
      <c r="M39" s="42">
        <v>3919.58</v>
      </c>
      <c r="N39" s="24">
        <v>3919.59</v>
      </c>
      <c r="O39" s="24">
        <v>3919.59</v>
      </c>
      <c r="P39" s="24">
        <v>4416.04</v>
      </c>
      <c r="Q39" s="29">
        <v>4039.09</v>
      </c>
      <c r="R39" s="29">
        <v>4039.09</v>
      </c>
      <c r="S39" s="29">
        <v>4039.09</v>
      </c>
      <c r="T39" s="29">
        <v>3505.97</v>
      </c>
      <c r="U39" s="25">
        <v>3470.35</v>
      </c>
      <c r="V39" s="25">
        <v>3470.35</v>
      </c>
      <c r="W39" s="25">
        <v>3470.35</v>
      </c>
      <c r="X39" s="45">
        <v>3984.43</v>
      </c>
      <c r="Y39" s="52">
        <v>3984.43</v>
      </c>
      <c r="Z39" s="45">
        <v>3984.43</v>
      </c>
      <c r="AA39" s="39">
        <f t="shared" ref="AA39:AA67" si="1">SMALL(E39:Z39,1)</f>
        <v>3470.35</v>
      </c>
    </row>
    <row r="40" ht="15.75" spans="3:27">
      <c r="C40" s="24" t="s">
        <v>45</v>
      </c>
      <c r="D40" s="24">
        <v>26</v>
      </c>
      <c r="E40" s="24">
        <v>2109.43</v>
      </c>
      <c r="F40" s="24">
        <v>2109.43</v>
      </c>
      <c r="G40" s="21">
        <v>2109.43</v>
      </c>
      <c r="H40" s="2">
        <v>2084.1</v>
      </c>
      <c r="I40" s="42">
        <v>2067.87</v>
      </c>
      <c r="J40" s="24">
        <v>2033.36</v>
      </c>
      <c r="K40" s="21">
        <v>2033.36</v>
      </c>
      <c r="L40" s="2">
        <v>2067.87</v>
      </c>
      <c r="M40" s="42">
        <v>2002.98</v>
      </c>
      <c r="N40" s="24">
        <v>2002.98</v>
      </c>
      <c r="O40" s="24">
        <v>2002.98</v>
      </c>
      <c r="P40" s="24">
        <v>2201.61</v>
      </c>
      <c r="Q40" s="29">
        <v>1978.97</v>
      </c>
      <c r="R40" s="29">
        <v>1944.45</v>
      </c>
      <c r="S40" s="29">
        <v>1944.45</v>
      </c>
      <c r="T40" s="29">
        <v>1931.39</v>
      </c>
      <c r="U40" s="25">
        <v>1887.65</v>
      </c>
      <c r="V40" s="25">
        <v>1853.13</v>
      </c>
      <c r="W40" s="25">
        <v>1853.13</v>
      </c>
      <c r="X40" s="45">
        <v>2043.71</v>
      </c>
      <c r="Y40" s="52">
        <v>2043.71</v>
      </c>
      <c r="Z40" s="45">
        <v>2043.71</v>
      </c>
      <c r="AA40" s="39">
        <f t="shared" si="1"/>
        <v>1853.13</v>
      </c>
    </row>
    <row r="41" ht="15.75" spans="3:27">
      <c r="C41" s="24" t="s">
        <v>46</v>
      </c>
      <c r="D41" s="24">
        <v>79</v>
      </c>
      <c r="E41" s="24">
        <v>9035.18</v>
      </c>
      <c r="F41" s="24">
        <v>8860.47</v>
      </c>
      <c r="G41" s="21">
        <v>8865.39</v>
      </c>
      <c r="H41" s="2">
        <v>9122.72</v>
      </c>
      <c r="I41" s="42">
        <v>9230.75</v>
      </c>
      <c r="J41" s="24">
        <v>8973</v>
      </c>
      <c r="K41" s="21">
        <v>8969.49</v>
      </c>
      <c r="L41" s="2">
        <v>9131.48</v>
      </c>
      <c r="M41" s="42">
        <v>9406.35</v>
      </c>
      <c r="N41" s="24">
        <v>9133.88</v>
      </c>
      <c r="O41" s="24">
        <v>9133.3</v>
      </c>
      <c r="P41" s="24">
        <v>10171.85</v>
      </c>
      <c r="Q41" s="29">
        <v>9092.91</v>
      </c>
      <c r="R41" s="29">
        <v>8988.94</v>
      </c>
      <c r="S41" s="29">
        <v>9058.4</v>
      </c>
      <c r="T41" s="29">
        <v>8755.2</v>
      </c>
      <c r="U41" s="25">
        <v>8671.3</v>
      </c>
      <c r="V41" s="25">
        <v>8406.05</v>
      </c>
      <c r="W41" s="25">
        <v>8081.43</v>
      </c>
      <c r="X41" s="45">
        <v>8901.13</v>
      </c>
      <c r="Y41" s="52">
        <v>8726.42</v>
      </c>
      <c r="Z41" s="45">
        <v>8731.34</v>
      </c>
      <c r="AA41" s="39">
        <f t="shared" si="1"/>
        <v>8081.43</v>
      </c>
    </row>
    <row r="42" ht="15.75" spans="3:27">
      <c r="C42" s="20" t="s">
        <v>47</v>
      </c>
      <c r="D42" s="20">
        <v>344</v>
      </c>
      <c r="E42" s="20">
        <v>13172.65</v>
      </c>
      <c r="F42" s="20">
        <v>13194.03</v>
      </c>
      <c r="G42" s="48">
        <v>13100.47</v>
      </c>
      <c r="H42" s="49">
        <v>13078.98</v>
      </c>
      <c r="I42" s="51">
        <v>12801.82</v>
      </c>
      <c r="J42" s="24" t="s">
        <v>19</v>
      </c>
      <c r="K42" s="24" t="s">
        <v>19</v>
      </c>
      <c r="L42" s="24" t="s">
        <v>19</v>
      </c>
      <c r="M42" s="24" t="s">
        <v>19</v>
      </c>
      <c r="N42" s="24" t="s">
        <v>19</v>
      </c>
      <c r="O42" s="24" t="s">
        <v>19</v>
      </c>
      <c r="P42" s="24" t="s">
        <v>19</v>
      </c>
      <c r="Q42" s="24" t="s">
        <v>19</v>
      </c>
      <c r="R42" s="24" t="s">
        <v>19</v>
      </c>
      <c r="S42" s="24" t="s">
        <v>19</v>
      </c>
      <c r="T42" s="24" t="s">
        <v>19</v>
      </c>
      <c r="U42" s="25">
        <v>15371.08</v>
      </c>
      <c r="V42" s="25">
        <v>14968.31</v>
      </c>
      <c r="W42" s="25">
        <v>15023.62</v>
      </c>
      <c r="X42" s="45">
        <v>13031.89</v>
      </c>
      <c r="Y42" s="52">
        <v>13012.45</v>
      </c>
      <c r="Z42" s="45">
        <v>12869.89</v>
      </c>
      <c r="AA42" s="39">
        <f t="shared" si="1"/>
        <v>12801.82</v>
      </c>
    </row>
    <row r="43" ht="15.75" spans="3:27">
      <c r="C43" s="2" t="s">
        <v>48</v>
      </c>
      <c r="D43" s="2">
        <v>140</v>
      </c>
      <c r="E43" s="2">
        <v>726</v>
      </c>
      <c r="F43" s="2">
        <v>720</v>
      </c>
      <c r="G43" s="2">
        <v>718</v>
      </c>
      <c r="H43" s="2">
        <v>688</v>
      </c>
      <c r="I43" s="2">
        <v>554</v>
      </c>
      <c r="J43" s="2">
        <v>538</v>
      </c>
      <c r="K43" s="2">
        <v>535</v>
      </c>
      <c r="L43" s="2">
        <v>565</v>
      </c>
      <c r="M43" s="2">
        <v>640</v>
      </c>
      <c r="N43" s="2">
        <v>636</v>
      </c>
      <c r="O43" s="2">
        <v>649</v>
      </c>
      <c r="P43" s="50">
        <v>642</v>
      </c>
      <c r="Q43" s="29">
        <v>912</v>
      </c>
      <c r="R43" s="29">
        <v>889</v>
      </c>
      <c r="S43" s="29">
        <v>865</v>
      </c>
      <c r="T43" s="29">
        <v>869</v>
      </c>
      <c r="U43" s="25">
        <v>850</v>
      </c>
      <c r="V43" s="25">
        <v>828</v>
      </c>
      <c r="W43" s="25">
        <v>809</v>
      </c>
      <c r="X43" s="45">
        <v>685</v>
      </c>
      <c r="Y43" s="52">
        <v>685</v>
      </c>
      <c r="Z43" s="45">
        <v>678</v>
      </c>
      <c r="AA43" s="39">
        <f t="shared" si="1"/>
        <v>535</v>
      </c>
    </row>
    <row r="44" ht="15.75" spans="3:27">
      <c r="C44" s="24" t="s">
        <v>49</v>
      </c>
      <c r="D44" s="24">
        <v>19</v>
      </c>
      <c r="E44" s="41">
        <v>25126.84</v>
      </c>
      <c r="F44" s="41">
        <v>25126.84</v>
      </c>
      <c r="G44" s="47">
        <v>25126.84</v>
      </c>
      <c r="H44" s="22">
        <v>23589.53</v>
      </c>
      <c r="I44" s="42">
        <v>25126.84</v>
      </c>
      <c r="J44" s="24">
        <v>25126.84</v>
      </c>
      <c r="K44" s="21">
        <v>25126.84</v>
      </c>
      <c r="L44" s="2">
        <v>23589.53</v>
      </c>
      <c r="M44" s="42">
        <v>25126.84</v>
      </c>
      <c r="N44" s="24">
        <v>25126.84</v>
      </c>
      <c r="O44" s="24">
        <v>25126.84</v>
      </c>
      <c r="P44" s="24">
        <v>23589.53</v>
      </c>
      <c r="Q44" s="29">
        <v>27867.43</v>
      </c>
      <c r="R44" s="29">
        <v>27867.43</v>
      </c>
      <c r="S44" s="29">
        <v>33277.82</v>
      </c>
      <c r="T44" s="29">
        <v>24991.16</v>
      </c>
      <c r="U44" s="25">
        <v>23774.86</v>
      </c>
      <c r="V44" s="25">
        <v>23774.86</v>
      </c>
      <c r="W44" s="25">
        <v>23774.86</v>
      </c>
      <c r="X44" s="45">
        <v>23589.53</v>
      </c>
      <c r="Y44" s="52">
        <v>23589.53</v>
      </c>
      <c r="Z44" s="45">
        <v>23589.53</v>
      </c>
      <c r="AA44" s="39">
        <f t="shared" si="1"/>
        <v>23589.53</v>
      </c>
    </row>
    <row r="45" ht="15.75" spans="3:27">
      <c r="C45" s="24" t="s">
        <v>50</v>
      </c>
      <c r="D45" s="24">
        <v>26</v>
      </c>
      <c r="E45" s="24">
        <v>7769.74</v>
      </c>
      <c r="F45" s="24">
        <v>7564.94</v>
      </c>
      <c r="G45" s="21">
        <v>7359.17</v>
      </c>
      <c r="H45" s="2">
        <v>7918.17</v>
      </c>
      <c r="I45" s="42">
        <v>7165.83</v>
      </c>
      <c r="J45" s="24">
        <v>7165.83</v>
      </c>
      <c r="K45" s="21">
        <v>7165.83</v>
      </c>
      <c r="L45" s="2">
        <v>7379.46</v>
      </c>
      <c r="M45" s="42">
        <v>7537.29</v>
      </c>
      <c r="N45" s="24">
        <v>7305.55</v>
      </c>
      <c r="O45" s="24">
        <v>7304.83</v>
      </c>
      <c r="P45" s="24">
        <v>7968.56</v>
      </c>
      <c r="Q45" s="29">
        <v>6949.45</v>
      </c>
      <c r="R45" s="29">
        <v>6949.45</v>
      </c>
      <c r="S45" s="29">
        <v>6949.45</v>
      </c>
      <c r="T45" s="29">
        <v>7055.22</v>
      </c>
      <c r="U45" s="25">
        <v>6938.06</v>
      </c>
      <c r="V45" s="25">
        <v>6938.06</v>
      </c>
      <c r="W45" s="25">
        <v>6938.06</v>
      </c>
      <c r="X45" s="45">
        <v>7337.29</v>
      </c>
      <c r="Y45" s="52">
        <v>7234.89</v>
      </c>
      <c r="Z45" s="45">
        <v>7203.74</v>
      </c>
      <c r="AA45" s="39">
        <f t="shared" si="1"/>
        <v>6938.06</v>
      </c>
    </row>
    <row r="46" ht="15.75" spans="3:27">
      <c r="C46" s="24" t="s">
        <v>52</v>
      </c>
      <c r="D46" s="24">
        <v>31</v>
      </c>
      <c r="E46" s="24">
        <v>10765.78</v>
      </c>
      <c r="F46" s="24">
        <v>10765.78</v>
      </c>
      <c r="G46" s="21">
        <v>10765.78</v>
      </c>
      <c r="H46" s="2">
        <v>10306.54</v>
      </c>
      <c r="I46" s="42">
        <v>14065.44</v>
      </c>
      <c r="J46" s="24">
        <v>14065.44</v>
      </c>
      <c r="K46" s="21">
        <v>13755.23</v>
      </c>
      <c r="L46" s="2">
        <v>12877.05</v>
      </c>
      <c r="M46" s="42">
        <v>14065.44</v>
      </c>
      <c r="N46" s="24">
        <v>14065.44</v>
      </c>
      <c r="O46" s="24">
        <v>13755.23</v>
      </c>
      <c r="P46" s="24">
        <v>12877.06</v>
      </c>
      <c r="Q46" s="29">
        <v>10773.88</v>
      </c>
      <c r="R46" s="29">
        <v>10773.88</v>
      </c>
      <c r="S46" s="29">
        <v>10773.88</v>
      </c>
      <c r="T46" s="29">
        <v>10213</v>
      </c>
      <c r="U46" s="25">
        <v>10213</v>
      </c>
      <c r="V46" s="25">
        <v>10213</v>
      </c>
      <c r="W46" s="25">
        <v>10213</v>
      </c>
      <c r="X46" s="45">
        <v>10150.54</v>
      </c>
      <c r="Y46" s="52">
        <v>10150.54</v>
      </c>
      <c r="Z46" s="45">
        <v>10150.54</v>
      </c>
      <c r="AA46" s="39">
        <f t="shared" si="1"/>
        <v>10150.54</v>
      </c>
    </row>
    <row r="47" ht="15.75" spans="3:27">
      <c r="C47" s="24" t="s">
        <v>53</v>
      </c>
      <c r="D47" s="24">
        <v>34</v>
      </c>
      <c r="E47" s="24">
        <v>22828.74</v>
      </c>
      <c r="F47" s="24">
        <v>22109.3</v>
      </c>
      <c r="G47" s="21">
        <v>21887.32</v>
      </c>
      <c r="H47" s="2">
        <v>22376.19</v>
      </c>
      <c r="I47" s="42">
        <v>23341.46</v>
      </c>
      <c r="J47" s="24">
        <v>22776.41</v>
      </c>
      <c r="K47" s="21">
        <v>23341.46</v>
      </c>
      <c r="L47" s="2">
        <v>23907.89</v>
      </c>
      <c r="M47" s="42">
        <v>23147.12</v>
      </c>
      <c r="N47" s="24">
        <v>22717.37</v>
      </c>
      <c r="O47" s="24">
        <v>23695.72</v>
      </c>
      <c r="P47" s="24">
        <v>24085.25</v>
      </c>
      <c r="Q47" s="29">
        <v>23583.58</v>
      </c>
      <c r="R47" s="29">
        <v>23556.22</v>
      </c>
      <c r="S47" s="29">
        <v>22292.46</v>
      </c>
      <c r="T47" s="29">
        <v>22843.18</v>
      </c>
      <c r="U47" s="25">
        <v>22834.71</v>
      </c>
      <c r="V47" s="25">
        <v>22807.35</v>
      </c>
      <c r="W47" s="25">
        <v>21090.81</v>
      </c>
      <c r="X47" s="45">
        <v>22376.19</v>
      </c>
      <c r="Y47" s="52">
        <v>22016.47</v>
      </c>
      <c r="Z47" s="45">
        <v>21434.77</v>
      </c>
      <c r="AA47" s="39">
        <f t="shared" si="1"/>
        <v>21090.81</v>
      </c>
    </row>
    <row r="48" ht="15.75" spans="3:27">
      <c r="C48" s="24" t="s">
        <v>54</v>
      </c>
      <c r="D48" s="24">
        <v>36</v>
      </c>
      <c r="E48" s="24">
        <v>10778.34</v>
      </c>
      <c r="F48" s="24">
        <v>10742.86</v>
      </c>
      <c r="G48" s="21">
        <v>10778.43</v>
      </c>
      <c r="H48" s="2">
        <v>10893.75</v>
      </c>
      <c r="I48" s="42">
        <v>12001.03</v>
      </c>
      <c r="J48" s="24">
        <v>11847.56</v>
      </c>
      <c r="K48" s="21">
        <v>12001.03</v>
      </c>
      <c r="L48" s="2">
        <v>12001.03</v>
      </c>
      <c r="M48" s="42">
        <v>11480.73</v>
      </c>
      <c r="N48" s="24">
        <v>11325.33</v>
      </c>
      <c r="O48" s="24">
        <v>11478.8</v>
      </c>
      <c r="P48" s="24">
        <v>12332.25</v>
      </c>
      <c r="Q48" s="29">
        <v>12002.27</v>
      </c>
      <c r="R48" s="29">
        <v>11971.75</v>
      </c>
      <c r="S48" s="29">
        <v>12002.27</v>
      </c>
      <c r="T48" s="29">
        <v>11848.52</v>
      </c>
      <c r="U48" s="25">
        <v>11848.52</v>
      </c>
      <c r="V48" s="25">
        <v>11683.79</v>
      </c>
      <c r="W48" s="25">
        <v>11683.79</v>
      </c>
      <c r="X48" s="45">
        <v>10778.34</v>
      </c>
      <c r="Y48" s="52">
        <v>10742.86</v>
      </c>
      <c r="Z48" s="45">
        <v>10778.34</v>
      </c>
      <c r="AA48" s="39">
        <f t="shared" si="1"/>
        <v>10742.86</v>
      </c>
    </row>
    <row r="49" ht="15.75" spans="3:27">
      <c r="C49" s="24" t="s">
        <v>55</v>
      </c>
      <c r="D49" s="24">
        <v>38</v>
      </c>
      <c r="E49" s="24">
        <v>15403.26</v>
      </c>
      <c r="F49" s="24">
        <v>15403.26</v>
      </c>
      <c r="G49" s="21">
        <v>15403.26</v>
      </c>
      <c r="H49" s="2">
        <v>16537.99</v>
      </c>
      <c r="I49" s="42">
        <v>15403.26</v>
      </c>
      <c r="J49" s="24">
        <v>15403.25</v>
      </c>
      <c r="K49" s="21">
        <v>15403.25</v>
      </c>
      <c r="L49" s="2">
        <v>16537.99</v>
      </c>
      <c r="M49" s="42">
        <v>15403.26</v>
      </c>
      <c r="N49" s="24">
        <v>15403.26</v>
      </c>
      <c r="O49" s="24">
        <v>15933.44</v>
      </c>
      <c r="P49" s="24">
        <v>16933.76</v>
      </c>
      <c r="Q49" s="29">
        <v>14499.54</v>
      </c>
      <c r="R49" s="29">
        <v>13879.3</v>
      </c>
      <c r="S49" s="29">
        <v>13879.3</v>
      </c>
      <c r="T49" s="29">
        <v>14514.92</v>
      </c>
      <c r="U49" s="25">
        <v>14453.64</v>
      </c>
      <c r="V49" s="25">
        <v>14514.92</v>
      </c>
      <c r="W49" s="25">
        <v>14453.64</v>
      </c>
      <c r="X49" s="45">
        <v>15420.29</v>
      </c>
      <c r="Y49" s="52">
        <v>15420.29</v>
      </c>
      <c r="Z49" s="45">
        <v>15420.29</v>
      </c>
      <c r="AA49" s="39">
        <f t="shared" si="1"/>
        <v>13879.3</v>
      </c>
    </row>
    <row r="50" ht="15.75" spans="3:27">
      <c r="C50" s="24" t="s">
        <v>56</v>
      </c>
      <c r="D50" s="24">
        <v>56</v>
      </c>
      <c r="E50" s="24">
        <v>22868.63</v>
      </c>
      <c r="F50" s="24">
        <v>22375.1</v>
      </c>
      <c r="G50" s="21">
        <v>21631.43</v>
      </c>
      <c r="H50" s="2">
        <v>22638.14</v>
      </c>
      <c r="I50" s="42">
        <v>23231.19</v>
      </c>
      <c r="J50" s="24">
        <v>22003.04</v>
      </c>
      <c r="K50" s="21">
        <v>23231.19</v>
      </c>
      <c r="L50" s="2">
        <v>23248.9</v>
      </c>
      <c r="M50" s="42">
        <v>23231.19</v>
      </c>
      <c r="N50" s="24">
        <v>22003.04</v>
      </c>
      <c r="O50" s="24">
        <v>23618.37</v>
      </c>
      <c r="P50" s="24">
        <v>25256.58</v>
      </c>
      <c r="Q50" s="29">
        <v>24798.56</v>
      </c>
      <c r="R50" s="29">
        <v>24646.4</v>
      </c>
      <c r="S50" s="29">
        <v>24666.11</v>
      </c>
      <c r="T50" s="29">
        <v>23797.96</v>
      </c>
      <c r="U50" s="25">
        <v>23797.96</v>
      </c>
      <c r="V50" s="25">
        <v>23797.96</v>
      </c>
      <c r="W50" s="25">
        <v>23797.96</v>
      </c>
      <c r="X50" s="45">
        <v>22638.14</v>
      </c>
      <c r="Y50" s="52">
        <v>22144.61</v>
      </c>
      <c r="Z50" s="45">
        <v>21400.94</v>
      </c>
      <c r="AA50" s="39">
        <f t="shared" si="1"/>
        <v>21400.94</v>
      </c>
    </row>
    <row r="51" ht="15.75" spans="3:27">
      <c r="C51" s="24" t="s">
        <v>57</v>
      </c>
      <c r="D51" s="24">
        <v>66</v>
      </c>
      <c r="E51" s="24">
        <v>8023.61</v>
      </c>
      <c r="F51" s="24">
        <v>8023.61</v>
      </c>
      <c r="G51" s="21">
        <v>8023.61</v>
      </c>
      <c r="H51" s="2">
        <v>7800</v>
      </c>
      <c r="I51" s="42">
        <v>8023.61</v>
      </c>
      <c r="J51" s="24">
        <v>8023.61</v>
      </c>
      <c r="K51" s="21">
        <v>8023.61</v>
      </c>
      <c r="L51" s="2">
        <v>7800</v>
      </c>
      <c r="M51" s="42">
        <v>8023.61</v>
      </c>
      <c r="N51" s="24">
        <v>8023.61</v>
      </c>
      <c r="O51" s="24">
        <v>8023.61</v>
      </c>
      <c r="P51" s="24">
        <v>7932.46</v>
      </c>
      <c r="Q51" s="29">
        <v>8128.35</v>
      </c>
      <c r="R51" s="29">
        <v>8128.35</v>
      </c>
      <c r="S51" s="29">
        <v>8128.35</v>
      </c>
      <c r="T51" s="29">
        <v>7800</v>
      </c>
      <c r="U51" s="25">
        <v>7800</v>
      </c>
      <c r="V51" s="25">
        <v>7800</v>
      </c>
      <c r="W51" s="25">
        <v>7800</v>
      </c>
      <c r="X51" s="45">
        <v>7800</v>
      </c>
      <c r="Y51" s="52">
        <v>7800</v>
      </c>
      <c r="Z51" s="45">
        <v>7800</v>
      </c>
      <c r="AA51" s="39">
        <f t="shared" si="1"/>
        <v>7800</v>
      </c>
    </row>
    <row r="52" ht="15.75" spans="3:27">
      <c r="C52" s="24" t="s">
        <v>58</v>
      </c>
      <c r="D52" s="24">
        <v>74</v>
      </c>
      <c r="E52" s="24">
        <v>12311.53</v>
      </c>
      <c r="F52" s="24">
        <v>12311.53</v>
      </c>
      <c r="G52" s="21">
        <v>11960.02</v>
      </c>
      <c r="H52" s="2">
        <v>11693.22</v>
      </c>
      <c r="I52" s="42">
        <v>12127.29</v>
      </c>
      <c r="J52" s="24">
        <v>11699.66</v>
      </c>
      <c r="K52" s="21">
        <v>11699.66</v>
      </c>
      <c r="L52" s="2">
        <v>12256.31</v>
      </c>
      <c r="M52" s="42">
        <v>10546.96</v>
      </c>
      <c r="N52" s="24">
        <v>10546.96</v>
      </c>
      <c r="O52" s="24">
        <v>10546.96</v>
      </c>
      <c r="P52" s="24">
        <v>10775.33</v>
      </c>
      <c r="Q52" s="29">
        <v>12734.4</v>
      </c>
      <c r="R52" s="29">
        <v>12178.74</v>
      </c>
      <c r="S52" s="29">
        <v>11809.44</v>
      </c>
      <c r="T52" s="29">
        <v>12759.37</v>
      </c>
      <c r="U52" s="25">
        <v>12419.6</v>
      </c>
      <c r="V52" s="25">
        <v>12243.81</v>
      </c>
      <c r="W52" s="25">
        <v>10706.39</v>
      </c>
      <c r="X52" s="45">
        <v>11469.19</v>
      </c>
      <c r="Y52" s="52">
        <v>11562.63</v>
      </c>
      <c r="Z52" s="45">
        <v>11469.19</v>
      </c>
      <c r="AA52" s="39">
        <f t="shared" si="1"/>
        <v>10546.96</v>
      </c>
    </row>
    <row r="53" ht="15.75" spans="3:27">
      <c r="C53" s="24" t="s">
        <v>59</v>
      </c>
      <c r="D53" s="24">
        <v>109</v>
      </c>
      <c r="E53" s="24">
        <v>22324.31</v>
      </c>
      <c r="F53" s="24">
        <v>22074.32</v>
      </c>
      <c r="G53" s="21">
        <v>21798.44</v>
      </c>
      <c r="H53" s="2">
        <v>21666.36</v>
      </c>
      <c r="I53" s="42">
        <v>22904.63</v>
      </c>
      <c r="J53" s="24">
        <v>21931.38</v>
      </c>
      <c r="K53" s="21">
        <v>22573.29</v>
      </c>
      <c r="L53" s="2">
        <v>23304.76</v>
      </c>
      <c r="M53" s="42">
        <v>21586.45</v>
      </c>
      <c r="N53" s="24">
        <v>21338.04</v>
      </c>
      <c r="O53" s="24">
        <v>23412.51</v>
      </c>
      <c r="P53" s="24">
        <v>22848.54</v>
      </c>
      <c r="Q53" s="29">
        <v>27132.56</v>
      </c>
      <c r="R53" s="29">
        <v>25467.89</v>
      </c>
      <c r="S53" s="29">
        <v>24767.34</v>
      </c>
      <c r="T53" s="29">
        <v>25259.13</v>
      </c>
      <c r="U53" s="25">
        <v>23928.26</v>
      </c>
      <c r="V53" s="25">
        <v>23528.55</v>
      </c>
      <c r="W53" s="25">
        <v>23799.84</v>
      </c>
      <c r="X53" s="45">
        <v>21370.39</v>
      </c>
      <c r="Y53" s="52">
        <v>21311.48</v>
      </c>
      <c r="Z53" s="45">
        <v>21198.5</v>
      </c>
      <c r="AA53" s="39">
        <f t="shared" si="1"/>
        <v>21198.5</v>
      </c>
    </row>
    <row r="54" ht="15.75" spans="3:27">
      <c r="C54" s="24" t="s">
        <v>60</v>
      </c>
      <c r="D54" s="24">
        <v>250</v>
      </c>
      <c r="E54" s="24">
        <v>67085.41</v>
      </c>
      <c r="F54" s="24">
        <v>66266.21</v>
      </c>
      <c r="G54" s="21">
        <v>66267.63</v>
      </c>
      <c r="H54" s="2">
        <v>66131.75</v>
      </c>
      <c r="I54" s="42">
        <v>65571.91</v>
      </c>
      <c r="J54" s="24" t="s">
        <v>19</v>
      </c>
      <c r="K54" s="24" t="s">
        <v>19</v>
      </c>
      <c r="L54" s="24" t="s">
        <v>19</v>
      </c>
      <c r="M54" s="24" t="s">
        <v>19</v>
      </c>
      <c r="N54" s="24" t="s">
        <v>19</v>
      </c>
      <c r="O54" s="24" t="s">
        <v>19</v>
      </c>
      <c r="P54" s="24" t="s">
        <v>19</v>
      </c>
      <c r="Q54" s="24" t="s">
        <v>19</v>
      </c>
      <c r="R54" s="24" t="s">
        <v>19</v>
      </c>
      <c r="S54" s="24" t="s">
        <v>19</v>
      </c>
      <c r="T54" s="24" t="s">
        <v>19</v>
      </c>
      <c r="U54" s="25">
        <v>78465.41</v>
      </c>
      <c r="V54" s="25">
        <v>73426.02</v>
      </c>
      <c r="W54" s="25">
        <v>74072.3</v>
      </c>
      <c r="X54" s="45">
        <v>64559.69</v>
      </c>
      <c r="Y54" s="52">
        <v>64241.98</v>
      </c>
      <c r="Z54" s="45">
        <v>63788.39</v>
      </c>
      <c r="AA54" s="39">
        <f t="shared" si="1"/>
        <v>63788.39</v>
      </c>
    </row>
    <row r="55" ht="15.75" spans="3:27">
      <c r="C55" s="24" t="s">
        <v>61</v>
      </c>
      <c r="D55" s="24">
        <v>24</v>
      </c>
      <c r="E55" s="24">
        <v>266.87</v>
      </c>
      <c r="F55" s="24">
        <v>263.3</v>
      </c>
      <c r="G55" s="21">
        <v>266.87</v>
      </c>
      <c r="H55" s="2">
        <v>255.03</v>
      </c>
      <c r="I55" s="42">
        <v>323.19</v>
      </c>
      <c r="J55" s="24">
        <v>307.65</v>
      </c>
      <c r="K55" s="21">
        <v>306.99</v>
      </c>
      <c r="L55" s="2">
        <v>341.87</v>
      </c>
      <c r="M55" s="42">
        <v>292.55</v>
      </c>
      <c r="N55" s="24">
        <v>272.98</v>
      </c>
      <c r="O55" s="24">
        <v>337.72</v>
      </c>
      <c r="P55" s="24">
        <v>296.42</v>
      </c>
      <c r="Q55" s="29">
        <v>366.6</v>
      </c>
      <c r="R55" s="29">
        <v>354.89</v>
      </c>
      <c r="S55" s="29">
        <v>366.6</v>
      </c>
      <c r="T55" s="29">
        <v>341.55</v>
      </c>
      <c r="U55" s="25">
        <v>310.75</v>
      </c>
      <c r="V55" s="25">
        <v>310.75</v>
      </c>
      <c r="W55" s="25">
        <v>310.75</v>
      </c>
      <c r="X55" s="45">
        <v>255.03</v>
      </c>
      <c r="Y55" s="52">
        <v>255.03</v>
      </c>
      <c r="Z55" s="45">
        <v>255.03</v>
      </c>
      <c r="AA55" s="39">
        <f t="shared" si="1"/>
        <v>255.03</v>
      </c>
    </row>
    <row r="56" ht="15.75" spans="3:27">
      <c r="C56" s="24" t="s">
        <v>62</v>
      </c>
      <c r="D56" s="24">
        <v>48</v>
      </c>
      <c r="E56" s="24">
        <v>560.07</v>
      </c>
      <c r="F56" s="24">
        <v>558.64</v>
      </c>
      <c r="G56" s="21">
        <v>553.95</v>
      </c>
      <c r="H56" s="2">
        <v>559.05</v>
      </c>
      <c r="I56" s="42">
        <v>593.08</v>
      </c>
      <c r="J56" s="24">
        <v>563.11</v>
      </c>
      <c r="K56" s="21">
        <v>593.08</v>
      </c>
      <c r="L56" s="2">
        <v>594.47</v>
      </c>
      <c r="M56" s="42">
        <v>546.13</v>
      </c>
      <c r="N56" s="24">
        <v>546.13</v>
      </c>
      <c r="O56" s="24">
        <v>538.97</v>
      </c>
      <c r="P56" s="24">
        <v>568.83</v>
      </c>
      <c r="Q56" s="29">
        <v>616.22</v>
      </c>
      <c r="R56" s="29">
        <v>586.25</v>
      </c>
      <c r="S56" s="29">
        <v>573.77</v>
      </c>
      <c r="T56" s="29">
        <v>608.37</v>
      </c>
      <c r="U56" s="25">
        <v>578.86</v>
      </c>
      <c r="V56" s="25">
        <v>565.93</v>
      </c>
      <c r="W56" s="25">
        <v>585.32</v>
      </c>
      <c r="X56" s="45">
        <v>559.05</v>
      </c>
      <c r="Y56" s="52">
        <v>557.62</v>
      </c>
      <c r="Z56" s="45">
        <v>552.93</v>
      </c>
      <c r="AA56" s="39">
        <f t="shared" si="1"/>
        <v>538.97</v>
      </c>
    </row>
    <row r="57" ht="15.75" spans="3:27">
      <c r="C57" s="24" t="s">
        <v>63</v>
      </c>
      <c r="D57" s="24">
        <v>143</v>
      </c>
      <c r="E57" s="24">
        <v>1733.54</v>
      </c>
      <c r="F57" s="24">
        <v>1724.97</v>
      </c>
      <c r="G57" s="21">
        <v>1670.87</v>
      </c>
      <c r="H57" s="2">
        <v>1721.77</v>
      </c>
      <c r="I57" s="42">
        <v>1730.98</v>
      </c>
      <c r="J57" s="24">
        <v>1699.82</v>
      </c>
      <c r="K57" s="21">
        <v>1696.55</v>
      </c>
      <c r="L57" s="2">
        <v>1724.74</v>
      </c>
      <c r="M57" s="42">
        <v>1700.81</v>
      </c>
      <c r="N57" s="24">
        <v>1698.68</v>
      </c>
      <c r="O57" s="24">
        <v>1660.87</v>
      </c>
      <c r="P57" s="24">
        <v>1730.24</v>
      </c>
      <c r="Q57" s="29">
        <v>1827.72</v>
      </c>
      <c r="R57" s="29">
        <v>1773.27</v>
      </c>
      <c r="S57" s="29">
        <v>1808.31</v>
      </c>
      <c r="T57" s="29">
        <v>1766.94</v>
      </c>
      <c r="U57" s="25">
        <v>1747.84</v>
      </c>
      <c r="V57" s="25">
        <v>1708.22</v>
      </c>
      <c r="W57" s="25">
        <v>1732.64</v>
      </c>
      <c r="X57" s="45">
        <v>1707.04</v>
      </c>
      <c r="Y57" s="52">
        <v>1698.67</v>
      </c>
      <c r="Z57" s="45">
        <v>1659.85</v>
      </c>
      <c r="AA57" s="39">
        <f t="shared" si="1"/>
        <v>1659.85</v>
      </c>
    </row>
    <row r="58" ht="15.75" spans="3:27">
      <c r="C58" s="24" t="s">
        <v>64</v>
      </c>
      <c r="D58" s="24">
        <v>195</v>
      </c>
      <c r="E58" s="24">
        <v>2260.06</v>
      </c>
      <c r="F58" s="24">
        <v>2280.65</v>
      </c>
      <c r="G58" s="21">
        <v>2236.99</v>
      </c>
      <c r="H58" s="2">
        <v>2364.1</v>
      </c>
      <c r="I58" s="42">
        <v>2372.35</v>
      </c>
      <c r="J58" s="24" t="s">
        <v>19</v>
      </c>
      <c r="K58" s="21">
        <v>2352.71</v>
      </c>
      <c r="L58" s="2">
        <v>2434.48</v>
      </c>
      <c r="M58" s="42">
        <v>2218.16</v>
      </c>
      <c r="N58" s="24" t="s">
        <v>122</v>
      </c>
      <c r="O58" s="24">
        <v>2190.99</v>
      </c>
      <c r="P58" s="24">
        <v>2296.7</v>
      </c>
      <c r="Q58" s="29">
        <v>2438.46</v>
      </c>
      <c r="R58" s="29">
        <v>2256.22</v>
      </c>
      <c r="S58" s="29">
        <v>2327.3</v>
      </c>
      <c r="T58" s="29">
        <v>2407.36</v>
      </c>
      <c r="U58" s="25">
        <v>2392.03</v>
      </c>
      <c r="V58" s="25">
        <v>2307.33</v>
      </c>
      <c r="W58" s="25">
        <v>2326.26</v>
      </c>
      <c r="X58" s="45">
        <v>2326.38</v>
      </c>
      <c r="Y58" s="52">
        <v>2291.55</v>
      </c>
      <c r="Z58" s="45">
        <v>2236.71</v>
      </c>
      <c r="AA58" s="39">
        <f t="shared" si="1"/>
        <v>2190.99</v>
      </c>
    </row>
    <row r="59" ht="15.75" spans="3:27">
      <c r="C59" s="24" t="s">
        <v>65</v>
      </c>
      <c r="D59" s="24">
        <v>43</v>
      </c>
      <c r="E59" s="24">
        <v>5243</v>
      </c>
      <c r="F59" s="24">
        <v>5238</v>
      </c>
      <c r="G59" s="21">
        <v>5225</v>
      </c>
      <c r="H59" s="2">
        <v>5145</v>
      </c>
      <c r="I59" s="42">
        <v>5478</v>
      </c>
      <c r="J59" s="24">
        <v>5392</v>
      </c>
      <c r="K59" s="21">
        <v>5476</v>
      </c>
      <c r="L59" s="2">
        <v>5382</v>
      </c>
      <c r="M59" s="42">
        <v>5420</v>
      </c>
      <c r="N59" s="24">
        <v>5382</v>
      </c>
      <c r="O59" s="24">
        <v>5387</v>
      </c>
      <c r="P59" s="24">
        <v>5195</v>
      </c>
      <c r="Q59" s="29">
        <v>5202</v>
      </c>
      <c r="R59" s="29">
        <v>5202</v>
      </c>
      <c r="S59" s="29">
        <v>5105</v>
      </c>
      <c r="T59" s="29">
        <v>5124</v>
      </c>
      <c r="U59" s="25">
        <v>5108</v>
      </c>
      <c r="V59" s="25">
        <v>5040</v>
      </c>
      <c r="W59" s="25">
        <v>4975</v>
      </c>
      <c r="X59" s="45">
        <v>5145</v>
      </c>
      <c r="Y59" s="52">
        <v>5140</v>
      </c>
      <c r="Z59" s="45">
        <v>5105</v>
      </c>
      <c r="AA59" s="39">
        <f t="shared" si="1"/>
        <v>4975</v>
      </c>
    </row>
    <row r="60" ht="15.75" spans="3:27">
      <c r="C60" s="24" t="s">
        <v>66</v>
      </c>
      <c r="D60" s="24">
        <v>133</v>
      </c>
      <c r="E60" s="24">
        <v>12275</v>
      </c>
      <c r="F60" s="24">
        <v>12252</v>
      </c>
      <c r="G60" s="21">
        <v>12083</v>
      </c>
      <c r="H60" s="2">
        <v>12025</v>
      </c>
      <c r="I60" s="42">
        <v>12196</v>
      </c>
      <c r="J60" s="24">
        <v>12194</v>
      </c>
      <c r="K60" s="21">
        <v>12012</v>
      </c>
      <c r="L60" s="2" t="s">
        <v>19</v>
      </c>
      <c r="M60" s="42">
        <v>12196</v>
      </c>
      <c r="N60" s="24">
        <v>12194</v>
      </c>
      <c r="O60" s="24">
        <v>12013</v>
      </c>
      <c r="P60" s="24">
        <v>11838</v>
      </c>
      <c r="Q60" s="29">
        <v>12053</v>
      </c>
      <c r="R60" s="29">
        <v>12026</v>
      </c>
      <c r="S60" s="29">
        <v>11937</v>
      </c>
      <c r="T60" s="29">
        <v>11748</v>
      </c>
      <c r="U60" s="25">
        <v>11607</v>
      </c>
      <c r="V60" s="25">
        <v>11603</v>
      </c>
      <c r="W60" s="25">
        <v>11495</v>
      </c>
      <c r="X60" s="45">
        <v>11810</v>
      </c>
      <c r="Y60" s="52">
        <v>11726</v>
      </c>
      <c r="Z60" s="45">
        <v>11687</v>
      </c>
      <c r="AA60" s="39">
        <f t="shared" si="1"/>
        <v>11495</v>
      </c>
    </row>
    <row r="61" ht="15.75" spans="3:27">
      <c r="C61" s="24" t="s">
        <v>67</v>
      </c>
      <c r="D61" s="24">
        <v>258</v>
      </c>
      <c r="E61" s="24">
        <v>22289</v>
      </c>
      <c r="F61" s="24">
        <v>22289</v>
      </c>
      <c r="G61" s="21">
        <v>22289</v>
      </c>
      <c r="H61" s="2">
        <v>22289</v>
      </c>
      <c r="I61" s="42">
        <v>22414</v>
      </c>
      <c r="J61" s="24">
        <v>22414</v>
      </c>
      <c r="K61" s="21" t="s">
        <v>19</v>
      </c>
      <c r="L61" s="21" t="s">
        <v>19</v>
      </c>
      <c r="M61" s="21" t="s">
        <v>19</v>
      </c>
      <c r="N61" s="21" t="s">
        <v>19</v>
      </c>
      <c r="O61" s="21" t="s">
        <v>19</v>
      </c>
      <c r="P61" s="21" t="s">
        <v>19</v>
      </c>
      <c r="Q61" s="21" t="s">
        <v>19</v>
      </c>
      <c r="R61" s="21" t="s">
        <v>19</v>
      </c>
      <c r="S61" s="21" t="s">
        <v>19</v>
      </c>
      <c r="T61" s="21" t="s">
        <v>19</v>
      </c>
      <c r="U61" s="25">
        <v>22435</v>
      </c>
      <c r="V61" s="25">
        <v>22435</v>
      </c>
      <c r="W61" s="25">
        <v>22289</v>
      </c>
      <c r="X61" s="45">
        <v>22289</v>
      </c>
      <c r="Y61" s="52">
        <v>22289</v>
      </c>
      <c r="Z61" s="45">
        <v>22289</v>
      </c>
      <c r="AA61" s="39">
        <f t="shared" si="1"/>
        <v>22289</v>
      </c>
    </row>
    <row r="62" ht="15.75" spans="3:27">
      <c r="C62" s="24" t="s">
        <v>68</v>
      </c>
      <c r="D62" s="24">
        <v>17</v>
      </c>
      <c r="E62" s="24">
        <v>129.15</v>
      </c>
      <c r="F62" s="24">
        <v>129.15</v>
      </c>
      <c r="G62" s="21">
        <v>129.15</v>
      </c>
      <c r="H62" s="2">
        <v>127.21</v>
      </c>
      <c r="I62" s="42">
        <v>127.18</v>
      </c>
      <c r="J62" s="24">
        <v>127.18</v>
      </c>
      <c r="K62" s="21">
        <v>127.18</v>
      </c>
      <c r="L62" s="2">
        <v>119.95</v>
      </c>
      <c r="M62" s="42">
        <v>127.18</v>
      </c>
      <c r="N62" s="24">
        <v>127.18</v>
      </c>
      <c r="O62" s="24">
        <v>127.18</v>
      </c>
      <c r="P62" s="24">
        <v>134.46</v>
      </c>
      <c r="Q62" s="29">
        <v>102.42</v>
      </c>
      <c r="R62" s="29">
        <v>102.42</v>
      </c>
      <c r="S62" s="29">
        <v>102.42</v>
      </c>
      <c r="T62" s="29">
        <v>103.31</v>
      </c>
      <c r="U62" s="25">
        <v>102.42</v>
      </c>
      <c r="V62" s="25">
        <v>102.42</v>
      </c>
      <c r="W62" s="25">
        <v>102.42</v>
      </c>
      <c r="X62" s="45">
        <v>126.31</v>
      </c>
      <c r="Y62" s="52">
        <v>126.31</v>
      </c>
      <c r="Z62" s="45">
        <v>126.31</v>
      </c>
      <c r="AA62" s="39">
        <f t="shared" si="1"/>
        <v>102.42</v>
      </c>
    </row>
    <row r="63" ht="15.75" spans="3:27">
      <c r="C63" s="24" t="s">
        <v>69</v>
      </c>
      <c r="D63" s="24">
        <v>10</v>
      </c>
      <c r="E63" s="24">
        <v>146</v>
      </c>
      <c r="F63" s="24">
        <v>146</v>
      </c>
      <c r="G63" s="21">
        <v>146</v>
      </c>
      <c r="H63" s="2">
        <v>146</v>
      </c>
      <c r="I63" s="42">
        <v>146</v>
      </c>
      <c r="J63" s="24">
        <v>146</v>
      </c>
      <c r="K63" s="21">
        <v>146</v>
      </c>
      <c r="L63" s="2">
        <v>146</v>
      </c>
      <c r="M63" s="42">
        <v>146</v>
      </c>
      <c r="N63" s="24">
        <v>146</v>
      </c>
      <c r="O63" s="24">
        <v>146</v>
      </c>
      <c r="P63" s="24">
        <v>181</v>
      </c>
      <c r="Q63" s="29">
        <v>152</v>
      </c>
      <c r="R63" s="29">
        <v>152</v>
      </c>
      <c r="S63" s="29">
        <v>152</v>
      </c>
      <c r="T63" s="29">
        <v>152</v>
      </c>
      <c r="U63" s="25">
        <v>152</v>
      </c>
      <c r="V63" s="25">
        <v>152</v>
      </c>
      <c r="W63" s="25">
        <v>152</v>
      </c>
      <c r="X63" s="45">
        <v>146</v>
      </c>
      <c r="Y63" s="52">
        <v>146</v>
      </c>
      <c r="Z63" s="45">
        <v>146</v>
      </c>
      <c r="AA63" s="39">
        <f t="shared" si="1"/>
        <v>146</v>
      </c>
    </row>
    <row r="64" ht="15.75" spans="3:27">
      <c r="C64" s="24" t="s">
        <v>70</v>
      </c>
      <c r="D64" s="24">
        <v>56</v>
      </c>
      <c r="E64" s="24">
        <v>27500</v>
      </c>
      <c r="F64" s="24">
        <v>27500</v>
      </c>
      <c r="G64" s="21">
        <v>27500</v>
      </c>
      <c r="H64" s="2">
        <v>27500</v>
      </c>
      <c r="I64" s="42">
        <v>27500</v>
      </c>
      <c r="J64" s="24">
        <v>27500</v>
      </c>
      <c r="K64" s="21">
        <v>27500</v>
      </c>
      <c r="L64" s="2">
        <v>27500</v>
      </c>
      <c r="M64" s="42">
        <v>27500</v>
      </c>
      <c r="N64" s="24">
        <v>27500</v>
      </c>
      <c r="O64" s="24">
        <v>27500</v>
      </c>
      <c r="P64" s="24">
        <v>28000</v>
      </c>
      <c r="Q64" s="29">
        <v>36118.03</v>
      </c>
      <c r="R64" s="29">
        <v>31239.35</v>
      </c>
      <c r="S64" s="29">
        <v>33963.72</v>
      </c>
      <c r="T64" s="29">
        <v>30329.35</v>
      </c>
      <c r="U64" s="25">
        <v>30239.35</v>
      </c>
      <c r="V64" s="25">
        <v>30239.35</v>
      </c>
      <c r="W64" s="25">
        <v>30239.35</v>
      </c>
      <c r="X64" s="45">
        <v>27500</v>
      </c>
      <c r="Y64" s="52">
        <v>27500</v>
      </c>
      <c r="Z64" s="45">
        <v>27500</v>
      </c>
      <c r="AA64" s="39">
        <f t="shared" si="1"/>
        <v>27500</v>
      </c>
    </row>
    <row r="65" ht="15.75" spans="3:27">
      <c r="C65" s="24" t="s">
        <v>71</v>
      </c>
      <c r="D65" s="24">
        <v>56</v>
      </c>
      <c r="E65" s="24">
        <v>964.26</v>
      </c>
      <c r="F65" s="24">
        <v>964.26</v>
      </c>
      <c r="G65" s="21">
        <v>996.51</v>
      </c>
      <c r="H65" s="2">
        <v>986.19</v>
      </c>
      <c r="I65" s="42">
        <v>1038.03</v>
      </c>
      <c r="J65" s="24">
        <v>1027.23</v>
      </c>
      <c r="K65" s="21">
        <v>1038.03</v>
      </c>
      <c r="L65" s="2">
        <v>1018.34</v>
      </c>
      <c r="M65" s="42">
        <v>1094.89</v>
      </c>
      <c r="N65" s="24">
        <v>1081.52</v>
      </c>
      <c r="O65" s="24">
        <v>1083.13</v>
      </c>
      <c r="P65" s="24">
        <v>1099.83</v>
      </c>
      <c r="Q65" s="29">
        <v>1063.31</v>
      </c>
      <c r="R65" s="29">
        <v>1006.78</v>
      </c>
      <c r="S65" s="29">
        <v>989.99</v>
      </c>
      <c r="T65" s="29">
        <v>1016.78</v>
      </c>
      <c r="U65" s="25">
        <v>1012.26</v>
      </c>
      <c r="V65" s="25">
        <v>964.77</v>
      </c>
      <c r="W65" s="25">
        <v>992.22</v>
      </c>
      <c r="X65" s="45">
        <v>964.23</v>
      </c>
      <c r="Y65" s="52">
        <v>964.03</v>
      </c>
      <c r="Z65" s="45">
        <v>936.69</v>
      </c>
      <c r="AA65" s="39">
        <f t="shared" si="1"/>
        <v>936.69</v>
      </c>
    </row>
    <row r="66" ht="15.75" spans="3:27">
      <c r="C66" s="24" t="s">
        <v>72</v>
      </c>
      <c r="D66" s="24">
        <v>4</v>
      </c>
      <c r="E66" s="24">
        <v>826.08</v>
      </c>
      <c r="F66" s="24">
        <v>826.08</v>
      </c>
      <c r="G66" s="21">
        <v>826.08</v>
      </c>
      <c r="H66" s="2">
        <v>751.06</v>
      </c>
      <c r="I66" s="42">
        <v>751.06</v>
      </c>
      <c r="J66" s="24">
        <v>751.06</v>
      </c>
      <c r="K66" s="21">
        <v>751.06</v>
      </c>
      <c r="L66" s="2">
        <v>751.06</v>
      </c>
      <c r="M66" s="42">
        <v>751.06</v>
      </c>
      <c r="N66" s="24">
        <v>751.06</v>
      </c>
      <c r="O66" s="24">
        <v>751.06</v>
      </c>
      <c r="P66" s="24">
        <v>649.52</v>
      </c>
      <c r="Q66" s="29">
        <v>751.06</v>
      </c>
      <c r="R66" s="29">
        <v>751.06</v>
      </c>
      <c r="S66" s="29">
        <v>751.07</v>
      </c>
      <c r="T66" s="29">
        <v>751.06</v>
      </c>
      <c r="U66" s="25">
        <v>751.06</v>
      </c>
      <c r="V66" s="25">
        <v>751.06</v>
      </c>
      <c r="W66" s="25">
        <v>751.06</v>
      </c>
      <c r="X66" s="45">
        <v>751.06</v>
      </c>
      <c r="Y66" s="52">
        <v>751.06</v>
      </c>
      <c r="Z66" s="45">
        <v>751.06</v>
      </c>
      <c r="AA66" s="39">
        <f t="shared" si="1"/>
        <v>649.52</v>
      </c>
    </row>
    <row r="67" ht="15.75" spans="3:27">
      <c r="C67" s="20" t="s">
        <v>73</v>
      </c>
      <c r="D67" s="20">
        <v>5</v>
      </c>
      <c r="E67" s="20">
        <v>456.58</v>
      </c>
      <c r="F67" s="20">
        <v>456.58</v>
      </c>
      <c r="G67" s="48">
        <v>456.58</v>
      </c>
      <c r="H67" s="49">
        <v>456.58</v>
      </c>
      <c r="I67" s="51">
        <v>456.58</v>
      </c>
      <c r="J67" s="20">
        <v>456.58</v>
      </c>
      <c r="K67" s="48">
        <v>456.58</v>
      </c>
      <c r="L67" s="49">
        <v>456.58</v>
      </c>
      <c r="M67" s="51">
        <v>456.58</v>
      </c>
      <c r="N67" s="20">
        <v>456.58</v>
      </c>
      <c r="O67" s="20">
        <v>456.58</v>
      </c>
      <c r="P67" s="20">
        <v>640.59</v>
      </c>
      <c r="Q67" s="53">
        <v>784.47</v>
      </c>
      <c r="R67" s="53">
        <v>784.47</v>
      </c>
      <c r="S67" s="53">
        <v>784.47</v>
      </c>
      <c r="T67" s="53">
        <v>559.22</v>
      </c>
      <c r="U67" s="54">
        <v>456.58</v>
      </c>
      <c r="V67" s="54">
        <v>456.58</v>
      </c>
      <c r="W67" s="54">
        <v>456.58</v>
      </c>
      <c r="X67" s="55">
        <v>456.58</v>
      </c>
      <c r="Y67" s="52">
        <v>456.58</v>
      </c>
      <c r="Z67" s="55">
        <v>456.58</v>
      </c>
      <c r="AA67" s="56">
        <f t="shared" si="1"/>
        <v>456.58</v>
      </c>
    </row>
    <row r="68" spans="3:27">
      <c r="C68" s="37" t="s">
        <v>123</v>
      </c>
      <c r="D68" s="37"/>
      <c r="E68" s="40">
        <v>7</v>
      </c>
      <c r="F68" s="40">
        <v>8</v>
      </c>
      <c r="G68" s="40">
        <v>7</v>
      </c>
      <c r="H68" s="40">
        <v>16</v>
      </c>
      <c r="I68" s="40">
        <v>6</v>
      </c>
      <c r="J68" s="40">
        <v>8</v>
      </c>
      <c r="K68" s="40">
        <v>6</v>
      </c>
      <c r="L68" s="40">
        <v>14</v>
      </c>
      <c r="M68" s="40">
        <v>9</v>
      </c>
      <c r="N68" s="40">
        <v>10</v>
      </c>
      <c r="O68" s="40">
        <v>11</v>
      </c>
      <c r="P68" s="40">
        <v>3</v>
      </c>
      <c r="Q68" s="40">
        <v>3</v>
      </c>
      <c r="R68" s="40">
        <v>5</v>
      </c>
      <c r="S68" s="40">
        <v>4</v>
      </c>
      <c r="T68" s="40">
        <v>5</v>
      </c>
      <c r="U68" s="40">
        <v>14</v>
      </c>
      <c r="V68" s="40">
        <v>17</v>
      </c>
      <c r="W68" s="40">
        <v>22</v>
      </c>
      <c r="X68" s="40">
        <v>20</v>
      </c>
      <c r="Y68" s="40">
        <v>21</v>
      </c>
      <c r="Z68" s="40">
        <v>25</v>
      </c>
      <c r="AA68" s="40"/>
    </row>
    <row r="69" ht="22" customHeight="1" spans="3:27">
      <c r="C69" s="37"/>
      <c r="D69" s="37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1" spans="5:5">
      <c r="E71" t="s">
        <v>124</v>
      </c>
    </row>
  </sheetData>
  <mergeCells count="32">
    <mergeCell ref="C3:AA3"/>
    <mergeCell ref="E4:H4"/>
    <mergeCell ref="I4:L4"/>
    <mergeCell ref="M4:P4"/>
    <mergeCell ref="Q4:T4"/>
    <mergeCell ref="U4:W4"/>
    <mergeCell ref="X4:Z4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N69"/>
    <mergeCell ref="O68:O69"/>
    <mergeCell ref="P68:P69"/>
    <mergeCell ref="Q68:Q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4:AA5"/>
    <mergeCell ref="AA68:AA69"/>
    <mergeCell ref="C68:D69"/>
  </mergeCells>
  <conditionalFormatting sqref="E6:Z6">
    <cfRule type="cellIs" dxfId="0" priority="63" operator="equal">
      <formula>$AA$6</formula>
    </cfRule>
  </conditionalFormatting>
  <conditionalFormatting sqref="E7:Z7">
    <cfRule type="cellIs" dxfId="0" priority="62" operator="equal">
      <formula>$AA$7</formula>
    </cfRule>
  </conditionalFormatting>
  <conditionalFormatting sqref="E8:Z8">
    <cfRule type="cellIs" dxfId="0" priority="61" operator="equal">
      <formula>$AA$8</formula>
    </cfRule>
  </conditionalFormatting>
  <conditionalFormatting sqref="E9:Z9">
    <cfRule type="cellIs" dxfId="0" priority="60" operator="equal">
      <formula>$AA$9</formula>
    </cfRule>
  </conditionalFormatting>
  <conditionalFormatting sqref="E10:Z10">
    <cfRule type="cellIs" dxfId="0" priority="59" operator="equal">
      <formula>$AA$10</formula>
    </cfRule>
  </conditionalFormatting>
  <conditionalFormatting sqref="E11:Z11">
    <cfRule type="cellIs" dxfId="0" priority="58" operator="equal">
      <formula>$AA$11</formula>
    </cfRule>
  </conditionalFormatting>
  <conditionalFormatting sqref="E12:Z12">
    <cfRule type="cellIs" dxfId="0" priority="57" operator="equal">
      <formula>"$AA$12"</formula>
    </cfRule>
    <cfRule type="cellIs" dxfId="0" priority="56" operator="equal">
      <formula>$AA$12</formula>
    </cfRule>
  </conditionalFormatting>
  <conditionalFormatting sqref="E13:Z13">
    <cfRule type="cellIs" dxfId="0" priority="55" operator="equal">
      <formula>$AA$13</formula>
    </cfRule>
  </conditionalFormatting>
  <conditionalFormatting sqref="E14:Z14">
    <cfRule type="cellIs" dxfId="0" priority="54" operator="equal">
      <formula>$AA$14</formula>
    </cfRule>
  </conditionalFormatting>
  <conditionalFormatting sqref="E15:Z15">
    <cfRule type="cellIs" dxfId="0" priority="53" operator="equal">
      <formula>$AA$15</formula>
    </cfRule>
  </conditionalFormatting>
  <conditionalFormatting sqref="E16:Z16">
    <cfRule type="cellIs" dxfId="0" priority="52" operator="equal">
      <formula>$AA$16</formula>
    </cfRule>
  </conditionalFormatting>
  <conditionalFormatting sqref="E17:Z17">
    <cfRule type="cellIs" dxfId="0" priority="51" operator="equal">
      <formula>$AA$17</formula>
    </cfRule>
  </conditionalFormatting>
  <conditionalFormatting sqref="E18:Z18">
    <cfRule type="cellIs" dxfId="0" priority="50" operator="equal">
      <formula>$AA$18</formula>
    </cfRule>
  </conditionalFormatting>
  <conditionalFormatting sqref="E19:Z19">
    <cfRule type="cellIs" dxfId="0" priority="49" operator="equal">
      <formula>$AA$19</formula>
    </cfRule>
  </conditionalFormatting>
  <conditionalFormatting sqref="E20:Z20">
    <cfRule type="cellIs" dxfId="0" priority="48" operator="equal">
      <formula>$AA$20</formula>
    </cfRule>
  </conditionalFormatting>
  <conditionalFormatting sqref="E21:Z21">
    <cfRule type="cellIs" dxfId="0" priority="47" operator="equal">
      <formula>$AA$21</formula>
    </cfRule>
  </conditionalFormatting>
  <conditionalFormatting sqref="E22:Z22">
    <cfRule type="cellIs" dxfId="0" priority="46" operator="equal">
      <formula>$AA$22</formula>
    </cfRule>
  </conditionalFormatting>
  <conditionalFormatting sqref="E23:Z23">
    <cfRule type="cellIs" dxfId="0" priority="45" operator="equal">
      <formula>$AA$23</formula>
    </cfRule>
  </conditionalFormatting>
  <conditionalFormatting sqref="E24:Z24">
    <cfRule type="cellIs" dxfId="0" priority="44" operator="equal">
      <formula>$AA$24</formula>
    </cfRule>
  </conditionalFormatting>
  <conditionalFormatting sqref="E25:Z25">
    <cfRule type="cellIs" dxfId="0" priority="43" operator="equal">
      <formula>$AA$25</formula>
    </cfRule>
  </conditionalFormatting>
  <conditionalFormatting sqref="E26:Z26">
    <cfRule type="cellIs" dxfId="0" priority="42" operator="equal">
      <formula>$AA$26</formula>
    </cfRule>
  </conditionalFormatting>
  <conditionalFormatting sqref="E27:Z27">
    <cfRule type="cellIs" dxfId="0" priority="41" operator="equal">
      <formula>$AA$27</formula>
    </cfRule>
  </conditionalFormatting>
  <conditionalFormatting sqref="E28:Z28">
    <cfRule type="cellIs" dxfId="0" priority="40" operator="equal">
      <formula>$AA$28</formula>
    </cfRule>
  </conditionalFormatting>
  <conditionalFormatting sqref="E29:Z29">
    <cfRule type="cellIs" dxfId="0" priority="39" operator="equal">
      <formula>$AA$29</formula>
    </cfRule>
  </conditionalFormatting>
  <conditionalFormatting sqref="E30:Z30">
    <cfRule type="cellIs" dxfId="0" priority="38" operator="equal">
      <formula>$AA$30</formula>
    </cfRule>
  </conditionalFormatting>
  <conditionalFormatting sqref="E31:Z31">
    <cfRule type="cellIs" dxfId="0" priority="37" operator="equal">
      <formula>$AA$31</formula>
    </cfRule>
  </conditionalFormatting>
  <conditionalFormatting sqref="E32:Z32">
    <cfRule type="cellIs" dxfId="0" priority="36" operator="equal">
      <formula>$AA$32</formula>
    </cfRule>
  </conditionalFormatting>
  <conditionalFormatting sqref="E33:Z33">
    <cfRule type="cellIs" dxfId="0" priority="35" operator="equal">
      <formula>$AA$33</formula>
    </cfRule>
  </conditionalFormatting>
  <conditionalFormatting sqref="E34:Z34">
    <cfRule type="cellIs" dxfId="0" priority="34" operator="equal">
      <formula>$AA$34</formula>
    </cfRule>
  </conditionalFormatting>
  <conditionalFormatting sqref="E35:Z35">
    <cfRule type="cellIs" dxfId="0" priority="33" operator="equal">
      <formula>$AA$35</formula>
    </cfRule>
  </conditionalFormatting>
  <conditionalFormatting sqref="E36:Z36">
    <cfRule type="cellIs" dxfId="0" priority="32" operator="equal">
      <formula>$AA$36</formula>
    </cfRule>
  </conditionalFormatting>
  <conditionalFormatting sqref="E37:Z37">
    <cfRule type="cellIs" dxfId="0" priority="31" operator="equal">
      <formula>$AA$37</formula>
    </cfRule>
  </conditionalFormatting>
  <conditionalFormatting sqref="E38:Z38">
    <cfRule type="cellIs" dxfId="0" priority="30" operator="equal">
      <formula>$AA$38</formula>
    </cfRule>
  </conditionalFormatting>
  <conditionalFormatting sqref="E39:Z39">
    <cfRule type="cellIs" dxfId="0" priority="29" operator="equal">
      <formula>$AA$39</formula>
    </cfRule>
  </conditionalFormatting>
  <conditionalFormatting sqref="E40:Z40">
    <cfRule type="cellIs" dxfId="0" priority="28" operator="equal">
      <formula>$AA$40</formula>
    </cfRule>
  </conditionalFormatting>
  <conditionalFormatting sqref="E41:Z41">
    <cfRule type="cellIs" dxfId="0" priority="27" operator="equal">
      <formula>$AA$41</formula>
    </cfRule>
  </conditionalFormatting>
  <conditionalFormatting sqref="E42:Z42">
    <cfRule type="cellIs" dxfId="0" priority="26" operator="equal">
      <formula>$AA$42</formula>
    </cfRule>
  </conditionalFormatting>
  <conditionalFormatting sqref="E43:Z43">
    <cfRule type="cellIs" dxfId="0" priority="25" operator="equal">
      <formula>$AA$43</formula>
    </cfRule>
  </conditionalFormatting>
  <conditionalFormatting sqref="E44:Z44">
    <cfRule type="cellIs" dxfId="0" priority="24" operator="equal">
      <formula>$AA$44</formula>
    </cfRule>
  </conditionalFormatting>
  <conditionalFormatting sqref="E45:Z45">
    <cfRule type="cellIs" dxfId="0" priority="23" operator="equal">
      <formula>$AA$45</formula>
    </cfRule>
  </conditionalFormatting>
  <conditionalFormatting sqref="E46:Z46">
    <cfRule type="cellIs" dxfId="0" priority="22" operator="equal">
      <formula>$AA$46</formula>
    </cfRule>
  </conditionalFormatting>
  <conditionalFormatting sqref="E47:Z47">
    <cfRule type="cellIs" dxfId="0" priority="21" operator="equal">
      <formula>$AA$47</formula>
    </cfRule>
  </conditionalFormatting>
  <conditionalFormatting sqref="E48:Z48">
    <cfRule type="cellIs" dxfId="0" priority="20" operator="equal">
      <formula>$AA$48</formula>
    </cfRule>
  </conditionalFormatting>
  <conditionalFormatting sqref="E49:Z49">
    <cfRule type="cellIs" dxfId="0" priority="19" operator="equal">
      <formula>$AA$49</formula>
    </cfRule>
  </conditionalFormatting>
  <conditionalFormatting sqref="E50:Z50">
    <cfRule type="cellIs" dxfId="0" priority="18" operator="equal">
      <formula>$AA$50</formula>
    </cfRule>
  </conditionalFormatting>
  <conditionalFormatting sqref="E51:Z51">
    <cfRule type="cellIs" dxfId="0" priority="17" operator="equal">
      <formula>$AA$51</formula>
    </cfRule>
  </conditionalFormatting>
  <conditionalFormatting sqref="E52:Z52">
    <cfRule type="cellIs" dxfId="0" priority="16" operator="equal">
      <formula>$AA$52</formula>
    </cfRule>
  </conditionalFormatting>
  <conditionalFormatting sqref="E53:Z53">
    <cfRule type="cellIs" dxfId="0" priority="15" operator="equal">
      <formula>$AA$53</formula>
    </cfRule>
  </conditionalFormatting>
  <conditionalFormatting sqref="E54:Z54">
    <cfRule type="cellIs" dxfId="0" priority="14" operator="equal">
      <formula>$AA$54</formula>
    </cfRule>
  </conditionalFormatting>
  <conditionalFormatting sqref="E55:Z55">
    <cfRule type="cellIs" dxfId="0" priority="13" operator="equal">
      <formula>$AA$55</formula>
    </cfRule>
  </conditionalFormatting>
  <conditionalFormatting sqref="E56:Z56">
    <cfRule type="cellIs" dxfId="0" priority="12" operator="equal">
      <formula>$AA$56</formula>
    </cfRule>
  </conditionalFormatting>
  <conditionalFormatting sqref="E57:Z57">
    <cfRule type="cellIs" dxfId="0" priority="11" operator="equal">
      <formula>$AA$57</formula>
    </cfRule>
  </conditionalFormatting>
  <conditionalFormatting sqref="E58:Z58">
    <cfRule type="cellIs" dxfId="0" priority="10" operator="equal">
      <formula>$AA$58</formula>
    </cfRule>
  </conditionalFormatting>
  <conditionalFormatting sqref="E59:Z59">
    <cfRule type="cellIs" dxfId="0" priority="9" operator="equal">
      <formula>$AA$59</formula>
    </cfRule>
  </conditionalFormatting>
  <conditionalFormatting sqref="E60:Z60">
    <cfRule type="cellIs" dxfId="0" priority="8" operator="equal">
      <formula>$AA$60</formula>
    </cfRule>
  </conditionalFormatting>
  <conditionalFormatting sqref="E61:Z61">
    <cfRule type="cellIs" dxfId="0" priority="7" operator="equal">
      <formula>$AA$61</formula>
    </cfRule>
  </conditionalFormatting>
  <conditionalFormatting sqref="E62:Z62">
    <cfRule type="cellIs" dxfId="0" priority="6" operator="equal">
      <formula>$AA$62</formula>
    </cfRule>
  </conditionalFormatting>
  <conditionalFormatting sqref="E63:Z63">
    <cfRule type="cellIs" dxfId="0" priority="5" operator="equal">
      <formula>$AA$63</formula>
    </cfRule>
  </conditionalFormatting>
  <conditionalFormatting sqref="E64:Z64">
    <cfRule type="cellIs" dxfId="0" priority="4" operator="equal">
      <formula>$AA$64</formula>
    </cfRule>
  </conditionalFormatting>
  <conditionalFormatting sqref="E65:Z65">
    <cfRule type="cellIs" dxfId="0" priority="3" operator="equal">
      <formula>$AA$65</formula>
    </cfRule>
  </conditionalFormatting>
  <conditionalFormatting sqref="E66:Z66">
    <cfRule type="cellIs" dxfId="0" priority="2" operator="equal">
      <formula>$AA$66</formula>
    </cfRule>
  </conditionalFormatting>
  <conditionalFormatting sqref="E67:Z67">
    <cfRule type="cellIs" dxfId="0" priority="1" operator="equal">
      <formula>$AA$67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55" zoomScaleNormal="55" workbookViewId="0">
      <selection activeCell="Y62" sqref="Y62"/>
    </sheetView>
  </sheetViews>
  <sheetFormatPr defaultColWidth="9.14285714285714" defaultRowHeight="12.75"/>
  <cols>
    <col min="2" max="2" width="11.1428571428571" customWidth="1"/>
    <col min="23" max="24" width="9.57142857142857"/>
    <col min="26" max="26" width="10.5714285714286"/>
  </cols>
  <sheetData>
    <row r="2" ht="15.75" spans="2:26">
      <c r="B2" s="19"/>
      <c r="C2" s="19"/>
      <c r="D2" s="2" t="s">
        <v>120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0"/>
      <c r="C3" s="21" t="s">
        <v>78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26" t="s">
        <v>95</v>
      </c>
      <c r="M3" s="27"/>
      <c r="N3" s="27"/>
      <c r="O3" s="28"/>
      <c r="P3" s="18" t="s">
        <v>96</v>
      </c>
      <c r="Q3" s="18"/>
      <c r="R3" s="18"/>
      <c r="S3" s="18"/>
      <c r="T3" s="30" t="s">
        <v>97</v>
      </c>
      <c r="U3" s="31"/>
      <c r="V3" s="32"/>
      <c r="W3" s="22" t="s">
        <v>94</v>
      </c>
      <c r="X3" s="22"/>
      <c r="Y3" s="26"/>
      <c r="Z3" s="35" t="s">
        <v>8</v>
      </c>
    </row>
    <row r="4" ht="15.75" spans="2:26">
      <c r="B4" s="2" t="s">
        <v>6</v>
      </c>
      <c r="C4" s="23" t="s">
        <v>81</v>
      </c>
      <c r="D4" s="2" t="s">
        <v>99</v>
      </c>
      <c r="E4" s="2" t="s">
        <v>100</v>
      </c>
      <c r="F4" s="2" t="s">
        <v>101</v>
      </c>
      <c r="G4" s="22" t="s">
        <v>102</v>
      </c>
      <c r="H4" s="2" t="s">
        <v>99</v>
      </c>
      <c r="I4" s="2" t="s">
        <v>100</v>
      </c>
      <c r="J4" s="2" t="s">
        <v>101</v>
      </c>
      <c r="K4" s="22" t="s">
        <v>102</v>
      </c>
      <c r="L4" s="2" t="s">
        <v>99</v>
      </c>
      <c r="M4" s="2" t="s">
        <v>100</v>
      </c>
      <c r="N4" s="2" t="s">
        <v>101</v>
      </c>
      <c r="O4" s="22" t="s">
        <v>102</v>
      </c>
      <c r="P4" s="2" t="s">
        <v>99</v>
      </c>
      <c r="Q4" s="2" t="s">
        <v>100</v>
      </c>
      <c r="R4" s="2" t="s">
        <v>125</v>
      </c>
      <c r="S4" s="22" t="s">
        <v>102</v>
      </c>
      <c r="T4" s="18" t="s">
        <v>99</v>
      </c>
      <c r="U4" s="18" t="s">
        <v>103</v>
      </c>
      <c r="V4" s="18" t="s">
        <v>101</v>
      </c>
      <c r="W4" s="33" t="s">
        <v>109</v>
      </c>
      <c r="X4" s="33" t="s">
        <v>110</v>
      </c>
      <c r="Y4" s="36" t="s">
        <v>111</v>
      </c>
      <c r="Z4" s="37"/>
    </row>
    <row r="5" ht="15.75" spans="2:26">
      <c r="B5" s="41" t="s">
        <v>9</v>
      </c>
      <c r="C5" s="21">
        <v>140</v>
      </c>
      <c r="D5" s="22">
        <v>1322.11</v>
      </c>
      <c r="E5" s="22">
        <v>1318.03</v>
      </c>
      <c r="F5" s="22">
        <v>1309.68</v>
      </c>
      <c r="G5" s="22">
        <v>1297</v>
      </c>
      <c r="H5" s="22">
        <v>1484.38</v>
      </c>
      <c r="I5" s="22">
        <v>1435.77</v>
      </c>
      <c r="J5" s="22">
        <v>1425.65</v>
      </c>
      <c r="K5" s="22">
        <v>1539.34</v>
      </c>
      <c r="L5" s="22">
        <v>1328.54</v>
      </c>
      <c r="M5" s="22">
        <v>1289.93</v>
      </c>
      <c r="N5" s="22">
        <v>1328.54</v>
      </c>
      <c r="O5" s="22">
        <v>1345.49</v>
      </c>
      <c r="P5" s="29">
        <v>1642.39</v>
      </c>
      <c r="Q5" s="29">
        <v>1569.58</v>
      </c>
      <c r="R5" s="29">
        <v>1577.78</v>
      </c>
      <c r="S5" s="29">
        <v>1550.13</v>
      </c>
      <c r="T5" s="25">
        <v>1531.81</v>
      </c>
      <c r="U5" s="25">
        <v>1469.76</v>
      </c>
      <c r="V5" s="43">
        <v>1485.28</v>
      </c>
      <c r="W5" s="34">
        <v>1297</v>
      </c>
      <c r="X5" s="44">
        <v>1290.37</v>
      </c>
      <c r="Y5" s="45">
        <v>1293.23</v>
      </c>
      <c r="Z5" s="39">
        <f>SMALL(D5:Y5,1)</f>
        <v>1289.93</v>
      </c>
    </row>
    <row r="6" ht="15.75" spans="2:26">
      <c r="B6" s="24" t="s">
        <v>11</v>
      </c>
      <c r="C6" s="21">
        <v>24</v>
      </c>
      <c r="D6" s="2">
        <v>3447</v>
      </c>
      <c r="E6" s="2">
        <v>3231</v>
      </c>
      <c r="F6" s="2">
        <v>3231</v>
      </c>
      <c r="G6" s="2">
        <v>3487</v>
      </c>
      <c r="H6" s="2">
        <v>3674</v>
      </c>
      <c r="I6" s="2">
        <v>3452</v>
      </c>
      <c r="J6" s="2">
        <v>3674</v>
      </c>
      <c r="K6" s="2">
        <v>3655</v>
      </c>
      <c r="L6" s="2">
        <v>3674</v>
      </c>
      <c r="M6" s="2">
        <v>3452</v>
      </c>
      <c r="N6" s="2">
        <v>3636</v>
      </c>
      <c r="O6" s="2">
        <v>3717</v>
      </c>
      <c r="P6" s="29">
        <v>4127</v>
      </c>
      <c r="Q6" s="29">
        <v>3950</v>
      </c>
      <c r="R6" s="29">
        <v>4091</v>
      </c>
      <c r="S6" s="29">
        <v>3885</v>
      </c>
      <c r="T6" s="25">
        <v>3618</v>
      </c>
      <c r="U6" s="25">
        <v>3618</v>
      </c>
      <c r="V6" s="43">
        <v>3618</v>
      </c>
      <c r="W6" s="34">
        <v>3451</v>
      </c>
      <c r="X6" s="44">
        <v>3235</v>
      </c>
      <c r="Y6" s="45">
        <v>3235</v>
      </c>
      <c r="Z6" s="39">
        <f t="shared" ref="Z6:Z37" si="0">SMALL(D6:Y6,1)</f>
        <v>3231</v>
      </c>
    </row>
    <row r="7" ht="15.75" spans="2:26">
      <c r="B7" s="24" t="s">
        <v>12</v>
      </c>
      <c r="C7" s="21">
        <v>266</v>
      </c>
      <c r="D7" s="2">
        <v>14250</v>
      </c>
      <c r="E7" s="2">
        <v>14128</v>
      </c>
      <c r="F7" s="2">
        <v>14036</v>
      </c>
      <c r="G7" s="2">
        <v>13765</v>
      </c>
      <c r="H7" s="2">
        <v>10150</v>
      </c>
      <c r="I7" s="2">
        <v>9594</v>
      </c>
      <c r="J7" s="2">
        <v>9700</v>
      </c>
      <c r="K7" s="2">
        <v>10405</v>
      </c>
      <c r="L7" s="2">
        <v>11824</v>
      </c>
      <c r="M7" s="2">
        <v>11686</v>
      </c>
      <c r="N7" s="2">
        <v>11707</v>
      </c>
      <c r="O7" s="2">
        <v>11665</v>
      </c>
      <c r="P7" s="29">
        <v>17916</v>
      </c>
      <c r="Q7" s="29">
        <v>16695</v>
      </c>
      <c r="R7" s="29">
        <v>16252</v>
      </c>
      <c r="S7" s="29">
        <v>16437</v>
      </c>
      <c r="T7" s="25">
        <v>15683</v>
      </c>
      <c r="U7" s="25">
        <v>14965</v>
      </c>
      <c r="V7" s="43">
        <v>14938</v>
      </c>
      <c r="W7" s="34">
        <v>13649</v>
      </c>
      <c r="X7" s="44">
        <v>13561</v>
      </c>
      <c r="Y7" s="45">
        <v>13417</v>
      </c>
      <c r="Z7" s="39">
        <f t="shared" si="0"/>
        <v>9594</v>
      </c>
    </row>
    <row r="8" ht="15.75" spans="2:26">
      <c r="B8" s="24" t="s">
        <v>13</v>
      </c>
      <c r="C8" s="21">
        <v>14</v>
      </c>
      <c r="D8" s="2">
        <v>581</v>
      </c>
      <c r="E8" s="2">
        <v>581</v>
      </c>
      <c r="F8" s="2">
        <v>581</v>
      </c>
      <c r="G8" s="2">
        <v>581</v>
      </c>
      <c r="H8" s="2">
        <v>581</v>
      </c>
      <c r="I8" s="2">
        <v>581</v>
      </c>
      <c r="J8" s="2">
        <v>581</v>
      </c>
      <c r="K8" s="2">
        <v>581</v>
      </c>
      <c r="L8" s="2">
        <v>581</v>
      </c>
      <c r="M8" s="2">
        <v>581</v>
      </c>
      <c r="N8" s="2">
        <v>581</v>
      </c>
      <c r="O8" s="2">
        <v>631</v>
      </c>
      <c r="P8" s="29">
        <v>747</v>
      </c>
      <c r="Q8" s="29">
        <v>747</v>
      </c>
      <c r="R8" s="29">
        <v>747</v>
      </c>
      <c r="S8" s="29">
        <v>655</v>
      </c>
      <c r="T8" s="25">
        <v>655</v>
      </c>
      <c r="U8" s="25">
        <v>655</v>
      </c>
      <c r="V8" s="43">
        <v>655</v>
      </c>
      <c r="W8" s="34">
        <v>581</v>
      </c>
      <c r="X8" s="44">
        <v>581</v>
      </c>
      <c r="Y8" s="45">
        <v>581</v>
      </c>
      <c r="Z8" s="39">
        <f t="shared" si="0"/>
        <v>581</v>
      </c>
    </row>
    <row r="9" ht="15.75" spans="2:26">
      <c r="B9" s="24" t="s">
        <v>14</v>
      </c>
      <c r="C9" s="21">
        <v>14</v>
      </c>
      <c r="D9" s="2">
        <v>816</v>
      </c>
      <c r="E9" s="2">
        <v>816</v>
      </c>
      <c r="F9" s="2">
        <v>816</v>
      </c>
      <c r="G9" s="2">
        <v>692</v>
      </c>
      <c r="H9" s="2">
        <v>818</v>
      </c>
      <c r="I9" s="2">
        <v>818</v>
      </c>
      <c r="J9" s="2">
        <v>818</v>
      </c>
      <c r="K9" s="2">
        <v>813</v>
      </c>
      <c r="L9" s="2">
        <v>818</v>
      </c>
      <c r="M9" s="2">
        <v>818</v>
      </c>
      <c r="N9" s="2">
        <v>838</v>
      </c>
      <c r="O9" s="2">
        <v>907</v>
      </c>
      <c r="P9" s="29">
        <v>898</v>
      </c>
      <c r="Q9" s="29">
        <v>898</v>
      </c>
      <c r="R9" s="29">
        <v>898</v>
      </c>
      <c r="S9" s="29">
        <v>752</v>
      </c>
      <c r="T9" s="25">
        <v>752</v>
      </c>
      <c r="U9" s="25">
        <v>752</v>
      </c>
      <c r="V9" s="43">
        <v>752</v>
      </c>
      <c r="W9" s="34">
        <v>692</v>
      </c>
      <c r="X9" s="44">
        <v>692</v>
      </c>
      <c r="Y9" s="45">
        <v>692</v>
      </c>
      <c r="Z9" s="39">
        <f t="shared" si="0"/>
        <v>692</v>
      </c>
    </row>
    <row r="10" ht="15.75" spans="2:26">
      <c r="B10" s="24" t="s">
        <v>15</v>
      </c>
      <c r="C10" s="21">
        <v>26</v>
      </c>
      <c r="D10" s="2">
        <v>1766.5</v>
      </c>
      <c r="E10" s="2">
        <v>1766.5</v>
      </c>
      <c r="F10" s="2">
        <v>1766.5</v>
      </c>
      <c r="G10" s="2">
        <v>1809.58</v>
      </c>
      <c r="H10" s="2">
        <v>1813.95</v>
      </c>
      <c r="I10" s="2">
        <v>1766.5</v>
      </c>
      <c r="J10" s="2">
        <v>1813.95</v>
      </c>
      <c r="K10" s="2">
        <v>1836.69</v>
      </c>
      <c r="L10" s="2">
        <v>1813.95</v>
      </c>
      <c r="M10" s="2">
        <v>1766.56</v>
      </c>
      <c r="N10" s="2">
        <v>1813.95</v>
      </c>
      <c r="O10" s="2">
        <v>1915.64</v>
      </c>
      <c r="P10" s="29">
        <v>2277.18</v>
      </c>
      <c r="Q10" s="29">
        <v>2175.72</v>
      </c>
      <c r="R10" s="29">
        <v>2175.72</v>
      </c>
      <c r="S10" s="29">
        <v>2290.17</v>
      </c>
      <c r="T10" s="25">
        <v>2183.91</v>
      </c>
      <c r="U10" s="25">
        <v>2106.37</v>
      </c>
      <c r="V10" s="43">
        <v>2033.99</v>
      </c>
      <c r="W10" s="34">
        <v>1766.5</v>
      </c>
      <c r="X10" s="44">
        <v>1766.5</v>
      </c>
      <c r="Y10" s="45">
        <v>1766.5</v>
      </c>
      <c r="Z10" s="39">
        <f t="shared" si="0"/>
        <v>1766.5</v>
      </c>
    </row>
    <row r="11" ht="15.75" spans="2:26">
      <c r="B11" s="24" t="s">
        <v>16</v>
      </c>
      <c r="C11" s="21">
        <v>63</v>
      </c>
      <c r="D11" s="2">
        <v>29120.17</v>
      </c>
      <c r="E11" s="2">
        <v>28429.05</v>
      </c>
      <c r="F11" s="2">
        <v>27862.64</v>
      </c>
      <c r="G11" s="2">
        <v>29292.73</v>
      </c>
      <c r="H11" s="2">
        <v>29206.94</v>
      </c>
      <c r="I11" s="2">
        <v>27949.3</v>
      </c>
      <c r="J11" s="2">
        <v>29059.75</v>
      </c>
      <c r="K11" s="2">
        <v>30002.94</v>
      </c>
      <c r="L11" s="2">
        <v>27954.99</v>
      </c>
      <c r="M11" s="2">
        <v>27447.71</v>
      </c>
      <c r="N11" s="2">
        <v>28438.57</v>
      </c>
      <c r="O11" s="2">
        <v>30231.8</v>
      </c>
      <c r="P11" s="29">
        <v>30624.72</v>
      </c>
      <c r="Q11" s="29">
        <v>29458.33</v>
      </c>
      <c r="R11" s="29">
        <v>30624.72</v>
      </c>
      <c r="S11" s="29">
        <v>30009.38</v>
      </c>
      <c r="T11" s="25">
        <v>28669.19</v>
      </c>
      <c r="U11" s="25">
        <v>27999.03</v>
      </c>
      <c r="V11" s="43">
        <v>28657.67</v>
      </c>
      <c r="W11" s="34">
        <v>28807.14</v>
      </c>
      <c r="X11" s="44">
        <v>28116.02</v>
      </c>
      <c r="Y11" s="45">
        <v>27549.61</v>
      </c>
      <c r="Z11" s="39">
        <f t="shared" si="0"/>
        <v>27447.71</v>
      </c>
    </row>
    <row r="12" ht="15.75" spans="2:26">
      <c r="B12" s="24" t="s">
        <v>17</v>
      </c>
      <c r="C12" s="21">
        <v>29</v>
      </c>
      <c r="D12" s="2">
        <v>10262</v>
      </c>
      <c r="E12" s="2">
        <v>10262</v>
      </c>
      <c r="F12" s="2">
        <v>10262</v>
      </c>
      <c r="G12" s="2">
        <v>8900</v>
      </c>
      <c r="H12" s="2">
        <v>9812</v>
      </c>
      <c r="I12" s="2">
        <v>9828</v>
      </c>
      <c r="J12" s="2">
        <v>9455</v>
      </c>
      <c r="K12" s="2">
        <v>8731</v>
      </c>
      <c r="L12" s="2">
        <v>9812</v>
      </c>
      <c r="M12" s="2">
        <v>9828</v>
      </c>
      <c r="N12" s="2">
        <v>9455</v>
      </c>
      <c r="O12" s="2">
        <v>9495</v>
      </c>
      <c r="P12" s="29">
        <v>9537</v>
      </c>
      <c r="Q12" s="29">
        <v>9537</v>
      </c>
      <c r="R12" s="29">
        <v>8973</v>
      </c>
      <c r="S12" s="29">
        <v>8625</v>
      </c>
      <c r="T12" s="25">
        <v>8423</v>
      </c>
      <c r="U12" s="25">
        <v>8201</v>
      </c>
      <c r="V12" s="43">
        <v>7685</v>
      </c>
      <c r="W12" s="34">
        <v>8357</v>
      </c>
      <c r="X12" s="44">
        <v>8187</v>
      </c>
      <c r="Y12" s="45">
        <v>8357</v>
      </c>
      <c r="Z12" s="39">
        <f t="shared" si="0"/>
        <v>7685</v>
      </c>
    </row>
    <row r="13" ht="15.75" spans="2:26">
      <c r="B13" s="24" t="s">
        <v>18</v>
      </c>
      <c r="C13" s="21">
        <v>90</v>
      </c>
      <c r="D13" s="2">
        <v>22550</v>
      </c>
      <c r="E13" s="2">
        <v>25610</v>
      </c>
      <c r="F13" s="2">
        <v>4770</v>
      </c>
      <c r="G13" s="2">
        <v>950</v>
      </c>
      <c r="H13" s="2">
        <v>980</v>
      </c>
      <c r="I13" s="2">
        <v>980</v>
      </c>
      <c r="J13" s="2">
        <v>980</v>
      </c>
      <c r="K13" s="2">
        <v>1130</v>
      </c>
      <c r="L13" s="2">
        <v>1090</v>
      </c>
      <c r="M13" s="2">
        <v>1000</v>
      </c>
      <c r="N13" s="2">
        <v>1000</v>
      </c>
      <c r="O13" s="2">
        <v>1150</v>
      </c>
      <c r="P13" s="29">
        <v>1360</v>
      </c>
      <c r="Q13" s="29">
        <v>1230</v>
      </c>
      <c r="R13" s="29">
        <v>1220</v>
      </c>
      <c r="S13" s="29">
        <v>1300</v>
      </c>
      <c r="T13" s="25">
        <v>1300</v>
      </c>
      <c r="U13" s="25">
        <v>1160</v>
      </c>
      <c r="V13" s="43">
        <v>1180</v>
      </c>
      <c r="W13" s="34">
        <v>950</v>
      </c>
      <c r="X13" s="44">
        <v>950</v>
      </c>
      <c r="Y13" s="45">
        <v>950</v>
      </c>
      <c r="Z13" s="39">
        <f t="shared" si="0"/>
        <v>950</v>
      </c>
    </row>
    <row r="14" ht="15.75" spans="2:26">
      <c r="B14" s="24" t="s">
        <v>20</v>
      </c>
      <c r="C14" s="21">
        <v>7</v>
      </c>
      <c r="D14" s="2">
        <v>1454.84</v>
      </c>
      <c r="E14" s="2">
        <v>1454.84</v>
      </c>
      <c r="F14" s="2">
        <v>1454.84</v>
      </c>
      <c r="G14" s="2">
        <v>1206.19</v>
      </c>
      <c r="H14" s="2">
        <v>1339.12</v>
      </c>
      <c r="I14" s="2">
        <v>1339.12</v>
      </c>
      <c r="J14" s="2">
        <v>1339.12</v>
      </c>
      <c r="K14" s="2">
        <v>1244.77</v>
      </c>
      <c r="L14" s="2">
        <v>1339.12</v>
      </c>
      <c r="M14" s="2">
        <v>1339.12</v>
      </c>
      <c r="N14" s="2">
        <v>1339.12</v>
      </c>
      <c r="O14" s="2">
        <v>1592.99</v>
      </c>
      <c r="P14" s="29">
        <v>967.87</v>
      </c>
      <c r="Q14" s="29">
        <v>967.86</v>
      </c>
      <c r="R14" s="29">
        <v>967.86</v>
      </c>
      <c r="S14" s="29">
        <v>967.86</v>
      </c>
      <c r="T14" s="25">
        <v>967.86</v>
      </c>
      <c r="U14" s="25">
        <v>967.86</v>
      </c>
      <c r="V14" s="43">
        <v>967.86</v>
      </c>
      <c r="W14" s="34">
        <v>1140.19</v>
      </c>
      <c r="X14" s="44">
        <v>1140.19</v>
      </c>
      <c r="Y14" s="45">
        <v>1140.19</v>
      </c>
      <c r="Z14" s="39">
        <f t="shared" si="0"/>
        <v>967.86</v>
      </c>
    </row>
    <row r="15" ht="15.75" spans="2:26">
      <c r="B15" s="24" t="s">
        <v>21</v>
      </c>
      <c r="C15" s="21">
        <v>65</v>
      </c>
      <c r="D15" s="2">
        <v>2710.19</v>
      </c>
      <c r="E15" s="2">
        <v>2708.24</v>
      </c>
      <c r="F15" s="2">
        <v>2710.19</v>
      </c>
      <c r="G15" s="2">
        <v>2667.99</v>
      </c>
      <c r="H15" s="2">
        <v>2726.8</v>
      </c>
      <c r="I15" s="2">
        <v>2601.23</v>
      </c>
      <c r="J15" s="2">
        <v>2726.8</v>
      </c>
      <c r="K15" s="2">
        <v>2760.54</v>
      </c>
      <c r="L15" s="2">
        <v>2565.23</v>
      </c>
      <c r="M15" s="2">
        <v>2563.28</v>
      </c>
      <c r="N15" s="2">
        <v>2565.23</v>
      </c>
      <c r="O15" s="2">
        <v>2670.92</v>
      </c>
      <c r="P15" s="29">
        <v>3085.96</v>
      </c>
      <c r="Q15" s="29">
        <v>2878.11</v>
      </c>
      <c r="R15" s="29">
        <v>2823.25</v>
      </c>
      <c r="S15" s="29">
        <v>2920.7</v>
      </c>
      <c r="T15" s="25">
        <v>2790.49</v>
      </c>
      <c r="U15" s="25">
        <v>2597.19</v>
      </c>
      <c r="V15" s="43">
        <v>2668.1</v>
      </c>
      <c r="W15" s="34">
        <v>2666.12</v>
      </c>
      <c r="X15" s="44">
        <v>2652.57</v>
      </c>
      <c r="Y15" s="45">
        <v>2666.12</v>
      </c>
      <c r="Z15" s="39">
        <f t="shared" si="0"/>
        <v>2563.28</v>
      </c>
    </row>
    <row r="16" ht="15.75" spans="2:26">
      <c r="B16" s="24" t="s">
        <v>22</v>
      </c>
      <c r="C16" s="21">
        <v>75</v>
      </c>
      <c r="D16" s="2">
        <v>3169.82</v>
      </c>
      <c r="E16" s="2">
        <v>3082.54</v>
      </c>
      <c r="F16" s="2">
        <v>3087.18</v>
      </c>
      <c r="G16" s="2">
        <v>3176.92</v>
      </c>
      <c r="H16" s="2">
        <v>3564.32</v>
      </c>
      <c r="I16" s="2">
        <v>3395.88</v>
      </c>
      <c r="J16" s="2">
        <v>3345.2</v>
      </c>
      <c r="K16" s="2">
        <v>3578.25</v>
      </c>
      <c r="L16" s="2">
        <v>3089.54</v>
      </c>
      <c r="M16" s="2">
        <v>3069.1</v>
      </c>
      <c r="N16" s="2">
        <v>3151.81</v>
      </c>
      <c r="O16" s="2">
        <v>3208.01</v>
      </c>
      <c r="P16" s="29">
        <v>3670.88</v>
      </c>
      <c r="Q16" s="29">
        <v>3552.23</v>
      </c>
      <c r="R16" s="29">
        <v>3187.37</v>
      </c>
      <c r="S16" s="29">
        <v>3661.53</v>
      </c>
      <c r="T16" s="25">
        <v>3610.09</v>
      </c>
      <c r="U16" s="25">
        <v>3421.42</v>
      </c>
      <c r="V16" s="43">
        <v>3474.26</v>
      </c>
      <c r="W16" s="34">
        <v>3176.92</v>
      </c>
      <c r="X16" s="44">
        <v>3090.64</v>
      </c>
      <c r="Y16" s="45">
        <v>3094.27</v>
      </c>
      <c r="Z16" s="39">
        <f t="shared" si="0"/>
        <v>3069.1</v>
      </c>
    </row>
    <row r="17" ht="15.75" spans="2:26">
      <c r="B17" s="24" t="s">
        <v>23</v>
      </c>
      <c r="C17" s="21">
        <v>21</v>
      </c>
      <c r="D17" s="2">
        <v>239</v>
      </c>
      <c r="E17" s="2">
        <v>239</v>
      </c>
      <c r="F17" s="2">
        <v>239</v>
      </c>
      <c r="G17" s="2">
        <v>251</v>
      </c>
      <c r="H17" s="2">
        <v>248</v>
      </c>
      <c r="I17" s="2">
        <v>248</v>
      </c>
      <c r="J17" s="2">
        <v>248</v>
      </c>
      <c r="K17" s="2">
        <v>251</v>
      </c>
      <c r="L17" s="2">
        <v>248</v>
      </c>
      <c r="M17" s="2">
        <v>248</v>
      </c>
      <c r="N17" s="2">
        <v>247</v>
      </c>
      <c r="O17" s="2">
        <v>267</v>
      </c>
      <c r="P17" s="29">
        <v>296</v>
      </c>
      <c r="Q17" s="29">
        <v>289</v>
      </c>
      <c r="R17" s="29">
        <v>278</v>
      </c>
      <c r="S17" s="29">
        <v>269</v>
      </c>
      <c r="T17" s="25">
        <v>266</v>
      </c>
      <c r="U17" s="25">
        <v>261</v>
      </c>
      <c r="V17" s="43">
        <v>252</v>
      </c>
      <c r="W17" s="34">
        <v>239</v>
      </c>
      <c r="X17" s="44">
        <v>239</v>
      </c>
      <c r="Y17" s="45">
        <v>239</v>
      </c>
      <c r="Z17" s="39">
        <f t="shared" si="0"/>
        <v>239</v>
      </c>
    </row>
    <row r="18" ht="15.75" spans="2:26">
      <c r="B18" s="24" t="s">
        <v>24</v>
      </c>
      <c r="C18" s="21">
        <v>25</v>
      </c>
      <c r="D18" s="2">
        <v>181.41</v>
      </c>
      <c r="E18" s="2">
        <v>181.41</v>
      </c>
      <c r="F18" s="2">
        <v>181.41</v>
      </c>
      <c r="G18" s="2">
        <v>170.44</v>
      </c>
      <c r="H18" s="2">
        <v>190.34</v>
      </c>
      <c r="I18" s="2">
        <v>190.34</v>
      </c>
      <c r="J18" s="2">
        <v>190.34</v>
      </c>
      <c r="K18" s="2">
        <v>190.34</v>
      </c>
      <c r="L18" s="2">
        <v>190.34</v>
      </c>
      <c r="M18" s="2">
        <v>188.75</v>
      </c>
      <c r="N18" s="2">
        <v>190.24</v>
      </c>
      <c r="O18" s="2">
        <v>195.66</v>
      </c>
      <c r="P18" s="29">
        <v>187.81</v>
      </c>
      <c r="Q18" s="29">
        <v>187.81</v>
      </c>
      <c r="R18" s="29">
        <v>180.53</v>
      </c>
      <c r="S18" s="29">
        <v>175.91</v>
      </c>
      <c r="T18" s="25">
        <v>174.24</v>
      </c>
      <c r="U18" s="25">
        <v>173.53</v>
      </c>
      <c r="V18" s="43">
        <v>158.57</v>
      </c>
      <c r="W18" s="34">
        <v>170.44</v>
      </c>
      <c r="X18" s="44">
        <v>170.44</v>
      </c>
      <c r="Y18" s="45">
        <v>170.44</v>
      </c>
      <c r="Z18" s="39">
        <f t="shared" si="0"/>
        <v>158.57</v>
      </c>
    </row>
    <row r="19" ht="15.75" spans="2:26">
      <c r="B19" s="24" t="s">
        <v>25</v>
      </c>
      <c r="C19" s="21">
        <v>38</v>
      </c>
      <c r="D19" s="2">
        <v>229.64</v>
      </c>
      <c r="E19" s="2">
        <v>229.64</v>
      </c>
      <c r="F19" s="2">
        <v>229.64</v>
      </c>
      <c r="G19" s="2">
        <v>224.99</v>
      </c>
      <c r="H19" s="2">
        <v>240.5</v>
      </c>
      <c r="I19" s="2">
        <v>238.32</v>
      </c>
      <c r="J19" s="2">
        <v>240.5</v>
      </c>
      <c r="K19" s="2">
        <v>232.44</v>
      </c>
      <c r="L19" s="2">
        <v>224.72</v>
      </c>
      <c r="M19" s="2">
        <v>224.72</v>
      </c>
      <c r="N19" s="2">
        <v>224.72</v>
      </c>
      <c r="O19" s="2">
        <v>231.97</v>
      </c>
      <c r="P19" s="29">
        <v>245.31</v>
      </c>
      <c r="Q19" s="29">
        <v>245.31</v>
      </c>
      <c r="R19" s="29">
        <v>245.31</v>
      </c>
      <c r="S19" s="29">
        <v>232.82</v>
      </c>
      <c r="T19" s="25">
        <v>228.32</v>
      </c>
      <c r="U19" s="25">
        <v>226.74</v>
      </c>
      <c r="V19" s="43">
        <v>292.57</v>
      </c>
      <c r="W19" s="34">
        <v>224.99</v>
      </c>
      <c r="X19" s="44">
        <v>224.99</v>
      </c>
      <c r="Y19" s="45">
        <v>224.99</v>
      </c>
      <c r="Z19" s="39">
        <f t="shared" si="0"/>
        <v>224.72</v>
      </c>
    </row>
    <row r="20" ht="15.75" spans="2:26">
      <c r="B20" s="24" t="s">
        <v>26</v>
      </c>
      <c r="C20" s="21">
        <v>50</v>
      </c>
      <c r="D20" s="2">
        <v>314.43</v>
      </c>
      <c r="E20" s="2">
        <v>314.43</v>
      </c>
      <c r="F20" s="2">
        <v>314.43</v>
      </c>
      <c r="G20" s="2">
        <v>303.76</v>
      </c>
      <c r="H20" s="2">
        <v>266.89</v>
      </c>
      <c r="I20" s="2">
        <v>265.75</v>
      </c>
      <c r="J20" s="2">
        <v>266.89</v>
      </c>
      <c r="K20" s="2">
        <v>268.73</v>
      </c>
      <c r="L20" s="2">
        <v>313.78</v>
      </c>
      <c r="M20" s="2">
        <v>313.49</v>
      </c>
      <c r="N20" s="2">
        <v>332.22</v>
      </c>
      <c r="O20" s="2">
        <v>306.67</v>
      </c>
      <c r="P20" s="29">
        <v>319.66</v>
      </c>
      <c r="Q20" s="29">
        <v>317.71</v>
      </c>
      <c r="R20" s="29">
        <v>319.66</v>
      </c>
      <c r="S20" s="29">
        <v>302.51</v>
      </c>
      <c r="T20" s="25">
        <v>287.88</v>
      </c>
      <c r="U20" s="25">
        <v>282.53</v>
      </c>
      <c r="V20" s="43">
        <v>284.66</v>
      </c>
      <c r="W20" s="34">
        <v>295.65</v>
      </c>
      <c r="X20" s="44">
        <v>293.22</v>
      </c>
      <c r="Y20" s="45">
        <v>295.65</v>
      </c>
      <c r="Z20" s="39">
        <f t="shared" si="0"/>
        <v>265.75</v>
      </c>
    </row>
    <row r="21" ht="15.75" spans="2:26">
      <c r="B21" s="24" t="s">
        <v>27</v>
      </c>
      <c r="C21" s="21">
        <v>13</v>
      </c>
      <c r="D21" s="2">
        <v>334</v>
      </c>
      <c r="E21" s="2">
        <v>331</v>
      </c>
      <c r="F21" s="2">
        <v>334</v>
      </c>
      <c r="G21" s="2">
        <v>334</v>
      </c>
      <c r="H21" s="2">
        <v>391</v>
      </c>
      <c r="I21" s="2">
        <v>391</v>
      </c>
      <c r="J21" s="2">
        <v>391</v>
      </c>
      <c r="K21" s="2">
        <v>391</v>
      </c>
      <c r="L21" s="2">
        <v>391</v>
      </c>
      <c r="M21" s="2">
        <v>391</v>
      </c>
      <c r="N21" s="2">
        <v>391</v>
      </c>
      <c r="O21" s="2">
        <v>365</v>
      </c>
      <c r="P21" s="29">
        <v>361</v>
      </c>
      <c r="Q21" s="29">
        <v>361</v>
      </c>
      <c r="R21" s="29">
        <v>361</v>
      </c>
      <c r="S21" s="29">
        <v>361</v>
      </c>
      <c r="T21" s="25">
        <v>361</v>
      </c>
      <c r="U21" s="25">
        <v>361</v>
      </c>
      <c r="V21" s="43">
        <v>361</v>
      </c>
      <c r="W21" s="34">
        <v>334</v>
      </c>
      <c r="X21" s="44">
        <v>331</v>
      </c>
      <c r="Y21" s="45">
        <v>334</v>
      </c>
      <c r="Z21" s="39">
        <f t="shared" si="0"/>
        <v>331</v>
      </c>
    </row>
    <row r="22" ht="15.75" spans="2:26">
      <c r="B22" s="24" t="s">
        <v>28</v>
      </c>
      <c r="C22" s="21">
        <v>131</v>
      </c>
      <c r="D22" s="2">
        <v>1176.37</v>
      </c>
      <c r="E22" s="2">
        <v>1176.37</v>
      </c>
      <c r="F22" s="2">
        <v>1169.16</v>
      </c>
      <c r="G22" s="2">
        <v>1153.12</v>
      </c>
      <c r="H22" s="2">
        <v>1353.51</v>
      </c>
      <c r="I22" s="2">
        <v>1315.95</v>
      </c>
      <c r="J22" s="2">
        <v>1350.3</v>
      </c>
      <c r="K22" s="2">
        <v>1367.16</v>
      </c>
      <c r="L22" s="2">
        <v>1205.6</v>
      </c>
      <c r="M22" s="2">
        <v>1202.25</v>
      </c>
      <c r="N22" s="2">
        <v>1200.69</v>
      </c>
      <c r="O22" s="2">
        <v>1231.94</v>
      </c>
      <c r="P22" s="29">
        <v>1297.83</v>
      </c>
      <c r="Q22" s="29">
        <v>1245.01</v>
      </c>
      <c r="R22" s="29">
        <v>1260.43</v>
      </c>
      <c r="S22" s="29">
        <v>1263.28</v>
      </c>
      <c r="T22" s="25">
        <v>1234.19</v>
      </c>
      <c r="U22" s="25">
        <v>1228.27</v>
      </c>
      <c r="V22" s="43">
        <v>1226.4</v>
      </c>
      <c r="W22" s="34">
        <v>1136.13</v>
      </c>
      <c r="X22" s="44">
        <v>1138.47</v>
      </c>
      <c r="Y22" s="45">
        <v>1133.85</v>
      </c>
      <c r="Z22" s="39">
        <f t="shared" si="0"/>
        <v>1133.85</v>
      </c>
    </row>
    <row r="23" ht="15.75" spans="2:26">
      <c r="B23" s="24" t="s">
        <v>29</v>
      </c>
      <c r="C23" s="21">
        <v>8</v>
      </c>
      <c r="D23" s="2">
        <v>359</v>
      </c>
      <c r="E23" s="2">
        <v>359</v>
      </c>
      <c r="F23" s="2">
        <v>359</v>
      </c>
      <c r="G23" s="2">
        <v>380</v>
      </c>
      <c r="H23" s="2">
        <v>426</v>
      </c>
      <c r="I23" s="2">
        <v>426</v>
      </c>
      <c r="J23" s="2">
        <v>426</v>
      </c>
      <c r="K23" s="2">
        <v>426</v>
      </c>
      <c r="L23" s="2">
        <v>359</v>
      </c>
      <c r="M23" s="2">
        <v>359</v>
      </c>
      <c r="N23" s="2">
        <v>359</v>
      </c>
      <c r="O23" s="2">
        <v>396</v>
      </c>
      <c r="P23" s="29">
        <v>426</v>
      </c>
      <c r="Q23" s="29">
        <v>426</v>
      </c>
      <c r="R23" s="29">
        <v>426</v>
      </c>
      <c r="S23" s="29">
        <v>426</v>
      </c>
      <c r="T23" s="25">
        <v>426</v>
      </c>
      <c r="U23" s="25">
        <v>426</v>
      </c>
      <c r="V23" s="43">
        <v>426</v>
      </c>
      <c r="W23" s="34">
        <v>359</v>
      </c>
      <c r="X23" s="44">
        <v>359</v>
      </c>
      <c r="Y23" s="45">
        <v>359</v>
      </c>
      <c r="Z23" s="39">
        <f t="shared" si="0"/>
        <v>359</v>
      </c>
    </row>
    <row r="24" ht="15.75" spans="2:26">
      <c r="B24" s="24" t="s">
        <v>30</v>
      </c>
      <c r="C24" s="21">
        <v>10</v>
      </c>
      <c r="D24" s="2">
        <v>989</v>
      </c>
      <c r="E24" s="2">
        <v>989</v>
      </c>
      <c r="F24" s="2">
        <v>989</v>
      </c>
      <c r="G24" s="2">
        <v>720</v>
      </c>
      <c r="H24" s="2">
        <v>683</v>
      </c>
      <c r="I24" s="2">
        <v>683</v>
      </c>
      <c r="J24" s="2">
        <v>683</v>
      </c>
      <c r="K24" s="2">
        <v>683</v>
      </c>
      <c r="L24" s="2">
        <v>732</v>
      </c>
      <c r="M24" s="2">
        <v>732</v>
      </c>
      <c r="N24" s="2">
        <v>1103</v>
      </c>
      <c r="O24" s="2">
        <v>903</v>
      </c>
      <c r="P24" s="29">
        <v>736</v>
      </c>
      <c r="Q24" s="29">
        <v>736</v>
      </c>
      <c r="R24" s="29">
        <v>736</v>
      </c>
      <c r="S24" s="29">
        <v>456</v>
      </c>
      <c r="T24" s="25">
        <v>456</v>
      </c>
      <c r="U24" s="25">
        <v>456</v>
      </c>
      <c r="V24" s="43">
        <v>456</v>
      </c>
      <c r="W24" s="34">
        <v>719</v>
      </c>
      <c r="X24" s="44">
        <v>713</v>
      </c>
      <c r="Y24" s="45">
        <v>711</v>
      </c>
      <c r="Z24" s="39">
        <f t="shared" si="0"/>
        <v>456</v>
      </c>
    </row>
    <row r="25" ht="15.75" spans="2:26">
      <c r="B25" s="24" t="s">
        <v>31</v>
      </c>
      <c r="C25" s="21">
        <v>12</v>
      </c>
      <c r="D25" s="2">
        <v>490</v>
      </c>
      <c r="E25" s="2">
        <v>490</v>
      </c>
      <c r="F25" s="2">
        <v>490</v>
      </c>
      <c r="G25" s="2">
        <v>413</v>
      </c>
      <c r="H25" s="2">
        <v>413</v>
      </c>
      <c r="I25" s="2">
        <v>413</v>
      </c>
      <c r="J25" s="2">
        <v>413</v>
      </c>
      <c r="K25" s="2">
        <v>413</v>
      </c>
      <c r="L25" s="2">
        <v>413</v>
      </c>
      <c r="M25" s="2">
        <v>413</v>
      </c>
      <c r="N25" s="2">
        <v>438</v>
      </c>
      <c r="O25" s="2">
        <v>539</v>
      </c>
      <c r="P25" s="29">
        <v>469</v>
      </c>
      <c r="Q25" s="29">
        <v>469</v>
      </c>
      <c r="R25" s="29">
        <v>469</v>
      </c>
      <c r="S25" s="29">
        <v>402</v>
      </c>
      <c r="T25" s="25">
        <v>402</v>
      </c>
      <c r="U25" s="25">
        <v>402</v>
      </c>
      <c r="V25" s="43">
        <v>402</v>
      </c>
      <c r="W25" s="34">
        <v>413</v>
      </c>
      <c r="X25" s="44">
        <v>413</v>
      </c>
      <c r="Y25" s="45">
        <v>413</v>
      </c>
      <c r="Z25" s="39">
        <f t="shared" si="0"/>
        <v>402</v>
      </c>
    </row>
    <row r="26" ht="15.75" spans="2:26">
      <c r="B26" s="41" t="s">
        <v>32</v>
      </c>
      <c r="C26" s="24">
        <v>24</v>
      </c>
      <c r="D26" s="24">
        <v>2139</v>
      </c>
      <c r="E26" s="24">
        <v>2122</v>
      </c>
      <c r="F26" s="21">
        <v>2011</v>
      </c>
      <c r="G26" s="2">
        <v>1979</v>
      </c>
      <c r="H26" s="42">
        <v>1691</v>
      </c>
      <c r="I26" s="24">
        <v>1691</v>
      </c>
      <c r="J26" s="21">
        <v>1691</v>
      </c>
      <c r="K26" s="2">
        <v>1691</v>
      </c>
      <c r="L26" s="42">
        <v>1691</v>
      </c>
      <c r="M26" s="24">
        <v>1691</v>
      </c>
      <c r="N26" s="24">
        <v>2015</v>
      </c>
      <c r="O26" s="24">
        <v>1870</v>
      </c>
      <c r="P26" s="29">
        <v>1693</v>
      </c>
      <c r="Q26" s="29">
        <v>1693</v>
      </c>
      <c r="R26" s="29">
        <v>1693</v>
      </c>
      <c r="S26" s="29">
        <v>1548</v>
      </c>
      <c r="T26" s="25">
        <v>1548</v>
      </c>
      <c r="U26" s="25">
        <v>1548</v>
      </c>
      <c r="V26" s="43">
        <v>1548</v>
      </c>
      <c r="W26" s="34">
        <v>1891</v>
      </c>
      <c r="X26" s="44">
        <v>1891</v>
      </c>
      <c r="Y26" s="45">
        <v>1891</v>
      </c>
      <c r="Z26" s="39">
        <f t="shared" si="0"/>
        <v>1548</v>
      </c>
    </row>
    <row r="27" ht="15.75" spans="2:26">
      <c r="B27" s="24" t="s">
        <v>33</v>
      </c>
      <c r="C27" s="24">
        <v>48</v>
      </c>
      <c r="D27" s="24">
        <v>21617.45</v>
      </c>
      <c r="E27" s="24">
        <v>21055.45</v>
      </c>
      <c r="F27" s="21">
        <v>21657.37</v>
      </c>
      <c r="G27" s="2">
        <v>21545.48</v>
      </c>
      <c r="H27" s="42">
        <v>23146.59</v>
      </c>
      <c r="I27" s="24">
        <v>23140.32</v>
      </c>
      <c r="J27" s="21">
        <v>22425.03</v>
      </c>
      <c r="K27" s="2">
        <v>23160.51</v>
      </c>
      <c r="L27" s="42">
        <v>26964.52</v>
      </c>
      <c r="M27" s="24">
        <v>26610.16</v>
      </c>
      <c r="N27" s="24">
        <v>27728.02</v>
      </c>
      <c r="O27" s="24">
        <v>26506.82</v>
      </c>
      <c r="P27" s="29">
        <v>22736.35</v>
      </c>
      <c r="Q27" s="29">
        <v>22633.87</v>
      </c>
      <c r="R27" s="29">
        <v>22754.13</v>
      </c>
      <c r="S27" s="29">
        <v>23009.36</v>
      </c>
      <c r="T27" s="25">
        <v>21543.77</v>
      </c>
      <c r="U27" s="25">
        <v>21609.52</v>
      </c>
      <c r="V27" s="43">
        <v>19866.06</v>
      </c>
      <c r="W27" s="34">
        <v>21433.97</v>
      </c>
      <c r="X27" s="44">
        <v>20822.05</v>
      </c>
      <c r="Y27" s="45">
        <v>21413.97</v>
      </c>
      <c r="Z27" s="39">
        <f t="shared" si="0"/>
        <v>19866.06</v>
      </c>
    </row>
    <row r="28" ht="15.75" spans="2:26">
      <c r="B28" s="24" t="s">
        <v>34</v>
      </c>
      <c r="C28" s="24">
        <v>60</v>
      </c>
      <c r="D28" s="24">
        <v>3120</v>
      </c>
      <c r="E28" s="24">
        <v>3120</v>
      </c>
      <c r="F28" s="21">
        <v>3120</v>
      </c>
      <c r="G28" s="2">
        <v>3142</v>
      </c>
      <c r="H28" s="42">
        <v>3062</v>
      </c>
      <c r="I28" s="24">
        <v>3052</v>
      </c>
      <c r="J28" s="21">
        <v>3062</v>
      </c>
      <c r="K28" s="2">
        <v>3062</v>
      </c>
      <c r="L28" s="42">
        <v>2950</v>
      </c>
      <c r="M28" s="24">
        <v>2950</v>
      </c>
      <c r="N28" s="24">
        <v>3345</v>
      </c>
      <c r="O28" s="24">
        <v>3210</v>
      </c>
      <c r="P28" s="29">
        <v>3200</v>
      </c>
      <c r="Q28" s="29">
        <v>3198</v>
      </c>
      <c r="R28" s="29">
        <v>3200</v>
      </c>
      <c r="S28" s="29">
        <v>3243</v>
      </c>
      <c r="T28" s="25">
        <v>3201</v>
      </c>
      <c r="U28" s="25">
        <v>3199</v>
      </c>
      <c r="V28" s="43">
        <v>3201</v>
      </c>
      <c r="W28" s="34">
        <v>3112</v>
      </c>
      <c r="X28" s="44">
        <v>3112</v>
      </c>
      <c r="Y28" s="45">
        <v>3112</v>
      </c>
      <c r="Z28" s="39">
        <f t="shared" si="0"/>
        <v>2950</v>
      </c>
    </row>
    <row r="29" ht="15.75" spans="2:26">
      <c r="B29" s="24" t="s">
        <v>35</v>
      </c>
      <c r="C29" s="24">
        <v>24</v>
      </c>
      <c r="D29" s="24">
        <v>6284</v>
      </c>
      <c r="E29" s="24">
        <v>6284</v>
      </c>
      <c r="F29" s="21">
        <v>6284</v>
      </c>
      <c r="G29" s="2">
        <v>5977</v>
      </c>
      <c r="H29" s="42">
        <v>5381</v>
      </c>
      <c r="I29" s="24">
        <v>5216</v>
      </c>
      <c r="J29" s="21">
        <v>5381</v>
      </c>
      <c r="K29" s="2">
        <v>5412</v>
      </c>
      <c r="L29" s="42">
        <v>6289</v>
      </c>
      <c r="M29" s="24">
        <v>6199</v>
      </c>
      <c r="N29" s="24">
        <v>6289</v>
      </c>
      <c r="O29" s="24">
        <v>6255</v>
      </c>
      <c r="P29" s="29">
        <v>7058</v>
      </c>
      <c r="Q29" s="29">
        <v>7013</v>
      </c>
      <c r="R29" s="29">
        <v>7058</v>
      </c>
      <c r="S29" s="29">
        <v>6486</v>
      </c>
      <c r="T29" s="25">
        <v>6166</v>
      </c>
      <c r="U29" s="25">
        <v>6166</v>
      </c>
      <c r="V29" s="43">
        <v>6030</v>
      </c>
      <c r="W29" s="34">
        <v>5977</v>
      </c>
      <c r="X29" s="44">
        <v>5853</v>
      </c>
      <c r="Y29" s="45">
        <v>5977</v>
      </c>
      <c r="Z29" s="39">
        <f t="shared" si="0"/>
        <v>5216</v>
      </c>
    </row>
    <row r="30" ht="15.75" spans="2:26">
      <c r="B30" s="24" t="s">
        <v>36</v>
      </c>
      <c r="C30" s="24">
        <v>50</v>
      </c>
      <c r="D30" s="24">
        <v>11430.22</v>
      </c>
      <c r="E30" s="24">
        <v>10638.41</v>
      </c>
      <c r="F30" s="21">
        <v>10809.47</v>
      </c>
      <c r="G30" s="2">
        <v>11256.35</v>
      </c>
      <c r="H30" s="42">
        <v>10171.17</v>
      </c>
      <c r="I30" s="24">
        <v>10171.17</v>
      </c>
      <c r="J30" s="21">
        <v>9744.28</v>
      </c>
      <c r="K30" s="2">
        <v>9795.47</v>
      </c>
      <c r="L30" s="42">
        <v>10444.9</v>
      </c>
      <c r="M30" s="24">
        <v>10405.08</v>
      </c>
      <c r="N30" s="24">
        <v>10081.68</v>
      </c>
      <c r="O30" s="24">
        <v>10818.87</v>
      </c>
      <c r="P30" s="29">
        <v>10518.73</v>
      </c>
      <c r="Q30" s="29">
        <v>10518.73</v>
      </c>
      <c r="R30" s="29">
        <v>10518.73</v>
      </c>
      <c r="S30" s="29">
        <v>10649.15</v>
      </c>
      <c r="T30" s="25">
        <v>10407.58</v>
      </c>
      <c r="U30" s="25">
        <v>10419.42</v>
      </c>
      <c r="V30" s="43">
        <v>10392.04</v>
      </c>
      <c r="W30" s="34">
        <v>11256.35</v>
      </c>
      <c r="X30" s="44">
        <v>11058.9</v>
      </c>
      <c r="Y30" s="45">
        <v>10635.6</v>
      </c>
      <c r="Z30" s="39">
        <f t="shared" si="0"/>
        <v>9744.28</v>
      </c>
    </row>
    <row r="31" ht="15.75" spans="2:26">
      <c r="B31" s="24" t="s">
        <v>37</v>
      </c>
      <c r="C31" s="24">
        <v>75</v>
      </c>
      <c r="D31" s="24">
        <v>15430.01</v>
      </c>
      <c r="E31" s="24">
        <v>14772.08</v>
      </c>
      <c r="F31" s="21">
        <v>14026.18</v>
      </c>
      <c r="G31" s="2">
        <v>15463.93</v>
      </c>
      <c r="H31" s="42">
        <v>15194.75</v>
      </c>
      <c r="I31" s="24">
        <v>14693.3</v>
      </c>
      <c r="J31" s="21">
        <v>14150.08</v>
      </c>
      <c r="K31" s="2">
        <v>15235.59</v>
      </c>
      <c r="L31" s="42">
        <v>13836.8</v>
      </c>
      <c r="M31" s="24">
        <v>13836.8</v>
      </c>
      <c r="N31" s="24">
        <v>13896.17</v>
      </c>
      <c r="O31" s="24">
        <v>14754.37</v>
      </c>
      <c r="P31" s="29">
        <v>16136.34</v>
      </c>
      <c r="Q31" s="29">
        <v>15609.3</v>
      </c>
      <c r="R31" s="29">
        <v>14953.45</v>
      </c>
      <c r="S31" s="29">
        <v>15208.02</v>
      </c>
      <c r="T31" s="25">
        <v>14760.14</v>
      </c>
      <c r="U31" s="25">
        <v>14555.29</v>
      </c>
      <c r="V31" s="43">
        <v>13859.2</v>
      </c>
      <c r="W31" s="34">
        <v>15150.99</v>
      </c>
      <c r="X31" s="44">
        <v>14779.79</v>
      </c>
      <c r="Y31" s="45">
        <v>14147.15</v>
      </c>
      <c r="Z31" s="39">
        <f t="shared" si="0"/>
        <v>13836.8</v>
      </c>
    </row>
    <row r="32" ht="15.75" spans="2:26">
      <c r="B32" s="24" t="s">
        <v>38</v>
      </c>
      <c r="C32" s="24">
        <v>100</v>
      </c>
      <c r="D32" s="24">
        <v>13485.45</v>
      </c>
      <c r="E32" s="24">
        <v>13485.45</v>
      </c>
      <c r="F32" s="21">
        <v>13485.45</v>
      </c>
      <c r="G32" s="2">
        <v>13519.19</v>
      </c>
      <c r="H32" s="42">
        <v>15518.81</v>
      </c>
      <c r="I32" s="24">
        <v>15174.24</v>
      </c>
      <c r="J32" s="21">
        <v>15446.02</v>
      </c>
      <c r="K32" s="2">
        <v>15796.78</v>
      </c>
      <c r="L32" s="42">
        <v>15428.8</v>
      </c>
      <c r="M32" s="24">
        <v>15350.37</v>
      </c>
      <c r="N32" s="24">
        <v>15482.82</v>
      </c>
      <c r="O32" s="24">
        <v>15807.67</v>
      </c>
      <c r="P32" s="29">
        <v>17508.68</v>
      </c>
      <c r="Q32" s="29">
        <v>16811.29</v>
      </c>
      <c r="R32" s="29">
        <v>14741.5</v>
      </c>
      <c r="S32" s="29">
        <v>17590.72</v>
      </c>
      <c r="T32" s="25">
        <v>16881.78</v>
      </c>
      <c r="U32" s="25">
        <v>15913.5</v>
      </c>
      <c r="V32" s="43">
        <v>15521.44</v>
      </c>
      <c r="W32" s="34">
        <v>13415.31</v>
      </c>
      <c r="X32" s="44">
        <v>13433.2</v>
      </c>
      <c r="Y32" s="45">
        <v>13369.49</v>
      </c>
      <c r="Z32" s="39">
        <f t="shared" si="0"/>
        <v>13369.49</v>
      </c>
    </row>
    <row r="33" ht="15.75" spans="2:26">
      <c r="B33" s="24" t="s">
        <v>39</v>
      </c>
      <c r="C33" s="24">
        <v>50</v>
      </c>
      <c r="D33" s="24">
        <v>11418.42</v>
      </c>
      <c r="E33" s="24">
        <v>11366.47</v>
      </c>
      <c r="F33" s="21">
        <v>11184.6</v>
      </c>
      <c r="G33" s="2">
        <v>11415.84</v>
      </c>
      <c r="H33" s="42">
        <v>11529.81</v>
      </c>
      <c r="I33" s="24">
        <v>11211.8</v>
      </c>
      <c r="J33" s="21">
        <v>11037.6</v>
      </c>
      <c r="K33" s="2">
        <v>11768</v>
      </c>
      <c r="L33" s="42">
        <v>10913.61</v>
      </c>
      <c r="M33" s="24">
        <v>10880.74</v>
      </c>
      <c r="N33" s="24">
        <v>10913.61</v>
      </c>
      <c r="O33" s="24">
        <v>10639.58</v>
      </c>
      <c r="P33" s="29">
        <v>13173.97</v>
      </c>
      <c r="Q33" s="29">
        <v>13003.85</v>
      </c>
      <c r="R33" s="29">
        <v>12818.8</v>
      </c>
      <c r="S33" s="29">
        <v>12452.47</v>
      </c>
      <c r="T33" s="25">
        <v>12254.11</v>
      </c>
      <c r="U33" s="25">
        <v>12178.68</v>
      </c>
      <c r="V33" s="43">
        <v>11812.97</v>
      </c>
      <c r="W33" s="34">
        <v>11346.86</v>
      </c>
      <c r="X33" s="44">
        <v>11294.9</v>
      </c>
      <c r="Y33" s="45">
        <v>11113.03</v>
      </c>
      <c r="Z33" s="39">
        <f t="shared" si="0"/>
        <v>10639.58</v>
      </c>
    </row>
    <row r="34" ht="15.75" spans="2:26">
      <c r="B34" s="24" t="s">
        <v>40</v>
      </c>
      <c r="C34" s="24">
        <v>75</v>
      </c>
      <c r="D34" s="24">
        <v>12099.43</v>
      </c>
      <c r="E34" s="24">
        <v>11909.87</v>
      </c>
      <c r="F34" s="21">
        <v>12016.93</v>
      </c>
      <c r="G34" s="2">
        <v>11979.07</v>
      </c>
      <c r="H34" s="42">
        <v>13325.39</v>
      </c>
      <c r="I34" s="24">
        <v>13161.88</v>
      </c>
      <c r="J34" s="21">
        <v>12931.04</v>
      </c>
      <c r="K34" s="2">
        <v>13373.56</v>
      </c>
      <c r="L34" s="42">
        <v>11828.96</v>
      </c>
      <c r="M34" s="24">
        <v>11639.4</v>
      </c>
      <c r="N34" s="24">
        <v>11746.46</v>
      </c>
      <c r="O34" s="24">
        <v>12164.05</v>
      </c>
      <c r="P34" s="29">
        <v>14066.75</v>
      </c>
      <c r="Q34" s="29">
        <v>14031.58</v>
      </c>
      <c r="R34" s="29">
        <v>14037.31</v>
      </c>
      <c r="S34" s="29">
        <v>13709.63</v>
      </c>
      <c r="T34" s="25">
        <v>13454.86</v>
      </c>
      <c r="U34" s="25">
        <v>13393.48</v>
      </c>
      <c r="V34" s="43">
        <v>13391.56</v>
      </c>
      <c r="W34" s="34">
        <v>11659.77</v>
      </c>
      <c r="X34" s="44">
        <v>11567.82</v>
      </c>
      <c r="Y34" s="45">
        <v>11462.88</v>
      </c>
      <c r="Z34" s="39">
        <f t="shared" si="0"/>
        <v>11462.88</v>
      </c>
    </row>
    <row r="35" ht="15.75" spans="2:26">
      <c r="B35" s="24" t="s">
        <v>41</v>
      </c>
      <c r="C35" s="24">
        <v>100</v>
      </c>
      <c r="D35" s="24">
        <v>17110.47</v>
      </c>
      <c r="E35" s="24">
        <v>16276.03</v>
      </c>
      <c r="F35" s="21">
        <v>15963.66</v>
      </c>
      <c r="G35" s="2">
        <v>16727.82</v>
      </c>
      <c r="H35" s="42">
        <v>17045.05</v>
      </c>
      <c r="I35" s="24">
        <v>15944.48</v>
      </c>
      <c r="J35" s="21">
        <v>16340.73</v>
      </c>
      <c r="K35" s="2">
        <v>17120.65</v>
      </c>
      <c r="L35" s="42">
        <v>15996.61</v>
      </c>
      <c r="M35" s="24">
        <v>15788.52</v>
      </c>
      <c r="N35" s="24">
        <v>15789.91</v>
      </c>
      <c r="O35" s="24">
        <v>16161.46</v>
      </c>
      <c r="P35" s="29">
        <v>16931.06</v>
      </c>
      <c r="Q35" s="29">
        <v>15920.92</v>
      </c>
      <c r="R35" s="29">
        <v>16931.06</v>
      </c>
      <c r="S35" s="29">
        <v>16451.07</v>
      </c>
      <c r="T35" s="25">
        <v>16248.17</v>
      </c>
      <c r="U35" s="25">
        <v>15898.3</v>
      </c>
      <c r="V35" s="43">
        <v>16248.17</v>
      </c>
      <c r="W35" s="34">
        <v>16500.14</v>
      </c>
      <c r="X35" s="44">
        <v>15634.12</v>
      </c>
      <c r="Y35" s="45">
        <v>15093.27</v>
      </c>
      <c r="Z35" s="39">
        <f t="shared" si="0"/>
        <v>15093.27</v>
      </c>
    </row>
    <row r="36" ht="15.75" spans="2:26">
      <c r="B36" s="24" t="s">
        <v>42</v>
      </c>
      <c r="C36" s="24">
        <v>50</v>
      </c>
      <c r="D36" s="24">
        <v>9555.73</v>
      </c>
      <c r="E36" s="24">
        <v>9555.73</v>
      </c>
      <c r="F36" s="21">
        <v>9555.73</v>
      </c>
      <c r="G36" s="2">
        <v>9412.28</v>
      </c>
      <c r="H36" s="42">
        <v>11703.58</v>
      </c>
      <c r="I36" s="24">
        <v>11550.16</v>
      </c>
      <c r="J36" s="21">
        <v>11626.21</v>
      </c>
      <c r="K36" s="2">
        <v>12035.93</v>
      </c>
      <c r="L36" s="42">
        <v>10824.74</v>
      </c>
      <c r="M36" s="24">
        <v>10690.69</v>
      </c>
      <c r="N36" s="24">
        <v>11241.49</v>
      </c>
      <c r="O36" s="24">
        <v>11534.65</v>
      </c>
      <c r="P36" s="29">
        <v>13162.44</v>
      </c>
      <c r="Q36" s="29">
        <v>12531.41</v>
      </c>
      <c r="R36" s="29">
        <v>9834.56</v>
      </c>
      <c r="S36" s="29">
        <v>12895.92</v>
      </c>
      <c r="T36" s="25">
        <v>12446.75</v>
      </c>
      <c r="U36" s="25">
        <v>11809.74</v>
      </c>
      <c r="V36" s="43">
        <v>10837.48</v>
      </c>
      <c r="W36" s="34">
        <v>9289.01</v>
      </c>
      <c r="X36" s="44">
        <v>9289.01</v>
      </c>
      <c r="Y36" s="45">
        <v>9164.18</v>
      </c>
      <c r="Z36" s="39">
        <f t="shared" si="0"/>
        <v>9164.18</v>
      </c>
    </row>
    <row r="37" ht="15.75" spans="2:26">
      <c r="B37" s="24" t="s">
        <v>43</v>
      </c>
      <c r="C37" s="24">
        <v>50</v>
      </c>
      <c r="D37" s="24">
        <v>10636.85</v>
      </c>
      <c r="E37" s="24">
        <v>10587.17</v>
      </c>
      <c r="F37" s="21">
        <v>10205.07</v>
      </c>
      <c r="G37" s="2">
        <v>10720.17</v>
      </c>
      <c r="H37" s="42">
        <v>11197.73</v>
      </c>
      <c r="I37" s="24">
        <v>11197.73</v>
      </c>
      <c r="J37" s="21">
        <v>11210.26</v>
      </c>
      <c r="K37" s="2">
        <v>11092.2</v>
      </c>
      <c r="L37" s="42">
        <v>11197.73</v>
      </c>
      <c r="M37" s="24">
        <v>11197.73</v>
      </c>
      <c r="N37" s="24">
        <v>11210.26</v>
      </c>
      <c r="O37" s="24">
        <v>11251.45</v>
      </c>
      <c r="P37" s="29">
        <v>11215</v>
      </c>
      <c r="Q37" s="29">
        <v>11143.51</v>
      </c>
      <c r="R37" s="29">
        <v>11215</v>
      </c>
      <c r="S37" s="29">
        <v>10969.62</v>
      </c>
      <c r="T37" s="25">
        <v>10587.26</v>
      </c>
      <c r="U37" s="25">
        <v>10587.26</v>
      </c>
      <c r="V37" s="43">
        <v>10587.26</v>
      </c>
      <c r="W37" s="34">
        <v>10636.85</v>
      </c>
      <c r="X37" s="44">
        <v>10587.17</v>
      </c>
      <c r="Y37" s="45">
        <v>10205.07</v>
      </c>
      <c r="Z37" s="39">
        <f t="shared" si="0"/>
        <v>10205.07</v>
      </c>
    </row>
    <row r="38" ht="15.75" spans="2:26">
      <c r="B38" s="24" t="s">
        <v>44</v>
      </c>
      <c r="C38" s="24">
        <v>50</v>
      </c>
      <c r="D38" s="24">
        <v>10167.8</v>
      </c>
      <c r="E38" s="24">
        <v>9911.87</v>
      </c>
      <c r="F38" s="21">
        <v>9424.1</v>
      </c>
      <c r="G38" s="2">
        <v>10023.72</v>
      </c>
      <c r="H38" s="42">
        <v>10160.41</v>
      </c>
      <c r="I38" s="24">
        <v>9777.09</v>
      </c>
      <c r="J38" s="21">
        <v>9883.13</v>
      </c>
      <c r="K38" s="2">
        <v>9535.85</v>
      </c>
      <c r="L38" s="42">
        <v>9449.58</v>
      </c>
      <c r="M38" s="24">
        <v>9449.58</v>
      </c>
      <c r="N38" s="24">
        <v>9385</v>
      </c>
      <c r="O38" s="24">
        <v>10145.38</v>
      </c>
      <c r="P38" s="29">
        <v>10347.79</v>
      </c>
      <c r="Q38" s="29">
        <v>10144.8</v>
      </c>
      <c r="R38" s="29">
        <v>9990.41</v>
      </c>
      <c r="S38" s="29">
        <v>9569.69</v>
      </c>
      <c r="T38" s="25">
        <v>9429.83</v>
      </c>
      <c r="U38" s="25">
        <v>9401.94</v>
      </c>
      <c r="V38" s="43">
        <v>9215.14</v>
      </c>
      <c r="W38" s="34">
        <v>10010.68</v>
      </c>
      <c r="X38" s="44">
        <v>10007.14</v>
      </c>
      <c r="Y38" s="45">
        <v>9687.27</v>
      </c>
      <c r="Z38" s="39">
        <f t="shared" ref="Z38:Z66" si="1">SMALL(D38:Y38,1)</f>
        <v>9215.14</v>
      </c>
    </row>
    <row r="39" ht="15.75" spans="2:26">
      <c r="B39" s="24" t="s">
        <v>45</v>
      </c>
      <c r="C39" s="24">
        <v>52</v>
      </c>
      <c r="D39" s="24">
        <v>5848.46</v>
      </c>
      <c r="E39" s="24">
        <v>5673.74</v>
      </c>
      <c r="F39" s="21">
        <v>5691.96</v>
      </c>
      <c r="G39" s="2">
        <v>5835.44</v>
      </c>
      <c r="H39" s="42">
        <v>5290</v>
      </c>
      <c r="I39" s="24">
        <v>5255.49</v>
      </c>
      <c r="J39" s="21">
        <v>5255.49</v>
      </c>
      <c r="K39" s="2">
        <v>5350.1</v>
      </c>
      <c r="L39" s="42">
        <v>5838.62</v>
      </c>
      <c r="M39" s="24">
        <v>5666.12</v>
      </c>
      <c r="N39" s="24">
        <v>5645.72</v>
      </c>
      <c r="O39" s="24">
        <v>6482.68</v>
      </c>
      <c r="P39" s="29">
        <v>5871.04</v>
      </c>
      <c r="Q39" s="29">
        <v>5778.77</v>
      </c>
      <c r="R39" s="29">
        <v>5567.04</v>
      </c>
      <c r="S39" s="29">
        <v>5240.73</v>
      </c>
      <c r="T39" s="25">
        <v>5234.72</v>
      </c>
      <c r="U39" s="25">
        <v>5234.72</v>
      </c>
      <c r="V39" s="43">
        <v>5055.67</v>
      </c>
      <c r="W39" s="34">
        <v>5694.94</v>
      </c>
      <c r="X39" s="44">
        <v>5652.66</v>
      </c>
      <c r="Y39" s="45">
        <v>5538.45</v>
      </c>
      <c r="Z39" s="39">
        <f t="shared" si="1"/>
        <v>5055.67</v>
      </c>
    </row>
    <row r="40" ht="15.75" spans="2:26">
      <c r="B40" s="24" t="s">
        <v>46</v>
      </c>
      <c r="C40" s="24">
        <v>159</v>
      </c>
      <c r="D40" s="24">
        <v>22464.99</v>
      </c>
      <c r="E40" s="24">
        <v>21495.02</v>
      </c>
      <c r="F40" s="21">
        <v>20813.25</v>
      </c>
      <c r="G40" s="2">
        <v>22398.66</v>
      </c>
      <c r="H40" s="42">
        <v>20659.25</v>
      </c>
      <c r="I40" s="24">
        <v>19870.16</v>
      </c>
      <c r="J40" s="21">
        <v>20147.6</v>
      </c>
      <c r="K40" s="2">
        <v>20562.68</v>
      </c>
      <c r="L40" s="42">
        <v>21122.47</v>
      </c>
      <c r="M40" s="24">
        <v>20261.53</v>
      </c>
      <c r="N40" s="24">
        <v>20320.61</v>
      </c>
      <c r="O40" s="24">
        <v>21491.2</v>
      </c>
      <c r="P40" s="29">
        <v>21968.62</v>
      </c>
      <c r="Q40" s="29">
        <v>21184.39</v>
      </c>
      <c r="R40" s="29">
        <v>20734.41</v>
      </c>
      <c r="S40" s="29">
        <v>21646.28</v>
      </c>
      <c r="T40" s="25">
        <v>21025.38</v>
      </c>
      <c r="U40" s="25">
        <v>20839.81</v>
      </c>
      <c r="V40" s="43">
        <v>19911.69</v>
      </c>
      <c r="W40" s="34">
        <v>21911.44</v>
      </c>
      <c r="X40" s="44">
        <v>21276.16</v>
      </c>
      <c r="Y40" s="45">
        <v>20553.81</v>
      </c>
      <c r="Z40" s="39">
        <f t="shared" si="1"/>
        <v>19870.16</v>
      </c>
    </row>
    <row r="41" ht="15.75" spans="2:26">
      <c r="B41" s="24" t="s">
        <v>47</v>
      </c>
      <c r="C41" s="24">
        <v>689</v>
      </c>
      <c r="D41" s="24">
        <v>28386.64</v>
      </c>
      <c r="E41" s="24">
        <v>28189.25</v>
      </c>
      <c r="F41" s="21">
        <v>28110.73</v>
      </c>
      <c r="G41" s="2">
        <v>28205.78</v>
      </c>
      <c r="H41" s="42">
        <v>27917.4</v>
      </c>
      <c r="I41" s="24" t="s">
        <v>19</v>
      </c>
      <c r="J41" s="24" t="s">
        <v>19</v>
      </c>
      <c r="K41" s="24" t="s">
        <v>19</v>
      </c>
      <c r="L41" s="24" t="s">
        <v>19</v>
      </c>
      <c r="M41" s="24" t="s">
        <v>19</v>
      </c>
      <c r="N41" s="24" t="s">
        <v>19</v>
      </c>
      <c r="O41" s="24" t="s">
        <v>19</v>
      </c>
      <c r="P41" s="24" t="s">
        <v>19</v>
      </c>
      <c r="Q41" s="24" t="s">
        <v>19</v>
      </c>
      <c r="R41" s="24" t="s">
        <v>19</v>
      </c>
      <c r="S41" s="24" t="s">
        <v>19</v>
      </c>
      <c r="T41" s="24" t="s">
        <v>19</v>
      </c>
      <c r="U41" s="24" t="s">
        <v>19</v>
      </c>
      <c r="V41" s="21" t="s">
        <v>19</v>
      </c>
      <c r="W41" s="34">
        <v>27953.95</v>
      </c>
      <c r="X41" s="44">
        <v>27864.47</v>
      </c>
      <c r="Y41" s="45">
        <v>27610.91</v>
      </c>
      <c r="Z41" s="39">
        <f t="shared" si="1"/>
        <v>27610.91</v>
      </c>
    </row>
    <row r="42" ht="15.75" spans="2:26">
      <c r="B42" s="24" t="s">
        <v>48</v>
      </c>
      <c r="C42" s="24">
        <v>280</v>
      </c>
      <c r="D42" s="24">
        <v>1356</v>
      </c>
      <c r="E42" s="24">
        <v>1341</v>
      </c>
      <c r="F42" s="21">
        <v>1336</v>
      </c>
      <c r="G42" s="2">
        <v>1277</v>
      </c>
      <c r="H42" s="42">
        <v>1219</v>
      </c>
      <c r="I42" s="24">
        <v>1192</v>
      </c>
      <c r="J42" s="21">
        <v>1161</v>
      </c>
      <c r="K42" s="2">
        <v>1241</v>
      </c>
      <c r="L42" s="42">
        <v>1298</v>
      </c>
      <c r="M42" s="24">
        <v>1278</v>
      </c>
      <c r="N42" s="24">
        <v>1277</v>
      </c>
      <c r="O42" s="24">
        <v>1285</v>
      </c>
      <c r="P42" s="29">
        <v>1643</v>
      </c>
      <c r="Q42" s="29">
        <v>1587</v>
      </c>
      <c r="R42" s="29">
        <v>1535</v>
      </c>
      <c r="S42" s="29">
        <v>1582</v>
      </c>
      <c r="T42" s="25">
        <v>1552</v>
      </c>
      <c r="U42" s="25">
        <v>1505</v>
      </c>
      <c r="V42" s="43">
        <v>1434</v>
      </c>
      <c r="W42" s="34">
        <v>1272</v>
      </c>
      <c r="X42" s="44">
        <v>1268</v>
      </c>
      <c r="Y42" s="45">
        <v>1254</v>
      </c>
      <c r="Z42" s="39">
        <f t="shared" si="1"/>
        <v>1161</v>
      </c>
    </row>
    <row r="43" ht="15.75" spans="2:26">
      <c r="B43" s="41" t="s">
        <v>49</v>
      </c>
      <c r="C43" s="21">
        <v>38</v>
      </c>
      <c r="D43" s="2">
        <v>42676.77</v>
      </c>
      <c r="E43" s="2">
        <v>42676.77</v>
      </c>
      <c r="F43" s="2">
        <v>42676.77</v>
      </c>
      <c r="G43" s="2">
        <v>42006.67</v>
      </c>
      <c r="H43" s="2">
        <v>44106.74</v>
      </c>
      <c r="I43" s="2">
        <v>43770.41</v>
      </c>
      <c r="J43" s="2">
        <v>44106.74</v>
      </c>
      <c r="K43" s="2">
        <v>43786.95</v>
      </c>
      <c r="L43" s="2">
        <v>44106.74</v>
      </c>
      <c r="M43" s="2">
        <v>43770.41</v>
      </c>
      <c r="N43" s="2">
        <v>44106.74</v>
      </c>
      <c r="O43" s="2">
        <v>44028.59</v>
      </c>
      <c r="P43" s="29">
        <v>59008.16</v>
      </c>
      <c r="Q43" s="29">
        <v>55887.14</v>
      </c>
      <c r="R43" s="29">
        <v>49314.49</v>
      </c>
      <c r="S43" s="29">
        <v>56298.23</v>
      </c>
      <c r="T43" s="25">
        <v>54614.58</v>
      </c>
      <c r="U43" s="25">
        <v>50744.31</v>
      </c>
      <c r="V43" s="43">
        <v>48864.85</v>
      </c>
      <c r="W43" s="34">
        <v>42006.67</v>
      </c>
      <c r="X43" s="44">
        <v>42006.67</v>
      </c>
      <c r="Y43" s="45">
        <v>42006.67</v>
      </c>
      <c r="Z43" s="39">
        <f t="shared" si="1"/>
        <v>42006.67</v>
      </c>
    </row>
    <row r="44" ht="15.75" spans="2:26">
      <c r="B44" s="24" t="s">
        <v>50</v>
      </c>
      <c r="C44" s="21">
        <v>52</v>
      </c>
      <c r="D44" s="2">
        <v>16472.98</v>
      </c>
      <c r="E44" s="2">
        <v>15960.98</v>
      </c>
      <c r="F44" s="2">
        <v>15262.35</v>
      </c>
      <c r="G44" s="2">
        <v>16953.46</v>
      </c>
      <c r="H44" s="2">
        <v>15274.43</v>
      </c>
      <c r="I44" s="2">
        <v>15271.74</v>
      </c>
      <c r="J44" s="2">
        <v>15274.43</v>
      </c>
      <c r="K44" s="2">
        <v>15553.25</v>
      </c>
      <c r="L44" s="2">
        <v>16472.98</v>
      </c>
      <c r="M44" s="2">
        <v>15831.65</v>
      </c>
      <c r="N44" s="2">
        <v>15263.07</v>
      </c>
      <c r="O44" s="2">
        <v>17101.06</v>
      </c>
      <c r="P44" s="29">
        <v>14343.7</v>
      </c>
      <c r="Q44" s="29">
        <v>14342.7</v>
      </c>
      <c r="R44" s="29">
        <v>14353.63</v>
      </c>
      <c r="S44" s="29">
        <v>14683.81</v>
      </c>
      <c r="T44" s="25">
        <v>14221.33</v>
      </c>
      <c r="U44" s="25">
        <v>14221.33</v>
      </c>
      <c r="V44" s="43">
        <v>14236.2</v>
      </c>
      <c r="W44" s="34">
        <v>16206.21</v>
      </c>
      <c r="X44" s="44">
        <v>15796.61</v>
      </c>
      <c r="Y44" s="45">
        <v>15228.03</v>
      </c>
      <c r="Z44" s="39">
        <f t="shared" si="1"/>
        <v>14221.33</v>
      </c>
    </row>
    <row r="45" ht="15.75" spans="2:26">
      <c r="B45" s="24" t="s">
        <v>52</v>
      </c>
      <c r="C45" s="21">
        <v>62</v>
      </c>
      <c r="D45" s="2">
        <v>24187.51</v>
      </c>
      <c r="E45" s="2">
        <v>25633.65</v>
      </c>
      <c r="F45" s="2">
        <v>23691.5</v>
      </c>
      <c r="G45" s="2">
        <v>23381.9</v>
      </c>
      <c r="H45" s="2">
        <v>22514.52</v>
      </c>
      <c r="I45" s="2">
        <v>22543.29</v>
      </c>
      <c r="J45" s="2">
        <v>22298.23</v>
      </c>
      <c r="K45" s="2">
        <v>22208.58</v>
      </c>
      <c r="L45" s="2">
        <v>21887.89</v>
      </c>
      <c r="M45" s="2">
        <v>21887.89</v>
      </c>
      <c r="N45" s="2">
        <v>22971.05</v>
      </c>
      <c r="O45" s="2">
        <v>22849.76</v>
      </c>
      <c r="P45" s="29">
        <v>24735.67</v>
      </c>
      <c r="Q45" s="29">
        <v>24476.41</v>
      </c>
      <c r="R45" s="29">
        <v>24365.64</v>
      </c>
      <c r="S45" s="29">
        <v>23562</v>
      </c>
      <c r="T45" s="25">
        <v>23409.6</v>
      </c>
      <c r="U45" s="25">
        <v>22900.39</v>
      </c>
      <c r="V45" s="43">
        <v>22940.02</v>
      </c>
      <c r="W45" s="34">
        <v>23381.89</v>
      </c>
      <c r="X45" s="44">
        <v>23318.47</v>
      </c>
      <c r="Y45" s="45">
        <v>23381.89</v>
      </c>
      <c r="Z45" s="39">
        <f t="shared" si="1"/>
        <v>21887.89</v>
      </c>
    </row>
    <row r="46" ht="15.75" spans="2:26">
      <c r="B46" s="24" t="s">
        <v>53</v>
      </c>
      <c r="C46" s="21">
        <v>68</v>
      </c>
      <c r="D46" s="2">
        <v>53346.76</v>
      </c>
      <c r="E46" s="2">
        <v>46726.91</v>
      </c>
      <c r="F46" s="2">
        <v>50028.99</v>
      </c>
      <c r="G46" s="2">
        <v>53346.76</v>
      </c>
      <c r="H46" s="2">
        <v>49348.67</v>
      </c>
      <c r="I46" s="2">
        <v>48783.62</v>
      </c>
      <c r="J46" s="2">
        <v>49348.67</v>
      </c>
      <c r="K46" s="2">
        <v>51047.96</v>
      </c>
      <c r="L46" s="2">
        <v>48383.81</v>
      </c>
      <c r="M46" s="2">
        <v>47304.66</v>
      </c>
      <c r="N46" s="2">
        <v>46500.98</v>
      </c>
      <c r="O46" s="2">
        <v>52717.31</v>
      </c>
      <c r="P46" s="29">
        <v>56540.67</v>
      </c>
      <c r="Q46" s="29">
        <v>55898.53</v>
      </c>
      <c r="R46" s="29">
        <v>50326.24</v>
      </c>
      <c r="S46" s="29">
        <v>54328.09</v>
      </c>
      <c r="T46" s="25">
        <v>53186.52</v>
      </c>
      <c r="U46" s="25">
        <v>52630.18</v>
      </c>
      <c r="V46" s="43">
        <v>52366.9</v>
      </c>
      <c r="W46" s="34">
        <v>53346.76</v>
      </c>
      <c r="X46" s="44">
        <v>46726.91</v>
      </c>
      <c r="Y46" s="45">
        <v>50028.99</v>
      </c>
      <c r="Z46" s="39">
        <f t="shared" si="1"/>
        <v>46500.98</v>
      </c>
    </row>
    <row r="47" ht="15.75" spans="2:26">
      <c r="B47" s="24" t="s">
        <v>54</v>
      </c>
      <c r="C47" s="21">
        <v>72</v>
      </c>
      <c r="D47" s="2">
        <v>26341.82</v>
      </c>
      <c r="E47" s="2">
        <v>26306.34</v>
      </c>
      <c r="F47" s="2">
        <v>26331.47</v>
      </c>
      <c r="G47" s="2">
        <v>26309.61</v>
      </c>
      <c r="H47" s="2">
        <v>28353.7</v>
      </c>
      <c r="I47" s="2">
        <v>28200.23</v>
      </c>
      <c r="J47" s="2">
        <v>28343.34</v>
      </c>
      <c r="K47" s="2">
        <v>28471</v>
      </c>
      <c r="L47" s="2">
        <v>26341.82</v>
      </c>
      <c r="M47" s="2">
        <v>26306.34</v>
      </c>
      <c r="N47" s="2">
        <v>26329.54</v>
      </c>
      <c r="O47" s="2">
        <v>26309.61</v>
      </c>
      <c r="P47" s="29">
        <v>27761.39</v>
      </c>
      <c r="Q47" s="29">
        <v>27703.56</v>
      </c>
      <c r="R47" s="29">
        <v>27756.39</v>
      </c>
      <c r="S47" s="29">
        <v>26985</v>
      </c>
      <c r="T47" s="25">
        <v>26591.22</v>
      </c>
      <c r="U47" s="25">
        <v>26533.4</v>
      </c>
      <c r="V47" s="43">
        <v>26582.43</v>
      </c>
      <c r="W47" s="34">
        <v>26194.21</v>
      </c>
      <c r="X47" s="44">
        <v>26160.66</v>
      </c>
      <c r="Y47" s="45">
        <v>26183.85</v>
      </c>
      <c r="Z47" s="39">
        <f t="shared" si="1"/>
        <v>26160.66</v>
      </c>
    </row>
    <row r="48" ht="15.75" spans="2:26">
      <c r="B48" s="24" t="s">
        <v>55</v>
      </c>
      <c r="C48" s="21">
        <v>76</v>
      </c>
      <c r="D48" s="2">
        <v>33363.86</v>
      </c>
      <c r="E48" s="2">
        <v>32745.67</v>
      </c>
      <c r="F48" s="2">
        <v>32794.53</v>
      </c>
      <c r="G48" s="2">
        <v>35032.6</v>
      </c>
      <c r="H48" s="2">
        <v>34036.73</v>
      </c>
      <c r="I48" s="2">
        <v>33537.89</v>
      </c>
      <c r="J48" s="2">
        <v>34036.73</v>
      </c>
      <c r="K48" s="2">
        <v>35491.82</v>
      </c>
      <c r="L48" s="2">
        <v>34036.73</v>
      </c>
      <c r="M48" s="2">
        <v>33537.89</v>
      </c>
      <c r="N48" s="2">
        <v>34036.73</v>
      </c>
      <c r="O48" s="2">
        <v>35951.88</v>
      </c>
      <c r="P48" s="29">
        <v>34387.76</v>
      </c>
      <c r="Q48" s="29">
        <v>33085.15</v>
      </c>
      <c r="R48" s="29">
        <v>33457.41</v>
      </c>
      <c r="S48" s="29">
        <v>34074.82</v>
      </c>
      <c r="T48" s="25">
        <v>32889.71</v>
      </c>
      <c r="U48" s="25">
        <v>33023.75</v>
      </c>
      <c r="V48" s="43">
        <v>32889.71</v>
      </c>
      <c r="W48" s="34">
        <v>33363.86</v>
      </c>
      <c r="X48" s="44">
        <v>32745.67</v>
      </c>
      <c r="Y48" s="45">
        <v>32794.53</v>
      </c>
      <c r="Z48" s="39">
        <f t="shared" si="1"/>
        <v>32745.67</v>
      </c>
    </row>
    <row r="49" ht="15.75" spans="2:26">
      <c r="B49" s="24" t="s">
        <v>56</v>
      </c>
      <c r="C49" s="21">
        <v>113</v>
      </c>
      <c r="D49" s="2">
        <v>49141.62</v>
      </c>
      <c r="E49" s="2">
        <v>48156.03</v>
      </c>
      <c r="F49" s="2">
        <v>47039.29</v>
      </c>
      <c r="G49" s="2">
        <v>48247.02</v>
      </c>
      <c r="H49" s="2">
        <v>53134.33</v>
      </c>
      <c r="I49" s="2">
        <v>50123.44</v>
      </c>
      <c r="J49" s="2">
        <v>52534.33</v>
      </c>
      <c r="K49" s="2">
        <v>48472.31</v>
      </c>
      <c r="L49" s="2">
        <v>52927.27</v>
      </c>
      <c r="M49" s="2">
        <v>52745.36</v>
      </c>
      <c r="N49" s="2">
        <v>51993.05</v>
      </c>
      <c r="O49" s="2">
        <v>52932.54</v>
      </c>
      <c r="P49" s="29">
        <v>47942.46</v>
      </c>
      <c r="Q49" s="29">
        <v>46340.72</v>
      </c>
      <c r="R49" s="29">
        <v>47810.01</v>
      </c>
      <c r="S49" s="29">
        <v>47047.47</v>
      </c>
      <c r="T49" s="25">
        <v>45649.55</v>
      </c>
      <c r="U49" s="25">
        <v>45053.7</v>
      </c>
      <c r="V49" s="43">
        <v>45615.73</v>
      </c>
      <c r="W49" s="34">
        <v>47230.26</v>
      </c>
      <c r="X49" s="44">
        <v>46053.87</v>
      </c>
      <c r="Y49" s="45">
        <v>44894.79</v>
      </c>
      <c r="Z49" s="39">
        <f t="shared" si="1"/>
        <v>44894.79</v>
      </c>
    </row>
    <row r="50" ht="15.75" spans="2:26">
      <c r="B50" s="24" t="s">
        <v>57</v>
      </c>
      <c r="C50" s="21">
        <v>132</v>
      </c>
      <c r="D50" s="2">
        <v>22934.79</v>
      </c>
      <c r="E50" s="2">
        <v>21889.15</v>
      </c>
      <c r="F50" s="2">
        <v>22363.5</v>
      </c>
      <c r="G50" s="2">
        <v>23011.19</v>
      </c>
      <c r="H50" s="2">
        <v>21636.74</v>
      </c>
      <c r="I50" s="2">
        <v>21554.29</v>
      </c>
      <c r="J50" s="2">
        <v>21514.76</v>
      </c>
      <c r="K50" s="2">
        <v>21708.66</v>
      </c>
      <c r="L50" s="2">
        <v>21495.76</v>
      </c>
      <c r="M50" s="2">
        <v>21327.23</v>
      </c>
      <c r="N50" s="2">
        <v>21297.39</v>
      </c>
      <c r="O50" s="2">
        <v>25149.11</v>
      </c>
      <c r="P50" s="29">
        <v>26633.21</v>
      </c>
      <c r="Q50" s="29">
        <v>25908.84</v>
      </c>
      <c r="R50" s="29">
        <v>25074.46</v>
      </c>
      <c r="S50" s="29">
        <v>26167.84</v>
      </c>
      <c r="T50" s="25">
        <v>25802.87</v>
      </c>
      <c r="U50" s="25">
        <v>25681.09</v>
      </c>
      <c r="V50" s="43">
        <v>24375.1</v>
      </c>
      <c r="W50" s="34">
        <v>22934.79</v>
      </c>
      <c r="X50" s="44">
        <v>21889.15</v>
      </c>
      <c r="Y50" s="45">
        <v>22362.5</v>
      </c>
      <c r="Z50" s="39">
        <f t="shared" si="1"/>
        <v>21297.39</v>
      </c>
    </row>
    <row r="51" ht="15.75" spans="2:26">
      <c r="B51" s="24" t="s">
        <v>58</v>
      </c>
      <c r="C51" s="21">
        <v>149</v>
      </c>
      <c r="D51" s="2">
        <v>26442.77</v>
      </c>
      <c r="E51" s="2">
        <v>25630.01</v>
      </c>
      <c r="F51" s="2">
        <v>24829.1</v>
      </c>
      <c r="G51" s="2">
        <v>26460.15</v>
      </c>
      <c r="H51" s="2">
        <v>25418.47</v>
      </c>
      <c r="I51" s="2">
        <v>24152.31</v>
      </c>
      <c r="J51" s="2">
        <v>24326.71</v>
      </c>
      <c r="K51" s="2">
        <v>25901.24</v>
      </c>
      <c r="L51" s="2">
        <v>24783.47</v>
      </c>
      <c r="M51" s="2">
        <v>24364.19</v>
      </c>
      <c r="N51" s="2">
        <v>23600.58</v>
      </c>
      <c r="O51" s="2">
        <v>25084.9</v>
      </c>
      <c r="P51" s="29">
        <v>27358.78</v>
      </c>
      <c r="Q51" s="29">
        <v>25755.28</v>
      </c>
      <c r="R51" s="29">
        <v>26541.84</v>
      </c>
      <c r="S51" s="29">
        <v>26856.06</v>
      </c>
      <c r="T51" s="25">
        <v>26268.82</v>
      </c>
      <c r="U51" s="25">
        <v>25762.61</v>
      </c>
      <c r="V51" s="43">
        <v>25536.99</v>
      </c>
      <c r="W51" s="34">
        <v>25638.87</v>
      </c>
      <c r="X51" s="44">
        <v>24635.81</v>
      </c>
      <c r="Y51" s="45">
        <v>24024.05</v>
      </c>
      <c r="Z51" s="39">
        <f t="shared" si="1"/>
        <v>23600.58</v>
      </c>
    </row>
    <row r="52" ht="15.75" spans="2:26">
      <c r="B52" s="24" t="s">
        <v>59</v>
      </c>
      <c r="C52" s="21">
        <v>219</v>
      </c>
      <c r="D52" s="2">
        <v>40759.29</v>
      </c>
      <c r="E52" s="2">
        <v>40496.9</v>
      </c>
      <c r="F52" s="2">
        <v>39951.51</v>
      </c>
      <c r="G52" s="2">
        <v>40547.88</v>
      </c>
      <c r="H52" s="2">
        <v>43380.21</v>
      </c>
      <c r="I52" s="2">
        <v>40835.74</v>
      </c>
      <c r="J52" s="2">
        <v>42428.85</v>
      </c>
      <c r="K52" s="2">
        <v>43081.62</v>
      </c>
      <c r="L52" s="2">
        <v>42621.95</v>
      </c>
      <c r="M52" s="2">
        <v>40395.73</v>
      </c>
      <c r="N52" s="2">
        <v>43478.16</v>
      </c>
      <c r="O52" s="2">
        <v>42619.94</v>
      </c>
      <c r="P52" s="29">
        <v>45681.07</v>
      </c>
      <c r="Q52" s="29">
        <v>43072.93</v>
      </c>
      <c r="R52" s="29">
        <v>44399.77</v>
      </c>
      <c r="S52" s="29">
        <v>44949.53</v>
      </c>
      <c r="T52" s="25">
        <v>44307.49</v>
      </c>
      <c r="U52" s="25">
        <v>41769.18</v>
      </c>
      <c r="V52" s="43">
        <v>42206.22</v>
      </c>
      <c r="W52" s="34">
        <v>40125.44</v>
      </c>
      <c r="X52" s="44">
        <v>39631.24</v>
      </c>
      <c r="Y52" s="45">
        <v>39417.08</v>
      </c>
      <c r="Z52" s="39">
        <f t="shared" si="1"/>
        <v>39417.08</v>
      </c>
    </row>
    <row r="53" ht="15.75" spans="2:26">
      <c r="B53" s="24" t="s">
        <v>60</v>
      </c>
      <c r="C53" s="21">
        <v>501</v>
      </c>
      <c r="D53" s="2">
        <v>131441.76</v>
      </c>
      <c r="E53" s="2">
        <v>129086.31</v>
      </c>
      <c r="F53" s="2">
        <v>128728.12</v>
      </c>
      <c r="G53" s="2">
        <v>129526.79</v>
      </c>
      <c r="H53" s="2">
        <v>140645.78</v>
      </c>
      <c r="I53" s="24" t="s">
        <v>19</v>
      </c>
      <c r="J53" s="24" t="s">
        <v>19</v>
      </c>
      <c r="K53" s="24" t="s">
        <v>19</v>
      </c>
      <c r="L53" s="24" t="s">
        <v>19</v>
      </c>
      <c r="M53" s="24" t="s">
        <v>19</v>
      </c>
      <c r="N53" s="24" t="s">
        <v>19</v>
      </c>
      <c r="O53" s="24" t="s">
        <v>19</v>
      </c>
      <c r="P53" s="24" t="s">
        <v>19</v>
      </c>
      <c r="Q53" s="24" t="s">
        <v>19</v>
      </c>
      <c r="R53" s="24" t="s">
        <v>19</v>
      </c>
      <c r="S53" s="24" t="s">
        <v>19</v>
      </c>
      <c r="T53" s="24" t="s">
        <v>19</v>
      </c>
      <c r="U53" s="24" t="s">
        <v>19</v>
      </c>
      <c r="V53" s="21" t="s">
        <v>19</v>
      </c>
      <c r="W53" s="34">
        <v>127508.36</v>
      </c>
      <c r="X53" s="44">
        <v>127362.09</v>
      </c>
      <c r="Y53" s="45">
        <v>124946.91</v>
      </c>
      <c r="Z53" s="39">
        <f t="shared" si="1"/>
        <v>124946.91</v>
      </c>
    </row>
    <row r="54" ht="15.75" spans="2:26">
      <c r="B54" s="24" t="s">
        <v>61</v>
      </c>
      <c r="C54" s="21">
        <v>49</v>
      </c>
      <c r="D54" s="2">
        <v>584.59</v>
      </c>
      <c r="E54" s="2">
        <v>578.7</v>
      </c>
      <c r="F54" s="2">
        <v>571.6</v>
      </c>
      <c r="G54" s="2">
        <v>587.39</v>
      </c>
      <c r="H54" s="2">
        <v>644.08</v>
      </c>
      <c r="I54" s="2">
        <v>596.92</v>
      </c>
      <c r="J54" s="2">
        <v>599.44</v>
      </c>
      <c r="K54" s="2">
        <v>661.47</v>
      </c>
      <c r="L54" s="2">
        <v>600.55</v>
      </c>
      <c r="M54" s="2">
        <v>586.06</v>
      </c>
      <c r="N54" s="2">
        <v>599.63</v>
      </c>
      <c r="O54" s="2">
        <v>624.02</v>
      </c>
      <c r="P54" s="29">
        <v>710.33</v>
      </c>
      <c r="Q54" s="29">
        <v>620.37</v>
      </c>
      <c r="R54" s="29">
        <v>602.77</v>
      </c>
      <c r="S54" s="29">
        <v>704.25</v>
      </c>
      <c r="T54" s="25">
        <v>675.05</v>
      </c>
      <c r="U54" s="25">
        <v>631.96</v>
      </c>
      <c r="V54" s="43">
        <v>625.72</v>
      </c>
      <c r="W54" s="34">
        <v>586.01</v>
      </c>
      <c r="X54" s="44">
        <v>583.69</v>
      </c>
      <c r="Y54" s="45">
        <v>573.16</v>
      </c>
      <c r="Z54" s="39">
        <f t="shared" si="1"/>
        <v>571.6</v>
      </c>
    </row>
    <row r="55" ht="15.75" spans="2:26">
      <c r="B55" s="24" t="s">
        <v>62</v>
      </c>
      <c r="C55" s="21">
        <v>97</v>
      </c>
      <c r="D55" s="2">
        <v>1135.38</v>
      </c>
      <c r="E55" s="2">
        <v>1133.95</v>
      </c>
      <c r="F55" s="2">
        <v>1125.23</v>
      </c>
      <c r="G55" s="2">
        <v>1135.33</v>
      </c>
      <c r="H55" s="2">
        <v>1253.27</v>
      </c>
      <c r="I55" s="2">
        <v>1215.81</v>
      </c>
      <c r="J55" s="2">
        <v>1253.27</v>
      </c>
      <c r="K55" s="2">
        <v>1285.41</v>
      </c>
      <c r="L55" s="2">
        <v>1158.97</v>
      </c>
      <c r="M55" s="2">
        <v>1154.56</v>
      </c>
      <c r="N55" s="2">
        <v>1143.23</v>
      </c>
      <c r="O55" s="2">
        <v>1176.12</v>
      </c>
      <c r="P55" s="29">
        <v>1295</v>
      </c>
      <c r="Q55" s="29">
        <v>1231.83</v>
      </c>
      <c r="R55" s="29">
        <v>1295</v>
      </c>
      <c r="S55" s="29">
        <v>1291.65</v>
      </c>
      <c r="T55" s="25">
        <v>1261.31</v>
      </c>
      <c r="U55" s="25">
        <v>1230.56</v>
      </c>
      <c r="V55" s="43">
        <v>1250.85</v>
      </c>
      <c r="W55" s="34">
        <v>1135.33</v>
      </c>
      <c r="X55" s="44">
        <v>1133.9</v>
      </c>
      <c r="Y55" s="45">
        <v>1125.18</v>
      </c>
      <c r="Z55" s="39">
        <f t="shared" si="1"/>
        <v>1125.18</v>
      </c>
    </row>
    <row r="56" ht="15.75" spans="2:26">
      <c r="B56" s="24" t="s">
        <v>63</v>
      </c>
      <c r="C56" s="21">
        <v>287</v>
      </c>
      <c r="D56" s="2">
        <v>3448.29</v>
      </c>
      <c r="E56" s="2">
        <v>3407.23</v>
      </c>
      <c r="F56" s="2">
        <v>3354.21</v>
      </c>
      <c r="G56" s="2">
        <v>3429.92</v>
      </c>
      <c r="H56" s="2">
        <v>3630.78</v>
      </c>
      <c r="I56" s="2">
        <v>3490.69</v>
      </c>
      <c r="J56" s="2">
        <v>3569.88</v>
      </c>
      <c r="K56" s="2">
        <v>3648.34</v>
      </c>
      <c r="L56" s="2">
        <v>3574.95</v>
      </c>
      <c r="M56" s="2">
        <v>3505.75</v>
      </c>
      <c r="N56" s="2">
        <v>3503.28</v>
      </c>
      <c r="O56" s="2">
        <v>3613.57</v>
      </c>
      <c r="P56" s="29">
        <v>3850</v>
      </c>
      <c r="Q56" s="29">
        <v>3654.255</v>
      </c>
      <c r="R56" s="29">
        <v>3760.67</v>
      </c>
      <c r="S56" s="29">
        <v>3724.76</v>
      </c>
      <c r="T56" s="25">
        <v>3684.15</v>
      </c>
      <c r="U56" s="25">
        <v>3615.8</v>
      </c>
      <c r="V56" s="43">
        <v>3605.48</v>
      </c>
      <c r="W56" s="34">
        <v>3403.96</v>
      </c>
      <c r="X56" s="44">
        <v>3365.75</v>
      </c>
      <c r="Y56" s="45">
        <v>3322.11</v>
      </c>
      <c r="Z56" s="39">
        <f t="shared" si="1"/>
        <v>3322.11</v>
      </c>
    </row>
    <row r="57" ht="15.75" spans="2:26">
      <c r="B57" s="24" t="s">
        <v>64</v>
      </c>
      <c r="C57" s="21">
        <v>391</v>
      </c>
      <c r="D57" s="2">
        <v>4617.92</v>
      </c>
      <c r="E57" s="2">
        <v>4535.42</v>
      </c>
      <c r="F57" s="2">
        <v>4472.01</v>
      </c>
      <c r="G57" s="2">
        <v>4638.01</v>
      </c>
      <c r="H57" s="2">
        <v>4853.25</v>
      </c>
      <c r="I57" s="2"/>
      <c r="J57" s="2"/>
      <c r="K57" s="2"/>
      <c r="L57" s="2"/>
      <c r="M57" s="2">
        <v>4603.61</v>
      </c>
      <c r="N57" s="2" t="s">
        <v>126</v>
      </c>
      <c r="O57" s="2">
        <v>4811.61</v>
      </c>
      <c r="P57" s="29"/>
      <c r="Q57" s="29"/>
      <c r="R57" s="29"/>
      <c r="S57" s="29"/>
      <c r="T57" s="25">
        <v>4980.35</v>
      </c>
      <c r="U57" s="25">
        <v>4870.89</v>
      </c>
      <c r="V57" s="43">
        <v>4920.37</v>
      </c>
      <c r="W57" s="34">
        <v>4586.79</v>
      </c>
      <c r="X57" s="44">
        <v>4504.4</v>
      </c>
      <c r="Y57" s="45">
        <v>4495.24</v>
      </c>
      <c r="Z57" s="39">
        <f t="shared" si="1"/>
        <v>4472.01</v>
      </c>
    </row>
    <row r="58" ht="15.75" spans="2:26">
      <c r="B58" s="24" t="s">
        <v>65</v>
      </c>
      <c r="C58" s="21">
        <v>87</v>
      </c>
      <c r="D58" s="2">
        <v>10537</v>
      </c>
      <c r="E58" s="2">
        <v>10528</v>
      </c>
      <c r="F58" s="2">
        <v>10498</v>
      </c>
      <c r="G58" s="2">
        <v>10299</v>
      </c>
      <c r="H58" s="2">
        <v>10638</v>
      </c>
      <c r="I58" s="2">
        <v>10486</v>
      </c>
      <c r="J58" s="2">
        <v>10488</v>
      </c>
      <c r="K58" s="2">
        <v>10558</v>
      </c>
      <c r="L58" s="2">
        <v>10384</v>
      </c>
      <c r="M58" s="2">
        <v>10336</v>
      </c>
      <c r="N58" s="2">
        <v>10435</v>
      </c>
      <c r="O58" s="2">
        <v>10403</v>
      </c>
      <c r="P58" s="29">
        <v>10389</v>
      </c>
      <c r="Q58" s="29">
        <v>10348</v>
      </c>
      <c r="R58" s="29">
        <v>10044</v>
      </c>
      <c r="S58" s="29">
        <v>10362</v>
      </c>
      <c r="T58" s="25">
        <v>10294</v>
      </c>
      <c r="U58" s="25">
        <v>10272</v>
      </c>
      <c r="V58" s="43">
        <v>10010</v>
      </c>
      <c r="W58" s="34">
        <v>10256</v>
      </c>
      <c r="X58" s="44">
        <v>10227</v>
      </c>
      <c r="Y58" s="45">
        <v>10222</v>
      </c>
      <c r="Z58" s="39">
        <f t="shared" si="1"/>
        <v>10010</v>
      </c>
    </row>
    <row r="59" ht="15.75" spans="2:26">
      <c r="B59" s="24" t="s">
        <v>66</v>
      </c>
      <c r="C59" s="21">
        <v>267</v>
      </c>
      <c r="D59" s="2">
        <v>23558</v>
      </c>
      <c r="E59" s="2">
        <v>23495</v>
      </c>
      <c r="F59" s="2">
        <v>23164</v>
      </c>
      <c r="G59" s="2">
        <v>23360</v>
      </c>
      <c r="H59" s="2">
        <v>23512</v>
      </c>
      <c r="I59" s="2">
        <v>23516</v>
      </c>
      <c r="J59" s="2">
        <v>23179</v>
      </c>
      <c r="K59" s="2">
        <v>23202</v>
      </c>
      <c r="L59" s="2">
        <v>23486</v>
      </c>
      <c r="M59" s="2">
        <v>23426</v>
      </c>
      <c r="N59" s="2">
        <v>23155</v>
      </c>
      <c r="O59" s="2">
        <v>23454</v>
      </c>
      <c r="P59" s="29">
        <v>23225</v>
      </c>
      <c r="Q59" s="29">
        <v>23218</v>
      </c>
      <c r="R59" s="29">
        <v>23044</v>
      </c>
      <c r="S59" s="29">
        <v>23110</v>
      </c>
      <c r="T59" s="25">
        <v>23096</v>
      </c>
      <c r="U59" s="25">
        <v>23089</v>
      </c>
      <c r="V59" s="43">
        <v>22935</v>
      </c>
      <c r="W59" s="34">
        <v>23295</v>
      </c>
      <c r="X59" s="44">
        <v>23195</v>
      </c>
      <c r="Y59" s="45">
        <v>22877</v>
      </c>
      <c r="Z59" s="39">
        <f t="shared" si="1"/>
        <v>22877</v>
      </c>
    </row>
    <row r="60" ht="15.75" spans="2:26">
      <c r="B60" s="24" t="s">
        <v>67</v>
      </c>
      <c r="C60" s="21">
        <v>516</v>
      </c>
      <c r="D60" s="2">
        <v>46817</v>
      </c>
      <c r="E60" s="2">
        <v>46817</v>
      </c>
      <c r="F60" s="2">
        <v>46591</v>
      </c>
      <c r="G60" s="2">
        <v>46805</v>
      </c>
      <c r="H60" s="2">
        <v>46810</v>
      </c>
      <c r="I60" s="24" t="s">
        <v>19</v>
      </c>
      <c r="J60" s="24" t="s">
        <v>19</v>
      </c>
      <c r="K60" s="24" t="s">
        <v>19</v>
      </c>
      <c r="L60" s="24" t="s">
        <v>19</v>
      </c>
      <c r="M60" s="24" t="s">
        <v>19</v>
      </c>
      <c r="N60" s="24" t="s">
        <v>19</v>
      </c>
      <c r="O60" s="24" t="s">
        <v>19</v>
      </c>
      <c r="P60" s="24" t="s">
        <v>19</v>
      </c>
      <c r="Q60" s="24" t="s">
        <v>19</v>
      </c>
      <c r="R60" s="24" t="s">
        <v>19</v>
      </c>
      <c r="S60" s="24" t="s">
        <v>19</v>
      </c>
      <c r="T60" s="24" t="s">
        <v>19</v>
      </c>
      <c r="U60" s="24" t="s">
        <v>19</v>
      </c>
      <c r="V60" s="21" t="s">
        <v>19</v>
      </c>
      <c r="W60" s="34">
        <v>46793</v>
      </c>
      <c r="X60" s="44">
        <v>46793</v>
      </c>
      <c r="Y60" s="45">
        <v>46567</v>
      </c>
      <c r="Z60" s="39">
        <f t="shared" si="1"/>
        <v>46567</v>
      </c>
    </row>
    <row r="61" ht="15.75" spans="2:26">
      <c r="B61" s="24" t="s">
        <v>68</v>
      </c>
      <c r="C61" s="21">
        <v>35</v>
      </c>
      <c r="D61" s="2">
        <v>320.01</v>
      </c>
      <c r="E61" s="2">
        <v>323.07</v>
      </c>
      <c r="F61" s="2">
        <v>308.25</v>
      </c>
      <c r="G61" s="2">
        <v>329.41</v>
      </c>
      <c r="H61" s="2">
        <v>248.69</v>
      </c>
      <c r="I61" s="2">
        <v>248.69</v>
      </c>
      <c r="J61" s="2">
        <v>248.69</v>
      </c>
      <c r="K61" s="2">
        <v>248.5</v>
      </c>
      <c r="L61" s="2">
        <v>282.18</v>
      </c>
      <c r="M61" s="2">
        <v>282.18</v>
      </c>
      <c r="N61" s="2">
        <v>280.47</v>
      </c>
      <c r="O61" s="2">
        <v>314.66</v>
      </c>
      <c r="P61" s="29">
        <v>281.96</v>
      </c>
      <c r="Q61" s="29">
        <v>281.96</v>
      </c>
      <c r="R61" s="29">
        <v>281.96</v>
      </c>
      <c r="S61" s="29">
        <v>257.12</v>
      </c>
      <c r="T61" s="25">
        <v>243.1</v>
      </c>
      <c r="U61" s="25">
        <v>243.1</v>
      </c>
      <c r="V61" s="43">
        <v>243.1</v>
      </c>
      <c r="W61" s="34">
        <v>324.03</v>
      </c>
      <c r="X61" s="44">
        <v>313.93</v>
      </c>
      <c r="Y61" s="45">
        <v>303.87</v>
      </c>
      <c r="Z61" s="39">
        <f t="shared" si="1"/>
        <v>243.1</v>
      </c>
    </row>
    <row r="62" ht="15.75" spans="2:26">
      <c r="B62" s="24" t="s">
        <v>69</v>
      </c>
      <c r="C62" s="21">
        <v>21</v>
      </c>
      <c r="D62" s="2">
        <v>425</v>
      </c>
      <c r="E62" s="2">
        <v>425</v>
      </c>
      <c r="F62" s="2">
        <v>425</v>
      </c>
      <c r="G62" s="2">
        <v>441</v>
      </c>
      <c r="H62" s="2">
        <v>448</v>
      </c>
      <c r="I62" s="2">
        <v>448</v>
      </c>
      <c r="J62" s="2">
        <v>425</v>
      </c>
      <c r="K62" s="2">
        <v>448</v>
      </c>
      <c r="L62" s="2">
        <v>485</v>
      </c>
      <c r="M62" s="2">
        <v>483</v>
      </c>
      <c r="N62" s="2">
        <v>455</v>
      </c>
      <c r="O62" s="2">
        <v>517</v>
      </c>
      <c r="P62" s="29">
        <v>609</v>
      </c>
      <c r="Q62" s="29">
        <v>599</v>
      </c>
      <c r="R62" s="29">
        <v>609</v>
      </c>
      <c r="S62" s="29">
        <v>526</v>
      </c>
      <c r="T62" s="25">
        <v>507</v>
      </c>
      <c r="U62" s="25">
        <v>505</v>
      </c>
      <c r="V62" s="43">
        <v>473</v>
      </c>
      <c r="W62" s="34">
        <v>425</v>
      </c>
      <c r="X62" s="44">
        <v>425</v>
      </c>
      <c r="Y62" s="45">
        <v>425</v>
      </c>
      <c r="Z62" s="39">
        <f t="shared" si="1"/>
        <v>425</v>
      </c>
    </row>
    <row r="63" ht="15.75" spans="2:26">
      <c r="B63" s="24" t="s">
        <v>70</v>
      </c>
      <c r="C63" s="21">
        <v>112</v>
      </c>
      <c r="D63" s="2">
        <v>55500</v>
      </c>
      <c r="E63" s="2">
        <v>55500</v>
      </c>
      <c r="F63" s="2">
        <v>55500</v>
      </c>
      <c r="G63" s="2">
        <v>55500</v>
      </c>
      <c r="H63" s="2">
        <v>73643.86</v>
      </c>
      <c r="I63" s="2">
        <v>69439.8</v>
      </c>
      <c r="J63" s="2">
        <v>69730.67</v>
      </c>
      <c r="K63" s="2">
        <v>73607.36</v>
      </c>
      <c r="L63" s="2">
        <v>73643.86</v>
      </c>
      <c r="M63" s="2">
        <v>69439.8</v>
      </c>
      <c r="N63" s="2">
        <v>70588.91</v>
      </c>
      <c r="O63" s="2">
        <v>74487.77</v>
      </c>
      <c r="P63" s="29">
        <v>69289.87</v>
      </c>
      <c r="Q63" s="29">
        <v>63679.49</v>
      </c>
      <c r="R63" s="29">
        <v>65756.62</v>
      </c>
      <c r="S63" s="29">
        <v>63849.22</v>
      </c>
      <c r="T63" s="25">
        <v>63849.22</v>
      </c>
      <c r="U63" s="25">
        <v>63347.41</v>
      </c>
      <c r="V63" s="43">
        <v>59631.2</v>
      </c>
      <c r="W63" s="34">
        <v>55500</v>
      </c>
      <c r="X63" s="44">
        <v>55500</v>
      </c>
      <c r="Y63" s="45">
        <v>55500</v>
      </c>
      <c r="Z63" s="39">
        <f t="shared" si="1"/>
        <v>55500</v>
      </c>
    </row>
    <row r="64" ht="15.75" spans="2:26">
      <c r="B64" s="24" t="s">
        <v>71</v>
      </c>
      <c r="C64" s="21">
        <v>112</v>
      </c>
      <c r="D64" s="2">
        <v>1803.89</v>
      </c>
      <c r="E64" s="2">
        <v>1803.89</v>
      </c>
      <c r="F64" s="2">
        <v>1836.14</v>
      </c>
      <c r="G64" s="2">
        <v>1825.8</v>
      </c>
      <c r="H64" s="2">
        <v>2121.33</v>
      </c>
      <c r="I64" s="2">
        <v>2049.57</v>
      </c>
      <c r="J64" s="2">
        <v>2092.8</v>
      </c>
      <c r="K64" s="2">
        <v>2109.73</v>
      </c>
      <c r="L64" s="2">
        <v>2166.1</v>
      </c>
      <c r="M64" s="2">
        <v>2093.96</v>
      </c>
      <c r="N64" s="2" t="s">
        <v>127</v>
      </c>
      <c r="O64" s="2">
        <v>2182.47</v>
      </c>
      <c r="P64" s="29">
        <v>2213.78</v>
      </c>
      <c r="Q64" s="29">
        <v>2129.31</v>
      </c>
      <c r="R64" s="29">
        <v>2136.56</v>
      </c>
      <c r="S64" s="29">
        <v>2128.27</v>
      </c>
      <c r="T64" s="25">
        <v>2122.89</v>
      </c>
      <c r="U64" s="25">
        <v>2028.57</v>
      </c>
      <c r="V64" s="43">
        <v>2101.47</v>
      </c>
      <c r="W64" s="34">
        <v>1802.19</v>
      </c>
      <c r="X64" s="44">
        <v>1801.98</v>
      </c>
      <c r="Y64" s="45">
        <v>1785.14</v>
      </c>
      <c r="Z64" s="39">
        <f t="shared" si="1"/>
        <v>1785.14</v>
      </c>
    </row>
    <row r="65" ht="15.75" spans="2:26">
      <c r="B65" s="24" t="s">
        <v>72</v>
      </c>
      <c r="C65" s="21">
        <v>8</v>
      </c>
      <c r="D65" s="2">
        <v>1981.71</v>
      </c>
      <c r="E65" s="2">
        <v>1981.71</v>
      </c>
      <c r="F65" s="2">
        <v>1981.71</v>
      </c>
      <c r="G65" s="2">
        <v>1981.71</v>
      </c>
      <c r="H65" s="2">
        <v>1981.15</v>
      </c>
      <c r="I65" s="2">
        <v>1981.15</v>
      </c>
      <c r="J65" s="2">
        <v>1981.5</v>
      </c>
      <c r="K65" s="2">
        <v>1981.15</v>
      </c>
      <c r="L65" s="2">
        <v>1981.15</v>
      </c>
      <c r="M65" s="2">
        <v>1981.15</v>
      </c>
      <c r="N65" s="2">
        <v>1981.71</v>
      </c>
      <c r="O65" s="2">
        <v>2315.62</v>
      </c>
      <c r="P65" s="29">
        <v>1511.76</v>
      </c>
      <c r="Q65" s="29">
        <v>1511.75</v>
      </c>
      <c r="R65" s="29">
        <v>1511.75</v>
      </c>
      <c r="S65" s="29">
        <v>1507.57</v>
      </c>
      <c r="T65" s="25">
        <v>1463.06</v>
      </c>
      <c r="U65" s="25">
        <v>1463.06</v>
      </c>
      <c r="V65" s="43">
        <v>1463.06</v>
      </c>
      <c r="W65" s="34">
        <v>1981.71</v>
      </c>
      <c r="X65" s="44">
        <v>1981.71</v>
      </c>
      <c r="Y65" s="45">
        <v>1981.71</v>
      </c>
      <c r="Z65" s="39">
        <f t="shared" si="1"/>
        <v>1463.06</v>
      </c>
    </row>
    <row r="66" ht="15.75" spans="2:26">
      <c r="B66" s="24" t="s">
        <v>73</v>
      </c>
      <c r="C66" s="21">
        <v>11</v>
      </c>
      <c r="D66" s="2">
        <v>2062.92</v>
      </c>
      <c r="E66" s="2">
        <v>2062.92</v>
      </c>
      <c r="F66" s="2">
        <v>2062.92</v>
      </c>
      <c r="G66" s="2">
        <v>2086.59</v>
      </c>
      <c r="H66" s="2">
        <v>2062.35</v>
      </c>
      <c r="I66" s="2">
        <v>2062.35</v>
      </c>
      <c r="J66" s="2">
        <v>2062.5</v>
      </c>
      <c r="K66" s="2">
        <v>2086.03</v>
      </c>
      <c r="L66" s="2">
        <v>2062.35</v>
      </c>
      <c r="M66" s="2">
        <v>2062.35</v>
      </c>
      <c r="N66" s="2">
        <v>2062.92</v>
      </c>
      <c r="O66" s="2">
        <v>2442.5</v>
      </c>
      <c r="P66" s="29">
        <v>2613.9</v>
      </c>
      <c r="Q66" s="29">
        <v>2573.69</v>
      </c>
      <c r="R66" s="29">
        <v>2613.9</v>
      </c>
      <c r="S66" s="29">
        <v>2171.85</v>
      </c>
      <c r="T66" s="25">
        <v>2171.85</v>
      </c>
      <c r="U66" s="25">
        <v>2171.85</v>
      </c>
      <c r="V66" s="43">
        <v>2171.85</v>
      </c>
      <c r="W66" s="34">
        <v>2062.92</v>
      </c>
      <c r="X66" s="44">
        <v>2062.92</v>
      </c>
      <c r="Y66" s="45">
        <v>2062.92</v>
      </c>
      <c r="Z66" s="39">
        <f t="shared" si="1"/>
        <v>2062.35</v>
      </c>
    </row>
    <row r="67" spans="2:26">
      <c r="B67" s="37" t="s">
        <v>123</v>
      </c>
      <c r="C67" s="37"/>
      <c r="D67" s="40">
        <v>6</v>
      </c>
      <c r="E67" s="40">
        <v>9</v>
      </c>
      <c r="F67" s="40">
        <v>10</v>
      </c>
      <c r="G67" s="40">
        <v>5</v>
      </c>
      <c r="H67" s="40">
        <v>2</v>
      </c>
      <c r="I67" s="40">
        <v>7</v>
      </c>
      <c r="J67" s="40">
        <v>4</v>
      </c>
      <c r="K67" s="40">
        <v>1</v>
      </c>
      <c r="L67" s="40">
        <v>7</v>
      </c>
      <c r="M67" s="40">
        <v>11</v>
      </c>
      <c r="N67" s="40">
        <v>6</v>
      </c>
      <c r="O67" s="40">
        <v>1</v>
      </c>
      <c r="P67" s="40">
        <v>0</v>
      </c>
      <c r="Q67" s="40">
        <v>1</v>
      </c>
      <c r="R67" s="40">
        <v>1</v>
      </c>
      <c r="S67" s="40">
        <v>4</v>
      </c>
      <c r="T67" s="40">
        <v>7</v>
      </c>
      <c r="U67" s="40">
        <v>7</v>
      </c>
      <c r="V67" s="40">
        <v>12</v>
      </c>
      <c r="W67" s="40">
        <v>9</v>
      </c>
      <c r="X67" s="40">
        <v>12</v>
      </c>
      <c r="Y67" s="40">
        <v>24</v>
      </c>
      <c r="Z67" s="40"/>
    </row>
    <row r="68" ht="45" customHeight="1" spans="2:26">
      <c r="B68" s="37"/>
      <c r="C68" s="37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5" operator="equal">
      <formula>$Z$5</formula>
    </cfRule>
  </conditionalFormatting>
  <conditionalFormatting sqref="D6:Y6">
    <cfRule type="cellIs" dxfId="0" priority="64" operator="equal">
      <formula>$Z$6</formula>
    </cfRule>
  </conditionalFormatting>
  <conditionalFormatting sqref="D7:Y7">
    <cfRule type="cellIs" dxfId="0" priority="63" operator="equal">
      <formula>$Z$7</formula>
    </cfRule>
  </conditionalFormatting>
  <conditionalFormatting sqref="D8:Y8">
    <cfRule type="cellIs" dxfId="0" priority="62" operator="equal">
      <formula>$Z$8</formula>
    </cfRule>
  </conditionalFormatting>
  <conditionalFormatting sqref="D9:Y9">
    <cfRule type="cellIs" dxfId="0" priority="61" operator="equal">
      <formula>$Z$9</formula>
    </cfRule>
  </conditionalFormatting>
  <conditionalFormatting sqref="D10:Y10">
    <cfRule type="cellIs" dxfId="0" priority="60" operator="equal">
      <formula>$Z$10</formula>
    </cfRule>
  </conditionalFormatting>
  <conditionalFormatting sqref="D11:Y11">
    <cfRule type="cellIs" dxfId="0" priority="59" operator="equal">
      <formula>$Z$11</formula>
    </cfRule>
  </conditionalFormatting>
  <conditionalFormatting sqref="D12:Y12">
    <cfRule type="cellIs" dxfId="0" priority="58" operator="equal">
      <formula>$Z$12</formula>
    </cfRule>
  </conditionalFormatting>
  <conditionalFormatting sqref="D13:Y13">
    <cfRule type="cellIs" dxfId="0" priority="57" operator="equal">
      <formula>$Z$13</formula>
    </cfRule>
  </conditionalFormatting>
  <conditionalFormatting sqref="D14:Y14">
    <cfRule type="cellIs" dxfId="0" priority="56" operator="equal">
      <formula>$Z$14</formula>
    </cfRule>
  </conditionalFormatting>
  <conditionalFormatting sqref="D15:Y15">
    <cfRule type="cellIs" dxfId="0" priority="55" operator="equal">
      <formula>$Z$15</formula>
    </cfRule>
  </conditionalFormatting>
  <conditionalFormatting sqref="D16:Y16">
    <cfRule type="cellIs" dxfId="0" priority="54" operator="equal">
      <formula>$Z$16</formula>
    </cfRule>
  </conditionalFormatting>
  <conditionalFormatting sqref="D17:Y17">
    <cfRule type="cellIs" dxfId="0" priority="53" operator="equal">
      <formula>$Z$17</formula>
    </cfRule>
  </conditionalFormatting>
  <conditionalFormatting sqref="D18:Y18">
    <cfRule type="cellIs" dxfId="0" priority="52" operator="equal">
      <formula>$Z$18</formula>
    </cfRule>
  </conditionalFormatting>
  <conditionalFormatting sqref="D19:Y19">
    <cfRule type="cellIs" dxfId="0" priority="51" operator="equal">
      <formula>$Z$19</formula>
    </cfRule>
  </conditionalFormatting>
  <conditionalFormatting sqref="D20:Y20">
    <cfRule type="cellIs" dxfId="0" priority="50" operator="equal">
      <formula>$Z$20</formula>
    </cfRule>
  </conditionalFormatting>
  <conditionalFormatting sqref="D21:Y21">
    <cfRule type="cellIs" dxfId="0" priority="49" operator="equal">
      <formula>$Z$21</formula>
    </cfRule>
  </conditionalFormatting>
  <conditionalFormatting sqref="D22:Y22">
    <cfRule type="cellIs" dxfId="0" priority="48" operator="equal">
      <formula>$Z$22</formula>
    </cfRule>
  </conditionalFormatting>
  <conditionalFormatting sqref="D23:Y23">
    <cfRule type="cellIs" dxfId="0" priority="47" operator="equal">
      <formula>$Z$23</formula>
    </cfRule>
  </conditionalFormatting>
  <conditionalFormatting sqref="D24:Y24">
    <cfRule type="cellIs" dxfId="0" priority="46" operator="equal">
      <formula>$Z$24</formula>
    </cfRule>
  </conditionalFormatting>
  <conditionalFormatting sqref="D25:Y25">
    <cfRule type="cellIs" dxfId="0" priority="45" operator="equal">
      <formula>$Z$25</formula>
    </cfRule>
  </conditionalFormatting>
  <conditionalFormatting sqref="D26:Y26">
    <cfRule type="cellIs" dxfId="0" priority="44" operator="equal">
      <formula>$Z$26</formula>
    </cfRule>
  </conditionalFormatting>
  <conditionalFormatting sqref="D27:Y27">
    <cfRule type="cellIs" dxfId="1" priority="43" operator="equal">
      <formula>$Z$27</formula>
    </cfRule>
    <cfRule type="cellIs" dxfId="0" priority="42" operator="equal">
      <formula>$Z$27</formula>
    </cfRule>
  </conditionalFormatting>
  <conditionalFormatting sqref="D28:Y28">
    <cfRule type="cellIs" dxfId="0" priority="41" operator="equal">
      <formula>$Z$28</formula>
    </cfRule>
  </conditionalFormatting>
  <conditionalFormatting sqref="D29:Y29">
    <cfRule type="cellIs" dxfId="0" priority="40" operator="equal">
      <formula>$Z$29</formula>
    </cfRule>
  </conditionalFormatting>
  <conditionalFormatting sqref="D30:Y30">
    <cfRule type="cellIs" dxfId="0" priority="39" operator="equal">
      <formula>$Z$30</formula>
    </cfRule>
  </conditionalFormatting>
  <conditionalFormatting sqref="D31:Y31">
    <cfRule type="cellIs" dxfId="0" priority="38" operator="equal">
      <formula>$Z$31</formula>
    </cfRule>
  </conditionalFormatting>
  <conditionalFormatting sqref="D32:Y32">
    <cfRule type="cellIs" dxfId="0" priority="37" operator="equal">
      <formula>$Z$32</formula>
    </cfRule>
  </conditionalFormatting>
  <conditionalFormatting sqref="D33:Y33">
    <cfRule type="cellIs" dxfId="0" priority="36" operator="equal">
      <formula>$Z$33</formula>
    </cfRule>
  </conditionalFormatting>
  <conditionalFormatting sqref="D34:Y34">
    <cfRule type="cellIs" dxfId="0" priority="35" operator="equal">
      <formula>$Z$34</formula>
    </cfRule>
  </conditionalFormatting>
  <conditionalFormatting sqref="D35:Y35">
    <cfRule type="cellIs" dxfId="0" priority="34" operator="equal">
      <formula>$Z$35</formula>
    </cfRule>
  </conditionalFormatting>
  <conditionalFormatting sqref="D36:Y36">
    <cfRule type="cellIs" dxfId="0" priority="33" operator="equal">
      <formula>$Z$36</formula>
    </cfRule>
  </conditionalFormatting>
  <conditionalFormatting sqref="D37:Y37">
    <cfRule type="cellIs" dxfId="0" priority="32" operator="equal">
      <formula>$Z$37</formula>
    </cfRule>
  </conditionalFormatting>
  <conditionalFormatting sqref="D38:Y38">
    <cfRule type="cellIs" dxfId="0" priority="31" operator="equal">
      <formula>$Z$38</formula>
    </cfRule>
  </conditionalFormatting>
  <conditionalFormatting sqref="D39:Y39">
    <cfRule type="cellIs" dxfId="0" priority="30" operator="equal">
      <formula>$Z$39</formula>
    </cfRule>
  </conditionalFormatting>
  <conditionalFormatting sqref="D40:Y40">
    <cfRule type="cellIs" dxfId="0" priority="29" operator="equal">
      <formula>$Z$40</formula>
    </cfRule>
  </conditionalFormatting>
  <conditionalFormatting sqref="D41:Y41">
    <cfRule type="cellIs" dxfId="0" priority="28" operator="equal">
      <formula>$Z$41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1" priority="24" operator="equal">
      <formula>$Z$45</formula>
    </cfRule>
    <cfRule type="cellIs" dxfId="0" priority="23" operator="equal">
      <formula>$Z$45</formula>
    </cfRule>
  </conditionalFormatting>
  <conditionalFormatting sqref="D46:Y46">
    <cfRule type="cellIs" dxfId="0" priority="22" operator="equal">
      <formula>$Z$46</formula>
    </cfRule>
  </conditionalFormatting>
  <conditionalFormatting sqref="D47:Y47">
    <cfRule type="cellIs" dxfId="0" priority="21" operator="equal">
      <formula>$Z$47</formula>
    </cfRule>
  </conditionalFormatting>
  <conditionalFormatting sqref="D48:Y48">
    <cfRule type="cellIs" dxfId="0" priority="20" operator="equal">
      <formula>$Z$48</formula>
    </cfRule>
  </conditionalFormatting>
  <conditionalFormatting sqref="D49:Y49">
    <cfRule type="cellIs" dxfId="0" priority="19" operator="equal">
      <formula>$Z$49</formula>
    </cfRule>
  </conditionalFormatting>
  <conditionalFormatting sqref="D50:Y50">
    <cfRule type="cellIs" dxfId="0" priority="18" operator="equal">
      <formula>$Z$50</formula>
    </cfRule>
  </conditionalFormatting>
  <conditionalFormatting sqref="D51:Y51">
    <cfRule type="cellIs" dxfId="0" priority="17" operator="equal">
      <formula>$Z$51</formula>
    </cfRule>
  </conditionalFormatting>
  <conditionalFormatting sqref="D52:Y52">
    <cfRule type="cellIs" dxfId="0" priority="16" operator="equal">
      <formula>$Z$52</formula>
    </cfRule>
  </conditionalFormatting>
  <conditionalFormatting sqref="D53:Y53">
    <cfRule type="cellIs" dxfId="0" priority="15" operator="equal">
      <formula>$Z$53</formula>
    </cfRule>
  </conditionalFormatting>
  <conditionalFormatting sqref="D54:Y54">
    <cfRule type="cellIs" dxfId="0" priority="14" operator="equal">
      <formula>$Z$54</formula>
    </cfRule>
  </conditionalFormatting>
  <conditionalFormatting sqref="D55:Y55">
    <cfRule type="cellIs" dxfId="0" priority="13" operator="equal">
      <formula>$Z$55</formula>
    </cfRule>
  </conditionalFormatting>
  <conditionalFormatting sqref="D57:Y57">
    <cfRule type="cellIs" dxfId="1" priority="11" operator="equal">
      <formula>$Z$57</formula>
    </cfRule>
    <cfRule type="cellIs" dxfId="0" priority="10" operator="equal">
      <formula>$Z$57</formula>
    </cfRule>
  </conditionalFormatting>
  <conditionalFormatting sqref="D58:Y58">
    <cfRule type="cellIs" dxfId="0" priority="9" operator="equal">
      <formula>$Z$58</formula>
    </cfRule>
  </conditionalFormatting>
  <conditionalFormatting sqref="D59:Y59">
    <cfRule type="cellIs" dxfId="0" priority="8" operator="equal">
      <formula>$Z$59</formula>
    </cfRule>
  </conditionalFormatting>
  <conditionalFormatting sqref="D60:Y60">
    <cfRule type="cellIs" dxfId="0" priority="7" operator="equal">
      <formula>$Z$60</formula>
    </cfRule>
  </conditionalFormatting>
  <conditionalFormatting sqref="D61:Y61">
    <cfRule type="cellIs" dxfId="0" priority="6" operator="equal">
      <formula>$Z$61</formula>
    </cfRule>
  </conditionalFormatting>
  <conditionalFormatting sqref="D62:Y62">
    <cfRule type="cellIs" dxfId="0" priority="5" operator="equal">
      <formula>$Z$62</formula>
    </cfRule>
  </conditionalFormatting>
  <conditionalFormatting sqref="D63:Y63">
    <cfRule type="cellIs" dxfId="0" priority="4" operator="equal">
      <formula>$Z$63</formula>
    </cfRule>
  </conditionalFormatting>
  <conditionalFormatting sqref="D64:Y64">
    <cfRule type="cellIs" dxfId="0" priority="3" operator="equal">
      <formula>$Z$64</formula>
    </cfRule>
  </conditionalFormatting>
  <conditionalFormatting sqref="D65:Y65">
    <cfRule type="cellIs" dxfId="0" priority="2" operator="equal">
      <formula>$Z$65</formula>
    </cfRule>
  </conditionalFormatting>
  <conditionalFormatting sqref="D66:Y66">
    <cfRule type="cellIs" dxfId="0" priority="1" operator="equal">
      <formula>$Z$66</formula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dd0fb84-f9ef-464d-9971-d3c994326e6f}">
            <xm:f>NOT(ISERROR(SEARCH($Z$56,D56)))</xm:f>
            <xm:f>$Z$56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D56:Y56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Z68"/>
  <sheetViews>
    <sheetView zoomScale="85" zoomScaleNormal="85" topLeftCell="L31" workbookViewId="0">
      <selection activeCell="W4" sqref="W4:X66"/>
    </sheetView>
  </sheetViews>
  <sheetFormatPr defaultColWidth="9.14285714285714" defaultRowHeight="12.75"/>
  <cols>
    <col min="3" max="3" width="19.5714285714286" customWidth="1"/>
    <col min="23" max="24" width="12"/>
    <col min="26" max="26" width="12"/>
  </cols>
  <sheetData>
    <row r="2" ht="15.75" spans="2:26">
      <c r="B2" s="19"/>
      <c r="C2" s="19"/>
      <c r="D2" s="2" t="s">
        <v>120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spans="2:26">
      <c r="B3" s="20"/>
      <c r="C3" s="21" t="s">
        <v>128</v>
      </c>
      <c r="D3" s="22" t="s">
        <v>2</v>
      </c>
      <c r="E3" s="22"/>
      <c r="F3" s="22"/>
      <c r="G3" s="22"/>
      <c r="H3" s="22" t="s">
        <v>3</v>
      </c>
      <c r="I3" s="22"/>
      <c r="J3" s="22"/>
      <c r="K3" s="22"/>
      <c r="L3" s="26" t="s">
        <v>95</v>
      </c>
      <c r="M3" s="27"/>
      <c r="N3" s="27"/>
      <c r="O3" s="28"/>
      <c r="P3" s="18" t="s">
        <v>96</v>
      </c>
      <c r="Q3" s="18"/>
      <c r="R3" s="18"/>
      <c r="S3" s="18"/>
      <c r="T3" s="30" t="s">
        <v>97</v>
      </c>
      <c r="U3" s="31"/>
      <c r="V3" s="32"/>
      <c r="W3" s="22" t="s">
        <v>94</v>
      </c>
      <c r="X3" s="22"/>
      <c r="Y3" s="26"/>
      <c r="Z3" s="35" t="s">
        <v>8</v>
      </c>
    </row>
    <row r="4" ht="15.75" spans="2:26">
      <c r="B4" s="2" t="s">
        <v>6</v>
      </c>
      <c r="C4" s="23" t="s">
        <v>81</v>
      </c>
      <c r="D4" s="2" t="s">
        <v>99</v>
      </c>
      <c r="E4" s="2" t="s">
        <v>100</v>
      </c>
      <c r="F4" s="2" t="s">
        <v>101</v>
      </c>
      <c r="G4" s="22" t="s">
        <v>102</v>
      </c>
      <c r="H4" s="2" t="s">
        <v>99</v>
      </c>
      <c r="I4" s="2" t="s">
        <v>100</v>
      </c>
      <c r="J4" s="2" t="s">
        <v>101</v>
      </c>
      <c r="K4" s="22" t="s">
        <v>102</v>
      </c>
      <c r="L4" s="2" t="s">
        <v>99</v>
      </c>
      <c r="M4" s="2" t="s">
        <v>100</v>
      </c>
      <c r="N4" s="2" t="s">
        <v>101</v>
      </c>
      <c r="O4" s="22" t="s">
        <v>102</v>
      </c>
      <c r="P4" s="2" t="s">
        <v>99</v>
      </c>
      <c r="Q4" s="2" t="s">
        <v>100</v>
      </c>
      <c r="R4" s="2" t="s">
        <v>125</v>
      </c>
      <c r="S4" s="22" t="s">
        <v>102</v>
      </c>
      <c r="T4" s="18" t="s">
        <v>99</v>
      </c>
      <c r="U4" s="18" t="s">
        <v>103</v>
      </c>
      <c r="V4" s="18" t="s">
        <v>101</v>
      </c>
      <c r="W4" s="33" t="s">
        <v>109</v>
      </c>
      <c r="X4" s="33" t="s">
        <v>110</v>
      </c>
      <c r="Y4" s="36" t="s">
        <v>111</v>
      </c>
      <c r="Z4" s="37"/>
    </row>
    <row r="5" ht="15.75" spans="2:26">
      <c r="B5" s="2" t="s">
        <v>9</v>
      </c>
      <c r="C5" s="2">
        <v>210</v>
      </c>
      <c r="D5" s="2">
        <v>2071.57</v>
      </c>
      <c r="E5" s="2">
        <v>2055.26</v>
      </c>
      <c r="F5" s="2">
        <v>2024.94</v>
      </c>
      <c r="G5" s="2">
        <v>2049.45</v>
      </c>
      <c r="H5" s="2">
        <v>2263.91</v>
      </c>
      <c r="I5" s="2">
        <v>2179.01</v>
      </c>
      <c r="J5" s="2">
        <v>2149.65</v>
      </c>
      <c r="K5" s="2">
        <v>2286.97</v>
      </c>
      <c r="L5" s="2">
        <v>1986.15</v>
      </c>
      <c r="M5" s="2">
        <v>1961.72</v>
      </c>
      <c r="N5" s="2">
        <v>1981.96</v>
      </c>
      <c r="O5" s="2">
        <v>1998.77</v>
      </c>
      <c r="P5" s="29">
        <v>2223.48</v>
      </c>
      <c r="Q5" s="29">
        <v>2143.09</v>
      </c>
      <c r="R5" s="29">
        <v>2001</v>
      </c>
      <c r="S5" s="29">
        <v>2173.67</v>
      </c>
      <c r="T5" s="25">
        <v>2110.24</v>
      </c>
      <c r="U5" s="25">
        <v>2032.33</v>
      </c>
      <c r="V5" s="25">
        <v>2083.22</v>
      </c>
      <c r="W5" s="34">
        <v>2033.08</v>
      </c>
      <c r="X5" s="34">
        <v>2033.08</v>
      </c>
      <c r="Y5" s="38">
        <v>1963.43</v>
      </c>
      <c r="Z5" s="39">
        <f t="shared" ref="Z5:Z66" si="0">SMALL(D5:Y5,1)</f>
        <v>1961.72</v>
      </c>
    </row>
    <row r="6" ht="15.75" spans="2:26">
      <c r="B6" s="2" t="s">
        <v>11</v>
      </c>
      <c r="C6" s="2">
        <v>36</v>
      </c>
      <c r="D6" s="2">
        <v>6962</v>
      </c>
      <c r="E6" s="2">
        <v>6649</v>
      </c>
      <c r="F6" s="2">
        <v>6505</v>
      </c>
      <c r="G6" s="2">
        <v>7017</v>
      </c>
      <c r="H6" s="2">
        <v>6635</v>
      </c>
      <c r="I6" s="2">
        <v>6348</v>
      </c>
      <c r="J6" s="2">
        <v>6635</v>
      </c>
      <c r="K6" s="2">
        <v>6671</v>
      </c>
      <c r="L6" s="2">
        <v>6635</v>
      </c>
      <c r="M6" s="2">
        <v>6348</v>
      </c>
      <c r="N6" s="2">
        <v>6453</v>
      </c>
      <c r="O6" s="2">
        <v>6899</v>
      </c>
      <c r="P6" s="29">
        <v>6346</v>
      </c>
      <c r="Q6" s="29">
        <v>6152</v>
      </c>
      <c r="R6" s="29">
        <v>6250</v>
      </c>
      <c r="S6" s="29">
        <v>6153</v>
      </c>
      <c r="T6" s="25">
        <v>6030</v>
      </c>
      <c r="U6" s="25">
        <v>6020</v>
      </c>
      <c r="V6" s="25">
        <v>5933</v>
      </c>
      <c r="W6" s="34">
        <v>6926</v>
      </c>
      <c r="X6" s="34">
        <v>6926</v>
      </c>
      <c r="Y6" s="38">
        <v>6639</v>
      </c>
      <c r="Z6" s="39">
        <f t="shared" si="0"/>
        <v>5933</v>
      </c>
    </row>
    <row r="7" ht="15.75" spans="2:26">
      <c r="B7" s="2" t="s">
        <v>12</v>
      </c>
      <c r="C7" s="2">
        <v>399</v>
      </c>
      <c r="D7" s="2">
        <v>22861</v>
      </c>
      <c r="E7" s="2">
        <v>22317</v>
      </c>
      <c r="F7" s="2">
        <v>21862</v>
      </c>
      <c r="G7" s="2">
        <v>22268</v>
      </c>
      <c r="H7" s="2">
        <v>18469</v>
      </c>
      <c r="I7" s="2">
        <v>17680</v>
      </c>
      <c r="J7" s="2">
        <v>17882</v>
      </c>
      <c r="K7" s="2">
        <v>18960</v>
      </c>
      <c r="L7" s="2">
        <v>19769</v>
      </c>
      <c r="M7" s="2">
        <v>19502</v>
      </c>
      <c r="N7" s="2">
        <v>19559</v>
      </c>
      <c r="O7" s="2">
        <v>19735</v>
      </c>
      <c r="P7" s="29">
        <v>24187</v>
      </c>
      <c r="Q7" s="29">
        <v>22975</v>
      </c>
      <c r="R7" s="29">
        <v>23786</v>
      </c>
      <c r="S7" s="29">
        <v>23267</v>
      </c>
      <c r="T7" s="25">
        <v>22343</v>
      </c>
      <c r="U7" s="25">
        <v>21465</v>
      </c>
      <c r="V7" s="25">
        <v>21796</v>
      </c>
      <c r="W7" s="34">
        <v>21915</v>
      </c>
      <c r="X7" s="34">
        <v>21915</v>
      </c>
      <c r="Y7" s="38">
        <v>21190</v>
      </c>
      <c r="Z7" s="39">
        <f t="shared" si="0"/>
        <v>17680</v>
      </c>
    </row>
    <row r="8" ht="15.75" spans="2:26">
      <c r="B8" s="2" t="s">
        <v>13</v>
      </c>
      <c r="C8" s="2">
        <v>21</v>
      </c>
      <c r="D8" s="2">
        <v>1035</v>
      </c>
      <c r="E8" s="2">
        <v>1035</v>
      </c>
      <c r="F8" s="2">
        <v>1035</v>
      </c>
      <c r="G8" s="2">
        <v>1048</v>
      </c>
      <c r="H8" s="2">
        <v>1068</v>
      </c>
      <c r="I8" s="2">
        <v>1012</v>
      </c>
      <c r="J8" s="2">
        <v>1068</v>
      </c>
      <c r="K8" s="2">
        <v>1009</v>
      </c>
      <c r="L8" s="2">
        <v>1068</v>
      </c>
      <c r="M8" s="2">
        <v>1012</v>
      </c>
      <c r="N8" s="2">
        <v>1023</v>
      </c>
      <c r="O8" s="2">
        <v>1064</v>
      </c>
      <c r="P8" s="29">
        <v>1082</v>
      </c>
      <c r="Q8" s="29">
        <v>1048</v>
      </c>
      <c r="R8" s="29">
        <v>1075</v>
      </c>
      <c r="S8" s="29">
        <v>1001</v>
      </c>
      <c r="T8" s="25">
        <v>971</v>
      </c>
      <c r="U8" s="25">
        <v>983</v>
      </c>
      <c r="V8" s="25">
        <v>971</v>
      </c>
      <c r="W8" s="34">
        <v>1048</v>
      </c>
      <c r="X8" s="34">
        <v>1048</v>
      </c>
      <c r="Y8" s="38">
        <v>1048</v>
      </c>
      <c r="Z8" s="39">
        <f t="shared" si="0"/>
        <v>971</v>
      </c>
    </row>
    <row r="9" ht="15.75" spans="2:26">
      <c r="B9" s="2" t="s">
        <v>14</v>
      </c>
      <c r="C9" s="2">
        <v>21</v>
      </c>
      <c r="D9" s="2">
        <v>1218</v>
      </c>
      <c r="E9" s="2">
        <v>1218</v>
      </c>
      <c r="F9" s="2">
        <v>1218</v>
      </c>
      <c r="G9" s="2">
        <v>1159</v>
      </c>
      <c r="H9" s="2">
        <v>1174</v>
      </c>
      <c r="I9" s="2">
        <v>1174</v>
      </c>
      <c r="J9" s="2">
        <v>1174</v>
      </c>
      <c r="K9" s="2">
        <v>1174</v>
      </c>
      <c r="L9" s="2">
        <v>1174</v>
      </c>
      <c r="M9" s="2">
        <v>1141</v>
      </c>
      <c r="N9" s="2">
        <v>1194</v>
      </c>
      <c r="O9" s="2">
        <v>1277</v>
      </c>
      <c r="P9" s="29">
        <v>1251</v>
      </c>
      <c r="Q9" s="29">
        <v>1239</v>
      </c>
      <c r="R9" s="29">
        <v>1251</v>
      </c>
      <c r="S9" s="29">
        <v>1132</v>
      </c>
      <c r="T9" s="25">
        <v>1128</v>
      </c>
      <c r="U9" s="25">
        <v>1103</v>
      </c>
      <c r="V9" s="25">
        <v>1106</v>
      </c>
      <c r="W9" s="34">
        <v>1144</v>
      </c>
      <c r="X9" s="34">
        <v>1144</v>
      </c>
      <c r="Y9" s="38">
        <v>1144</v>
      </c>
      <c r="Z9" s="39">
        <f t="shared" si="0"/>
        <v>1103</v>
      </c>
    </row>
    <row r="10" ht="15.75" spans="2:26">
      <c r="B10" s="2" t="s">
        <v>15</v>
      </c>
      <c r="C10" s="2">
        <v>39</v>
      </c>
      <c r="D10" s="2">
        <v>4246.84</v>
      </c>
      <c r="E10" s="2">
        <v>4246.84</v>
      </c>
      <c r="F10" s="2">
        <v>4246.84</v>
      </c>
      <c r="G10" s="2">
        <v>4302.36</v>
      </c>
      <c r="H10" s="2">
        <v>4586.4</v>
      </c>
      <c r="I10" s="2">
        <v>4538.96</v>
      </c>
      <c r="J10" s="2">
        <v>4586.4</v>
      </c>
      <c r="K10" s="2">
        <v>4422.83</v>
      </c>
      <c r="L10" s="2">
        <v>4324.49</v>
      </c>
      <c r="M10" s="2">
        <v>4324.49</v>
      </c>
      <c r="N10" s="2">
        <v>4501.89</v>
      </c>
      <c r="O10" s="2">
        <v>4898.62</v>
      </c>
      <c r="P10" s="29">
        <v>4238.23</v>
      </c>
      <c r="Q10" s="29">
        <v>4190.79</v>
      </c>
      <c r="R10" s="29">
        <v>4238.32</v>
      </c>
      <c r="S10" s="29">
        <v>4066.05</v>
      </c>
      <c r="T10" s="25">
        <v>3870.51</v>
      </c>
      <c r="U10" s="25">
        <v>3870.51</v>
      </c>
      <c r="V10" s="25">
        <v>3870.51</v>
      </c>
      <c r="W10" s="34">
        <v>4160.05</v>
      </c>
      <c r="X10" s="34">
        <v>4160.05</v>
      </c>
      <c r="Y10" s="38">
        <v>4056.67</v>
      </c>
      <c r="Z10" s="39">
        <f t="shared" si="0"/>
        <v>3870.51</v>
      </c>
    </row>
    <row r="11" ht="15.75" spans="2:26">
      <c r="B11" s="2" t="s">
        <v>16</v>
      </c>
      <c r="C11" s="2">
        <v>95</v>
      </c>
      <c r="D11" s="2">
        <v>55846.91</v>
      </c>
      <c r="E11" s="2">
        <v>54985.65</v>
      </c>
      <c r="F11" s="2">
        <v>54589.39</v>
      </c>
      <c r="G11" s="2">
        <v>54453.24</v>
      </c>
      <c r="H11" s="2">
        <v>52738.02</v>
      </c>
      <c r="I11" s="2">
        <v>50057.8</v>
      </c>
      <c r="J11" s="2">
        <v>50245.07</v>
      </c>
      <c r="K11" s="2">
        <v>53554.15</v>
      </c>
      <c r="L11" s="2">
        <v>53622.89</v>
      </c>
      <c r="M11" s="2">
        <v>52619.94</v>
      </c>
      <c r="N11" s="2">
        <v>52051.58</v>
      </c>
      <c r="O11" s="2">
        <v>55267.25</v>
      </c>
      <c r="P11" s="29">
        <v>57110.28</v>
      </c>
      <c r="Q11" s="29">
        <v>53394.19</v>
      </c>
      <c r="R11" s="29">
        <v>55413.13</v>
      </c>
      <c r="S11" s="29">
        <v>56421.94</v>
      </c>
      <c r="T11" s="25">
        <v>54718</v>
      </c>
      <c r="U11" s="25">
        <v>52702.99</v>
      </c>
      <c r="V11" s="25">
        <v>54299.16</v>
      </c>
      <c r="W11" s="34">
        <v>52825.73</v>
      </c>
      <c r="X11" s="34">
        <v>52825.73</v>
      </c>
      <c r="Y11" s="38">
        <v>51568.2</v>
      </c>
      <c r="Z11" s="39">
        <f t="shared" si="0"/>
        <v>50057.8</v>
      </c>
    </row>
    <row r="12" ht="15.75" spans="2:26">
      <c r="B12" s="2" t="s">
        <v>17</v>
      </c>
      <c r="C12" s="2">
        <v>43</v>
      </c>
      <c r="D12" s="2">
        <v>13127</v>
      </c>
      <c r="E12" s="2">
        <v>13072</v>
      </c>
      <c r="F12" s="2">
        <v>13109</v>
      </c>
      <c r="G12" s="2">
        <v>11629</v>
      </c>
      <c r="H12" s="2">
        <v>13041</v>
      </c>
      <c r="I12" s="2">
        <v>13041</v>
      </c>
      <c r="J12" s="2">
        <v>12573</v>
      </c>
      <c r="K12" s="2">
        <v>12758</v>
      </c>
      <c r="L12" s="2">
        <v>13041</v>
      </c>
      <c r="M12" s="2">
        <v>13041</v>
      </c>
      <c r="N12" s="2">
        <v>12573</v>
      </c>
      <c r="O12" s="2">
        <v>13230</v>
      </c>
      <c r="P12" s="29">
        <v>12888</v>
      </c>
      <c r="Q12" s="29">
        <v>12888</v>
      </c>
      <c r="R12" s="29">
        <v>12685</v>
      </c>
      <c r="S12" s="29">
        <v>12655</v>
      </c>
      <c r="T12" s="25">
        <v>12252</v>
      </c>
      <c r="U12" s="25">
        <v>12026</v>
      </c>
      <c r="V12" s="25">
        <v>11509</v>
      </c>
      <c r="W12" s="34">
        <v>11299</v>
      </c>
      <c r="X12" s="34">
        <v>11299</v>
      </c>
      <c r="Y12" s="38">
        <v>10754</v>
      </c>
      <c r="Z12" s="39">
        <f t="shared" si="0"/>
        <v>10754</v>
      </c>
    </row>
    <row r="13" ht="15.75" spans="2:26">
      <c r="B13" s="2" t="s">
        <v>18</v>
      </c>
      <c r="C13" s="2">
        <v>135</v>
      </c>
      <c r="D13" s="2">
        <v>9360</v>
      </c>
      <c r="E13" s="2">
        <v>26510</v>
      </c>
      <c r="F13" s="2">
        <v>1830</v>
      </c>
      <c r="G13" s="2">
        <v>4920</v>
      </c>
      <c r="H13" s="2">
        <v>1490</v>
      </c>
      <c r="I13" s="2">
        <v>1480</v>
      </c>
      <c r="J13" s="2">
        <v>1490</v>
      </c>
      <c r="K13" s="2">
        <v>1740</v>
      </c>
      <c r="L13" s="2">
        <v>1884.68</v>
      </c>
      <c r="M13" s="2">
        <v>1470</v>
      </c>
      <c r="N13" s="2">
        <v>1470</v>
      </c>
      <c r="O13" s="2">
        <v>1590</v>
      </c>
      <c r="P13" s="29">
        <v>1950</v>
      </c>
      <c r="Q13" s="29">
        <v>1730</v>
      </c>
      <c r="R13" s="29">
        <v>1740</v>
      </c>
      <c r="S13" s="29">
        <v>1850</v>
      </c>
      <c r="T13" s="25">
        <v>1850</v>
      </c>
      <c r="U13" s="25">
        <v>1690</v>
      </c>
      <c r="V13" s="25">
        <v>1720</v>
      </c>
      <c r="W13" s="34">
        <v>1480</v>
      </c>
      <c r="X13" s="34">
        <v>1480</v>
      </c>
      <c r="Y13" s="38">
        <v>1480</v>
      </c>
      <c r="Z13" s="39">
        <f t="shared" si="0"/>
        <v>1470</v>
      </c>
    </row>
    <row r="14" ht="15.75" spans="2:26">
      <c r="B14" s="2" t="s">
        <v>20</v>
      </c>
      <c r="C14" s="2">
        <v>10</v>
      </c>
      <c r="D14" s="2">
        <v>1943.98</v>
      </c>
      <c r="E14" s="2">
        <v>1943.98</v>
      </c>
      <c r="F14" s="2">
        <v>1943.98</v>
      </c>
      <c r="G14" s="2">
        <v>1657.75</v>
      </c>
      <c r="H14" s="2">
        <v>1884.68</v>
      </c>
      <c r="I14" s="2">
        <v>1856.48</v>
      </c>
      <c r="J14" s="2">
        <v>1884.68</v>
      </c>
      <c r="K14" s="2">
        <v>1822.27</v>
      </c>
      <c r="L14" s="2">
        <v>1884.68</v>
      </c>
      <c r="M14" s="2">
        <v>1856.48</v>
      </c>
      <c r="N14" s="2">
        <v>1884.68</v>
      </c>
      <c r="O14" s="2">
        <v>2047</v>
      </c>
      <c r="P14" s="29">
        <v>1528.5</v>
      </c>
      <c r="Q14" s="29">
        <v>1528.5</v>
      </c>
      <c r="R14" s="29">
        <v>1528.5</v>
      </c>
      <c r="S14" s="29">
        <v>1540.98</v>
      </c>
      <c r="T14" s="25">
        <v>1528.5</v>
      </c>
      <c r="U14" s="25">
        <v>1528.5</v>
      </c>
      <c r="V14" s="25">
        <v>1528.5</v>
      </c>
      <c r="W14" s="34">
        <v>1637.31</v>
      </c>
      <c r="X14" s="34">
        <v>1637.31</v>
      </c>
      <c r="Y14" s="38">
        <v>1637.31</v>
      </c>
      <c r="Z14" s="39">
        <f t="shared" si="0"/>
        <v>1528.5</v>
      </c>
    </row>
    <row r="15" ht="15.75" spans="2:26">
      <c r="B15" s="2" t="s">
        <v>21</v>
      </c>
      <c r="C15" s="2">
        <v>97</v>
      </c>
      <c r="D15" s="2">
        <v>4152.75</v>
      </c>
      <c r="E15" s="2">
        <v>4150.8</v>
      </c>
      <c r="F15" s="2">
        <v>4141.5</v>
      </c>
      <c r="G15" s="2">
        <v>4096.44</v>
      </c>
      <c r="H15" s="2">
        <v>4678.47</v>
      </c>
      <c r="I15" s="2">
        <v>4475.79</v>
      </c>
      <c r="J15" s="2">
        <v>4633.18</v>
      </c>
      <c r="K15" s="2">
        <v>4719.99</v>
      </c>
      <c r="L15" s="2">
        <v>4510.59</v>
      </c>
      <c r="M15" s="2">
        <v>4371.37</v>
      </c>
      <c r="N15" s="2">
        <v>4328.01</v>
      </c>
      <c r="O15" s="2">
        <v>4626.48</v>
      </c>
      <c r="P15" s="29">
        <v>4975.69</v>
      </c>
      <c r="Q15" s="29">
        <v>4649.43</v>
      </c>
      <c r="R15" s="29">
        <v>4613.68</v>
      </c>
      <c r="S15" s="29">
        <v>4918.47</v>
      </c>
      <c r="T15" s="25">
        <v>4768.79</v>
      </c>
      <c r="U15" s="25">
        <v>4425.87</v>
      </c>
      <c r="V15" s="25">
        <v>4382.3</v>
      </c>
      <c r="W15" s="34">
        <v>4080.8</v>
      </c>
      <c r="X15" s="34">
        <v>4080.8</v>
      </c>
      <c r="Y15" s="38">
        <v>4069.56</v>
      </c>
      <c r="Z15" s="39">
        <f t="shared" si="0"/>
        <v>4069.56</v>
      </c>
    </row>
    <row r="16" ht="15.75" spans="2:26">
      <c r="B16" s="2" t="s">
        <v>22</v>
      </c>
      <c r="C16" s="2">
        <v>112</v>
      </c>
      <c r="D16" s="2">
        <v>4898.32</v>
      </c>
      <c r="E16" s="2">
        <v>4802.63</v>
      </c>
      <c r="F16" s="2">
        <v>4751.72</v>
      </c>
      <c r="G16" s="2">
        <v>4890.13</v>
      </c>
      <c r="H16" s="2">
        <v>5320.44</v>
      </c>
      <c r="I16" s="2">
        <v>4953.72</v>
      </c>
      <c r="J16" s="2">
        <v>4874.37</v>
      </c>
      <c r="K16" s="2">
        <v>5380.78</v>
      </c>
      <c r="L16" s="2">
        <v>4972.6</v>
      </c>
      <c r="M16" s="2">
        <v>4793.6</v>
      </c>
      <c r="N16" s="2">
        <v>4933.01</v>
      </c>
      <c r="O16" s="2">
        <v>5063.63</v>
      </c>
      <c r="P16" s="29">
        <v>5377.04</v>
      </c>
      <c r="Q16" s="29">
        <v>5208.78</v>
      </c>
      <c r="R16" s="29">
        <v>5170.47</v>
      </c>
      <c r="S16" s="29">
        <v>5323.34</v>
      </c>
      <c r="T16" s="25">
        <v>5252.79</v>
      </c>
      <c r="U16" s="25">
        <v>5145.74</v>
      </c>
      <c r="V16" s="25">
        <v>4981.58</v>
      </c>
      <c r="W16" s="34">
        <v>4833.89</v>
      </c>
      <c r="X16" s="34">
        <v>4833.89</v>
      </c>
      <c r="Y16" s="38">
        <v>4692.29</v>
      </c>
      <c r="Z16" s="39">
        <f t="shared" si="0"/>
        <v>4692.29</v>
      </c>
    </row>
    <row r="17" ht="15.75" spans="2:26">
      <c r="B17" s="2" t="s">
        <v>23</v>
      </c>
      <c r="C17" s="2">
        <v>31</v>
      </c>
      <c r="D17" s="2">
        <v>486</v>
      </c>
      <c r="E17" s="2">
        <v>438</v>
      </c>
      <c r="F17" s="2">
        <v>441</v>
      </c>
      <c r="G17" s="2">
        <v>480</v>
      </c>
      <c r="H17" s="2">
        <v>390</v>
      </c>
      <c r="I17" s="2">
        <v>390</v>
      </c>
      <c r="J17" s="2">
        <v>390</v>
      </c>
      <c r="K17" s="2">
        <v>393</v>
      </c>
      <c r="L17" s="2">
        <v>390</v>
      </c>
      <c r="M17" s="2">
        <v>390</v>
      </c>
      <c r="N17" s="2">
        <v>390</v>
      </c>
      <c r="O17" s="2">
        <v>433</v>
      </c>
      <c r="P17" s="29">
        <v>444</v>
      </c>
      <c r="Q17" s="29">
        <v>431</v>
      </c>
      <c r="R17" s="29">
        <v>404</v>
      </c>
      <c r="S17" s="29">
        <v>447</v>
      </c>
      <c r="T17" s="25">
        <v>444</v>
      </c>
      <c r="U17" s="25">
        <v>431</v>
      </c>
      <c r="V17" s="25">
        <v>404</v>
      </c>
      <c r="W17" s="34">
        <v>458</v>
      </c>
      <c r="X17" s="34">
        <v>458</v>
      </c>
      <c r="Y17" s="38">
        <v>435</v>
      </c>
      <c r="Z17" s="39">
        <f t="shared" si="0"/>
        <v>390</v>
      </c>
    </row>
    <row r="18" ht="15.75" spans="2:26">
      <c r="B18" s="2" t="s">
        <v>24</v>
      </c>
      <c r="C18" s="2">
        <v>38</v>
      </c>
      <c r="D18" s="2">
        <v>291.59</v>
      </c>
      <c r="E18" s="2">
        <v>291.59</v>
      </c>
      <c r="F18" s="2">
        <v>291.59</v>
      </c>
      <c r="G18" s="2">
        <v>288.64</v>
      </c>
      <c r="H18" s="2">
        <v>323.66</v>
      </c>
      <c r="I18" s="2">
        <v>319.91</v>
      </c>
      <c r="J18" s="2">
        <v>318.28</v>
      </c>
      <c r="K18" s="2">
        <v>321.53</v>
      </c>
      <c r="L18" s="2">
        <v>286.55</v>
      </c>
      <c r="M18" s="2">
        <v>286.55</v>
      </c>
      <c r="N18" s="2">
        <v>294.57</v>
      </c>
      <c r="O18" s="2">
        <v>286.79</v>
      </c>
      <c r="P18" s="29">
        <v>332.12</v>
      </c>
      <c r="Q18" s="29">
        <v>317.48</v>
      </c>
      <c r="R18" s="29">
        <v>332.12</v>
      </c>
      <c r="S18" s="29">
        <v>316.03</v>
      </c>
      <c r="T18" s="25">
        <v>315.17</v>
      </c>
      <c r="U18" s="25">
        <v>312.87</v>
      </c>
      <c r="V18" s="25">
        <v>308.34</v>
      </c>
      <c r="W18" s="34">
        <v>288.64</v>
      </c>
      <c r="X18" s="34">
        <v>288.64</v>
      </c>
      <c r="Y18" s="38">
        <v>288.64</v>
      </c>
      <c r="Z18" s="39">
        <f t="shared" si="0"/>
        <v>286.55</v>
      </c>
    </row>
    <row r="19" ht="15.75" spans="2:26">
      <c r="B19" s="2" t="s">
        <v>25</v>
      </c>
      <c r="C19" s="2">
        <v>57</v>
      </c>
      <c r="D19" s="2">
        <v>353.56</v>
      </c>
      <c r="E19" s="2">
        <v>353.56</v>
      </c>
      <c r="F19" s="2">
        <v>350.84</v>
      </c>
      <c r="G19" s="2">
        <v>351.42</v>
      </c>
      <c r="H19" s="2">
        <v>373.07</v>
      </c>
      <c r="I19" s="2">
        <v>369.11</v>
      </c>
      <c r="J19" s="2">
        <v>373.07</v>
      </c>
      <c r="K19" s="2">
        <v>366.52</v>
      </c>
      <c r="L19" s="2">
        <v>365.11</v>
      </c>
      <c r="M19" s="2">
        <v>363.32</v>
      </c>
      <c r="N19" s="2">
        <v>368.09</v>
      </c>
      <c r="O19" s="2">
        <v>368.06</v>
      </c>
      <c r="P19" s="29">
        <v>379.13</v>
      </c>
      <c r="Q19" s="29">
        <v>367.562</v>
      </c>
      <c r="R19" s="29">
        <v>377.97</v>
      </c>
      <c r="S19" s="29">
        <v>372.14</v>
      </c>
      <c r="T19" s="25">
        <v>369.64</v>
      </c>
      <c r="U19" s="25">
        <v>368.49</v>
      </c>
      <c r="V19" s="25">
        <v>360.15</v>
      </c>
      <c r="W19" s="34">
        <v>343.69</v>
      </c>
      <c r="X19" s="34">
        <v>343.69</v>
      </c>
      <c r="Y19" s="38">
        <v>343.35</v>
      </c>
      <c r="Z19" s="39">
        <f t="shared" si="0"/>
        <v>343.35</v>
      </c>
    </row>
    <row r="20" ht="15.75" spans="2:26">
      <c r="B20" s="2" t="s">
        <v>26</v>
      </c>
      <c r="C20" s="2">
        <v>75</v>
      </c>
      <c r="D20" s="2">
        <v>479.74</v>
      </c>
      <c r="E20" s="2">
        <v>461.5</v>
      </c>
      <c r="F20" s="2">
        <v>454.54</v>
      </c>
      <c r="G20" s="2">
        <v>448.09</v>
      </c>
      <c r="H20" s="2">
        <v>445.59</v>
      </c>
      <c r="I20" s="2">
        <v>442.85</v>
      </c>
      <c r="J20" s="2">
        <v>444.62</v>
      </c>
      <c r="K20" s="2">
        <v>450.71</v>
      </c>
      <c r="L20" s="2">
        <v>447.65</v>
      </c>
      <c r="M20" s="2">
        <v>446.02</v>
      </c>
      <c r="N20" s="2">
        <v>445.78</v>
      </c>
      <c r="O20" s="2">
        <v>456.79</v>
      </c>
      <c r="P20" s="29">
        <v>446.94</v>
      </c>
      <c r="Q20" s="29">
        <v>444.34</v>
      </c>
      <c r="R20" s="29">
        <v>440.72</v>
      </c>
      <c r="S20" s="29">
        <v>443.34</v>
      </c>
      <c r="T20" s="25">
        <v>437.53</v>
      </c>
      <c r="U20" s="25">
        <v>434.91</v>
      </c>
      <c r="V20" s="25">
        <v>437.53</v>
      </c>
      <c r="W20" s="34">
        <v>439.61</v>
      </c>
      <c r="X20" s="34">
        <v>439.61</v>
      </c>
      <c r="Y20" s="38">
        <v>437.71</v>
      </c>
      <c r="Z20" s="39">
        <f t="shared" si="0"/>
        <v>434.91</v>
      </c>
    </row>
    <row r="21" ht="15.75" spans="2:26">
      <c r="B21" s="2" t="s">
        <v>27</v>
      </c>
      <c r="C21" s="2">
        <v>19</v>
      </c>
      <c r="D21" s="2">
        <v>684</v>
      </c>
      <c r="E21" s="2">
        <v>672</v>
      </c>
      <c r="F21" s="2">
        <v>602</v>
      </c>
      <c r="G21" s="2">
        <v>689</v>
      </c>
      <c r="H21" s="2">
        <v>585</v>
      </c>
      <c r="I21" s="2">
        <v>591</v>
      </c>
      <c r="J21" s="2">
        <v>528</v>
      </c>
      <c r="K21" s="2">
        <v>605</v>
      </c>
      <c r="L21" s="2">
        <v>553</v>
      </c>
      <c r="M21" s="2">
        <v>553</v>
      </c>
      <c r="N21" s="2">
        <v>553</v>
      </c>
      <c r="O21" s="2">
        <v>655</v>
      </c>
      <c r="P21" s="29">
        <v>501</v>
      </c>
      <c r="Q21" s="29">
        <v>507</v>
      </c>
      <c r="R21" s="29">
        <v>444</v>
      </c>
      <c r="S21" s="29">
        <v>524</v>
      </c>
      <c r="T21" s="25">
        <v>501</v>
      </c>
      <c r="U21" s="25">
        <v>507</v>
      </c>
      <c r="V21" s="25">
        <v>444</v>
      </c>
      <c r="W21" s="34">
        <v>689</v>
      </c>
      <c r="X21" s="34">
        <v>689</v>
      </c>
      <c r="Y21" s="38">
        <v>564</v>
      </c>
      <c r="Z21" s="39">
        <f t="shared" si="0"/>
        <v>444</v>
      </c>
    </row>
    <row r="22" ht="15.75" spans="2:26">
      <c r="B22" s="2" t="s">
        <v>28</v>
      </c>
      <c r="C22" s="2">
        <v>196</v>
      </c>
      <c r="D22" s="2">
        <v>1733.52</v>
      </c>
      <c r="E22" s="2">
        <v>1721.15</v>
      </c>
      <c r="F22" s="2">
        <v>1707.45</v>
      </c>
      <c r="G22" s="2">
        <v>1716.32</v>
      </c>
      <c r="H22" s="2">
        <v>1914.67</v>
      </c>
      <c r="I22" s="2">
        <v>1840.87</v>
      </c>
      <c r="J22" s="2">
        <v>1907.05</v>
      </c>
      <c r="K22" s="2">
        <v>1954.59</v>
      </c>
      <c r="L22" s="2">
        <v>1852.11</v>
      </c>
      <c r="M22" s="2">
        <v>1825.3</v>
      </c>
      <c r="N22" s="2">
        <v>1844.94</v>
      </c>
      <c r="O22" s="2">
        <v>1874.52</v>
      </c>
      <c r="P22" s="29">
        <v>1937.62</v>
      </c>
      <c r="Q22" s="29">
        <v>1842.51</v>
      </c>
      <c r="R22" s="29">
        <v>1864.18</v>
      </c>
      <c r="S22" s="29">
        <v>1938.36</v>
      </c>
      <c r="T22" s="25">
        <v>1890.27</v>
      </c>
      <c r="U22" s="25">
        <v>1840.52</v>
      </c>
      <c r="V22" s="25">
        <v>1843.88</v>
      </c>
      <c r="W22" s="34">
        <v>1693.63</v>
      </c>
      <c r="X22" s="34">
        <v>1693.63</v>
      </c>
      <c r="Y22" s="38">
        <v>1668.14</v>
      </c>
      <c r="Z22" s="39">
        <f t="shared" si="0"/>
        <v>1668.14</v>
      </c>
    </row>
    <row r="23" ht="15.75" spans="2:26">
      <c r="B23" s="2" t="s">
        <v>29</v>
      </c>
      <c r="C23" s="2">
        <v>12</v>
      </c>
      <c r="D23" s="2">
        <v>640</v>
      </c>
      <c r="E23" s="2">
        <v>640</v>
      </c>
      <c r="F23" s="2">
        <v>640</v>
      </c>
      <c r="G23" s="2">
        <v>661</v>
      </c>
      <c r="H23" s="2">
        <v>813</v>
      </c>
      <c r="I23" s="2">
        <v>813</v>
      </c>
      <c r="J23" s="2">
        <v>813</v>
      </c>
      <c r="K23" s="2">
        <v>813</v>
      </c>
      <c r="L23" s="2">
        <v>640</v>
      </c>
      <c r="M23" s="2">
        <v>640</v>
      </c>
      <c r="N23" s="2">
        <v>640</v>
      </c>
      <c r="O23" s="2">
        <v>851</v>
      </c>
      <c r="P23" s="29">
        <v>718</v>
      </c>
      <c r="Q23" s="29">
        <v>718</v>
      </c>
      <c r="R23" s="29">
        <v>718</v>
      </c>
      <c r="S23" s="29">
        <v>718</v>
      </c>
      <c r="T23" s="25">
        <v>718</v>
      </c>
      <c r="U23" s="25">
        <v>718</v>
      </c>
      <c r="V23" s="25">
        <v>718</v>
      </c>
      <c r="W23" s="34">
        <v>640</v>
      </c>
      <c r="X23" s="34">
        <v>640</v>
      </c>
      <c r="Y23" s="38">
        <v>640</v>
      </c>
      <c r="Z23" s="39">
        <f t="shared" si="0"/>
        <v>640</v>
      </c>
    </row>
    <row r="24" ht="15.75" spans="2:26">
      <c r="B24" s="2" t="s">
        <v>30</v>
      </c>
      <c r="C24" s="2">
        <v>15</v>
      </c>
      <c r="D24" s="2">
        <v>1703</v>
      </c>
      <c r="E24" s="2">
        <v>1697</v>
      </c>
      <c r="F24" s="2">
        <v>1573</v>
      </c>
      <c r="G24" s="2">
        <v>1657</v>
      </c>
      <c r="H24" s="2">
        <v>1276</v>
      </c>
      <c r="I24" s="2">
        <v>1351</v>
      </c>
      <c r="J24" s="2">
        <v>1276</v>
      </c>
      <c r="K24" s="2">
        <v>1351</v>
      </c>
      <c r="L24" s="2">
        <v>1276</v>
      </c>
      <c r="M24" s="2">
        <v>1351</v>
      </c>
      <c r="N24" s="2">
        <v>1276</v>
      </c>
      <c r="O24" s="2">
        <v>1577</v>
      </c>
      <c r="P24" s="29">
        <v>1219</v>
      </c>
      <c r="Q24" s="29">
        <v>1294</v>
      </c>
      <c r="R24" s="29">
        <v>1219</v>
      </c>
      <c r="S24" s="29">
        <v>1271</v>
      </c>
      <c r="T24" s="25">
        <v>1196</v>
      </c>
      <c r="U24" s="25">
        <v>1271</v>
      </c>
      <c r="V24" s="25">
        <v>1196</v>
      </c>
      <c r="W24" s="34">
        <v>1657</v>
      </c>
      <c r="X24" s="34">
        <v>1657</v>
      </c>
      <c r="Y24" s="38">
        <v>1570</v>
      </c>
      <c r="Z24" s="39">
        <f t="shared" si="0"/>
        <v>1196</v>
      </c>
    </row>
    <row r="25" ht="15.75" spans="2:26">
      <c r="B25" s="2" t="s">
        <v>31</v>
      </c>
      <c r="C25" s="2">
        <v>18</v>
      </c>
      <c r="D25" s="2">
        <v>794</v>
      </c>
      <c r="E25" s="2">
        <v>794</v>
      </c>
      <c r="F25" s="2">
        <v>794</v>
      </c>
      <c r="G25" s="2">
        <v>794</v>
      </c>
      <c r="H25" s="2">
        <v>802</v>
      </c>
      <c r="I25" s="2">
        <v>802</v>
      </c>
      <c r="J25" s="2">
        <v>802</v>
      </c>
      <c r="K25" s="2">
        <v>802</v>
      </c>
      <c r="L25" s="2">
        <v>802</v>
      </c>
      <c r="M25" s="2">
        <v>802</v>
      </c>
      <c r="N25" s="2">
        <v>799</v>
      </c>
      <c r="O25" s="2">
        <v>924</v>
      </c>
      <c r="P25" s="29">
        <v>832</v>
      </c>
      <c r="Q25" s="29">
        <v>826</v>
      </c>
      <c r="R25" s="29">
        <v>832</v>
      </c>
      <c r="S25" s="29">
        <v>751</v>
      </c>
      <c r="T25" s="25">
        <v>718</v>
      </c>
      <c r="U25" s="25">
        <v>718</v>
      </c>
      <c r="V25" s="25">
        <v>718</v>
      </c>
      <c r="W25" s="34">
        <v>794</v>
      </c>
      <c r="X25" s="34">
        <v>794</v>
      </c>
      <c r="Y25" s="38">
        <v>794</v>
      </c>
      <c r="Z25" s="39">
        <f t="shared" si="0"/>
        <v>718</v>
      </c>
    </row>
    <row r="26" ht="15.75" spans="2:26">
      <c r="B26" s="24" t="s">
        <v>32</v>
      </c>
      <c r="C26" s="21">
        <v>36</v>
      </c>
      <c r="D26" s="2">
        <v>3456</v>
      </c>
      <c r="E26" s="2">
        <v>3340</v>
      </c>
      <c r="F26" s="2">
        <v>3164</v>
      </c>
      <c r="G26" s="2">
        <v>3349</v>
      </c>
      <c r="H26" s="2">
        <v>3442</v>
      </c>
      <c r="I26" s="2">
        <v>3366</v>
      </c>
      <c r="J26" s="2">
        <v>3311</v>
      </c>
      <c r="K26" s="2">
        <v>3393</v>
      </c>
      <c r="L26" s="2">
        <v>3439</v>
      </c>
      <c r="M26" s="2">
        <v>3401</v>
      </c>
      <c r="N26" s="2">
        <v>3460</v>
      </c>
      <c r="O26" s="2">
        <v>3641</v>
      </c>
      <c r="P26" s="29">
        <v>3200</v>
      </c>
      <c r="Q26" s="29">
        <v>3200</v>
      </c>
      <c r="R26" s="29">
        <v>3200</v>
      </c>
      <c r="S26" s="29">
        <v>3035</v>
      </c>
      <c r="T26" s="25">
        <v>2917</v>
      </c>
      <c r="U26" s="25">
        <v>2887</v>
      </c>
      <c r="V26" s="25">
        <v>2880</v>
      </c>
      <c r="W26" s="34">
        <v>3349</v>
      </c>
      <c r="X26" s="34">
        <v>3349</v>
      </c>
      <c r="Y26" s="38">
        <v>3221</v>
      </c>
      <c r="Z26" s="39">
        <f t="shared" si="0"/>
        <v>2880</v>
      </c>
    </row>
    <row r="27" ht="15.75" spans="2:26">
      <c r="B27" s="24" t="s">
        <v>33</v>
      </c>
      <c r="C27" s="21">
        <v>72</v>
      </c>
      <c r="D27" s="2">
        <v>40637.25</v>
      </c>
      <c r="E27" s="2">
        <v>39556.93</v>
      </c>
      <c r="F27" s="2">
        <v>40066.08</v>
      </c>
      <c r="G27" s="2">
        <v>40169.94</v>
      </c>
      <c r="H27" s="2">
        <v>37592.14</v>
      </c>
      <c r="I27" s="2">
        <v>37585.87</v>
      </c>
      <c r="J27" s="2">
        <v>36870.59</v>
      </c>
      <c r="K27" s="2">
        <v>37634.77</v>
      </c>
      <c r="L27" s="2">
        <v>39977.82</v>
      </c>
      <c r="M27" s="2">
        <v>39761.61</v>
      </c>
      <c r="N27" s="2">
        <v>40577.79</v>
      </c>
      <c r="O27" s="2">
        <v>40479.53</v>
      </c>
      <c r="P27" s="29">
        <v>43235.06</v>
      </c>
      <c r="Q27" s="29">
        <v>41078.31</v>
      </c>
      <c r="R27" s="29">
        <v>41992.08</v>
      </c>
      <c r="S27" s="29">
        <v>42811.23</v>
      </c>
      <c r="T27" s="25">
        <v>41850.97</v>
      </c>
      <c r="U27" s="25">
        <v>40913.06</v>
      </c>
      <c r="V27" s="25">
        <v>39635.44</v>
      </c>
      <c r="W27" s="34">
        <v>39332.67</v>
      </c>
      <c r="X27" s="34">
        <v>39332.67</v>
      </c>
      <c r="Y27" s="38">
        <v>39179.53</v>
      </c>
      <c r="Z27" s="39">
        <f t="shared" si="0"/>
        <v>36870.59</v>
      </c>
    </row>
    <row r="28" ht="15.75" spans="2:26">
      <c r="B28" s="24" t="s">
        <v>34</v>
      </c>
      <c r="C28" s="21">
        <v>90</v>
      </c>
      <c r="D28" s="2">
        <v>4673</v>
      </c>
      <c r="E28" s="2">
        <v>4643</v>
      </c>
      <c r="F28" s="2">
        <v>4635</v>
      </c>
      <c r="G28" s="2">
        <v>4654</v>
      </c>
      <c r="H28" s="2">
        <v>4810</v>
      </c>
      <c r="I28" s="2">
        <v>4742</v>
      </c>
      <c r="J28" s="2">
        <v>4810</v>
      </c>
      <c r="K28" s="2">
        <v>4850</v>
      </c>
      <c r="L28" s="2">
        <v>4797</v>
      </c>
      <c r="M28" s="2">
        <v>4787</v>
      </c>
      <c r="N28" s="2">
        <v>4978</v>
      </c>
      <c r="O28" s="2">
        <v>4932</v>
      </c>
      <c r="P28" s="29">
        <v>5002</v>
      </c>
      <c r="Q28" s="29">
        <v>4990</v>
      </c>
      <c r="R28" s="29">
        <v>4971</v>
      </c>
      <c r="S28" s="29">
        <v>4836</v>
      </c>
      <c r="T28" s="25">
        <v>4815</v>
      </c>
      <c r="U28" s="25">
        <v>4803</v>
      </c>
      <c r="V28" s="25">
        <v>4815</v>
      </c>
      <c r="W28" s="34">
        <v>4613</v>
      </c>
      <c r="X28" s="34">
        <v>4613</v>
      </c>
      <c r="Y28" s="38">
        <v>4554</v>
      </c>
      <c r="Z28" s="39">
        <f t="shared" si="0"/>
        <v>4554</v>
      </c>
    </row>
    <row r="29" ht="15.75" spans="2:26">
      <c r="B29" s="24" t="s">
        <v>35</v>
      </c>
      <c r="C29" s="21">
        <v>36</v>
      </c>
      <c r="D29" s="2">
        <v>8459</v>
      </c>
      <c r="E29" s="2">
        <v>8459</v>
      </c>
      <c r="F29" s="2">
        <v>8308</v>
      </c>
      <c r="G29" s="2">
        <v>8421</v>
      </c>
      <c r="H29" s="2">
        <v>7839</v>
      </c>
      <c r="I29" s="2">
        <v>7737</v>
      </c>
      <c r="J29" s="2">
        <v>7839</v>
      </c>
      <c r="K29" s="2">
        <v>7980</v>
      </c>
      <c r="L29" s="2">
        <v>8281</v>
      </c>
      <c r="M29" s="2">
        <v>8191</v>
      </c>
      <c r="N29" s="2">
        <v>8281</v>
      </c>
      <c r="O29" s="2">
        <v>8642</v>
      </c>
      <c r="P29" s="29">
        <v>9297</v>
      </c>
      <c r="Q29" s="29">
        <v>8520</v>
      </c>
      <c r="R29" s="29">
        <v>8852</v>
      </c>
      <c r="S29" s="29">
        <v>8616</v>
      </c>
      <c r="T29" s="25">
        <v>8345</v>
      </c>
      <c r="U29" s="25">
        <v>8004</v>
      </c>
      <c r="V29" s="25">
        <v>8258</v>
      </c>
      <c r="W29" s="34">
        <v>8140</v>
      </c>
      <c r="X29" s="34">
        <v>8140</v>
      </c>
      <c r="Y29" s="38">
        <v>7989</v>
      </c>
      <c r="Z29" s="39">
        <f t="shared" si="0"/>
        <v>7737</v>
      </c>
    </row>
    <row r="30" ht="15.75" spans="2:26">
      <c r="B30" s="24" t="s">
        <v>36</v>
      </c>
      <c r="C30" s="21">
        <v>75</v>
      </c>
      <c r="D30" s="2">
        <v>17585.83</v>
      </c>
      <c r="E30" s="2">
        <v>15968.78</v>
      </c>
      <c r="F30" s="2">
        <v>15544.88</v>
      </c>
      <c r="G30" s="2">
        <v>17507.18</v>
      </c>
      <c r="H30" s="2">
        <v>17292</v>
      </c>
      <c r="I30" s="2">
        <v>16419.52</v>
      </c>
      <c r="J30" s="2">
        <v>15712.96</v>
      </c>
      <c r="K30" s="2">
        <v>17063.82</v>
      </c>
      <c r="L30" s="2">
        <v>16197.62</v>
      </c>
      <c r="M30" s="2">
        <v>15968.78</v>
      </c>
      <c r="N30" s="2">
        <v>15544.88</v>
      </c>
      <c r="O30" s="2">
        <v>16539.95</v>
      </c>
      <c r="P30" s="29">
        <v>17010.05</v>
      </c>
      <c r="Q30" s="29">
        <v>16562.79</v>
      </c>
      <c r="R30" s="29">
        <v>16538.57</v>
      </c>
      <c r="S30" s="29">
        <v>16574.27</v>
      </c>
      <c r="T30" s="25">
        <v>16211.51</v>
      </c>
      <c r="U30" s="25">
        <v>16169.86</v>
      </c>
      <c r="V30" s="25">
        <v>15829.78</v>
      </c>
      <c r="W30" s="34">
        <v>17365.3</v>
      </c>
      <c r="X30" s="34">
        <v>17365.3</v>
      </c>
      <c r="Y30" s="38">
        <v>15424.61</v>
      </c>
      <c r="Z30" s="39">
        <f t="shared" si="0"/>
        <v>15424.61</v>
      </c>
    </row>
    <row r="31" ht="15.75" spans="2:26">
      <c r="B31" s="24" t="s">
        <v>37</v>
      </c>
      <c r="C31" s="21">
        <v>112</v>
      </c>
      <c r="D31" s="2">
        <v>22681.11</v>
      </c>
      <c r="E31" s="2">
        <v>21220.72</v>
      </c>
      <c r="F31" s="2">
        <v>20322.55</v>
      </c>
      <c r="G31" s="2">
        <v>22354.21</v>
      </c>
      <c r="H31" s="2">
        <v>21707.86</v>
      </c>
      <c r="I31" s="2">
        <v>21088.55</v>
      </c>
      <c r="J31" s="2">
        <v>20666.07</v>
      </c>
      <c r="K31" s="2">
        <v>21603.99</v>
      </c>
      <c r="L31" s="2">
        <v>20349.92</v>
      </c>
      <c r="M31" s="2">
        <v>20232.06</v>
      </c>
      <c r="N31" s="2">
        <v>20412.16</v>
      </c>
      <c r="O31" s="2">
        <v>20992.62</v>
      </c>
      <c r="P31" s="29">
        <v>22463.29</v>
      </c>
      <c r="Q31" s="29">
        <v>21858.69</v>
      </c>
      <c r="R31" s="29">
        <v>21618.04</v>
      </c>
      <c r="S31" s="29">
        <v>22021.23</v>
      </c>
      <c r="T31" s="25">
        <v>21652.18</v>
      </c>
      <c r="U31" s="25">
        <v>21434.67</v>
      </c>
      <c r="V31" s="25">
        <v>20964.76</v>
      </c>
      <c r="W31" s="34">
        <v>21761</v>
      </c>
      <c r="X31" s="34">
        <v>21761</v>
      </c>
      <c r="Y31" s="38">
        <v>20003.57</v>
      </c>
      <c r="Z31" s="39">
        <f t="shared" si="0"/>
        <v>20003.57</v>
      </c>
    </row>
    <row r="32" ht="15.75" spans="2:26">
      <c r="B32" s="24" t="s">
        <v>38</v>
      </c>
      <c r="C32" s="21">
        <v>150</v>
      </c>
      <c r="D32" s="2">
        <v>20952.57</v>
      </c>
      <c r="E32" s="2">
        <v>21135.27</v>
      </c>
      <c r="F32" s="2">
        <v>20907.74</v>
      </c>
      <c r="G32" s="2">
        <v>21200.03</v>
      </c>
      <c r="H32" s="2">
        <v>23768.73</v>
      </c>
      <c r="I32" s="2">
        <v>22885.16</v>
      </c>
      <c r="J32" s="2">
        <v>23526.06</v>
      </c>
      <c r="K32" s="2">
        <v>24376.58</v>
      </c>
      <c r="L32" s="2">
        <v>21685.49</v>
      </c>
      <c r="M32" s="2">
        <v>21685.88</v>
      </c>
      <c r="N32" s="2">
        <v>22427.35</v>
      </c>
      <c r="O32" s="2">
        <v>22422.54</v>
      </c>
      <c r="P32" s="29">
        <v>26270.54</v>
      </c>
      <c r="Q32" s="29">
        <v>24999.08</v>
      </c>
      <c r="R32" s="29">
        <v>24633.3</v>
      </c>
      <c r="S32" s="29">
        <v>26130.22</v>
      </c>
      <c r="T32" s="25">
        <v>25496.33</v>
      </c>
      <c r="U32" s="25">
        <v>23904.62</v>
      </c>
      <c r="V32" s="25">
        <v>24102.88</v>
      </c>
      <c r="W32" s="34">
        <v>20906.25</v>
      </c>
      <c r="X32" s="34">
        <v>20906.25</v>
      </c>
      <c r="Y32" s="38">
        <v>20815.59</v>
      </c>
      <c r="Z32" s="39">
        <f t="shared" si="0"/>
        <v>20815.59</v>
      </c>
    </row>
    <row r="33" ht="15.75" spans="2:26">
      <c r="B33" s="24" t="s">
        <v>39</v>
      </c>
      <c r="C33" s="21">
        <v>75</v>
      </c>
      <c r="D33" s="2">
        <v>17195.84</v>
      </c>
      <c r="E33" s="2">
        <v>17065.96</v>
      </c>
      <c r="F33" s="2">
        <v>16962.01</v>
      </c>
      <c r="G33" s="2">
        <v>16418.18</v>
      </c>
      <c r="H33" s="2">
        <v>18500.21</v>
      </c>
      <c r="I33" s="2">
        <v>18227</v>
      </c>
      <c r="J33" s="2">
        <v>18160.32</v>
      </c>
      <c r="K33" s="2">
        <v>18312.38</v>
      </c>
      <c r="L33" s="2">
        <v>17264.55</v>
      </c>
      <c r="M33" s="2">
        <v>17179.72</v>
      </c>
      <c r="N33" s="2">
        <v>17030.73</v>
      </c>
      <c r="O33" s="2">
        <v>17619.81</v>
      </c>
      <c r="P33" s="29">
        <v>20957.67</v>
      </c>
      <c r="Q33" s="29">
        <v>19373.25</v>
      </c>
      <c r="R33" s="29">
        <v>20449.52</v>
      </c>
      <c r="S33" s="29">
        <v>19757.28</v>
      </c>
      <c r="T33" s="25">
        <v>19444.83</v>
      </c>
      <c r="U33" s="25">
        <v>18331.68</v>
      </c>
      <c r="V33" s="25">
        <v>17123.9</v>
      </c>
      <c r="W33" s="34">
        <v>15998.15</v>
      </c>
      <c r="X33" s="34">
        <v>15998.15</v>
      </c>
      <c r="Y33" s="38">
        <v>15959.77</v>
      </c>
      <c r="Z33" s="39">
        <f t="shared" si="0"/>
        <v>15959.77</v>
      </c>
    </row>
    <row r="34" ht="15.75" spans="2:26">
      <c r="B34" s="24" t="s">
        <v>40</v>
      </c>
      <c r="C34" s="21">
        <v>112</v>
      </c>
      <c r="D34" s="2">
        <v>17422.93</v>
      </c>
      <c r="E34" s="2">
        <v>17327.34</v>
      </c>
      <c r="F34" s="2">
        <v>17311.44</v>
      </c>
      <c r="G34" s="2">
        <v>17590.83</v>
      </c>
      <c r="H34" s="2">
        <v>19871.8</v>
      </c>
      <c r="I34" s="2">
        <v>19101.07</v>
      </c>
      <c r="J34" s="2">
        <v>19505.76</v>
      </c>
      <c r="K34" s="2">
        <v>20132.75</v>
      </c>
      <c r="L34" s="2">
        <v>19459.4</v>
      </c>
      <c r="M34" s="2">
        <v>19064.77</v>
      </c>
      <c r="N34" s="2">
        <v>19376.91</v>
      </c>
      <c r="O34" s="2">
        <v>19113.56</v>
      </c>
      <c r="P34" s="29">
        <v>21531.55</v>
      </c>
      <c r="Q34" s="29">
        <v>20922.61</v>
      </c>
      <c r="R34" s="29">
        <v>21160.66</v>
      </c>
      <c r="S34" s="29">
        <v>21402.4</v>
      </c>
      <c r="T34" s="25">
        <v>20592</v>
      </c>
      <c r="U34" s="25">
        <v>20217.2</v>
      </c>
      <c r="V34" s="25">
        <v>20290.41</v>
      </c>
      <c r="W34" s="34">
        <v>17272.09</v>
      </c>
      <c r="X34" s="34">
        <v>17272.09</v>
      </c>
      <c r="Y34" s="38">
        <v>17073.31</v>
      </c>
      <c r="Z34" s="39">
        <f t="shared" si="0"/>
        <v>17073.31</v>
      </c>
    </row>
    <row r="35" ht="15.75" spans="2:26">
      <c r="B35" s="24" t="s">
        <v>41</v>
      </c>
      <c r="C35" s="21">
        <v>150</v>
      </c>
      <c r="D35" s="2">
        <v>24207.55</v>
      </c>
      <c r="E35" s="2">
        <v>23373.11</v>
      </c>
      <c r="F35" s="2">
        <v>23060.74</v>
      </c>
      <c r="G35" s="2">
        <v>23382.07</v>
      </c>
      <c r="H35" s="2">
        <v>24698.51</v>
      </c>
      <c r="I35" s="2">
        <v>22756.23</v>
      </c>
      <c r="J35" s="2">
        <v>23838.38</v>
      </c>
      <c r="K35" s="2">
        <v>24802.49</v>
      </c>
      <c r="L35" s="2">
        <v>24834.43</v>
      </c>
      <c r="M35" s="2">
        <v>23480.8</v>
      </c>
      <c r="N35" s="2">
        <v>24342.48</v>
      </c>
      <c r="O35" s="2">
        <v>24895.61</v>
      </c>
      <c r="P35" s="29">
        <v>26280.18</v>
      </c>
      <c r="Q35" s="29">
        <v>24079.93</v>
      </c>
      <c r="R35" s="29">
        <v>25435.67</v>
      </c>
      <c r="S35" s="29">
        <v>25471.21</v>
      </c>
      <c r="T35" s="25">
        <v>25183.07</v>
      </c>
      <c r="U35" s="25">
        <v>24153.98</v>
      </c>
      <c r="V35" s="25">
        <v>24450.23</v>
      </c>
      <c r="W35" s="34">
        <v>22374.47</v>
      </c>
      <c r="X35" s="34">
        <v>22374.47</v>
      </c>
      <c r="Y35" s="38">
        <v>21326.7</v>
      </c>
      <c r="Z35" s="39">
        <f t="shared" si="0"/>
        <v>21326.7</v>
      </c>
    </row>
    <row r="36" ht="15.75" spans="2:26">
      <c r="B36" s="24" t="s">
        <v>42</v>
      </c>
      <c r="C36" s="21">
        <v>75</v>
      </c>
      <c r="D36" s="2">
        <v>14510</v>
      </c>
      <c r="E36" s="2">
        <v>14305.64</v>
      </c>
      <c r="F36" s="2">
        <v>14510</v>
      </c>
      <c r="G36" s="2">
        <v>14690.59</v>
      </c>
      <c r="H36" s="2">
        <v>18433.51</v>
      </c>
      <c r="I36" s="2">
        <v>16830.61</v>
      </c>
      <c r="J36" s="2">
        <v>18188.32</v>
      </c>
      <c r="K36" s="2">
        <v>18750.03</v>
      </c>
      <c r="L36" s="2">
        <v>17267.58</v>
      </c>
      <c r="M36" s="2">
        <v>16572.04</v>
      </c>
      <c r="N36" s="2">
        <v>17331.99</v>
      </c>
      <c r="O36" s="2">
        <v>17691.31</v>
      </c>
      <c r="P36" s="29">
        <v>18432.02</v>
      </c>
      <c r="Q36" s="29">
        <v>16805.21</v>
      </c>
      <c r="R36" s="29">
        <v>17975.81</v>
      </c>
      <c r="S36" s="29">
        <v>18142.93</v>
      </c>
      <c r="T36" s="25">
        <v>17552.17</v>
      </c>
      <c r="U36" s="25">
        <v>16002.74</v>
      </c>
      <c r="V36" s="25">
        <v>16030.37</v>
      </c>
      <c r="W36" s="34">
        <v>14415.86</v>
      </c>
      <c r="X36" s="34">
        <v>14415.86</v>
      </c>
      <c r="Y36" s="38">
        <v>14415.86</v>
      </c>
      <c r="Z36" s="39">
        <f t="shared" si="0"/>
        <v>14305.64</v>
      </c>
    </row>
    <row r="37" ht="15.75" spans="2:26">
      <c r="B37" s="24" t="s">
        <v>43</v>
      </c>
      <c r="C37" s="21">
        <v>75</v>
      </c>
      <c r="D37" s="2">
        <v>16131.15</v>
      </c>
      <c r="E37" s="2">
        <v>15374.89</v>
      </c>
      <c r="F37" s="2">
        <v>15399.66</v>
      </c>
      <c r="G37" s="2">
        <v>15558.27</v>
      </c>
      <c r="H37" s="2">
        <v>16977.35</v>
      </c>
      <c r="I37" s="2">
        <v>16977.35</v>
      </c>
      <c r="J37" s="2">
        <v>16911.52</v>
      </c>
      <c r="K37" s="2">
        <v>16983.06</v>
      </c>
      <c r="L37" s="2">
        <v>16977.35</v>
      </c>
      <c r="M37" s="2">
        <v>16977.67</v>
      </c>
      <c r="N37" s="2">
        <v>16911.52</v>
      </c>
      <c r="O37" s="2">
        <v>16983.06</v>
      </c>
      <c r="P37" s="29">
        <v>16747.59</v>
      </c>
      <c r="Q37" s="29">
        <v>15855.52</v>
      </c>
      <c r="R37" s="29">
        <v>16471.42</v>
      </c>
      <c r="S37" s="29">
        <v>16621.64</v>
      </c>
      <c r="T37" s="25">
        <v>16463.92</v>
      </c>
      <c r="U37" s="25">
        <v>15643.33</v>
      </c>
      <c r="V37" s="25">
        <v>16187.74</v>
      </c>
      <c r="W37" s="34">
        <v>15472.1</v>
      </c>
      <c r="X37" s="34">
        <v>15472.1</v>
      </c>
      <c r="Y37" s="38">
        <v>14779.43</v>
      </c>
      <c r="Z37" s="39">
        <f t="shared" si="0"/>
        <v>14779.43</v>
      </c>
    </row>
    <row r="38" ht="15.75" spans="2:26">
      <c r="B38" s="24" t="s">
        <v>44</v>
      </c>
      <c r="C38" s="21">
        <v>75</v>
      </c>
      <c r="D38" s="2">
        <v>16256.53</v>
      </c>
      <c r="E38" s="2">
        <v>15982.98</v>
      </c>
      <c r="F38" s="2">
        <v>15400.35</v>
      </c>
      <c r="G38" s="2">
        <v>16236.98</v>
      </c>
      <c r="H38" s="2">
        <v>17023.98</v>
      </c>
      <c r="I38" s="2">
        <v>16640.55</v>
      </c>
      <c r="J38" s="2">
        <v>16746.69</v>
      </c>
      <c r="K38" s="2">
        <v>17078.29</v>
      </c>
      <c r="L38" s="2">
        <v>16892.03</v>
      </c>
      <c r="M38" s="2">
        <v>16051.93</v>
      </c>
      <c r="N38" s="2">
        <v>16827.45</v>
      </c>
      <c r="O38" s="2">
        <v>17708.66</v>
      </c>
      <c r="P38" s="29">
        <v>17277.53</v>
      </c>
      <c r="Q38" s="29">
        <v>17007.59</v>
      </c>
      <c r="R38" s="29">
        <v>17134.84</v>
      </c>
      <c r="S38" s="29">
        <v>16563.41</v>
      </c>
      <c r="T38" s="25">
        <v>16439.86</v>
      </c>
      <c r="U38" s="25">
        <v>16258.33</v>
      </c>
      <c r="V38" s="25">
        <v>16439.86</v>
      </c>
      <c r="W38" s="34">
        <v>16099.41</v>
      </c>
      <c r="X38" s="34">
        <v>16099.41</v>
      </c>
      <c r="Y38" s="38">
        <v>15758.39</v>
      </c>
      <c r="Z38" s="39">
        <f t="shared" si="0"/>
        <v>15400.35</v>
      </c>
    </row>
    <row r="39" ht="15.75" spans="2:26">
      <c r="B39" s="24" t="s">
        <v>45</v>
      </c>
      <c r="C39" s="21">
        <v>78</v>
      </c>
      <c r="D39" s="2">
        <v>8932.87</v>
      </c>
      <c r="E39" s="2">
        <v>8758.16</v>
      </c>
      <c r="F39" s="2">
        <v>8763.08</v>
      </c>
      <c r="G39" s="2">
        <v>8855.72</v>
      </c>
      <c r="H39" s="2">
        <v>8933.97</v>
      </c>
      <c r="I39" s="2">
        <v>8736.31</v>
      </c>
      <c r="J39" s="2">
        <v>8672.71</v>
      </c>
      <c r="K39" s="2">
        <v>8981.95</v>
      </c>
      <c r="L39" s="2">
        <v>9242.62</v>
      </c>
      <c r="M39" s="2">
        <v>8970.15</v>
      </c>
      <c r="N39" s="2">
        <v>8969.56</v>
      </c>
      <c r="O39" s="2">
        <v>9966.7</v>
      </c>
      <c r="P39" s="29">
        <v>8702.64</v>
      </c>
      <c r="Q39" s="29">
        <v>8601.15</v>
      </c>
      <c r="R39" s="29">
        <v>8668.13</v>
      </c>
      <c r="S39" s="29">
        <v>8515.45</v>
      </c>
      <c r="T39" s="25">
        <v>8462</v>
      </c>
      <c r="U39" s="25">
        <v>8412.64</v>
      </c>
      <c r="V39" s="25">
        <v>8427.48</v>
      </c>
      <c r="W39" s="34">
        <v>8694.41</v>
      </c>
      <c r="X39" s="34">
        <v>8694.41</v>
      </c>
      <c r="Y39" s="38">
        <v>8524.62</v>
      </c>
      <c r="Z39" s="39">
        <f t="shared" si="0"/>
        <v>8412.64</v>
      </c>
    </row>
    <row r="40" ht="15.75" spans="2:26">
      <c r="B40" s="24" t="s">
        <v>46</v>
      </c>
      <c r="C40" s="21">
        <v>238</v>
      </c>
      <c r="D40" s="2">
        <v>32712.82</v>
      </c>
      <c r="E40" s="2">
        <v>31655.11</v>
      </c>
      <c r="F40" s="2">
        <v>30461.5</v>
      </c>
      <c r="G40" s="2">
        <v>32626.11</v>
      </c>
      <c r="H40" s="2">
        <v>33941.15</v>
      </c>
      <c r="I40" s="2">
        <v>32364.9</v>
      </c>
      <c r="J40" s="2">
        <v>32866.01</v>
      </c>
      <c r="K40" s="2">
        <v>33806.02</v>
      </c>
      <c r="L40" s="2">
        <v>34393.6</v>
      </c>
      <c r="M40" s="2">
        <v>32497.78</v>
      </c>
      <c r="N40" s="2">
        <v>32515.89</v>
      </c>
      <c r="O40" s="2">
        <v>34843.11</v>
      </c>
      <c r="P40" s="29">
        <v>32158.06</v>
      </c>
      <c r="Q40" s="29">
        <v>30699.83</v>
      </c>
      <c r="R40" s="29">
        <v>30615.99</v>
      </c>
      <c r="S40" s="29">
        <v>32616.91</v>
      </c>
      <c r="T40" s="25">
        <v>31190.71</v>
      </c>
      <c r="U40" s="25">
        <v>30571.43</v>
      </c>
      <c r="V40" s="25">
        <v>30301.29</v>
      </c>
      <c r="W40" s="34">
        <v>31966.35</v>
      </c>
      <c r="X40" s="34">
        <v>31966.35</v>
      </c>
      <c r="Y40" s="38">
        <v>29868.93</v>
      </c>
      <c r="Z40" s="39">
        <f t="shared" si="0"/>
        <v>29868.93</v>
      </c>
    </row>
    <row r="41" ht="15.75" spans="2:26">
      <c r="B41" s="24" t="s">
        <v>47</v>
      </c>
      <c r="C41" s="21">
        <v>1034</v>
      </c>
      <c r="D41" s="2">
        <v>46167.02</v>
      </c>
      <c r="E41" s="2">
        <v>45404.9</v>
      </c>
      <c r="F41" s="2">
        <v>44910.01</v>
      </c>
      <c r="G41" s="2" t="s">
        <v>19</v>
      </c>
      <c r="H41" s="2" t="s">
        <v>19</v>
      </c>
      <c r="I41" s="2" t="s">
        <v>19</v>
      </c>
      <c r="J41" s="2" t="s">
        <v>19</v>
      </c>
      <c r="K41" s="2" t="s">
        <v>19</v>
      </c>
      <c r="L41" s="2" t="s">
        <v>19</v>
      </c>
      <c r="M41" s="2" t="s">
        <v>19</v>
      </c>
      <c r="N41" s="2" t="s">
        <v>19</v>
      </c>
      <c r="O41" s="2" t="s">
        <v>19</v>
      </c>
      <c r="P41" s="2" t="s">
        <v>19</v>
      </c>
      <c r="Q41" s="2" t="s">
        <v>19</v>
      </c>
      <c r="R41" s="2" t="s">
        <v>19</v>
      </c>
      <c r="S41" s="2" t="s">
        <v>19</v>
      </c>
      <c r="T41" s="2" t="s">
        <v>19</v>
      </c>
      <c r="U41" s="2" t="s">
        <v>19</v>
      </c>
      <c r="V41" s="2" t="s">
        <v>19</v>
      </c>
      <c r="W41" s="34">
        <v>45402.17</v>
      </c>
      <c r="X41" s="34">
        <v>45402.17</v>
      </c>
      <c r="Y41" s="38">
        <v>43995.87</v>
      </c>
      <c r="Z41" s="39">
        <f t="shared" si="0"/>
        <v>43995.87</v>
      </c>
    </row>
    <row r="42" ht="15.75" spans="2:26">
      <c r="B42" s="24" t="s">
        <v>48</v>
      </c>
      <c r="C42" s="21">
        <v>420</v>
      </c>
      <c r="D42" s="2">
        <v>2300</v>
      </c>
      <c r="E42" s="2">
        <v>2246</v>
      </c>
      <c r="F42" s="2">
        <v>2207</v>
      </c>
      <c r="G42" s="2">
        <v>2133</v>
      </c>
      <c r="H42" s="2">
        <v>2096</v>
      </c>
      <c r="I42" s="2">
        <v>2047</v>
      </c>
      <c r="J42" s="2">
        <v>2012</v>
      </c>
      <c r="K42" s="2">
        <v>2142</v>
      </c>
      <c r="L42" s="2">
        <v>2114</v>
      </c>
      <c r="M42" s="2">
        <v>2088</v>
      </c>
      <c r="N42" s="2">
        <v>2091</v>
      </c>
      <c r="O42" s="2">
        <v>2100</v>
      </c>
      <c r="P42" s="29">
        <v>2576</v>
      </c>
      <c r="Q42" s="29">
        <v>2527</v>
      </c>
      <c r="R42" s="29">
        <v>2398</v>
      </c>
      <c r="S42" s="29">
        <v>2453</v>
      </c>
      <c r="T42" s="25">
        <v>2386</v>
      </c>
      <c r="U42" s="25">
        <v>2330</v>
      </c>
      <c r="V42" s="25">
        <v>2212</v>
      </c>
      <c r="W42" s="34">
        <v>2119</v>
      </c>
      <c r="X42" s="34">
        <v>2119</v>
      </c>
      <c r="Y42" s="38">
        <v>2076</v>
      </c>
      <c r="Z42" s="39">
        <f t="shared" si="0"/>
        <v>2012</v>
      </c>
    </row>
    <row r="43" ht="15.75" spans="2:26">
      <c r="B43" s="24" t="s">
        <v>49</v>
      </c>
      <c r="C43" s="21">
        <v>57</v>
      </c>
      <c r="D43" s="2">
        <v>63830.12</v>
      </c>
      <c r="E43" s="2">
        <v>63719.25</v>
      </c>
      <c r="F43" s="2">
        <v>62471.59</v>
      </c>
      <c r="G43" s="2">
        <v>62483.34</v>
      </c>
      <c r="H43" s="2">
        <v>69677.34</v>
      </c>
      <c r="I43" s="2">
        <v>69084.55</v>
      </c>
      <c r="J43" s="2">
        <v>69677.34</v>
      </c>
      <c r="K43" s="2">
        <v>68501.9</v>
      </c>
      <c r="L43" s="2">
        <v>62006.81</v>
      </c>
      <c r="M43" s="2">
        <v>62006.81</v>
      </c>
      <c r="N43" s="2">
        <v>62006.81</v>
      </c>
      <c r="O43" s="2">
        <v>61648.17</v>
      </c>
      <c r="P43" s="29">
        <v>80905.41</v>
      </c>
      <c r="Q43" s="29">
        <v>77734.18</v>
      </c>
      <c r="R43" s="29">
        <v>76524.78</v>
      </c>
      <c r="S43" s="29">
        <v>76145.68</v>
      </c>
      <c r="T43" s="25">
        <v>76145.68</v>
      </c>
      <c r="U43" s="25">
        <v>74958.07</v>
      </c>
      <c r="V43" s="25">
        <v>69578.7</v>
      </c>
      <c r="W43" s="34">
        <v>62483.34</v>
      </c>
      <c r="X43" s="34">
        <v>62483.34</v>
      </c>
      <c r="Y43" s="38">
        <v>61124.81</v>
      </c>
      <c r="Z43" s="39">
        <f t="shared" si="0"/>
        <v>61124.81</v>
      </c>
    </row>
    <row r="44" ht="15.75" spans="2:26">
      <c r="B44" s="24" t="s">
        <v>50</v>
      </c>
      <c r="C44" s="21">
        <v>80</v>
      </c>
      <c r="D44" s="2">
        <v>32157.04</v>
      </c>
      <c r="E44" s="2">
        <v>31557.54</v>
      </c>
      <c r="F44" s="2">
        <v>30370.62</v>
      </c>
      <c r="G44" s="2">
        <v>33065.67</v>
      </c>
      <c r="H44" s="2">
        <v>30902.14</v>
      </c>
      <c r="I44" s="2">
        <v>30316.65</v>
      </c>
      <c r="J44" s="2">
        <v>31079.42</v>
      </c>
      <c r="K44" s="2">
        <v>31797.33</v>
      </c>
      <c r="L44" s="2">
        <v>32380.7</v>
      </c>
      <c r="M44" s="2">
        <v>31286.62</v>
      </c>
      <c r="N44" s="2">
        <v>34216.34</v>
      </c>
      <c r="O44" s="2">
        <v>33658.06</v>
      </c>
      <c r="P44" s="29">
        <v>29443.65</v>
      </c>
      <c r="Q44" s="29">
        <v>29443.65</v>
      </c>
      <c r="R44" s="29">
        <v>29443.65</v>
      </c>
      <c r="S44" s="29">
        <v>29801.64</v>
      </c>
      <c r="T44" s="25">
        <v>29207.41</v>
      </c>
      <c r="U44" s="25">
        <v>29207.41</v>
      </c>
      <c r="V44" s="25">
        <v>29207.41</v>
      </c>
      <c r="W44" s="34">
        <v>31934.72</v>
      </c>
      <c r="X44" s="34">
        <v>31934.72</v>
      </c>
      <c r="Y44" s="38">
        <v>30005.9</v>
      </c>
      <c r="Z44" s="39">
        <f t="shared" si="0"/>
        <v>29207.41</v>
      </c>
    </row>
    <row r="45" ht="15.75" spans="2:26">
      <c r="B45" s="24" t="s">
        <v>52</v>
      </c>
      <c r="C45" s="21">
        <v>93</v>
      </c>
      <c r="D45" s="2">
        <v>38002.1</v>
      </c>
      <c r="E45" s="2">
        <v>39424.63</v>
      </c>
      <c r="F45" s="2">
        <v>37725.64</v>
      </c>
      <c r="G45" s="2">
        <v>38521.43</v>
      </c>
      <c r="H45" s="2">
        <v>41103.59</v>
      </c>
      <c r="I45" s="2">
        <v>39323.8</v>
      </c>
      <c r="J45" s="2">
        <v>39439.89</v>
      </c>
      <c r="K45" s="2">
        <v>41163.02</v>
      </c>
      <c r="L45" s="2">
        <v>40887.3</v>
      </c>
      <c r="M45" s="2">
        <v>39037.7</v>
      </c>
      <c r="N45" s="2">
        <v>37713.82</v>
      </c>
      <c r="O45" s="2">
        <v>41505.54</v>
      </c>
      <c r="P45" s="29">
        <v>41719.05</v>
      </c>
      <c r="Q45" s="29">
        <v>40845.75</v>
      </c>
      <c r="R45" s="29">
        <v>41088.76</v>
      </c>
      <c r="S45" s="29">
        <v>40413.15</v>
      </c>
      <c r="T45" s="25">
        <v>39298.44</v>
      </c>
      <c r="U45" s="25">
        <v>39040.23</v>
      </c>
      <c r="V45" s="25">
        <v>38668.15</v>
      </c>
      <c r="W45" s="34">
        <v>37381.25</v>
      </c>
      <c r="X45" s="34">
        <v>37381.25</v>
      </c>
      <c r="Y45" s="38">
        <v>37384.06</v>
      </c>
      <c r="Z45" s="39">
        <f t="shared" si="0"/>
        <v>37381.25</v>
      </c>
    </row>
    <row r="46" ht="15.75" spans="2:26">
      <c r="B46" s="24" t="s">
        <v>53</v>
      </c>
      <c r="C46" s="21">
        <v>102</v>
      </c>
      <c r="D46" s="2">
        <v>83744.61</v>
      </c>
      <c r="E46" s="2">
        <v>77379.09</v>
      </c>
      <c r="F46" s="2">
        <v>76340.25</v>
      </c>
      <c r="G46" s="2">
        <v>79534.28</v>
      </c>
      <c r="H46" s="2">
        <v>79330.76</v>
      </c>
      <c r="I46" s="2">
        <v>77785.06</v>
      </c>
      <c r="J46" s="2">
        <v>78690.72</v>
      </c>
      <c r="K46" s="2">
        <v>81838.74</v>
      </c>
      <c r="L46" s="2">
        <v>82166.38</v>
      </c>
      <c r="M46" s="2">
        <v>75728.35</v>
      </c>
      <c r="N46" s="2">
        <v>77635.73</v>
      </c>
      <c r="O46" s="2">
        <v>80171.9</v>
      </c>
      <c r="P46" s="29">
        <v>77115.68</v>
      </c>
      <c r="Q46" s="29">
        <v>75192.45</v>
      </c>
      <c r="R46" s="29">
        <v>72442.21</v>
      </c>
      <c r="S46" s="29">
        <v>78806.99</v>
      </c>
      <c r="T46" s="25">
        <v>76308.07</v>
      </c>
      <c r="U46" s="25">
        <v>75165.33</v>
      </c>
      <c r="V46" s="25">
        <v>72681.7</v>
      </c>
      <c r="W46" s="34">
        <v>77341.66</v>
      </c>
      <c r="X46" s="34">
        <v>77341.66</v>
      </c>
      <c r="Y46" s="38">
        <v>71134.44</v>
      </c>
      <c r="Z46" s="39">
        <f t="shared" si="0"/>
        <v>71134.44</v>
      </c>
    </row>
    <row r="47" ht="15.75" spans="2:26">
      <c r="B47" s="24" t="s">
        <v>54</v>
      </c>
      <c r="C47" s="21">
        <v>108</v>
      </c>
      <c r="D47" s="2">
        <v>41096.15</v>
      </c>
      <c r="E47" s="2">
        <v>40842.56</v>
      </c>
      <c r="F47" s="2">
        <v>40842.56</v>
      </c>
      <c r="G47" s="2">
        <v>40995.19</v>
      </c>
      <c r="H47" s="2">
        <v>42919.15</v>
      </c>
      <c r="I47" s="2">
        <v>42612.21</v>
      </c>
      <c r="J47" s="2">
        <v>42908.79</v>
      </c>
      <c r="K47" s="2">
        <v>43036.45</v>
      </c>
      <c r="L47" s="2">
        <v>42507.95</v>
      </c>
      <c r="M47" s="2">
        <v>42319</v>
      </c>
      <c r="N47" s="2">
        <v>42495.67</v>
      </c>
      <c r="O47" s="2">
        <v>42952.99</v>
      </c>
      <c r="P47" s="29">
        <v>43611.16</v>
      </c>
      <c r="Q47" s="29">
        <v>43404.22</v>
      </c>
      <c r="R47" s="29">
        <v>43606.16</v>
      </c>
      <c r="S47" s="29">
        <v>42470.08</v>
      </c>
      <c r="T47" s="25">
        <v>41765.99</v>
      </c>
      <c r="U47" s="25">
        <v>41612.52</v>
      </c>
      <c r="V47" s="25">
        <v>41755.64</v>
      </c>
      <c r="W47" s="34">
        <v>40742.95</v>
      </c>
      <c r="X47" s="34">
        <v>40742.95</v>
      </c>
      <c r="Y47" s="38">
        <v>40732.59</v>
      </c>
      <c r="Z47" s="39">
        <f t="shared" si="0"/>
        <v>40732.59</v>
      </c>
    </row>
    <row r="48" ht="15.75" spans="2:26">
      <c r="B48" s="24" t="s">
        <v>55</v>
      </c>
      <c r="C48" s="21">
        <v>114</v>
      </c>
      <c r="D48" s="2">
        <v>49580.44</v>
      </c>
      <c r="E48" s="2">
        <v>46572.18</v>
      </c>
      <c r="F48" s="2">
        <v>46589.23</v>
      </c>
      <c r="G48" s="2">
        <v>51219.67</v>
      </c>
      <c r="H48" s="2">
        <v>50601.88</v>
      </c>
      <c r="I48" s="2">
        <v>48427.56</v>
      </c>
      <c r="J48" s="2">
        <v>49587.01</v>
      </c>
      <c r="K48" s="2">
        <v>52046.34</v>
      </c>
      <c r="L48" s="2">
        <v>50601.88</v>
      </c>
      <c r="M48" s="2">
        <v>48427.56</v>
      </c>
      <c r="N48" s="2">
        <v>49587.01</v>
      </c>
      <c r="O48" s="2">
        <v>52601.62</v>
      </c>
      <c r="P48" s="29">
        <v>50734.22</v>
      </c>
      <c r="Q48" s="29">
        <v>48477</v>
      </c>
      <c r="R48" s="29">
        <v>49409.24</v>
      </c>
      <c r="S48" s="29">
        <v>50482.73</v>
      </c>
      <c r="T48" s="25">
        <v>48947.8</v>
      </c>
      <c r="U48" s="25">
        <v>48003.91</v>
      </c>
      <c r="V48" s="25">
        <v>48073.99</v>
      </c>
      <c r="W48" s="34">
        <v>48977.97</v>
      </c>
      <c r="X48" s="34">
        <v>48977.97</v>
      </c>
      <c r="Y48" s="38">
        <v>46440.38</v>
      </c>
      <c r="Z48" s="39">
        <f t="shared" si="0"/>
        <v>46440.38</v>
      </c>
    </row>
    <row r="49" ht="15.75" spans="2:26">
      <c r="B49" s="24" t="s">
        <v>56</v>
      </c>
      <c r="C49" s="21">
        <v>169</v>
      </c>
      <c r="D49" s="2">
        <v>64612.26</v>
      </c>
      <c r="E49" s="2">
        <v>63619.98</v>
      </c>
      <c r="F49" s="2">
        <v>62428.38</v>
      </c>
      <c r="G49" s="2">
        <v>57542.87</v>
      </c>
      <c r="H49" s="2">
        <v>70509.44</v>
      </c>
      <c r="I49" s="2">
        <v>67482.42</v>
      </c>
      <c r="J49" s="2">
        <v>69909.44</v>
      </c>
      <c r="K49" s="2">
        <v>57201.69</v>
      </c>
      <c r="L49" s="2">
        <v>72191.55</v>
      </c>
      <c r="M49" s="2">
        <v>71556.36</v>
      </c>
      <c r="N49" s="2">
        <v>70462.56</v>
      </c>
      <c r="O49" s="2">
        <v>70984.94</v>
      </c>
      <c r="P49" s="29">
        <v>74432.27</v>
      </c>
      <c r="Q49" s="29">
        <v>72419.51</v>
      </c>
      <c r="R49" s="29">
        <v>72920.49</v>
      </c>
      <c r="S49" s="29">
        <v>71565.05</v>
      </c>
      <c r="T49" s="25">
        <v>68534.27</v>
      </c>
      <c r="U49" s="25">
        <v>66996.81</v>
      </c>
      <c r="V49" s="25">
        <v>67858.17</v>
      </c>
      <c r="W49" s="34">
        <v>56683.88</v>
      </c>
      <c r="X49" s="34">
        <v>56683.88</v>
      </c>
      <c r="Y49" s="38">
        <v>52900.33</v>
      </c>
      <c r="Z49" s="39">
        <f t="shared" si="0"/>
        <v>52900.33</v>
      </c>
    </row>
    <row r="50" ht="15.75" spans="2:26">
      <c r="B50" s="24" t="s">
        <v>57</v>
      </c>
      <c r="C50" s="21">
        <v>198</v>
      </c>
      <c r="D50" s="2">
        <v>36678.97</v>
      </c>
      <c r="E50" s="2">
        <v>35636.33</v>
      </c>
      <c r="F50" s="2">
        <v>36106.68</v>
      </c>
      <c r="G50" s="2">
        <v>35694.34</v>
      </c>
      <c r="H50" s="2">
        <v>35648.87</v>
      </c>
      <c r="I50" s="2">
        <v>35079.74</v>
      </c>
      <c r="J50" s="2">
        <v>34202.96</v>
      </c>
      <c r="K50" s="2">
        <v>34714.43</v>
      </c>
      <c r="L50" s="2">
        <v>39882.43</v>
      </c>
      <c r="M50" s="2">
        <v>39442.89</v>
      </c>
      <c r="N50" s="2">
        <v>36542.39</v>
      </c>
      <c r="O50" s="2">
        <v>39827.34</v>
      </c>
      <c r="P50" s="29">
        <v>34776.92</v>
      </c>
      <c r="Q50" s="29">
        <v>34125.69</v>
      </c>
      <c r="R50" s="29">
        <v>33218.92</v>
      </c>
      <c r="S50" s="29">
        <v>34307.82</v>
      </c>
      <c r="T50" s="25">
        <v>34225.03</v>
      </c>
      <c r="U50" s="25">
        <v>33911.27</v>
      </c>
      <c r="V50" s="25">
        <v>32757.94</v>
      </c>
      <c r="W50" s="34">
        <v>35694.34</v>
      </c>
      <c r="X50" s="34">
        <v>35694.34</v>
      </c>
      <c r="Y50" s="38">
        <v>34260.78</v>
      </c>
      <c r="Z50" s="39">
        <f t="shared" si="0"/>
        <v>32757.94</v>
      </c>
    </row>
    <row r="51" ht="15.75" spans="2:26">
      <c r="B51" s="24" t="s">
        <v>58</v>
      </c>
      <c r="C51" s="21">
        <v>224</v>
      </c>
      <c r="D51" s="2">
        <v>37664.62</v>
      </c>
      <c r="E51" s="2">
        <v>36725.06</v>
      </c>
      <c r="F51" s="2">
        <v>36050.95</v>
      </c>
      <c r="G51" s="2">
        <v>37755.61</v>
      </c>
      <c r="H51" s="2">
        <v>39656.99</v>
      </c>
      <c r="I51" s="2">
        <v>37003.64</v>
      </c>
      <c r="J51" s="2">
        <v>38200.65</v>
      </c>
      <c r="K51" s="2">
        <v>39733.74</v>
      </c>
      <c r="L51" s="2">
        <v>38509.53</v>
      </c>
      <c r="M51" s="2" t="s">
        <v>129</v>
      </c>
      <c r="N51" s="2">
        <v>36957.58</v>
      </c>
      <c r="O51" s="2">
        <v>39177.22</v>
      </c>
      <c r="P51" s="29">
        <v>41039.33</v>
      </c>
      <c r="Q51" s="29">
        <v>37324.59</v>
      </c>
      <c r="R51" s="29">
        <v>40015.46</v>
      </c>
      <c r="S51" s="29">
        <v>40112.24</v>
      </c>
      <c r="T51" s="25">
        <v>39729.09</v>
      </c>
      <c r="U51" s="25">
        <v>37232.98</v>
      </c>
      <c r="V51" s="25">
        <v>38040.4</v>
      </c>
      <c r="W51" s="34">
        <v>37167.58</v>
      </c>
      <c r="X51" s="34">
        <v>37167.58</v>
      </c>
      <c r="Y51" s="38">
        <v>35472.09</v>
      </c>
      <c r="Z51" s="39">
        <f t="shared" si="0"/>
        <v>35472.09</v>
      </c>
    </row>
    <row r="52" ht="15.75" spans="2:26">
      <c r="B52" s="24" t="s">
        <v>59</v>
      </c>
      <c r="C52" s="21">
        <v>329</v>
      </c>
      <c r="D52" s="2">
        <v>65334.95</v>
      </c>
      <c r="E52" s="2">
        <v>64446.87</v>
      </c>
      <c r="F52" s="2">
        <v>64127.51</v>
      </c>
      <c r="G52" s="2">
        <v>65357</v>
      </c>
      <c r="H52" s="2">
        <v>69225.15</v>
      </c>
      <c r="I52" s="2">
        <v>66432.54</v>
      </c>
      <c r="J52" s="2">
        <v>67419.59</v>
      </c>
      <c r="K52" s="2">
        <v>70952.95</v>
      </c>
      <c r="L52" s="2">
        <v>62172.28</v>
      </c>
      <c r="M52" s="2">
        <v>61031.56</v>
      </c>
      <c r="N52" s="2">
        <v>62569.65</v>
      </c>
      <c r="O52" s="2">
        <v>65237.16</v>
      </c>
      <c r="P52" s="29">
        <v>76594.64</v>
      </c>
      <c r="Q52" s="29">
        <v>74262.41</v>
      </c>
      <c r="R52" s="29">
        <v>74666.03</v>
      </c>
      <c r="S52" s="29">
        <v>74406.67</v>
      </c>
      <c r="T52" s="25">
        <v>72059.64</v>
      </c>
      <c r="U52" s="25">
        <v>69827.25</v>
      </c>
      <c r="V52" s="25">
        <v>68450</v>
      </c>
      <c r="W52" s="34">
        <v>64457.57</v>
      </c>
      <c r="X52" s="34">
        <v>64457.57</v>
      </c>
      <c r="Y52" s="38">
        <v>63382.57</v>
      </c>
      <c r="Z52" s="39">
        <f t="shared" si="0"/>
        <v>61031.56</v>
      </c>
    </row>
    <row r="53" ht="15.75" spans="2:26">
      <c r="B53" s="24" t="s">
        <v>60</v>
      </c>
      <c r="C53" s="21">
        <v>751</v>
      </c>
      <c r="D53" s="2">
        <v>205376.77</v>
      </c>
      <c r="E53" s="2">
        <v>201207.83</v>
      </c>
      <c r="F53" s="2">
        <v>197692.25</v>
      </c>
      <c r="G53" s="2" t="s">
        <v>19</v>
      </c>
      <c r="H53" s="2" t="s">
        <v>19</v>
      </c>
      <c r="I53" s="2" t="s">
        <v>19</v>
      </c>
      <c r="J53" s="2" t="s">
        <v>19</v>
      </c>
      <c r="K53" s="2" t="s">
        <v>19</v>
      </c>
      <c r="L53" s="2" t="s">
        <v>19</v>
      </c>
      <c r="M53" s="2" t="s">
        <v>19</v>
      </c>
      <c r="N53" s="2" t="s">
        <v>19</v>
      </c>
      <c r="O53" s="2" t="s">
        <v>19</v>
      </c>
      <c r="P53" s="2" t="s">
        <v>19</v>
      </c>
      <c r="Q53" s="2" t="s">
        <v>19</v>
      </c>
      <c r="R53" s="2" t="s">
        <v>19</v>
      </c>
      <c r="S53" s="2" t="s">
        <v>19</v>
      </c>
      <c r="T53" s="2" t="s">
        <v>19</v>
      </c>
      <c r="U53" s="2" t="s">
        <v>19</v>
      </c>
      <c r="V53" s="2" t="s">
        <v>19</v>
      </c>
      <c r="W53" s="34">
        <v>200675.68</v>
      </c>
      <c r="X53" s="34">
        <v>200675.68</v>
      </c>
      <c r="Y53" s="38">
        <v>192478.62</v>
      </c>
      <c r="Z53" s="39">
        <f t="shared" si="0"/>
        <v>192478.62</v>
      </c>
    </row>
    <row r="54" ht="15.75" spans="2:26">
      <c r="B54" s="24" t="s">
        <v>61</v>
      </c>
      <c r="C54" s="21">
        <v>74</v>
      </c>
      <c r="D54" s="2">
        <v>900.63</v>
      </c>
      <c r="E54" s="2">
        <v>894.74</v>
      </c>
      <c r="F54" s="2">
        <v>887.64</v>
      </c>
      <c r="G54" s="2">
        <v>903.61</v>
      </c>
      <c r="H54" s="2">
        <v>990.65</v>
      </c>
      <c r="I54" s="2">
        <v>909.9</v>
      </c>
      <c r="J54" s="2">
        <v>923.11</v>
      </c>
      <c r="K54" s="2">
        <v>1013.64</v>
      </c>
      <c r="L54" s="2">
        <v>946.85</v>
      </c>
      <c r="M54" s="2">
        <v>901.18</v>
      </c>
      <c r="N54" s="2">
        <v>924.39</v>
      </c>
      <c r="O54" s="2">
        <v>999.2</v>
      </c>
      <c r="P54" s="29">
        <v>1052.57</v>
      </c>
      <c r="Q54" s="29">
        <v>934.35</v>
      </c>
      <c r="R54" s="29">
        <v>931.18</v>
      </c>
      <c r="S54" s="29">
        <v>1016.94</v>
      </c>
      <c r="T54" s="25">
        <v>998.97</v>
      </c>
      <c r="U54" s="25">
        <v>967.17</v>
      </c>
      <c r="V54" s="25">
        <v>971.93</v>
      </c>
      <c r="W54" s="34">
        <v>891.6</v>
      </c>
      <c r="X54" s="34">
        <v>891.6</v>
      </c>
      <c r="Y54" s="38">
        <v>878.76</v>
      </c>
      <c r="Z54" s="39">
        <f t="shared" si="0"/>
        <v>878.76</v>
      </c>
    </row>
    <row r="55" ht="15.75" spans="2:26">
      <c r="B55" s="24" t="s">
        <v>62</v>
      </c>
      <c r="C55" s="21">
        <v>146</v>
      </c>
      <c r="D55" s="2">
        <v>1695.61</v>
      </c>
      <c r="E55" s="2">
        <v>1694.18</v>
      </c>
      <c r="F55" s="2">
        <v>1685.46</v>
      </c>
      <c r="G55" s="2">
        <v>1695.28</v>
      </c>
      <c r="H55" s="2">
        <v>1867.75</v>
      </c>
      <c r="I55" s="2">
        <v>1815.58</v>
      </c>
      <c r="J55" s="2">
        <v>1867.75</v>
      </c>
      <c r="K55" s="2">
        <v>1917.42</v>
      </c>
      <c r="L55" s="2">
        <v>1804.09</v>
      </c>
      <c r="M55" s="2">
        <v>1754.75</v>
      </c>
      <c r="N55" s="2">
        <v>1765.59</v>
      </c>
      <c r="O55" s="2">
        <v>1851.19</v>
      </c>
      <c r="P55" s="29">
        <v>1973.92</v>
      </c>
      <c r="Q55" s="29">
        <v>1846.98</v>
      </c>
      <c r="R55" s="29">
        <v>1909.62</v>
      </c>
      <c r="S55" s="29">
        <v>1923.75</v>
      </c>
      <c r="T55" s="25">
        <v>1884.35</v>
      </c>
      <c r="U55" s="25">
        <v>1878.64</v>
      </c>
      <c r="V55" s="25">
        <v>1868.65</v>
      </c>
      <c r="W55" s="34">
        <v>1695.28</v>
      </c>
      <c r="X55" s="34">
        <v>1695.28</v>
      </c>
      <c r="Y55" s="38">
        <v>1685.13</v>
      </c>
      <c r="Z55" s="39">
        <f t="shared" si="0"/>
        <v>1685.13</v>
      </c>
    </row>
    <row r="56" ht="15.75" spans="2:26">
      <c r="B56" s="24" t="s">
        <v>63</v>
      </c>
      <c r="C56" s="21">
        <v>431</v>
      </c>
      <c r="D56" s="2">
        <v>5770.28</v>
      </c>
      <c r="E56" s="2">
        <v>5518.62</v>
      </c>
      <c r="F56" s="2">
        <v>5282.69</v>
      </c>
      <c r="G56" s="2">
        <v>5794.13</v>
      </c>
      <c r="H56" s="2">
        <v>5601.45</v>
      </c>
      <c r="I56" s="2">
        <v>5334.7</v>
      </c>
      <c r="J56" s="2" t="s">
        <v>19</v>
      </c>
      <c r="K56" s="2">
        <v>5641.94</v>
      </c>
      <c r="L56" s="2">
        <v>5421.57</v>
      </c>
      <c r="M56" s="2">
        <v>5311.51</v>
      </c>
      <c r="N56" s="2">
        <v>5215.22</v>
      </c>
      <c r="O56" s="2">
        <v>5524.91</v>
      </c>
      <c r="P56" s="29">
        <v>5797.76</v>
      </c>
      <c r="Q56" s="29">
        <v>5499.61</v>
      </c>
      <c r="R56" s="29">
        <v>5617.9</v>
      </c>
      <c r="S56" s="29">
        <v>5810.44</v>
      </c>
      <c r="T56" s="25">
        <v>5630.88</v>
      </c>
      <c r="U56" s="25">
        <v>5491.92</v>
      </c>
      <c r="V56" s="25">
        <v>5573.08</v>
      </c>
      <c r="W56" s="34">
        <v>5709.24</v>
      </c>
      <c r="X56" s="34">
        <v>5709.24</v>
      </c>
      <c r="Y56" s="38">
        <v>5215.31</v>
      </c>
      <c r="Z56" s="39">
        <f t="shared" si="0"/>
        <v>5215.22</v>
      </c>
    </row>
    <row r="57" ht="15.75" spans="2:26">
      <c r="B57" s="24" t="s">
        <v>64</v>
      </c>
      <c r="C57" s="21">
        <v>587</v>
      </c>
      <c r="D57" s="2">
        <v>7263.55</v>
      </c>
      <c r="E57" s="2">
        <v>6992.53</v>
      </c>
      <c r="F57" s="2">
        <v>6847.53</v>
      </c>
      <c r="G57" s="2">
        <v>7229.65</v>
      </c>
      <c r="H57" s="2" t="s">
        <v>19</v>
      </c>
      <c r="I57" s="2" t="s">
        <v>19</v>
      </c>
      <c r="J57" s="2" t="s">
        <v>19</v>
      </c>
      <c r="K57" s="2" t="s">
        <v>19</v>
      </c>
      <c r="L57" s="2" t="s">
        <v>19</v>
      </c>
      <c r="M57" s="2">
        <v>6974.89</v>
      </c>
      <c r="N57" s="2">
        <v>6836.76</v>
      </c>
      <c r="O57" s="2" t="s">
        <v>19</v>
      </c>
      <c r="P57" s="29">
        <v>7612.84</v>
      </c>
      <c r="Q57" s="29">
        <v>7170.59</v>
      </c>
      <c r="R57" s="29">
        <v>7382.98</v>
      </c>
      <c r="S57" s="29">
        <v>7602.39</v>
      </c>
      <c r="T57" s="25"/>
      <c r="U57" s="25"/>
      <c r="V57" s="25"/>
      <c r="W57" s="34">
        <v>7148.34</v>
      </c>
      <c r="X57" s="34">
        <v>7148.34</v>
      </c>
      <c r="Y57" s="38">
        <v>6855.65</v>
      </c>
      <c r="Z57" s="39">
        <f t="shared" si="0"/>
        <v>6836.76</v>
      </c>
    </row>
    <row r="58" ht="15.75" spans="2:26">
      <c r="B58" s="24" t="s">
        <v>65</v>
      </c>
      <c r="C58" s="21">
        <v>131</v>
      </c>
      <c r="D58" s="2">
        <v>15988</v>
      </c>
      <c r="E58" s="2">
        <v>15995</v>
      </c>
      <c r="F58" s="2">
        <v>15870</v>
      </c>
      <c r="G58" s="2">
        <v>15933</v>
      </c>
      <c r="H58" s="2">
        <v>16297</v>
      </c>
      <c r="I58" s="2">
        <v>16152</v>
      </c>
      <c r="J58" s="2">
        <v>16073</v>
      </c>
      <c r="K58" s="2">
        <v>16279</v>
      </c>
      <c r="L58" s="2">
        <v>16124</v>
      </c>
      <c r="M58" s="2">
        <v>16043</v>
      </c>
      <c r="N58" s="2">
        <v>15960</v>
      </c>
      <c r="O58" s="2">
        <v>16166</v>
      </c>
      <c r="P58" s="29">
        <v>15780</v>
      </c>
      <c r="Q58" s="29">
        <v>15741</v>
      </c>
      <c r="R58" s="29">
        <v>15441</v>
      </c>
      <c r="S58" s="29">
        <v>15744</v>
      </c>
      <c r="T58" s="25">
        <v>15520</v>
      </c>
      <c r="U58" s="25">
        <v>15499</v>
      </c>
      <c r="V58" s="25">
        <v>15324</v>
      </c>
      <c r="W58" s="34">
        <v>15823</v>
      </c>
      <c r="X58" s="34">
        <v>15823</v>
      </c>
      <c r="Y58" s="38">
        <v>15709</v>
      </c>
      <c r="Z58" s="39">
        <f t="shared" si="0"/>
        <v>15324</v>
      </c>
    </row>
    <row r="59" ht="15.75" spans="2:26">
      <c r="B59" s="24" t="s">
        <v>66</v>
      </c>
      <c r="C59" s="21">
        <v>401</v>
      </c>
      <c r="D59" s="2">
        <v>36577</v>
      </c>
      <c r="E59" s="2">
        <v>36505</v>
      </c>
      <c r="F59" s="2">
        <v>35922</v>
      </c>
      <c r="G59" s="2">
        <v>36486</v>
      </c>
      <c r="H59" s="2">
        <v>35921</v>
      </c>
      <c r="I59" s="2">
        <v>35875</v>
      </c>
      <c r="J59" s="2">
        <v>35323</v>
      </c>
      <c r="K59" s="2">
        <v>35878</v>
      </c>
      <c r="L59" s="2">
        <v>35918</v>
      </c>
      <c r="M59" s="2">
        <v>35859</v>
      </c>
      <c r="N59" s="2">
        <v>35455</v>
      </c>
      <c r="O59" s="2">
        <v>35729</v>
      </c>
      <c r="P59" s="29">
        <v>35940</v>
      </c>
      <c r="Q59" s="29">
        <v>35913</v>
      </c>
      <c r="R59" s="29">
        <v>35779</v>
      </c>
      <c r="S59" s="29">
        <v>35567</v>
      </c>
      <c r="T59" s="25">
        <v>35241</v>
      </c>
      <c r="U59" s="25">
        <v>35177</v>
      </c>
      <c r="V59" s="25">
        <v>35050</v>
      </c>
      <c r="W59" s="34">
        <v>36192</v>
      </c>
      <c r="X59" s="34">
        <v>36192</v>
      </c>
      <c r="Y59" s="38">
        <v>35653</v>
      </c>
      <c r="Z59" s="39">
        <f t="shared" si="0"/>
        <v>35050</v>
      </c>
    </row>
    <row r="60" ht="15.75" spans="2:26">
      <c r="B60" s="24" t="s">
        <v>67</v>
      </c>
      <c r="C60" s="21">
        <v>774</v>
      </c>
      <c r="D60" s="2">
        <v>70571</v>
      </c>
      <c r="E60" s="2">
        <v>70401</v>
      </c>
      <c r="F60" s="2">
        <v>70120</v>
      </c>
      <c r="G60" s="25" t="s">
        <v>19</v>
      </c>
      <c r="H60" s="25" t="s">
        <v>19</v>
      </c>
      <c r="I60" s="25" t="s">
        <v>19</v>
      </c>
      <c r="J60" s="25" t="s">
        <v>19</v>
      </c>
      <c r="K60" s="25" t="s">
        <v>19</v>
      </c>
      <c r="L60" s="25" t="s">
        <v>19</v>
      </c>
      <c r="M60" s="25" t="s">
        <v>19</v>
      </c>
      <c r="N60" s="25" t="s">
        <v>19</v>
      </c>
      <c r="O60" s="25" t="s">
        <v>19</v>
      </c>
      <c r="P60" s="25" t="s">
        <v>19</v>
      </c>
      <c r="Q60" s="25" t="s">
        <v>19</v>
      </c>
      <c r="R60" s="25" t="s">
        <v>19</v>
      </c>
      <c r="S60" s="25" t="s">
        <v>19</v>
      </c>
      <c r="T60" s="25" t="s">
        <v>19</v>
      </c>
      <c r="U60" s="25" t="s">
        <v>19</v>
      </c>
      <c r="V60" s="25" t="s">
        <v>19</v>
      </c>
      <c r="W60" s="34">
        <v>70411</v>
      </c>
      <c r="X60" s="34">
        <v>70411</v>
      </c>
      <c r="Y60" s="38">
        <v>70086</v>
      </c>
      <c r="Z60" s="39">
        <f t="shared" si="0"/>
        <v>70086</v>
      </c>
    </row>
    <row r="61" ht="15.75" spans="2:26">
      <c r="B61" s="24" t="s">
        <v>68</v>
      </c>
      <c r="C61" s="21">
        <v>52</v>
      </c>
      <c r="D61" s="2">
        <v>514.7</v>
      </c>
      <c r="E61" s="2">
        <v>516.14</v>
      </c>
      <c r="F61" s="2">
        <v>476.47</v>
      </c>
      <c r="G61" s="2">
        <v>513.27</v>
      </c>
      <c r="H61" s="2">
        <v>433.59</v>
      </c>
      <c r="I61" s="2">
        <v>433.59</v>
      </c>
      <c r="J61" s="2">
        <v>433.59</v>
      </c>
      <c r="K61" s="2">
        <v>437.11</v>
      </c>
      <c r="L61" s="2">
        <v>510.81</v>
      </c>
      <c r="M61" s="2">
        <v>480.07</v>
      </c>
      <c r="N61" s="2">
        <v>511.54</v>
      </c>
      <c r="O61" s="2">
        <v>528.49</v>
      </c>
      <c r="P61" s="29">
        <v>474.46</v>
      </c>
      <c r="Q61" s="29">
        <v>457.08</v>
      </c>
      <c r="R61" s="29">
        <v>474.46</v>
      </c>
      <c r="S61" s="29">
        <v>467.16</v>
      </c>
      <c r="T61" s="25">
        <v>448.35</v>
      </c>
      <c r="U61" s="25">
        <v>444.58</v>
      </c>
      <c r="V61" s="25">
        <v>445.1</v>
      </c>
      <c r="W61" s="34">
        <v>496.68</v>
      </c>
      <c r="X61" s="34">
        <v>496.68</v>
      </c>
      <c r="Y61" s="38">
        <v>473.66</v>
      </c>
      <c r="Z61" s="39">
        <f t="shared" si="0"/>
        <v>433.59</v>
      </c>
    </row>
    <row r="62" ht="15.75" spans="2:26">
      <c r="B62" s="24" t="s">
        <v>69</v>
      </c>
      <c r="C62" s="21">
        <v>31</v>
      </c>
      <c r="D62" s="2">
        <v>732</v>
      </c>
      <c r="E62" s="2">
        <v>720</v>
      </c>
      <c r="F62" s="2">
        <v>732</v>
      </c>
      <c r="G62" s="2">
        <v>770</v>
      </c>
      <c r="H62" s="2">
        <v>772</v>
      </c>
      <c r="I62" s="2">
        <v>755</v>
      </c>
      <c r="J62" s="2">
        <v>727</v>
      </c>
      <c r="K62" s="2">
        <v>871</v>
      </c>
      <c r="L62" s="2">
        <v>719</v>
      </c>
      <c r="M62" s="2">
        <v>719</v>
      </c>
      <c r="N62" s="2">
        <v>730</v>
      </c>
      <c r="O62" s="2">
        <v>795</v>
      </c>
      <c r="P62" s="29">
        <v>860</v>
      </c>
      <c r="Q62" s="29">
        <v>806</v>
      </c>
      <c r="R62" s="29">
        <v>807</v>
      </c>
      <c r="S62" s="29">
        <v>822</v>
      </c>
      <c r="T62" s="25">
        <v>805</v>
      </c>
      <c r="U62" s="25">
        <v>805</v>
      </c>
      <c r="V62" s="25">
        <v>805</v>
      </c>
      <c r="W62" s="34">
        <v>732</v>
      </c>
      <c r="X62" s="34">
        <v>732</v>
      </c>
      <c r="Y62" s="38">
        <v>732</v>
      </c>
      <c r="Z62" s="39">
        <f t="shared" si="0"/>
        <v>719</v>
      </c>
    </row>
    <row r="63" ht="15.75" spans="2:26">
      <c r="B63" s="24" t="s">
        <v>70</v>
      </c>
      <c r="C63" s="21">
        <v>168</v>
      </c>
      <c r="D63" s="2">
        <v>89500</v>
      </c>
      <c r="E63" s="2">
        <v>88061.21</v>
      </c>
      <c r="F63" s="2">
        <v>87156.85</v>
      </c>
      <c r="G63" s="2">
        <v>87783.6</v>
      </c>
      <c r="H63" s="2">
        <v>117345.37</v>
      </c>
      <c r="I63" s="2">
        <v>102309.18</v>
      </c>
      <c r="J63" s="2">
        <v>102850.23</v>
      </c>
      <c r="K63" s="2">
        <v>116558.93</v>
      </c>
      <c r="L63" s="2">
        <v>87227.92</v>
      </c>
      <c r="M63" s="2">
        <v>87227.92</v>
      </c>
      <c r="N63" s="2" t="s">
        <v>130</v>
      </c>
      <c r="O63" s="2">
        <v>87845.96</v>
      </c>
      <c r="P63" s="29">
        <v>119846.32</v>
      </c>
      <c r="Q63" s="29">
        <v>101426.26</v>
      </c>
      <c r="R63" s="29">
        <v>92272.03</v>
      </c>
      <c r="S63" s="29">
        <v>110831.63</v>
      </c>
      <c r="T63" s="25">
        <v>110528.02</v>
      </c>
      <c r="U63" s="25">
        <v>106440.37</v>
      </c>
      <c r="V63" s="25">
        <v>99494.24</v>
      </c>
      <c r="W63" s="34">
        <v>87783.6</v>
      </c>
      <c r="X63" s="34">
        <v>87783.6</v>
      </c>
      <c r="Y63" s="38">
        <v>86585.04</v>
      </c>
      <c r="Z63" s="39">
        <f t="shared" si="0"/>
        <v>86585.04</v>
      </c>
    </row>
    <row r="64" ht="15.75" spans="2:26">
      <c r="B64" s="24" t="s">
        <v>71</v>
      </c>
      <c r="C64" s="21">
        <v>168</v>
      </c>
      <c r="D64" s="2">
        <v>2794.99</v>
      </c>
      <c r="E64" s="2">
        <v>2751.96</v>
      </c>
      <c r="F64" s="2">
        <v>2767.74</v>
      </c>
      <c r="G64" s="2">
        <v>2813.3</v>
      </c>
      <c r="H64" s="2">
        <v>3177.41</v>
      </c>
      <c r="I64" s="2">
        <v>3068.49</v>
      </c>
      <c r="J64" s="2">
        <v>3123.67</v>
      </c>
      <c r="K64" s="2">
        <v>3221.8</v>
      </c>
      <c r="L64" s="2">
        <v>2844.81</v>
      </c>
      <c r="M64" s="2">
        <v>2799.1</v>
      </c>
      <c r="N64" s="2">
        <v>2827.67</v>
      </c>
      <c r="O64" s="2">
        <v>2894.55</v>
      </c>
      <c r="P64" s="29">
        <v>3191.36</v>
      </c>
      <c r="Q64" s="29">
        <v>2959.47</v>
      </c>
      <c r="R64" s="29">
        <v>3057.54</v>
      </c>
      <c r="S64" s="29">
        <v>3179.05</v>
      </c>
      <c r="T64" s="25">
        <v>3139.83</v>
      </c>
      <c r="U64" s="25">
        <v>2978.11</v>
      </c>
      <c r="V64" s="25">
        <v>3072.66</v>
      </c>
      <c r="W64" s="34">
        <v>2778.47</v>
      </c>
      <c r="X64" s="34">
        <v>2778.47</v>
      </c>
      <c r="Y64" s="38">
        <v>2694.69</v>
      </c>
      <c r="Z64" s="39">
        <f t="shared" si="0"/>
        <v>2694.69</v>
      </c>
    </row>
    <row r="65" ht="15.75" spans="2:26">
      <c r="B65" s="24" t="s">
        <v>72</v>
      </c>
      <c r="C65" s="21">
        <v>12</v>
      </c>
      <c r="D65" s="2">
        <v>2741.1</v>
      </c>
      <c r="E65" s="2">
        <v>2741.1</v>
      </c>
      <c r="F65" s="2">
        <v>2741.1</v>
      </c>
      <c r="G65" s="2">
        <v>2785.62</v>
      </c>
      <c r="H65" s="2">
        <v>2852.11</v>
      </c>
      <c r="I65" s="2">
        <v>2808.83</v>
      </c>
      <c r="J65" s="2">
        <v>2852.11</v>
      </c>
      <c r="K65" s="2">
        <v>3035.89</v>
      </c>
      <c r="L65" s="2">
        <v>2852.11</v>
      </c>
      <c r="M65" s="2">
        <v>2808.83</v>
      </c>
      <c r="N65" s="2">
        <v>2852.11</v>
      </c>
      <c r="O65" s="2">
        <v>3506.26</v>
      </c>
      <c r="P65" s="29">
        <v>2777.32</v>
      </c>
      <c r="Q65" s="29">
        <v>2777.32</v>
      </c>
      <c r="R65" s="29">
        <v>2777.32</v>
      </c>
      <c r="S65" s="29">
        <v>2323.81</v>
      </c>
      <c r="T65" s="25">
        <v>2279.3</v>
      </c>
      <c r="U65" s="25">
        <v>2279.3</v>
      </c>
      <c r="V65" s="25">
        <v>2279.3</v>
      </c>
      <c r="W65" s="34">
        <v>2741.1</v>
      </c>
      <c r="X65" s="34">
        <v>2741.1</v>
      </c>
      <c r="Y65" s="38">
        <v>2741.1</v>
      </c>
      <c r="Z65" s="39">
        <f t="shared" si="0"/>
        <v>2279.3</v>
      </c>
    </row>
    <row r="66" ht="15.75" spans="2:26">
      <c r="B66" s="24" t="s">
        <v>73</v>
      </c>
      <c r="C66" s="21">
        <v>16</v>
      </c>
      <c r="D66" s="2">
        <v>3049.85</v>
      </c>
      <c r="E66" s="2">
        <v>3049.85</v>
      </c>
      <c r="F66" s="2">
        <v>3049.85</v>
      </c>
      <c r="G66" s="2">
        <v>3069.58</v>
      </c>
      <c r="H66" s="2">
        <v>2936.29</v>
      </c>
      <c r="I66" s="2">
        <v>2936.29</v>
      </c>
      <c r="J66" s="2">
        <v>2936.29</v>
      </c>
      <c r="K66" s="2">
        <v>2812.38</v>
      </c>
      <c r="L66" s="2">
        <v>2936.29</v>
      </c>
      <c r="M66" s="2">
        <v>2936.29</v>
      </c>
      <c r="N66" s="2">
        <v>2825.56</v>
      </c>
      <c r="O66" s="2">
        <v>3461.13</v>
      </c>
      <c r="P66" s="29">
        <v>2986.61</v>
      </c>
      <c r="Q66" s="29">
        <v>2986.61</v>
      </c>
      <c r="R66" s="29">
        <v>2986.61</v>
      </c>
      <c r="S66" s="29">
        <v>2796.3</v>
      </c>
      <c r="T66" s="25">
        <v>2772.63</v>
      </c>
      <c r="U66" s="25">
        <v>2772.63</v>
      </c>
      <c r="V66" s="25">
        <v>2772.63</v>
      </c>
      <c r="W66" s="34">
        <v>3019.75</v>
      </c>
      <c r="X66" s="34">
        <v>3019.75</v>
      </c>
      <c r="Y66" s="38">
        <v>3019.75</v>
      </c>
      <c r="Z66" s="39">
        <f t="shared" si="0"/>
        <v>2772.63</v>
      </c>
    </row>
    <row r="67" spans="2:26">
      <c r="B67" s="37" t="s">
        <v>123</v>
      </c>
      <c r="C67" s="37"/>
      <c r="D67" s="40">
        <v>1</v>
      </c>
      <c r="E67" s="40">
        <v>2</v>
      </c>
      <c r="F67" s="40">
        <v>2</v>
      </c>
      <c r="G67" s="40">
        <v>0</v>
      </c>
      <c r="H67" s="40">
        <v>2</v>
      </c>
      <c r="I67" s="40">
        <v>5</v>
      </c>
      <c r="J67" s="40">
        <v>4</v>
      </c>
      <c r="K67" s="40">
        <v>0</v>
      </c>
      <c r="L67" s="40">
        <v>4</v>
      </c>
      <c r="M67" s="40">
        <v>7</v>
      </c>
      <c r="N67" s="40">
        <v>5</v>
      </c>
      <c r="O67" s="40">
        <v>0</v>
      </c>
      <c r="P67" s="40">
        <v>1</v>
      </c>
      <c r="Q67" s="40">
        <v>1</v>
      </c>
      <c r="R67" s="40">
        <v>2</v>
      </c>
      <c r="S67" s="40">
        <v>0</v>
      </c>
      <c r="T67" s="40">
        <v>8</v>
      </c>
      <c r="U67" s="40">
        <v>9</v>
      </c>
      <c r="V67" s="40">
        <v>14</v>
      </c>
      <c r="W67" s="40">
        <v>2</v>
      </c>
      <c r="X67" s="40">
        <v>2</v>
      </c>
      <c r="Y67" s="40">
        <v>28</v>
      </c>
      <c r="Z67" s="40"/>
    </row>
    <row r="68" ht="28" customHeight="1" spans="2:26">
      <c r="B68" s="37"/>
      <c r="C68" s="37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</sheetData>
  <mergeCells count="32">
    <mergeCell ref="D2:Z2"/>
    <mergeCell ref="D3:G3"/>
    <mergeCell ref="H3:K3"/>
    <mergeCell ref="L3:O3"/>
    <mergeCell ref="P3:S3"/>
    <mergeCell ref="T3:V3"/>
    <mergeCell ref="W3:Y3"/>
    <mergeCell ref="D67:D68"/>
    <mergeCell ref="E67:E68"/>
    <mergeCell ref="F67:F68"/>
    <mergeCell ref="G67:G68"/>
    <mergeCell ref="H67:H68"/>
    <mergeCell ref="I67:I68"/>
    <mergeCell ref="J67:J68"/>
    <mergeCell ref="K67:K68"/>
    <mergeCell ref="L67:L68"/>
    <mergeCell ref="M67:M68"/>
    <mergeCell ref="N67:N68"/>
    <mergeCell ref="O67:O68"/>
    <mergeCell ref="P67:P68"/>
    <mergeCell ref="Q67:Q68"/>
    <mergeCell ref="R67:R68"/>
    <mergeCell ref="S67:S68"/>
    <mergeCell ref="T67:T68"/>
    <mergeCell ref="U67:U68"/>
    <mergeCell ref="V67:V68"/>
    <mergeCell ref="W67:W68"/>
    <mergeCell ref="X67:X68"/>
    <mergeCell ref="Y67:Y68"/>
    <mergeCell ref="Z3:Z4"/>
    <mergeCell ref="Z67:Z68"/>
    <mergeCell ref="B67:C68"/>
  </mergeCells>
  <conditionalFormatting sqref="D5:Y5">
    <cfRule type="cellIs" dxfId="0" priority="66" operator="equal">
      <formula>$Z$5</formula>
    </cfRule>
  </conditionalFormatting>
  <conditionalFormatting sqref="D6:Y6">
    <cfRule type="cellIs" dxfId="0" priority="65" operator="equal">
      <formula>$Z$6</formula>
    </cfRule>
  </conditionalFormatting>
  <conditionalFormatting sqref="D7:Y7">
    <cfRule type="cellIs" dxfId="0" priority="64" operator="equal">
      <formula>$Z$7</formula>
    </cfRule>
  </conditionalFormatting>
  <conditionalFormatting sqref="D8:Y8">
    <cfRule type="cellIs" dxfId="0" priority="63" operator="equal">
      <formula>$Z$8</formula>
    </cfRule>
  </conditionalFormatting>
  <conditionalFormatting sqref="D9:Y9">
    <cfRule type="cellIs" dxfId="0" priority="62" operator="equal">
      <formula>$Z$9</formula>
    </cfRule>
  </conditionalFormatting>
  <conditionalFormatting sqref="D10:Y10">
    <cfRule type="cellIs" dxfId="0" priority="61" operator="equal">
      <formula>$Z$10</formula>
    </cfRule>
  </conditionalFormatting>
  <conditionalFormatting sqref="D11:Y11">
    <cfRule type="cellIs" dxfId="0" priority="60" operator="equal">
      <formula>$Z$11</formula>
    </cfRule>
  </conditionalFormatting>
  <conditionalFormatting sqref="D12:Y12">
    <cfRule type="cellIs" dxfId="0" priority="59" operator="equal">
      <formula>$Z$12</formula>
    </cfRule>
  </conditionalFormatting>
  <conditionalFormatting sqref="D13:Y13">
    <cfRule type="cellIs" dxfId="0" priority="58" operator="equal">
      <formula>$Z$13</formula>
    </cfRule>
  </conditionalFormatting>
  <conditionalFormatting sqref="D14:Y14">
    <cfRule type="cellIs" dxfId="0" priority="57" operator="equal">
      <formula>$Z$14</formula>
    </cfRule>
  </conditionalFormatting>
  <conditionalFormatting sqref="D15:Y15">
    <cfRule type="cellIs" dxfId="0" priority="56" operator="equal">
      <formula>$Z$15</formula>
    </cfRule>
  </conditionalFormatting>
  <conditionalFormatting sqref="D16:Y16">
    <cfRule type="cellIs" dxfId="0" priority="55" operator="equal">
      <formula>$Z$16</formula>
    </cfRule>
  </conditionalFormatting>
  <conditionalFormatting sqref="D17:Y17">
    <cfRule type="cellIs" dxfId="0" priority="54" operator="equal">
      <formula>$Z$17</formula>
    </cfRule>
  </conditionalFormatting>
  <conditionalFormatting sqref="D18:Y18">
    <cfRule type="cellIs" dxfId="0" priority="53" operator="equal">
      <formula>$Z$18</formula>
    </cfRule>
  </conditionalFormatting>
  <conditionalFormatting sqref="D19:Y19">
    <cfRule type="cellIs" dxfId="0" priority="52" operator="equal">
      <formula>$Z$19</formula>
    </cfRule>
  </conditionalFormatting>
  <conditionalFormatting sqref="D20:Y20">
    <cfRule type="cellIs" dxfId="0" priority="51" operator="equal">
      <formula>$Z$20</formula>
    </cfRule>
  </conditionalFormatting>
  <conditionalFormatting sqref="D21:Y21">
    <cfRule type="cellIs" dxfId="0" priority="50" operator="equal">
      <formula>$Z$21</formula>
    </cfRule>
  </conditionalFormatting>
  <conditionalFormatting sqref="D22:Y22">
    <cfRule type="cellIs" dxfId="0" priority="49" operator="equal">
      <formula>$Z$22</formula>
    </cfRule>
  </conditionalFormatting>
  <conditionalFormatting sqref="D23:Y23">
    <cfRule type="cellIs" dxfId="0" priority="48" operator="equal">
      <formula>$Z$23</formula>
    </cfRule>
  </conditionalFormatting>
  <conditionalFormatting sqref="D24:Y24">
    <cfRule type="cellIs" dxfId="0" priority="47" operator="equal">
      <formula>$Z$24</formula>
    </cfRule>
  </conditionalFormatting>
  <conditionalFormatting sqref="D25:Y25">
    <cfRule type="cellIs" dxfId="0" priority="46" operator="equal">
      <formula>$Z$25</formula>
    </cfRule>
  </conditionalFormatting>
  <conditionalFormatting sqref="D26:Y26">
    <cfRule type="cellIs" dxfId="0" priority="45" operator="equal">
      <formula>$Z$26</formula>
    </cfRule>
  </conditionalFormatting>
  <conditionalFormatting sqref="D27:Y27">
    <cfRule type="cellIs" dxfId="0" priority="44" operator="equal">
      <formula>$Z$27</formula>
    </cfRule>
  </conditionalFormatting>
  <conditionalFormatting sqref="D28:Y28">
    <cfRule type="cellIs" dxfId="0" priority="43" operator="equal">
      <formula>$Z$28</formula>
    </cfRule>
  </conditionalFormatting>
  <conditionalFormatting sqref="D29:Y29">
    <cfRule type="cellIs" dxfId="0" priority="42" operator="equal">
      <formula>"8517$Z$29"</formula>
    </cfRule>
    <cfRule type="cellIs" dxfId="0" priority="41" operator="equal">
      <formula>$Z$29</formula>
    </cfRule>
  </conditionalFormatting>
  <conditionalFormatting sqref="D30:Y30">
    <cfRule type="cellIs" dxfId="0" priority="40" operator="equal">
      <formula>$Z$30</formula>
    </cfRule>
  </conditionalFormatting>
  <conditionalFormatting sqref="D31:Y31">
    <cfRule type="cellIs" dxfId="0" priority="39" operator="equal">
      <formula>$Z$31</formula>
    </cfRule>
  </conditionalFormatting>
  <conditionalFormatting sqref="D32:Y32">
    <cfRule type="cellIs" dxfId="0" priority="38" operator="equal">
      <formula>$Z$32</formula>
    </cfRule>
  </conditionalFormatting>
  <conditionalFormatting sqref="D33:Y33">
    <cfRule type="cellIs" dxfId="0" priority="37" operator="equal">
      <formula>$Z$33</formula>
    </cfRule>
  </conditionalFormatting>
  <conditionalFormatting sqref="D34:Y34">
    <cfRule type="cellIs" dxfId="0" priority="36" operator="equal">
      <formula>$Z$34</formula>
    </cfRule>
  </conditionalFormatting>
  <conditionalFormatting sqref="D35:Y35">
    <cfRule type="cellIs" dxfId="0" priority="35" operator="equal">
      <formula>$Z$35</formula>
    </cfRule>
  </conditionalFormatting>
  <conditionalFormatting sqref="D36:Y36">
    <cfRule type="cellIs" dxfId="0" priority="34" operator="equal">
      <formula>$Z$36</formula>
    </cfRule>
  </conditionalFormatting>
  <conditionalFormatting sqref="D37:Y37">
    <cfRule type="cellIs" dxfId="0" priority="33" operator="equal">
      <formula>$Z$37</formula>
    </cfRule>
  </conditionalFormatting>
  <conditionalFormatting sqref="D38:Y38">
    <cfRule type="cellIs" dxfId="0" priority="32" operator="equal">
      <formula>$Z$38</formula>
    </cfRule>
  </conditionalFormatting>
  <conditionalFormatting sqref="D39:Y39">
    <cfRule type="cellIs" dxfId="0" priority="31" operator="equal">
      <formula>$Z$39</formula>
    </cfRule>
  </conditionalFormatting>
  <conditionalFormatting sqref="D40:Y40">
    <cfRule type="cellIs" dxfId="0" priority="30" operator="equal">
      <formula>$Z$40</formula>
    </cfRule>
  </conditionalFormatting>
  <conditionalFormatting sqref="G41:V41">
    <cfRule type="cellIs" dxfId="0" priority="1" operator="equal">
      <formula>$Z$57</formula>
    </cfRule>
  </conditionalFormatting>
  <conditionalFormatting sqref="D42:Y42">
    <cfRule type="cellIs" dxfId="0" priority="27" operator="equal">
      <formula>$Z$42</formula>
    </cfRule>
  </conditionalFormatting>
  <conditionalFormatting sqref="D43:Y43">
    <cfRule type="cellIs" dxfId="0" priority="26" operator="equal">
      <formula>$Z$43</formula>
    </cfRule>
  </conditionalFormatting>
  <conditionalFormatting sqref="D44:Y44">
    <cfRule type="cellIs" dxfId="0" priority="25" operator="equal">
      <formula>$Z$44</formula>
    </cfRule>
  </conditionalFormatting>
  <conditionalFormatting sqref="D45:Y45">
    <cfRule type="cellIs" dxfId="0" priority="24" operator="equal">
      <formula>$Z$45</formula>
    </cfRule>
  </conditionalFormatting>
  <conditionalFormatting sqref="D46:Y46">
    <cfRule type="cellIs" dxfId="0" priority="23" operator="equal">
      <formula>$Z$46</formula>
    </cfRule>
  </conditionalFormatting>
  <conditionalFormatting sqref="D47:Y47">
    <cfRule type="cellIs" dxfId="0" priority="22" operator="equal">
      <formula>$Z$47</formula>
    </cfRule>
  </conditionalFormatting>
  <conditionalFormatting sqref="D48:Y48">
    <cfRule type="cellIs" dxfId="0" priority="21" operator="equal">
      <formula>$Z$48</formula>
    </cfRule>
  </conditionalFormatting>
  <conditionalFormatting sqref="D49:Y49">
    <cfRule type="cellIs" dxfId="0" priority="20" operator="equal">
      <formula>$Z$49</formula>
    </cfRule>
  </conditionalFormatting>
  <conditionalFormatting sqref="D50:Y50">
    <cfRule type="cellIs" dxfId="0" priority="19" operator="equal">
      <formula>$Z$50</formula>
    </cfRule>
  </conditionalFormatting>
  <conditionalFormatting sqref="D51:Y51">
    <cfRule type="cellIs" dxfId="0" priority="18" operator="equal">
      <formula>$Z$51</formula>
    </cfRule>
  </conditionalFormatting>
  <conditionalFormatting sqref="D52:Y52">
    <cfRule type="cellIs" dxfId="0" priority="17" operator="equal">
      <formula>$Z$52</formula>
    </cfRule>
  </conditionalFormatting>
  <conditionalFormatting sqref="G53:V53">
    <cfRule type="cellIs" dxfId="0" priority="2" operator="equal">
      <formula>$Z$57</formula>
    </cfRule>
  </conditionalFormatting>
  <conditionalFormatting sqref="D54:Y54">
    <cfRule type="cellIs" dxfId="0" priority="15" operator="equal">
      <formula>$Z$54</formula>
    </cfRule>
  </conditionalFormatting>
  <conditionalFormatting sqref="D55:Y55">
    <cfRule type="cellIs" dxfId="0" priority="14" operator="equal">
      <formula>$Z$55</formula>
    </cfRule>
  </conditionalFormatting>
  <conditionalFormatting sqref="D56:Y56">
    <cfRule type="cellIs" dxfId="0" priority="13" operator="equal">
      <formula>$Z$56</formula>
    </cfRule>
  </conditionalFormatting>
  <conditionalFormatting sqref="D57:Y57">
    <cfRule type="cellIs" dxfId="0" priority="12" operator="equal">
      <formula>$Z$57</formula>
    </cfRule>
  </conditionalFormatting>
  <conditionalFormatting sqref="D58:Y58">
    <cfRule type="cellIs" dxfId="0" priority="11" operator="equal">
      <formula>$Z$58</formula>
    </cfRule>
  </conditionalFormatting>
  <conditionalFormatting sqref="D59:Y59">
    <cfRule type="cellIs" dxfId="0" priority="10" operator="equal">
      <formula>$Z$59</formula>
    </cfRule>
  </conditionalFormatting>
  <conditionalFormatting sqref="D60:Y60">
    <cfRule type="cellIs" dxfId="0" priority="9" operator="equal">
      <formula>$Z$60</formula>
    </cfRule>
  </conditionalFormatting>
  <conditionalFormatting sqref="D61:Y61">
    <cfRule type="cellIs" dxfId="0" priority="8" operator="equal">
      <formula>$Z$61</formula>
    </cfRule>
  </conditionalFormatting>
  <conditionalFormatting sqref="D62:Y62">
    <cfRule type="cellIs" dxfId="0" priority="7" operator="equal">
      <formula>$Z$62</formula>
    </cfRule>
  </conditionalFormatting>
  <conditionalFormatting sqref="D63:Y63">
    <cfRule type="cellIs" dxfId="0" priority="6" operator="equal">
      <formula>$Z$63</formula>
    </cfRule>
  </conditionalFormatting>
  <conditionalFormatting sqref="D64:Y64">
    <cfRule type="cellIs" dxfId="0" priority="5" operator="equal">
      <formula>$Z$64</formula>
    </cfRule>
  </conditionalFormatting>
  <conditionalFormatting sqref="D65:Y65">
    <cfRule type="cellIs" dxfId="0" priority="4" operator="equal">
      <formula>$Z$65</formula>
    </cfRule>
  </conditionalFormatting>
  <conditionalFormatting sqref="D66:Y66">
    <cfRule type="cellIs" dxfId="0" priority="3" operator="equal">
      <formula>$Z$66</formula>
    </cfRule>
  </conditionalFormatting>
  <conditionalFormatting sqref="D41:F41;W41:Y41">
    <cfRule type="cellIs" dxfId="0" priority="29" operator="equal">
      <formula>"45081,445$Z$41"</formula>
    </cfRule>
    <cfRule type="cellIs" dxfId="0" priority="28" operator="equal">
      <formula>$Z$41</formula>
    </cfRule>
  </conditionalFormatting>
  <conditionalFormatting sqref="D53:F53;W53:Y53">
    <cfRule type="cellIs" dxfId="0" priority="16" operator="equal">
      <formula>$Z$53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23"/>
  <sheetViews>
    <sheetView tabSelected="1" workbookViewId="0">
      <selection activeCell="M24" sqref="M24"/>
    </sheetView>
  </sheetViews>
  <sheetFormatPr defaultColWidth="9.14285714285714" defaultRowHeight="12.75"/>
  <sheetData>
    <row r="2" ht="15.75" spans="2:25">
      <c r="B2" s="1"/>
      <c r="C2" s="1"/>
      <c r="D2" s="2" t="s">
        <v>2</v>
      </c>
      <c r="E2" s="2"/>
      <c r="F2" s="2"/>
      <c r="G2" s="2"/>
      <c r="H2" s="2" t="s">
        <v>3</v>
      </c>
      <c r="I2" s="2"/>
      <c r="J2" s="2"/>
      <c r="K2" s="2"/>
      <c r="L2" s="14" t="s">
        <v>108</v>
      </c>
      <c r="M2" s="14"/>
      <c r="N2" s="14"/>
      <c r="O2" s="14"/>
      <c r="P2" s="14" t="s">
        <v>96</v>
      </c>
      <c r="Q2" s="14"/>
      <c r="R2" s="14"/>
      <c r="S2" s="14"/>
      <c r="T2" s="15" t="s">
        <v>97</v>
      </c>
      <c r="U2" s="16"/>
      <c r="V2" s="17"/>
      <c r="W2" s="15" t="s">
        <v>94</v>
      </c>
      <c r="X2" s="16"/>
      <c r="Y2" s="17"/>
    </row>
    <row r="3" ht="15.75" spans="2:25">
      <c r="B3" s="1"/>
      <c r="C3" s="1"/>
      <c r="D3" s="2" t="s">
        <v>99</v>
      </c>
      <c r="E3" s="2" t="s">
        <v>100</v>
      </c>
      <c r="F3" s="2" t="s">
        <v>101</v>
      </c>
      <c r="G3" s="2" t="s">
        <v>102</v>
      </c>
      <c r="H3" s="2" t="s">
        <v>99</v>
      </c>
      <c r="I3" s="2" t="s">
        <v>100</v>
      </c>
      <c r="J3" s="2" t="s">
        <v>101</v>
      </c>
      <c r="K3" s="2" t="s">
        <v>102</v>
      </c>
      <c r="L3" s="2" t="s">
        <v>99</v>
      </c>
      <c r="M3" s="2" t="s">
        <v>100</v>
      </c>
      <c r="N3" s="2" t="s">
        <v>101</v>
      </c>
      <c r="O3" s="2" t="s">
        <v>102</v>
      </c>
      <c r="P3" s="14" t="s">
        <v>99</v>
      </c>
      <c r="Q3" s="14" t="s">
        <v>104</v>
      </c>
      <c r="R3" s="14" t="s">
        <v>101</v>
      </c>
      <c r="S3" s="14" t="s">
        <v>102</v>
      </c>
      <c r="T3" s="18" t="s">
        <v>99</v>
      </c>
      <c r="U3" s="18" t="s">
        <v>103</v>
      </c>
      <c r="V3" s="18" t="s">
        <v>101</v>
      </c>
      <c r="W3" s="18" t="s">
        <v>99</v>
      </c>
      <c r="X3" s="18" t="s">
        <v>103</v>
      </c>
      <c r="Y3" s="18" t="s">
        <v>101</v>
      </c>
    </row>
    <row r="4" spans="2:25">
      <c r="B4" s="3" t="s">
        <v>131</v>
      </c>
      <c r="C4" s="4"/>
      <c r="D4" s="5">
        <v>7</v>
      </c>
      <c r="E4" s="5">
        <v>8</v>
      </c>
      <c r="F4" s="5">
        <v>7</v>
      </c>
      <c r="G4" s="5">
        <v>16</v>
      </c>
      <c r="H4" s="5">
        <v>6</v>
      </c>
      <c r="I4" s="5">
        <v>8</v>
      </c>
      <c r="J4" s="5">
        <v>6</v>
      </c>
      <c r="K4" s="5">
        <v>14</v>
      </c>
      <c r="L4" s="5">
        <v>9</v>
      </c>
      <c r="M4" s="5">
        <v>10</v>
      </c>
      <c r="N4" s="5">
        <v>11</v>
      </c>
      <c r="O4" s="5">
        <v>3</v>
      </c>
      <c r="P4" s="5">
        <v>3</v>
      </c>
      <c r="Q4" s="5">
        <v>5</v>
      </c>
      <c r="R4" s="5">
        <v>4</v>
      </c>
      <c r="S4" s="5">
        <v>5</v>
      </c>
      <c r="T4" s="5">
        <v>14</v>
      </c>
      <c r="U4" s="5">
        <v>17</v>
      </c>
      <c r="V4" s="5">
        <v>22</v>
      </c>
      <c r="W4" s="6">
        <v>20</v>
      </c>
      <c r="X4" s="6">
        <v>21</v>
      </c>
      <c r="Y4" s="6">
        <v>25</v>
      </c>
    </row>
    <row r="5" spans="2:25">
      <c r="B5" s="1" t="s">
        <v>132</v>
      </c>
      <c r="C5" s="1"/>
      <c r="D5" s="6">
        <v>6</v>
      </c>
      <c r="E5" s="6">
        <v>9</v>
      </c>
      <c r="F5" s="6">
        <v>10</v>
      </c>
      <c r="G5" s="6">
        <v>5</v>
      </c>
      <c r="H5" s="6">
        <v>2</v>
      </c>
      <c r="I5" s="6">
        <v>7</v>
      </c>
      <c r="J5" s="6">
        <v>4</v>
      </c>
      <c r="K5" s="6">
        <v>1</v>
      </c>
      <c r="L5" s="6">
        <v>7</v>
      </c>
      <c r="M5" s="6">
        <v>11</v>
      </c>
      <c r="N5" s="6">
        <v>6</v>
      </c>
      <c r="O5" s="6">
        <v>1</v>
      </c>
      <c r="P5" s="6">
        <v>0</v>
      </c>
      <c r="Q5" s="6">
        <v>1</v>
      </c>
      <c r="R5" s="6">
        <v>1</v>
      </c>
      <c r="S5" s="6">
        <v>4</v>
      </c>
      <c r="T5" s="6">
        <v>7</v>
      </c>
      <c r="U5" s="6">
        <v>7</v>
      </c>
      <c r="V5" s="6">
        <v>12</v>
      </c>
      <c r="W5" s="6">
        <v>9</v>
      </c>
      <c r="X5" s="6">
        <v>12</v>
      </c>
      <c r="Y5" s="6">
        <v>24</v>
      </c>
    </row>
    <row r="6" spans="2:25">
      <c r="B6" s="1" t="s">
        <v>133</v>
      </c>
      <c r="C6" s="1"/>
      <c r="D6" s="6">
        <v>1</v>
      </c>
      <c r="E6" s="6">
        <v>2</v>
      </c>
      <c r="F6" s="6">
        <v>2</v>
      </c>
      <c r="G6" s="6">
        <v>0</v>
      </c>
      <c r="H6" s="6">
        <v>2</v>
      </c>
      <c r="I6" s="6">
        <v>5</v>
      </c>
      <c r="J6" s="6">
        <v>4</v>
      </c>
      <c r="K6" s="6">
        <v>0</v>
      </c>
      <c r="L6" s="6">
        <v>4</v>
      </c>
      <c r="M6" s="6">
        <v>7</v>
      </c>
      <c r="N6" s="6">
        <v>5</v>
      </c>
      <c r="O6" s="6">
        <v>0</v>
      </c>
      <c r="P6" s="6">
        <v>1</v>
      </c>
      <c r="Q6" s="6">
        <v>1</v>
      </c>
      <c r="R6" s="6">
        <v>2</v>
      </c>
      <c r="S6" s="6">
        <v>0</v>
      </c>
      <c r="T6" s="6">
        <v>8</v>
      </c>
      <c r="U6" s="6">
        <v>9</v>
      </c>
      <c r="V6" s="6">
        <v>14</v>
      </c>
      <c r="W6" s="6">
        <v>2</v>
      </c>
      <c r="X6" s="6">
        <v>2</v>
      </c>
      <c r="Y6" s="6">
        <v>28</v>
      </c>
    </row>
    <row r="7" spans="2:25">
      <c r="B7" s="1" t="s">
        <v>134</v>
      </c>
      <c r="C7" s="1"/>
      <c r="D7" s="7">
        <f>SUM(D4:D6)</f>
        <v>14</v>
      </c>
      <c r="E7" s="7">
        <f t="shared" ref="E7:Y7" si="0">SUM(E4:E6)</f>
        <v>19</v>
      </c>
      <c r="F7" s="7">
        <f t="shared" si="0"/>
        <v>19</v>
      </c>
      <c r="G7" s="7">
        <f t="shared" si="0"/>
        <v>21</v>
      </c>
      <c r="H7" s="7">
        <f t="shared" si="0"/>
        <v>10</v>
      </c>
      <c r="I7" s="7">
        <f t="shared" si="0"/>
        <v>20</v>
      </c>
      <c r="J7" s="7">
        <f t="shared" si="0"/>
        <v>14</v>
      </c>
      <c r="K7" s="7">
        <f t="shared" si="0"/>
        <v>15</v>
      </c>
      <c r="L7" s="7">
        <f t="shared" si="0"/>
        <v>20</v>
      </c>
      <c r="M7" s="7">
        <f t="shared" si="0"/>
        <v>28</v>
      </c>
      <c r="N7" s="7">
        <f t="shared" si="0"/>
        <v>22</v>
      </c>
      <c r="O7" s="7">
        <f t="shared" si="0"/>
        <v>4</v>
      </c>
      <c r="P7" s="7">
        <f t="shared" si="0"/>
        <v>4</v>
      </c>
      <c r="Q7" s="7">
        <f t="shared" si="0"/>
        <v>7</v>
      </c>
      <c r="R7" s="7">
        <f t="shared" si="0"/>
        <v>7</v>
      </c>
      <c r="S7" s="7">
        <f t="shared" si="0"/>
        <v>9</v>
      </c>
      <c r="T7" s="7">
        <f t="shared" si="0"/>
        <v>29</v>
      </c>
      <c r="U7" s="7">
        <f t="shared" si="0"/>
        <v>33</v>
      </c>
      <c r="V7" s="7">
        <f t="shared" si="0"/>
        <v>48</v>
      </c>
      <c r="W7" s="7">
        <f t="shared" si="0"/>
        <v>31</v>
      </c>
      <c r="X7" s="7">
        <f t="shared" si="0"/>
        <v>35</v>
      </c>
      <c r="Y7" s="7">
        <f t="shared" si="0"/>
        <v>77</v>
      </c>
    </row>
    <row r="9" spans="2:7">
      <c r="B9" s="8" t="s">
        <v>135</v>
      </c>
      <c r="C9" s="8"/>
      <c r="D9" s="8"/>
      <c r="E9" s="8"/>
      <c r="F9" s="8"/>
      <c r="G9" s="8"/>
    </row>
    <row r="10" spans="2:7">
      <c r="B10" s="8"/>
      <c r="C10" s="8"/>
      <c r="D10" s="8"/>
      <c r="E10" s="8"/>
      <c r="F10" s="8"/>
      <c r="G10" s="8"/>
    </row>
    <row r="11" spans="2:7">
      <c r="B11" s="1" t="s">
        <v>106</v>
      </c>
      <c r="C11" s="1"/>
      <c r="D11" s="1" t="s">
        <v>107</v>
      </c>
      <c r="E11" s="1"/>
      <c r="F11" s="1"/>
      <c r="G11" s="1"/>
    </row>
    <row r="12" spans="2:7">
      <c r="B12" s="1"/>
      <c r="C12" s="1"/>
      <c r="D12" s="1" t="s">
        <v>2</v>
      </c>
      <c r="E12" s="1" t="s">
        <v>3</v>
      </c>
      <c r="F12" s="1" t="s">
        <v>108</v>
      </c>
      <c r="G12" s="1" t="s">
        <v>96</v>
      </c>
    </row>
    <row r="13" spans="2:7">
      <c r="B13" s="1" t="s">
        <v>109</v>
      </c>
      <c r="C13" s="1"/>
      <c r="D13" s="9">
        <f>D7</f>
        <v>14</v>
      </c>
      <c r="E13" s="9">
        <f>H7</f>
        <v>10</v>
      </c>
      <c r="F13" s="9">
        <f>L7</f>
        <v>20</v>
      </c>
      <c r="G13" s="10">
        <f>P7</f>
        <v>4</v>
      </c>
    </row>
    <row r="14" spans="2:7">
      <c r="B14" s="1" t="s">
        <v>110</v>
      </c>
      <c r="C14" s="1"/>
      <c r="D14" s="9">
        <f>E7</f>
        <v>19</v>
      </c>
      <c r="E14" s="9">
        <f>I7</f>
        <v>20</v>
      </c>
      <c r="F14" s="9">
        <f>M7</f>
        <v>28</v>
      </c>
      <c r="G14" s="9">
        <f>Q7</f>
        <v>7</v>
      </c>
    </row>
    <row r="15" spans="2:7">
      <c r="B15" s="1" t="s">
        <v>111</v>
      </c>
      <c r="C15" s="1"/>
      <c r="D15" s="9">
        <f>F7</f>
        <v>19</v>
      </c>
      <c r="E15" s="9">
        <f>J7</f>
        <v>14</v>
      </c>
      <c r="F15" s="9">
        <f>N7</f>
        <v>22</v>
      </c>
      <c r="G15" s="9">
        <f>R7</f>
        <v>7</v>
      </c>
    </row>
    <row r="16" spans="2:7">
      <c r="B16" s="1" t="s">
        <v>102</v>
      </c>
      <c r="C16" s="1"/>
      <c r="D16" s="9">
        <f>G7</f>
        <v>21</v>
      </c>
      <c r="E16" s="9">
        <f>K7</f>
        <v>15</v>
      </c>
      <c r="F16" s="10">
        <f>O7</f>
        <v>4</v>
      </c>
      <c r="G16" s="9">
        <f>S7</f>
        <v>9</v>
      </c>
    </row>
    <row r="17" spans="2:7">
      <c r="B17" s="1" t="s">
        <v>112</v>
      </c>
      <c r="C17" s="1"/>
      <c r="D17" s="9">
        <f>W7</f>
        <v>31</v>
      </c>
      <c r="E17" s="1" t="s">
        <v>19</v>
      </c>
      <c r="F17" s="1" t="s">
        <v>19</v>
      </c>
      <c r="G17" s="9">
        <f>T7</f>
        <v>29</v>
      </c>
    </row>
    <row r="18" spans="2:7">
      <c r="B18" s="1" t="s">
        <v>113</v>
      </c>
      <c r="C18" s="1"/>
      <c r="D18" s="9">
        <f>X7</f>
        <v>35</v>
      </c>
      <c r="E18" s="1" t="s">
        <v>19</v>
      </c>
      <c r="F18" s="1" t="s">
        <v>19</v>
      </c>
      <c r="G18" s="11">
        <f>U7</f>
        <v>33</v>
      </c>
    </row>
    <row r="19" spans="2:7">
      <c r="B19" s="1" t="s">
        <v>114</v>
      </c>
      <c r="C19" s="1"/>
      <c r="D19" s="12">
        <f>Y7</f>
        <v>77</v>
      </c>
      <c r="E19" s="1" t="s">
        <v>19</v>
      </c>
      <c r="F19" s="1" t="s">
        <v>19</v>
      </c>
      <c r="G19" s="12">
        <f>V7</f>
        <v>48</v>
      </c>
    </row>
    <row r="22" ht="15.75" spans="4: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spans="4:2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</sheetData>
  <mergeCells count="21">
    <mergeCell ref="D2:G2"/>
    <mergeCell ref="H2:K2"/>
    <mergeCell ref="L2:O2"/>
    <mergeCell ref="P2:S2"/>
    <mergeCell ref="T2:V2"/>
    <mergeCell ref="W2:Y2"/>
    <mergeCell ref="B4:C4"/>
    <mergeCell ref="B5:C5"/>
    <mergeCell ref="B6:C6"/>
    <mergeCell ref="B7:C7"/>
    <mergeCell ref="D11:G11"/>
    <mergeCell ref="B13:C13"/>
    <mergeCell ref="B14:C14"/>
    <mergeCell ref="B15:C15"/>
    <mergeCell ref="B16:C16"/>
    <mergeCell ref="B17:C17"/>
    <mergeCell ref="B18:C18"/>
    <mergeCell ref="B19:C19"/>
    <mergeCell ref="B2:C3"/>
    <mergeCell ref="B11:C12"/>
    <mergeCell ref="B9:G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Melhor heurística em cada caso</vt:lpstr>
      <vt:lpstr>Comparação com os resultados</vt:lpstr>
      <vt:lpstr>Comparação com os resultados BL</vt:lpstr>
      <vt:lpstr>Melhor BL em cada caso k = n-4</vt:lpstr>
      <vt:lpstr>Melhor BL em cada caso k = n-2</vt:lpstr>
      <vt:lpstr>Melhor BL em cada k = 3n-4</vt:lpstr>
      <vt:lpstr>Melhores 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2022-02-21T23:18:00Z</dcterms:created>
  <dcterms:modified xsi:type="dcterms:W3CDTF">2022-05-17T21:01:34Z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E9E56822BA084A99BB51F2211873B411</vt:lpwstr>
  </property>
  <property fmtid="{D5CDD505-2E9C-101B-9397-08002B2CF9AE}" pid="3" name="KSOProductBuildVer">
    <vt:lpwstr>1046-11.2.0.11130</vt:lpwstr>
  </property>
</Properties>
</file>