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<sst xmlns="http://schemas.openxmlformats.org/spreadsheetml/2006/main" count="113" uniqueCount="56">
  <si>
    <t>Comparação do número de iterações para k = n/4</t>
  </si>
  <si>
    <t>Instâncias</t>
  </si>
  <si>
    <t>Número de pontos</t>
  </si>
  <si>
    <t>GRASP-RVND1</t>
  </si>
  <si>
    <t>GRASP-RVND2</t>
  </si>
  <si>
    <t>Melhor resultado</t>
  </si>
  <si>
    <t>100it</t>
  </si>
  <si>
    <t>200it</t>
  </si>
  <si>
    <t>300it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</si>
  <si>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</si>
  <si>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</si>
  <si>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</si>
  <si>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</si>
  <si>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</si>
  <si>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</si>
  <si>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</si>
  <si>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</si>
  <si>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</si>
  <si>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</si>
  <si>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</si>
  <si>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</si>
  <si>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</si>
  <si>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</si>
  <si>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</si>
  <si>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</si>
  <si>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</si>
  <si>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</si>
  <si>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</si>
  <si>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</si>
  <si>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</si>
  <si>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</si>
  <si>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</si>
  <si>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</si>
  <si>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</si>
  <si>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</si>
  <si>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</si>
  <si>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</si>
  <si>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</si>
  <si>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</si>
  <si>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</si>
  <si>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</si>
  <si>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</si>
  <si>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</si>
  <si>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</si>
  <si>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</si>
  <si>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</si>
  <si>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</si>
  <si>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</si>
  <si>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</si>
  <si>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</si>
  <si>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</si>
  <si>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</si>
  <si>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</si>
  <si>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Calculo do gap</t>
  </si>
  <si>
    <t>Quantidade de melhores resultados</t>
  </si>
  <si>
    <t>Média</t>
  </si>
</sst>
</file>

<file path=xl/styles.xml><?xml version="1.0" encoding="utf-8"?>
<styleSheet xmlns="http://schemas.openxmlformats.org/spreadsheetml/2006/main">
  <numFmts count="7">
    <numFmt numFmtId="176" formatCode="_-&quot;R$&quot;\ * #,##0_-;\-&quot;R$&quot;\ * #,##0_-;_-&quot;R$&quot;\ * &quot;-&quot;_-;_-@_-"/>
    <numFmt numFmtId="177" formatCode="_-* #,##0_-;\-* #,##0_-;_-* &quot;-&quot;_-;_-@_-"/>
    <numFmt numFmtId="178" formatCode="0_ "/>
    <numFmt numFmtId="179" formatCode="_-* #,##0.00_-;\-* #,##0.00_-;_-* &quot;-&quot;??_-;_-@_-"/>
    <numFmt numFmtId="180" formatCode="_-&quot;R$&quot;\ * #,##0.00_-;\-&quot;R$&quot;\ * #,##0.00_-;_-&quot;R$&quot;\ * &quot;-&quot;??_-;_-@_-"/>
    <numFmt numFmtId="181" formatCode="_-* #,##0_-;\-* #,##0_-;_-* &quot;-&quot;??_-;_-@_-"/>
    <numFmt numFmtId="182" formatCode="0.00_ 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5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2">
    <xf numFmtId="0" fontId="0" fillId="0" borderId="0" xfId="0"/>
    <xf numFmtId="181" fontId="1" fillId="0" borderId="1" xfId="1" applyNumberFormat="1" applyFont="1" applyBorder="1" applyAlignment="1">
      <alignment horizontal="center" vertical="center"/>
    </xf>
    <xf numFmtId="181" fontId="1" fillId="0" borderId="1" xfId="1" applyNumberFormat="1" applyFont="1" applyBorder="1" applyAlignment="1">
      <alignment horizontal="center" vertical="center" wrapText="1"/>
    </xf>
    <xf numFmtId="181" fontId="1" fillId="0" borderId="1" xfId="1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/>
    <xf numFmtId="0" fontId="0" fillId="0" borderId="1" xfId="0" applyBorder="1" applyAlignment="1">
      <alignment horizontal="center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182" fontId="1" fillId="0" borderId="1" xfId="0" applyNumberFormat="1" applyFont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1"/>
  <sheetViews>
    <sheetView tabSelected="1" topLeftCell="A61" workbookViewId="0">
      <selection activeCell="F55" sqref="F55:F98"/>
    </sheetView>
  </sheetViews>
  <sheetFormatPr defaultColWidth="9" defaultRowHeight="15"/>
  <cols>
    <col min="2" max="2" width="11.8571428571429" customWidth="1"/>
    <col min="3" max="3" width="11" customWidth="1"/>
    <col min="4" max="5" width="13.4285714285714"/>
    <col min="6" max="6" width="14.8571428571429"/>
    <col min="7" max="9" width="13.4285714285714"/>
    <col min="10" max="10" width="12.5714285714286" customWidth="1"/>
  </cols>
  <sheetData>
    <row r="2" ht="15.75" spans="2:10">
      <c r="B2" s="1" t="s">
        <v>0</v>
      </c>
      <c r="C2" s="1"/>
      <c r="D2" s="1"/>
      <c r="E2" s="1"/>
      <c r="F2" s="1"/>
      <c r="G2" s="1"/>
      <c r="H2" s="1"/>
      <c r="I2" s="1"/>
      <c r="J2" s="1"/>
    </row>
    <row r="3" ht="15.75" spans="2:10">
      <c r="B3" s="1" t="s">
        <v>1</v>
      </c>
      <c r="C3" s="2" t="s">
        <v>2</v>
      </c>
      <c r="D3" s="1" t="s">
        <v>3</v>
      </c>
      <c r="E3" s="1"/>
      <c r="F3" s="1"/>
      <c r="G3" s="1" t="s">
        <v>4</v>
      </c>
      <c r="H3" s="1"/>
      <c r="I3" s="1"/>
      <c r="J3" s="7" t="s">
        <v>5</v>
      </c>
    </row>
    <row r="4" ht="15.75" spans="2:10">
      <c r="B4" s="1"/>
      <c r="C4" s="2"/>
      <c r="D4" s="1" t="s">
        <v>6</v>
      </c>
      <c r="E4" s="1" t="s">
        <v>7</v>
      </c>
      <c r="F4" s="1" t="s">
        <v>8</v>
      </c>
      <c r="G4" s="1" t="s">
        <v>6</v>
      </c>
      <c r="H4" s="1" t="s">
        <v>7</v>
      </c>
      <c r="I4" s="1" t="s">
        <v>8</v>
      </c>
      <c r="J4" s="7"/>
    </row>
    <row r="5" ht="15.75" spans="2:10">
      <c r="B5" s="3" t="s">
        <v>9</v>
      </c>
      <c r="C5" s="3">
        <v>70</v>
      </c>
      <c r="D5" s="3">
        <v>610.23</v>
      </c>
      <c r="E5" s="3">
        <v>619.17</v>
      </c>
      <c r="F5" s="4">
        <v>610.23</v>
      </c>
      <c r="G5" s="3">
        <v>620.46</v>
      </c>
      <c r="H5" s="3">
        <v>616.08</v>
      </c>
      <c r="I5" s="1">
        <v>604.12</v>
      </c>
      <c r="J5" s="8">
        <f>SMALL(D5:I5,1)</f>
        <v>604.12</v>
      </c>
    </row>
    <row r="6" ht="15.75" spans="2:10">
      <c r="B6" s="3" t="s">
        <v>10</v>
      </c>
      <c r="C6" s="3">
        <v>7</v>
      </c>
      <c r="D6" s="3">
        <v>246</v>
      </c>
      <c r="E6" s="3">
        <v>246</v>
      </c>
      <c r="F6" s="4">
        <v>246</v>
      </c>
      <c r="G6" s="3">
        <v>246</v>
      </c>
      <c r="H6" s="3">
        <v>246</v>
      </c>
      <c r="I6" s="1">
        <v>246</v>
      </c>
      <c r="J6" s="8">
        <f t="shared" ref="J6:J48" si="0">SMALL(D6:I6,1)</f>
        <v>246</v>
      </c>
    </row>
    <row r="7" ht="15.75" spans="2:10">
      <c r="B7" s="3" t="s">
        <v>11</v>
      </c>
      <c r="C7" s="3">
        <v>7</v>
      </c>
      <c r="D7" s="3">
        <v>282</v>
      </c>
      <c r="E7" s="3">
        <v>282</v>
      </c>
      <c r="F7" s="4">
        <v>282</v>
      </c>
      <c r="G7" s="3">
        <v>282</v>
      </c>
      <c r="H7" s="3">
        <v>282</v>
      </c>
      <c r="I7" s="1">
        <v>282</v>
      </c>
      <c r="J7" s="8">
        <f t="shared" si="0"/>
        <v>282</v>
      </c>
    </row>
    <row r="8" ht="15.75" spans="2:10">
      <c r="B8" s="3" t="s">
        <v>12</v>
      </c>
      <c r="C8" s="3">
        <v>13</v>
      </c>
      <c r="D8" s="3">
        <v>480.48</v>
      </c>
      <c r="E8" s="3">
        <v>480.48</v>
      </c>
      <c r="F8" s="4">
        <v>480.48</v>
      </c>
      <c r="G8" s="3">
        <v>480.48</v>
      </c>
      <c r="H8" s="3">
        <v>480.48</v>
      </c>
      <c r="I8" s="1">
        <v>480.48</v>
      </c>
      <c r="J8" s="8">
        <f t="shared" si="0"/>
        <v>480.48</v>
      </c>
    </row>
    <row r="9" ht="15.75" spans="2:10">
      <c r="B9" s="3" t="s">
        <v>13</v>
      </c>
      <c r="C9" s="3">
        <v>31</v>
      </c>
      <c r="D9" s="3">
        <v>9660.71</v>
      </c>
      <c r="E9" s="3">
        <v>9665.64</v>
      </c>
      <c r="F9" s="4">
        <v>9660.71</v>
      </c>
      <c r="G9" s="3">
        <v>9665.64</v>
      </c>
      <c r="H9" s="3">
        <v>9710.26</v>
      </c>
      <c r="I9" s="1">
        <v>9670.83</v>
      </c>
      <c r="J9" s="8">
        <f t="shared" si="0"/>
        <v>9660.71</v>
      </c>
    </row>
    <row r="10" ht="15.75" spans="2:10">
      <c r="B10" s="3" t="s">
        <v>14</v>
      </c>
      <c r="C10" s="3">
        <v>3</v>
      </c>
      <c r="D10" s="3">
        <v>224.88</v>
      </c>
      <c r="E10" s="3">
        <v>224.88</v>
      </c>
      <c r="F10" s="4">
        <v>224.88</v>
      </c>
      <c r="G10" s="3">
        <v>224.88</v>
      </c>
      <c r="H10" s="3">
        <v>224.88</v>
      </c>
      <c r="I10" s="1">
        <v>224.88</v>
      </c>
      <c r="J10" s="8">
        <f t="shared" si="0"/>
        <v>224.88</v>
      </c>
    </row>
    <row r="11" ht="15.75" spans="2:10">
      <c r="B11" s="3" t="s">
        <v>15</v>
      </c>
      <c r="C11" s="3">
        <v>32</v>
      </c>
      <c r="D11" s="3">
        <v>1024.06</v>
      </c>
      <c r="E11" s="3">
        <v>1007.83</v>
      </c>
      <c r="F11" s="4">
        <v>1007.83</v>
      </c>
      <c r="G11" s="3">
        <v>1012.46</v>
      </c>
      <c r="H11" s="3">
        <v>1027.06</v>
      </c>
      <c r="I11" s="1">
        <v>1037.02</v>
      </c>
      <c r="J11" s="8">
        <f t="shared" si="0"/>
        <v>1007.83</v>
      </c>
    </row>
    <row r="12" ht="15.75" spans="2:10">
      <c r="B12" s="3" t="s">
        <v>16</v>
      </c>
      <c r="C12" s="3">
        <v>37</v>
      </c>
      <c r="D12" s="3">
        <v>1199.24</v>
      </c>
      <c r="E12" s="3">
        <v>1204.7</v>
      </c>
      <c r="F12" s="4">
        <v>1212.53</v>
      </c>
      <c r="G12" s="3">
        <v>1204.7</v>
      </c>
      <c r="H12" s="3">
        <v>1199.24</v>
      </c>
      <c r="I12" s="1">
        <v>1199.24</v>
      </c>
      <c r="J12" s="8">
        <f t="shared" si="0"/>
        <v>1199.24</v>
      </c>
    </row>
    <row r="13" ht="15.75" spans="2:10">
      <c r="B13" s="3" t="s">
        <v>17</v>
      </c>
      <c r="C13" s="3">
        <v>10</v>
      </c>
      <c r="D13" s="3">
        <v>98</v>
      </c>
      <c r="E13" s="3">
        <v>98</v>
      </c>
      <c r="F13" s="4">
        <v>98</v>
      </c>
      <c r="G13" s="3">
        <v>98</v>
      </c>
      <c r="H13" s="3">
        <v>98</v>
      </c>
      <c r="I13" s="1">
        <v>98</v>
      </c>
      <c r="J13" s="8">
        <f t="shared" si="0"/>
        <v>98</v>
      </c>
    </row>
    <row r="14" ht="15.75" spans="2:10">
      <c r="B14" s="3" t="s">
        <v>18</v>
      </c>
      <c r="C14" s="3">
        <v>12</v>
      </c>
      <c r="D14" s="3">
        <v>71.46</v>
      </c>
      <c r="E14" s="3">
        <v>71.46</v>
      </c>
      <c r="F14" s="4">
        <v>71.46</v>
      </c>
      <c r="G14" s="3">
        <v>71.46</v>
      </c>
      <c r="H14" s="3">
        <v>71.46</v>
      </c>
      <c r="I14" s="1">
        <v>71.46</v>
      </c>
      <c r="J14" s="8">
        <f t="shared" si="0"/>
        <v>71.46</v>
      </c>
    </row>
    <row r="15" ht="15.75" spans="2:10">
      <c r="B15" s="3" t="s">
        <v>19</v>
      </c>
      <c r="C15" s="3">
        <v>19</v>
      </c>
      <c r="D15" s="3">
        <v>95</v>
      </c>
      <c r="E15" s="3">
        <v>95.3</v>
      </c>
      <c r="F15" s="4">
        <v>95</v>
      </c>
      <c r="G15" s="3">
        <v>95</v>
      </c>
      <c r="H15" s="3">
        <v>95.3</v>
      </c>
      <c r="I15" s="1">
        <v>95</v>
      </c>
      <c r="J15" s="8">
        <f t="shared" si="0"/>
        <v>95</v>
      </c>
    </row>
    <row r="16" ht="15.75" spans="2:10">
      <c r="B16" s="3" t="s">
        <v>20</v>
      </c>
      <c r="C16" s="3">
        <v>25</v>
      </c>
      <c r="D16" s="3">
        <v>95.07</v>
      </c>
      <c r="E16" s="3">
        <v>95.07</v>
      </c>
      <c r="F16" s="4">
        <v>94.78</v>
      </c>
      <c r="G16" s="3">
        <v>95.24</v>
      </c>
      <c r="H16" s="3">
        <v>94.78</v>
      </c>
      <c r="I16" s="1">
        <v>95.06</v>
      </c>
      <c r="J16" s="8">
        <f t="shared" si="0"/>
        <v>94.78</v>
      </c>
    </row>
    <row r="17" ht="15.75" spans="2:10">
      <c r="B17" s="3" t="s">
        <v>21</v>
      </c>
      <c r="C17" s="3">
        <v>6</v>
      </c>
      <c r="D17" s="3">
        <v>145</v>
      </c>
      <c r="E17" s="3">
        <v>145</v>
      </c>
      <c r="F17" s="4">
        <v>145</v>
      </c>
      <c r="G17" s="3">
        <v>145</v>
      </c>
      <c r="H17" s="3">
        <v>145</v>
      </c>
      <c r="I17" s="1">
        <v>145</v>
      </c>
      <c r="J17" s="8">
        <f t="shared" si="0"/>
        <v>145</v>
      </c>
    </row>
    <row r="18" ht="15.75" spans="2:10">
      <c r="B18" s="3" t="s">
        <v>22</v>
      </c>
      <c r="C18" s="3">
        <v>65</v>
      </c>
      <c r="D18" s="3">
        <v>479.28</v>
      </c>
      <c r="E18" s="3">
        <v>479.97</v>
      </c>
      <c r="F18" s="4">
        <v>478.86</v>
      </c>
      <c r="G18" s="3">
        <v>480.22</v>
      </c>
      <c r="H18" s="3">
        <v>487.7</v>
      </c>
      <c r="I18" s="1">
        <v>495.05</v>
      </c>
      <c r="J18" s="8">
        <f t="shared" si="0"/>
        <v>478.86</v>
      </c>
    </row>
    <row r="19" ht="15.75" spans="2:10">
      <c r="B19" s="3" t="s">
        <v>23</v>
      </c>
      <c r="C19" s="3">
        <v>4</v>
      </c>
      <c r="D19" s="3">
        <v>143</v>
      </c>
      <c r="E19" s="3">
        <v>143</v>
      </c>
      <c r="F19" s="4">
        <v>143</v>
      </c>
      <c r="G19" s="3">
        <v>143</v>
      </c>
      <c r="H19" s="3">
        <v>143</v>
      </c>
      <c r="I19" s="1">
        <v>143</v>
      </c>
      <c r="J19" s="8">
        <f t="shared" si="0"/>
        <v>143</v>
      </c>
    </row>
    <row r="20" ht="15.75" spans="2:10">
      <c r="B20" s="3" t="s">
        <v>24</v>
      </c>
      <c r="C20" s="3">
        <v>5</v>
      </c>
      <c r="D20" s="3">
        <v>181</v>
      </c>
      <c r="E20" s="3">
        <v>181</v>
      </c>
      <c r="F20" s="4">
        <v>181</v>
      </c>
      <c r="G20" s="3">
        <v>181</v>
      </c>
      <c r="H20" s="3">
        <v>181</v>
      </c>
      <c r="I20" s="1">
        <v>181</v>
      </c>
      <c r="J20" s="8">
        <f t="shared" si="0"/>
        <v>181</v>
      </c>
    </row>
    <row r="21" ht="15.75" spans="2:10">
      <c r="B21" s="3" t="s">
        <v>25</v>
      </c>
      <c r="C21" s="3">
        <v>6</v>
      </c>
      <c r="D21" s="3">
        <v>162</v>
      </c>
      <c r="E21" s="3">
        <v>162</v>
      </c>
      <c r="F21" s="4">
        <v>162</v>
      </c>
      <c r="G21" s="3">
        <v>162</v>
      </c>
      <c r="H21" s="3">
        <v>162</v>
      </c>
      <c r="I21" s="1">
        <v>162</v>
      </c>
      <c r="J21" s="8">
        <f t="shared" si="0"/>
        <v>162</v>
      </c>
    </row>
    <row r="22" ht="15.75" spans="2:10">
      <c r="B22" s="3" t="s">
        <v>26</v>
      </c>
      <c r="C22" s="3">
        <v>12</v>
      </c>
      <c r="D22" s="3">
        <v>558</v>
      </c>
      <c r="E22" s="3">
        <v>558</v>
      </c>
      <c r="F22" s="4">
        <v>558</v>
      </c>
      <c r="G22" s="3">
        <v>558</v>
      </c>
      <c r="H22" s="3">
        <v>558</v>
      </c>
      <c r="I22" s="1">
        <v>558</v>
      </c>
      <c r="J22" s="8">
        <f t="shared" si="0"/>
        <v>558</v>
      </c>
    </row>
    <row r="23" ht="15.75" spans="2:10">
      <c r="B23" s="3" t="s">
        <v>27</v>
      </c>
      <c r="C23" s="3">
        <v>24</v>
      </c>
      <c r="D23" s="3">
        <v>9247.28</v>
      </c>
      <c r="E23" s="3">
        <v>9247.28</v>
      </c>
      <c r="F23" s="4">
        <v>9247.28</v>
      </c>
      <c r="G23" s="3">
        <v>9270.86</v>
      </c>
      <c r="H23" s="3">
        <v>9247.28</v>
      </c>
      <c r="I23" s="1">
        <v>9247.28</v>
      </c>
      <c r="J23" s="8">
        <f t="shared" si="0"/>
        <v>9247.28</v>
      </c>
    </row>
    <row r="24" ht="15.75" spans="2:10">
      <c r="B24" s="3" t="s">
        <v>28</v>
      </c>
      <c r="C24" s="3">
        <v>12</v>
      </c>
      <c r="D24" s="3">
        <v>1954</v>
      </c>
      <c r="E24" s="3">
        <v>1954</v>
      </c>
      <c r="F24" s="4">
        <v>1954</v>
      </c>
      <c r="G24" s="3">
        <v>1985</v>
      </c>
      <c r="H24" s="3">
        <v>1985</v>
      </c>
      <c r="I24" s="1">
        <v>1954</v>
      </c>
      <c r="J24" s="8">
        <f t="shared" si="0"/>
        <v>1954</v>
      </c>
    </row>
    <row r="25" ht="15.75" spans="2:10">
      <c r="B25" s="3" t="s">
        <v>29</v>
      </c>
      <c r="C25" s="3">
        <v>25</v>
      </c>
      <c r="D25" s="3">
        <v>4073.53</v>
      </c>
      <c r="E25" s="3">
        <v>4073.53</v>
      </c>
      <c r="F25" s="4">
        <v>4073.53</v>
      </c>
      <c r="G25" s="3">
        <v>4073.53</v>
      </c>
      <c r="H25" s="3">
        <v>4073.53</v>
      </c>
      <c r="I25" s="1">
        <v>4073.53</v>
      </c>
      <c r="J25" s="8">
        <f t="shared" si="0"/>
        <v>4073.53</v>
      </c>
    </row>
    <row r="26" ht="15.75" spans="2:10">
      <c r="B26" s="3" t="s">
        <v>30</v>
      </c>
      <c r="C26" s="3">
        <v>37</v>
      </c>
      <c r="D26" s="3">
        <v>5043.23</v>
      </c>
      <c r="E26" s="3">
        <v>4984.49</v>
      </c>
      <c r="F26" s="4">
        <v>4984.49</v>
      </c>
      <c r="G26" s="3">
        <v>5090.2</v>
      </c>
      <c r="H26" s="3">
        <v>4984.49</v>
      </c>
      <c r="I26" s="1">
        <v>5070.1</v>
      </c>
      <c r="J26" s="8">
        <f t="shared" si="0"/>
        <v>4984.49</v>
      </c>
    </row>
    <row r="27" ht="15.75" spans="2:10">
      <c r="B27" s="3" t="s">
        <v>31</v>
      </c>
      <c r="C27" s="3">
        <v>50</v>
      </c>
      <c r="D27" s="3">
        <v>5713.98</v>
      </c>
      <c r="E27" s="3">
        <v>5580.71</v>
      </c>
      <c r="F27" s="4">
        <v>5621.41</v>
      </c>
      <c r="G27" s="3">
        <v>5702.69</v>
      </c>
      <c r="H27" s="3">
        <v>5650.48</v>
      </c>
      <c r="I27" s="1">
        <v>5666.13</v>
      </c>
      <c r="J27" s="8">
        <f t="shared" si="0"/>
        <v>5580.71</v>
      </c>
    </row>
    <row r="28" ht="15.75" spans="2:10">
      <c r="B28" s="3" t="s">
        <v>32</v>
      </c>
      <c r="C28" s="3">
        <v>25</v>
      </c>
      <c r="D28" s="3">
        <v>3939.58</v>
      </c>
      <c r="E28" s="3">
        <v>3874.68</v>
      </c>
      <c r="F28" s="4">
        <v>3874.68</v>
      </c>
      <c r="G28" s="3">
        <v>3884.48</v>
      </c>
      <c r="H28" s="3">
        <v>3884.48</v>
      </c>
      <c r="I28" s="1">
        <v>3874.68</v>
      </c>
      <c r="J28" s="8">
        <f t="shared" si="0"/>
        <v>3874.68</v>
      </c>
    </row>
    <row r="29" ht="15.75" spans="2:10">
      <c r="B29" s="3" t="s">
        <v>33</v>
      </c>
      <c r="C29" s="3">
        <v>37</v>
      </c>
      <c r="D29" s="3">
        <v>4874.12</v>
      </c>
      <c r="E29" s="3">
        <v>4874.12</v>
      </c>
      <c r="F29" s="4">
        <v>4855.86</v>
      </c>
      <c r="G29" s="3">
        <v>5003.1</v>
      </c>
      <c r="H29" s="3">
        <v>4970.27</v>
      </c>
      <c r="I29" s="1">
        <v>5003.1</v>
      </c>
      <c r="J29" s="8">
        <f t="shared" si="0"/>
        <v>4855.86</v>
      </c>
    </row>
    <row r="30" ht="15.75" spans="2:10">
      <c r="B30" s="3" t="s">
        <v>34</v>
      </c>
      <c r="C30" s="3">
        <v>50</v>
      </c>
      <c r="D30" s="3">
        <v>5584.25</v>
      </c>
      <c r="E30" s="3">
        <v>5569.33</v>
      </c>
      <c r="F30" s="4">
        <v>5569.33</v>
      </c>
      <c r="G30" s="3">
        <v>6175.21</v>
      </c>
      <c r="H30" s="3">
        <v>5583.83</v>
      </c>
      <c r="I30" s="1">
        <v>5569.33</v>
      </c>
      <c r="J30" s="8">
        <f t="shared" si="0"/>
        <v>5569.33</v>
      </c>
    </row>
    <row r="31" ht="15.75" spans="2:10">
      <c r="B31" s="3" t="s">
        <v>35</v>
      </c>
      <c r="C31" s="3">
        <v>25</v>
      </c>
      <c r="D31" s="3">
        <v>3902.94</v>
      </c>
      <c r="E31" s="3">
        <v>3902.94</v>
      </c>
      <c r="F31" s="4">
        <v>3851.7</v>
      </c>
      <c r="G31" s="3">
        <v>4191.7</v>
      </c>
      <c r="H31" s="3">
        <v>3968.07</v>
      </c>
      <c r="I31" s="1">
        <v>3837.23</v>
      </c>
      <c r="J31" s="8">
        <f t="shared" si="0"/>
        <v>3837.23</v>
      </c>
    </row>
    <row r="32" ht="15.75" spans="2:10">
      <c r="B32" s="3" t="s">
        <v>36</v>
      </c>
      <c r="C32" s="3">
        <v>25</v>
      </c>
      <c r="D32" s="3">
        <v>3937.58</v>
      </c>
      <c r="E32" s="3">
        <v>3937.58</v>
      </c>
      <c r="F32" s="4">
        <v>3905.21</v>
      </c>
      <c r="G32" s="3">
        <v>3937.58</v>
      </c>
      <c r="H32" s="3">
        <v>3937.58</v>
      </c>
      <c r="I32" s="1">
        <v>3937.58</v>
      </c>
      <c r="J32" s="8">
        <f t="shared" si="0"/>
        <v>3905.21</v>
      </c>
    </row>
    <row r="33" ht="15.75" spans="2:10">
      <c r="B33" s="3" t="s">
        <v>37</v>
      </c>
      <c r="C33" s="3">
        <v>25</v>
      </c>
      <c r="D33" s="3">
        <v>3336.02</v>
      </c>
      <c r="E33" s="3">
        <v>3336.02</v>
      </c>
      <c r="F33" s="4">
        <v>3336.02</v>
      </c>
      <c r="G33" s="3">
        <v>3336.02</v>
      </c>
      <c r="H33" s="3">
        <v>3336.02</v>
      </c>
      <c r="I33" s="1">
        <v>3336.02</v>
      </c>
      <c r="J33" s="8">
        <f t="shared" si="0"/>
        <v>3336.02</v>
      </c>
    </row>
    <row r="34" ht="15.75" spans="2:10">
      <c r="B34" s="3" t="s">
        <v>38</v>
      </c>
      <c r="C34" s="3">
        <v>26</v>
      </c>
      <c r="D34" s="3">
        <v>2002.98</v>
      </c>
      <c r="E34" s="3">
        <v>2002.98</v>
      </c>
      <c r="F34" s="4">
        <v>2002.98</v>
      </c>
      <c r="G34" s="3">
        <v>2002.98</v>
      </c>
      <c r="H34" s="3">
        <v>2002.98</v>
      </c>
      <c r="I34" s="1">
        <v>2002.98</v>
      </c>
      <c r="J34" s="8">
        <f t="shared" si="0"/>
        <v>2002.98</v>
      </c>
    </row>
    <row r="35" ht="15.75" spans="2:10">
      <c r="B35" s="3" t="s">
        <v>39</v>
      </c>
      <c r="C35" s="3">
        <v>79</v>
      </c>
      <c r="D35" s="3">
        <v>7082.96</v>
      </c>
      <c r="E35" s="3">
        <v>7113.61</v>
      </c>
      <c r="F35" s="4">
        <v>7109.43</v>
      </c>
      <c r="G35" s="3">
        <v>7219.22</v>
      </c>
      <c r="H35" s="3">
        <v>7109.13</v>
      </c>
      <c r="I35" s="1">
        <v>7269</v>
      </c>
      <c r="J35" s="8">
        <f t="shared" si="0"/>
        <v>7082.96</v>
      </c>
    </row>
    <row r="36" ht="15.75" spans="2:10">
      <c r="B36" s="3" t="s">
        <v>40</v>
      </c>
      <c r="C36" s="3">
        <v>19</v>
      </c>
      <c r="D36" s="3">
        <v>17728.17</v>
      </c>
      <c r="E36" s="3">
        <v>18022.08</v>
      </c>
      <c r="F36" s="4">
        <v>17728.17</v>
      </c>
      <c r="G36" s="3">
        <v>17728.17</v>
      </c>
      <c r="H36" s="3">
        <v>18022.08</v>
      </c>
      <c r="I36" s="1">
        <v>18028.01</v>
      </c>
      <c r="J36" s="8">
        <f t="shared" si="0"/>
        <v>17728.17</v>
      </c>
    </row>
    <row r="37" ht="15.75" spans="2:10">
      <c r="B37" s="3" t="s">
        <v>41</v>
      </c>
      <c r="C37" s="3">
        <v>26</v>
      </c>
      <c r="D37" s="3">
        <v>6733.38</v>
      </c>
      <c r="E37" s="3">
        <v>6733.38</v>
      </c>
      <c r="F37" s="4">
        <v>6733.38</v>
      </c>
      <c r="G37" s="3">
        <v>6733.38</v>
      </c>
      <c r="H37" s="3">
        <v>6733.38</v>
      </c>
      <c r="I37" s="1">
        <v>6733.38</v>
      </c>
      <c r="J37" s="8">
        <f t="shared" si="0"/>
        <v>6733.38</v>
      </c>
    </row>
    <row r="38" ht="15.75" spans="2:10">
      <c r="B38" s="3" t="s">
        <v>42</v>
      </c>
      <c r="C38" s="3">
        <v>31</v>
      </c>
      <c r="D38" s="3">
        <v>9284.41</v>
      </c>
      <c r="E38" s="3">
        <v>9329.87</v>
      </c>
      <c r="F38" s="4">
        <v>9284.41</v>
      </c>
      <c r="G38" s="3">
        <v>9329.87</v>
      </c>
      <c r="H38" s="3">
        <v>9329.87</v>
      </c>
      <c r="I38" s="1">
        <v>9284.41</v>
      </c>
      <c r="J38" s="8">
        <f t="shared" si="0"/>
        <v>9284.41</v>
      </c>
    </row>
    <row r="39" ht="15.75" spans="2:10">
      <c r="B39" s="3" t="s">
        <v>43</v>
      </c>
      <c r="C39" s="3">
        <v>34</v>
      </c>
      <c r="D39" s="3">
        <v>19934.7</v>
      </c>
      <c r="E39" s="3">
        <v>19784.62</v>
      </c>
      <c r="F39" s="4">
        <v>19784.62</v>
      </c>
      <c r="G39" s="3">
        <v>20042</v>
      </c>
      <c r="H39" s="3">
        <v>20065.64</v>
      </c>
      <c r="I39" s="1">
        <v>19799.89</v>
      </c>
      <c r="J39" s="8">
        <f t="shared" si="0"/>
        <v>19784.62</v>
      </c>
    </row>
    <row r="40" ht="15.75" spans="2:10">
      <c r="B40" s="3" t="s">
        <v>44</v>
      </c>
      <c r="C40" s="3">
        <v>36</v>
      </c>
      <c r="D40" s="3">
        <v>10742.86</v>
      </c>
      <c r="E40" s="3">
        <v>10742.86</v>
      </c>
      <c r="F40" s="4">
        <v>10742.86</v>
      </c>
      <c r="G40" s="3">
        <v>10742.86</v>
      </c>
      <c r="H40" s="3">
        <v>10742.86</v>
      </c>
      <c r="I40" s="1">
        <v>10742.86</v>
      </c>
      <c r="J40" s="8">
        <f t="shared" si="0"/>
        <v>10742.86</v>
      </c>
    </row>
    <row r="41" ht="15.75" spans="2:10">
      <c r="B41" s="3" t="s">
        <v>45</v>
      </c>
      <c r="C41" s="3">
        <v>38</v>
      </c>
      <c r="D41" s="3">
        <v>14780.62</v>
      </c>
      <c r="E41" s="3">
        <v>14780.62</v>
      </c>
      <c r="F41" s="4">
        <v>14780.62</v>
      </c>
      <c r="G41" s="3">
        <v>14780.62</v>
      </c>
      <c r="H41" s="3">
        <v>14780.62</v>
      </c>
      <c r="I41" s="1">
        <v>14780.62</v>
      </c>
      <c r="J41" s="8">
        <f t="shared" si="0"/>
        <v>14780.62</v>
      </c>
    </row>
    <row r="42" ht="15.75" spans="2:10">
      <c r="B42" s="3" t="s">
        <v>46</v>
      </c>
      <c r="C42" s="3">
        <v>56</v>
      </c>
      <c r="D42" s="3">
        <v>15722.1</v>
      </c>
      <c r="E42" s="3">
        <v>15696.98</v>
      </c>
      <c r="F42" s="4">
        <v>15700.97</v>
      </c>
      <c r="G42" s="3">
        <v>15757.4</v>
      </c>
      <c r="H42" s="3">
        <v>15609.11</v>
      </c>
      <c r="I42" s="1">
        <v>15609.11</v>
      </c>
      <c r="J42" s="8">
        <f t="shared" si="0"/>
        <v>15609.11</v>
      </c>
    </row>
    <row r="43" ht="15.75" spans="2:10">
      <c r="B43" s="3" t="s">
        <v>47</v>
      </c>
      <c r="C43" s="3">
        <v>24</v>
      </c>
      <c r="D43" s="3">
        <v>243.49</v>
      </c>
      <c r="E43" s="3">
        <v>243.49</v>
      </c>
      <c r="F43" s="4">
        <v>243.49</v>
      </c>
      <c r="G43" s="3">
        <v>243.49</v>
      </c>
      <c r="H43" s="3">
        <v>243.49</v>
      </c>
      <c r="I43" s="1">
        <v>243.49</v>
      </c>
      <c r="J43" s="8">
        <f t="shared" si="0"/>
        <v>243.49</v>
      </c>
    </row>
    <row r="44" ht="15.75" spans="2:10">
      <c r="B44" s="3" t="s">
        <v>48</v>
      </c>
      <c r="C44" s="3">
        <v>48</v>
      </c>
      <c r="D44" s="3">
        <v>525.91</v>
      </c>
      <c r="E44" s="3">
        <v>533.62</v>
      </c>
      <c r="F44" s="4">
        <v>525.91</v>
      </c>
      <c r="G44" s="3">
        <v>521.11</v>
      </c>
      <c r="H44" s="3">
        <v>521.39</v>
      </c>
      <c r="I44" s="1">
        <v>521.11</v>
      </c>
      <c r="J44" s="8">
        <f t="shared" si="0"/>
        <v>521.11</v>
      </c>
    </row>
    <row r="45" ht="15.75" spans="2:10">
      <c r="B45" s="3" t="s">
        <v>49</v>
      </c>
      <c r="C45" s="3">
        <v>17</v>
      </c>
      <c r="D45" s="3">
        <v>108.3</v>
      </c>
      <c r="E45" s="3">
        <v>108.3</v>
      </c>
      <c r="F45" s="4">
        <v>108.3</v>
      </c>
      <c r="G45" s="3">
        <v>108.3</v>
      </c>
      <c r="H45" s="3">
        <v>108.3</v>
      </c>
      <c r="I45" s="1">
        <v>108.3</v>
      </c>
      <c r="J45" s="8">
        <f t="shared" si="0"/>
        <v>108.3</v>
      </c>
    </row>
    <row r="46" ht="15.75" spans="2:10">
      <c r="B46" s="3" t="s">
        <v>50</v>
      </c>
      <c r="C46" s="3">
        <v>10</v>
      </c>
      <c r="D46" s="3">
        <v>146</v>
      </c>
      <c r="E46" s="3">
        <v>146</v>
      </c>
      <c r="F46" s="4">
        <v>146</v>
      </c>
      <c r="G46" s="3">
        <v>146</v>
      </c>
      <c r="H46" s="3">
        <v>146</v>
      </c>
      <c r="I46" s="1">
        <v>146</v>
      </c>
      <c r="J46" s="8">
        <f t="shared" si="0"/>
        <v>146</v>
      </c>
    </row>
    <row r="47" ht="15.75" spans="2:10">
      <c r="B47" s="3" t="s">
        <v>51</v>
      </c>
      <c r="C47" s="3">
        <v>4</v>
      </c>
      <c r="D47" s="3">
        <v>638.03</v>
      </c>
      <c r="E47" s="3">
        <v>638.03</v>
      </c>
      <c r="F47" s="4">
        <v>638.03</v>
      </c>
      <c r="G47" s="3">
        <v>638.03</v>
      </c>
      <c r="H47" s="3">
        <v>638.03</v>
      </c>
      <c r="I47" s="1">
        <v>638.03</v>
      </c>
      <c r="J47" s="8">
        <f t="shared" si="0"/>
        <v>638.03</v>
      </c>
    </row>
    <row r="48" ht="15.75" spans="2:10">
      <c r="B48" s="3" t="s">
        <v>52</v>
      </c>
      <c r="C48" s="3">
        <v>5</v>
      </c>
      <c r="D48" s="3">
        <v>456.58</v>
      </c>
      <c r="E48" s="3">
        <v>456.58</v>
      </c>
      <c r="F48" s="4">
        <v>456.58</v>
      </c>
      <c r="G48" s="3">
        <v>456.58</v>
      </c>
      <c r="H48" s="3">
        <v>456.58</v>
      </c>
      <c r="I48" s="1">
        <v>456.58</v>
      </c>
      <c r="J48" s="8">
        <f t="shared" si="0"/>
        <v>456.58</v>
      </c>
    </row>
    <row r="52" spans="2:9">
      <c r="B52" s="5" t="s">
        <v>53</v>
      </c>
      <c r="C52" s="5"/>
      <c r="D52" s="5"/>
      <c r="E52" s="5"/>
      <c r="F52" s="5"/>
      <c r="G52" s="5"/>
      <c r="H52" s="5"/>
      <c r="I52" s="5"/>
    </row>
    <row r="53" ht="15.75" spans="2:9">
      <c r="B53" s="1" t="s">
        <v>1</v>
      </c>
      <c r="C53" s="2" t="s">
        <v>2</v>
      </c>
      <c r="D53" s="1" t="s">
        <v>3</v>
      </c>
      <c r="E53" s="1"/>
      <c r="F53" s="1"/>
      <c r="G53" s="1" t="s">
        <v>4</v>
      </c>
      <c r="H53" s="1"/>
      <c r="I53" s="1"/>
    </row>
    <row r="54" ht="15.75" spans="2:9">
      <c r="B54" s="1"/>
      <c r="C54" s="2"/>
      <c r="D54" s="1" t="s">
        <v>6</v>
      </c>
      <c r="E54" s="1" t="s">
        <v>7</v>
      </c>
      <c r="F54" s="1" t="s">
        <v>8</v>
      </c>
      <c r="G54" s="1" t="s">
        <v>6</v>
      </c>
      <c r="H54" s="1" t="s">
        <v>7</v>
      </c>
      <c r="I54" s="1" t="s">
        <v>8</v>
      </c>
    </row>
    <row r="55" ht="15.75" spans="2:9">
      <c r="B55" s="3" t="s">
        <v>9</v>
      </c>
      <c r="C55" s="3">
        <v>70</v>
      </c>
      <c r="D55" s="6">
        <f>100*(D5-J5)/J5</f>
        <v>1.01138846586771</v>
      </c>
      <c r="E55" s="6">
        <f>100*(E5-J5)/J5</f>
        <v>2.49122690856121</v>
      </c>
      <c r="F55" s="6">
        <f>100*(F5-J5)/J5</f>
        <v>1.01138846586771</v>
      </c>
      <c r="G55" s="6">
        <f>100*(G5-J5)/J5</f>
        <v>2.70476064358075</v>
      </c>
      <c r="H55" s="6">
        <f>100*(H5-J5)/J5</f>
        <v>1.97973912467722</v>
      </c>
      <c r="I55" s="6">
        <f>100*(I5-J5)/J5</f>
        <v>0</v>
      </c>
    </row>
    <row r="56" ht="15.75" spans="2:9">
      <c r="B56" s="3" t="s">
        <v>10</v>
      </c>
      <c r="C56" s="3">
        <v>7</v>
      </c>
      <c r="D56" s="6">
        <f t="shared" ref="D56:D98" si="1">100*(D6-J6)/J6</f>
        <v>0</v>
      </c>
      <c r="E56" s="6">
        <f t="shared" ref="E56:E98" si="2">100*(E6-J6)/J6</f>
        <v>0</v>
      </c>
      <c r="F56" s="6">
        <f t="shared" ref="F56:F98" si="3">100*(F6-J6)/J6</f>
        <v>0</v>
      </c>
      <c r="G56" s="6">
        <f t="shared" ref="G56:G98" si="4">100*(G6-J6)/J6</f>
        <v>0</v>
      </c>
      <c r="H56" s="6">
        <f t="shared" ref="H56:H98" si="5">100*(H6-J6)/J6</f>
        <v>0</v>
      </c>
      <c r="I56" s="6">
        <f t="shared" ref="I56:I98" si="6">100*(I6-J6)/J6</f>
        <v>0</v>
      </c>
    </row>
    <row r="57" ht="15.75" spans="2:9">
      <c r="B57" s="3" t="s">
        <v>11</v>
      </c>
      <c r="C57" s="3">
        <v>7</v>
      </c>
      <c r="D57" s="6">
        <f t="shared" si="1"/>
        <v>0</v>
      </c>
      <c r="E57" s="6">
        <f t="shared" si="2"/>
        <v>0</v>
      </c>
      <c r="F57" s="6">
        <f t="shared" si="3"/>
        <v>0</v>
      </c>
      <c r="G57" s="6">
        <f t="shared" si="4"/>
        <v>0</v>
      </c>
      <c r="H57" s="6">
        <f t="shared" si="5"/>
        <v>0</v>
      </c>
      <c r="I57" s="6">
        <f t="shared" si="6"/>
        <v>0</v>
      </c>
    </row>
    <row r="58" ht="15.75" spans="2:9">
      <c r="B58" s="3" t="s">
        <v>12</v>
      </c>
      <c r="C58" s="3">
        <v>13</v>
      </c>
      <c r="D58" s="6">
        <f t="shared" si="1"/>
        <v>0</v>
      </c>
      <c r="E58" s="6">
        <f t="shared" si="2"/>
        <v>0</v>
      </c>
      <c r="F58" s="6">
        <f t="shared" si="3"/>
        <v>0</v>
      </c>
      <c r="G58" s="6">
        <f t="shared" si="4"/>
        <v>0</v>
      </c>
      <c r="H58" s="6">
        <f t="shared" si="5"/>
        <v>0</v>
      </c>
      <c r="I58" s="6">
        <f t="shared" si="6"/>
        <v>0</v>
      </c>
    </row>
    <row r="59" ht="15.75" spans="2:9">
      <c r="B59" s="3" t="s">
        <v>13</v>
      </c>
      <c r="C59" s="3">
        <v>31</v>
      </c>
      <c r="D59" s="6">
        <f t="shared" si="1"/>
        <v>0</v>
      </c>
      <c r="E59" s="6">
        <f t="shared" si="2"/>
        <v>0.0510314459289254</v>
      </c>
      <c r="F59" s="6">
        <f t="shared" si="3"/>
        <v>0</v>
      </c>
      <c r="G59" s="6">
        <f t="shared" si="4"/>
        <v>0.0510314459289254</v>
      </c>
      <c r="H59" s="6">
        <f t="shared" si="5"/>
        <v>0.512902260806929</v>
      </c>
      <c r="I59" s="6">
        <f t="shared" si="6"/>
        <v>0.104754205436255</v>
      </c>
    </row>
    <row r="60" ht="15.75" spans="2:9">
      <c r="B60" s="3" t="s">
        <v>14</v>
      </c>
      <c r="C60" s="3">
        <v>3</v>
      </c>
      <c r="D60" s="6">
        <f t="shared" si="1"/>
        <v>0</v>
      </c>
      <c r="E60" s="6">
        <f t="shared" si="2"/>
        <v>0</v>
      </c>
      <c r="F60" s="6">
        <f t="shared" si="3"/>
        <v>0</v>
      </c>
      <c r="G60" s="6">
        <f t="shared" si="4"/>
        <v>0</v>
      </c>
      <c r="H60" s="6">
        <f t="shared" si="5"/>
        <v>0</v>
      </c>
      <c r="I60" s="6">
        <f t="shared" si="6"/>
        <v>0</v>
      </c>
    </row>
    <row r="61" ht="15.75" spans="2:9">
      <c r="B61" s="3" t="s">
        <v>15</v>
      </c>
      <c r="C61" s="3">
        <v>32</v>
      </c>
      <c r="D61" s="6">
        <f t="shared" si="1"/>
        <v>1.61039064127878</v>
      </c>
      <c r="E61" s="6">
        <f t="shared" si="2"/>
        <v>0</v>
      </c>
      <c r="F61" s="6">
        <f t="shared" si="3"/>
        <v>0</v>
      </c>
      <c r="G61" s="6">
        <f t="shared" si="4"/>
        <v>0.459402875484952</v>
      </c>
      <c r="H61" s="6">
        <f t="shared" si="5"/>
        <v>1.90805989105305</v>
      </c>
      <c r="I61" s="6">
        <f t="shared" si="6"/>
        <v>2.89632180030362</v>
      </c>
    </row>
    <row r="62" ht="15.75" spans="2:9">
      <c r="B62" s="3" t="s">
        <v>16</v>
      </c>
      <c r="C62" s="3">
        <v>37</v>
      </c>
      <c r="D62" s="6">
        <f t="shared" si="1"/>
        <v>0</v>
      </c>
      <c r="E62" s="6">
        <f t="shared" si="2"/>
        <v>0.455288349287885</v>
      </c>
      <c r="F62" s="6">
        <f t="shared" si="3"/>
        <v>1.10820186117874</v>
      </c>
      <c r="G62" s="6">
        <f t="shared" si="4"/>
        <v>0.455288349287885</v>
      </c>
      <c r="H62" s="6">
        <f t="shared" si="5"/>
        <v>0</v>
      </c>
      <c r="I62" s="6">
        <f t="shared" si="6"/>
        <v>0</v>
      </c>
    </row>
    <row r="63" ht="15.75" spans="2:9">
      <c r="B63" s="3" t="s">
        <v>17</v>
      </c>
      <c r="C63" s="3">
        <v>10</v>
      </c>
      <c r="D63" s="6">
        <f t="shared" si="1"/>
        <v>0</v>
      </c>
      <c r="E63" s="6">
        <f t="shared" si="2"/>
        <v>0</v>
      </c>
      <c r="F63" s="6">
        <f t="shared" si="3"/>
        <v>0</v>
      </c>
      <c r="G63" s="6">
        <f t="shared" si="4"/>
        <v>0</v>
      </c>
      <c r="H63" s="6">
        <f t="shared" si="5"/>
        <v>0</v>
      </c>
      <c r="I63" s="6">
        <f t="shared" si="6"/>
        <v>0</v>
      </c>
    </row>
    <row r="64" ht="15.75" spans="2:9">
      <c r="B64" s="3" t="s">
        <v>18</v>
      </c>
      <c r="C64" s="3">
        <v>12</v>
      </c>
      <c r="D64" s="6">
        <f t="shared" si="1"/>
        <v>0</v>
      </c>
      <c r="E64" s="6">
        <f t="shared" si="2"/>
        <v>0</v>
      </c>
      <c r="F64" s="6">
        <f t="shared" si="3"/>
        <v>0</v>
      </c>
      <c r="G64" s="6">
        <f t="shared" si="4"/>
        <v>0</v>
      </c>
      <c r="H64" s="6">
        <f t="shared" si="5"/>
        <v>0</v>
      </c>
      <c r="I64" s="6">
        <f t="shared" si="6"/>
        <v>0</v>
      </c>
    </row>
    <row r="65" ht="15.75" spans="2:9">
      <c r="B65" s="3" t="s">
        <v>19</v>
      </c>
      <c r="C65" s="3">
        <v>19</v>
      </c>
      <c r="D65" s="6">
        <f t="shared" si="1"/>
        <v>0</v>
      </c>
      <c r="E65" s="6">
        <f t="shared" si="2"/>
        <v>0.315789473684208</v>
      </c>
      <c r="F65" s="6">
        <f t="shared" si="3"/>
        <v>0</v>
      </c>
      <c r="G65" s="6">
        <f t="shared" si="4"/>
        <v>0</v>
      </c>
      <c r="H65" s="6">
        <f t="shared" si="5"/>
        <v>0.315789473684208</v>
      </c>
      <c r="I65" s="6">
        <f t="shared" si="6"/>
        <v>0</v>
      </c>
    </row>
    <row r="66" ht="15.75" spans="2:9">
      <c r="B66" s="3" t="s">
        <v>20</v>
      </c>
      <c r="C66" s="3">
        <v>25</v>
      </c>
      <c r="D66" s="6">
        <f t="shared" si="1"/>
        <v>0.305971723992395</v>
      </c>
      <c r="E66" s="6">
        <f t="shared" si="2"/>
        <v>0.305971723992395</v>
      </c>
      <c r="F66" s="6">
        <f t="shared" si="3"/>
        <v>0</v>
      </c>
      <c r="G66" s="6">
        <f t="shared" si="4"/>
        <v>0.485334458746564</v>
      </c>
      <c r="H66" s="6">
        <f t="shared" si="5"/>
        <v>0</v>
      </c>
      <c r="I66" s="6">
        <f t="shared" si="6"/>
        <v>0.295420974889218</v>
      </c>
    </row>
    <row r="67" ht="15.75" spans="2:9">
      <c r="B67" s="3" t="s">
        <v>21</v>
      </c>
      <c r="C67" s="3">
        <v>6</v>
      </c>
      <c r="D67" s="6">
        <f t="shared" si="1"/>
        <v>0</v>
      </c>
      <c r="E67" s="6">
        <f t="shared" si="2"/>
        <v>0</v>
      </c>
      <c r="F67" s="6">
        <f t="shared" si="3"/>
        <v>0</v>
      </c>
      <c r="G67" s="6">
        <f t="shared" si="4"/>
        <v>0</v>
      </c>
      <c r="H67" s="6">
        <f t="shared" si="5"/>
        <v>0</v>
      </c>
      <c r="I67" s="6">
        <f t="shared" si="6"/>
        <v>0</v>
      </c>
    </row>
    <row r="68" ht="15.75" spans="2:9">
      <c r="B68" s="3" t="s">
        <v>22</v>
      </c>
      <c r="C68" s="3">
        <v>65</v>
      </c>
      <c r="D68" s="6">
        <f t="shared" si="1"/>
        <v>0.0877083072296619</v>
      </c>
      <c r="E68" s="6">
        <f t="shared" si="2"/>
        <v>0.231800526249846</v>
      </c>
      <c r="F68" s="6">
        <f t="shared" si="3"/>
        <v>0</v>
      </c>
      <c r="G68" s="6">
        <f t="shared" si="4"/>
        <v>0.284007851981793</v>
      </c>
      <c r="H68" s="6">
        <f t="shared" si="5"/>
        <v>1.84605103788163</v>
      </c>
      <c r="I68" s="6">
        <f t="shared" si="6"/>
        <v>3.38094641440087</v>
      </c>
    </row>
    <row r="69" ht="15.75" spans="2:9">
      <c r="B69" s="3" t="s">
        <v>23</v>
      </c>
      <c r="C69" s="3">
        <v>4</v>
      </c>
      <c r="D69" s="6">
        <f t="shared" si="1"/>
        <v>0</v>
      </c>
      <c r="E69" s="6">
        <f t="shared" si="2"/>
        <v>0</v>
      </c>
      <c r="F69" s="6">
        <f t="shared" si="3"/>
        <v>0</v>
      </c>
      <c r="G69" s="6">
        <f t="shared" si="4"/>
        <v>0</v>
      </c>
      <c r="H69" s="6">
        <f t="shared" si="5"/>
        <v>0</v>
      </c>
      <c r="I69" s="6">
        <f t="shared" si="6"/>
        <v>0</v>
      </c>
    </row>
    <row r="70" ht="15.75" spans="2:9">
      <c r="B70" s="3" t="s">
        <v>24</v>
      </c>
      <c r="C70" s="3">
        <v>5</v>
      </c>
      <c r="D70" s="6">
        <f t="shared" si="1"/>
        <v>0</v>
      </c>
      <c r="E70" s="6">
        <f t="shared" si="2"/>
        <v>0</v>
      </c>
      <c r="F70" s="6">
        <f t="shared" si="3"/>
        <v>0</v>
      </c>
      <c r="G70" s="6">
        <f t="shared" si="4"/>
        <v>0</v>
      </c>
      <c r="H70" s="6">
        <f t="shared" si="5"/>
        <v>0</v>
      </c>
      <c r="I70" s="6">
        <f t="shared" si="6"/>
        <v>0</v>
      </c>
    </row>
    <row r="71" ht="15.75" spans="2:9">
      <c r="B71" s="3" t="s">
        <v>25</v>
      </c>
      <c r="C71" s="3">
        <v>6</v>
      </c>
      <c r="D71" s="6">
        <f t="shared" si="1"/>
        <v>0</v>
      </c>
      <c r="E71" s="6">
        <f t="shared" si="2"/>
        <v>0</v>
      </c>
      <c r="F71" s="6">
        <f t="shared" si="3"/>
        <v>0</v>
      </c>
      <c r="G71" s="6">
        <f t="shared" si="4"/>
        <v>0</v>
      </c>
      <c r="H71" s="6">
        <f t="shared" si="5"/>
        <v>0</v>
      </c>
      <c r="I71" s="6">
        <f t="shared" si="6"/>
        <v>0</v>
      </c>
    </row>
    <row r="72" ht="15.75" spans="2:9">
      <c r="B72" s="3" t="s">
        <v>26</v>
      </c>
      <c r="C72" s="3">
        <v>12</v>
      </c>
      <c r="D72" s="6">
        <f t="shared" si="1"/>
        <v>0</v>
      </c>
      <c r="E72" s="6">
        <f t="shared" si="2"/>
        <v>0</v>
      </c>
      <c r="F72" s="6">
        <f t="shared" si="3"/>
        <v>0</v>
      </c>
      <c r="G72" s="6">
        <f t="shared" si="4"/>
        <v>0</v>
      </c>
      <c r="H72" s="6">
        <f t="shared" si="5"/>
        <v>0</v>
      </c>
      <c r="I72" s="6">
        <f t="shared" si="6"/>
        <v>0</v>
      </c>
    </row>
    <row r="73" ht="15.75" spans="2:9">
      <c r="B73" s="3" t="s">
        <v>27</v>
      </c>
      <c r="C73" s="3">
        <v>24</v>
      </c>
      <c r="D73" s="6">
        <f t="shared" si="1"/>
        <v>0</v>
      </c>
      <c r="E73" s="6">
        <f t="shared" si="2"/>
        <v>0</v>
      </c>
      <c r="F73" s="6">
        <f t="shared" si="3"/>
        <v>0</v>
      </c>
      <c r="G73" s="6">
        <f t="shared" si="4"/>
        <v>0.25499390090924</v>
      </c>
      <c r="H73" s="6">
        <f t="shared" si="5"/>
        <v>0</v>
      </c>
      <c r="I73" s="6">
        <f t="shared" si="6"/>
        <v>0</v>
      </c>
    </row>
    <row r="74" ht="15.75" spans="2:9">
      <c r="B74" s="3" t="s">
        <v>28</v>
      </c>
      <c r="C74" s="3">
        <v>12</v>
      </c>
      <c r="D74" s="6">
        <f t="shared" si="1"/>
        <v>0</v>
      </c>
      <c r="E74" s="6">
        <f t="shared" si="2"/>
        <v>0</v>
      </c>
      <c r="F74" s="6">
        <f t="shared" si="3"/>
        <v>0</v>
      </c>
      <c r="G74" s="6">
        <f t="shared" si="4"/>
        <v>1.58648925281474</v>
      </c>
      <c r="H74" s="6">
        <f t="shared" si="5"/>
        <v>1.58648925281474</v>
      </c>
      <c r="I74" s="6">
        <f t="shared" si="6"/>
        <v>0</v>
      </c>
    </row>
    <row r="75" ht="15.75" spans="2:9">
      <c r="B75" s="3" t="s">
        <v>29</v>
      </c>
      <c r="C75" s="3">
        <v>25</v>
      </c>
      <c r="D75" s="6">
        <f t="shared" si="1"/>
        <v>0</v>
      </c>
      <c r="E75" s="6">
        <f t="shared" si="2"/>
        <v>0</v>
      </c>
      <c r="F75" s="6">
        <f t="shared" si="3"/>
        <v>0</v>
      </c>
      <c r="G75" s="6">
        <f t="shared" si="4"/>
        <v>0</v>
      </c>
      <c r="H75" s="6">
        <f t="shared" si="5"/>
        <v>0</v>
      </c>
      <c r="I75" s="6">
        <f t="shared" si="6"/>
        <v>0</v>
      </c>
    </row>
    <row r="76" ht="15.75" spans="2:9">
      <c r="B76" s="3" t="s">
        <v>30</v>
      </c>
      <c r="C76" s="3">
        <v>37</v>
      </c>
      <c r="D76" s="6">
        <f t="shared" si="1"/>
        <v>1.17845556917558</v>
      </c>
      <c r="E76" s="6">
        <f t="shared" si="2"/>
        <v>0</v>
      </c>
      <c r="F76" s="6">
        <f t="shared" si="3"/>
        <v>0</v>
      </c>
      <c r="G76" s="6">
        <f t="shared" si="4"/>
        <v>2.12077865538902</v>
      </c>
      <c r="H76" s="6">
        <f t="shared" si="5"/>
        <v>0</v>
      </c>
      <c r="I76" s="6">
        <f t="shared" si="6"/>
        <v>1.71752777114611</v>
      </c>
    </row>
    <row r="77" ht="15.75" spans="2:9">
      <c r="B77" s="3" t="s">
        <v>31</v>
      </c>
      <c r="C77" s="3">
        <v>50</v>
      </c>
      <c r="D77" s="6">
        <f t="shared" si="1"/>
        <v>2.38804739898686</v>
      </c>
      <c r="E77" s="6">
        <f t="shared" si="2"/>
        <v>0</v>
      </c>
      <c r="F77" s="6">
        <f t="shared" si="3"/>
        <v>0.72929788503613</v>
      </c>
      <c r="G77" s="6">
        <f t="shared" si="4"/>
        <v>2.18574339107389</v>
      </c>
      <c r="H77" s="6">
        <f t="shared" si="5"/>
        <v>1.25019934739486</v>
      </c>
      <c r="I77" s="6">
        <f t="shared" si="6"/>
        <v>1.53062961522817</v>
      </c>
    </row>
    <row r="78" ht="15.75" spans="2:9">
      <c r="B78" s="3" t="s">
        <v>32</v>
      </c>
      <c r="C78" s="3">
        <v>25</v>
      </c>
      <c r="D78" s="6">
        <f t="shared" si="1"/>
        <v>1.67497703036122</v>
      </c>
      <c r="E78" s="6">
        <f t="shared" si="2"/>
        <v>0</v>
      </c>
      <c r="F78" s="6">
        <f t="shared" si="3"/>
        <v>0</v>
      </c>
      <c r="G78" s="6">
        <f t="shared" si="4"/>
        <v>0.252924112442839</v>
      </c>
      <c r="H78" s="6">
        <f t="shared" si="5"/>
        <v>0.252924112442839</v>
      </c>
      <c r="I78" s="6">
        <f t="shared" si="6"/>
        <v>0</v>
      </c>
    </row>
    <row r="79" ht="15.75" spans="2:9">
      <c r="B79" s="3" t="s">
        <v>33</v>
      </c>
      <c r="C79" s="3">
        <v>37</v>
      </c>
      <c r="D79" s="6">
        <f t="shared" si="1"/>
        <v>0.376040495401437</v>
      </c>
      <c r="E79" s="6">
        <f t="shared" si="2"/>
        <v>0.376040495401437</v>
      </c>
      <c r="F79" s="6">
        <f t="shared" si="3"/>
        <v>0</v>
      </c>
      <c r="G79" s="6">
        <f t="shared" si="4"/>
        <v>3.03221262556994</v>
      </c>
      <c r="H79" s="6">
        <f t="shared" si="5"/>
        <v>2.35612229347635</v>
      </c>
      <c r="I79" s="6">
        <f t="shared" si="6"/>
        <v>3.03221262556994</v>
      </c>
    </row>
    <row r="80" ht="15.75" spans="2:9">
      <c r="B80" s="3" t="s">
        <v>34</v>
      </c>
      <c r="C80" s="3">
        <v>50</v>
      </c>
      <c r="D80" s="6">
        <f t="shared" si="1"/>
        <v>0.26789577920504</v>
      </c>
      <c r="E80" s="6">
        <f t="shared" si="2"/>
        <v>0</v>
      </c>
      <c r="F80" s="6">
        <f t="shared" si="3"/>
        <v>0</v>
      </c>
      <c r="G80" s="6">
        <f t="shared" si="4"/>
        <v>10.8788669373156</v>
      </c>
      <c r="H80" s="6">
        <f t="shared" si="5"/>
        <v>0.260354477109455</v>
      </c>
      <c r="I80" s="6">
        <f t="shared" si="6"/>
        <v>0</v>
      </c>
    </row>
    <row r="81" ht="15.75" spans="2:9">
      <c r="B81" s="3" t="s">
        <v>35</v>
      </c>
      <c r="C81" s="3">
        <v>25</v>
      </c>
      <c r="D81" s="6">
        <f t="shared" si="1"/>
        <v>1.7124331874816</v>
      </c>
      <c r="E81" s="6">
        <f t="shared" si="2"/>
        <v>1.7124331874816</v>
      </c>
      <c r="F81" s="6">
        <f t="shared" si="3"/>
        <v>0.377094935669736</v>
      </c>
      <c r="G81" s="6">
        <f t="shared" si="4"/>
        <v>9.23765320296151</v>
      </c>
      <c r="H81" s="6">
        <f t="shared" si="5"/>
        <v>3.40975130497781</v>
      </c>
      <c r="I81" s="6">
        <f t="shared" si="6"/>
        <v>0</v>
      </c>
    </row>
    <row r="82" ht="15.75" spans="2:9">
      <c r="B82" s="3" t="s">
        <v>36</v>
      </c>
      <c r="C82" s="3">
        <v>25</v>
      </c>
      <c r="D82" s="6">
        <f t="shared" si="1"/>
        <v>0.828892684388289</v>
      </c>
      <c r="E82" s="6">
        <f t="shared" si="2"/>
        <v>0.828892684388289</v>
      </c>
      <c r="F82" s="6">
        <f t="shared" si="3"/>
        <v>0</v>
      </c>
      <c r="G82" s="6">
        <f t="shared" si="4"/>
        <v>0.828892684388289</v>
      </c>
      <c r="H82" s="6">
        <f t="shared" si="5"/>
        <v>0.828892684388289</v>
      </c>
      <c r="I82" s="6">
        <f t="shared" si="6"/>
        <v>0.828892684388289</v>
      </c>
    </row>
    <row r="83" ht="15.75" spans="2:9">
      <c r="B83" s="3" t="s">
        <v>37</v>
      </c>
      <c r="C83" s="3">
        <v>25</v>
      </c>
      <c r="D83" s="6">
        <f t="shared" si="1"/>
        <v>0</v>
      </c>
      <c r="E83" s="6">
        <f t="shared" si="2"/>
        <v>0</v>
      </c>
      <c r="F83" s="6">
        <f t="shared" si="3"/>
        <v>0</v>
      </c>
      <c r="G83" s="6">
        <f t="shared" si="4"/>
        <v>0</v>
      </c>
      <c r="H83" s="6">
        <f t="shared" si="5"/>
        <v>0</v>
      </c>
      <c r="I83" s="6">
        <f t="shared" si="6"/>
        <v>0</v>
      </c>
    </row>
    <row r="84" ht="15.75" spans="2:9">
      <c r="B84" s="3" t="s">
        <v>38</v>
      </c>
      <c r="C84" s="3">
        <v>26</v>
      </c>
      <c r="D84" s="6">
        <f t="shared" si="1"/>
        <v>0</v>
      </c>
      <c r="E84" s="6">
        <f t="shared" si="2"/>
        <v>0</v>
      </c>
      <c r="F84" s="6">
        <f t="shared" si="3"/>
        <v>0</v>
      </c>
      <c r="G84" s="6">
        <f t="shared" si="4"/>
        <v>0</v>
      </c>
      <c r="H84" s="6">
        <f t="shared" si="5"/>
        <v>0</v>
      </c>
      <c r="I84" s="6">
        <f t="shared" si="6"/>
        <v>0</v>
      </c>
    </row>
    <row r="85" ht="15.75" spans="2:9">
      <c r="B85" s="3" t="s">
        <v>39</v>
      </c>
      <c r="C85" s="3">
        <v>79</v>
      </c>
      <c r="D85" s="6">
        <f t="shared" si="1"/>
        <v>0</v>
      </c>
      <c r="E85" s="6">
        <f t="shared" si="2"/>
        <v>0.432728689700346</v>
      </c>
      <c r="F85" s="6">
        <f t="shared" si="3"/>
        <v>0.373713814563406</v>
      </c>
      <c r="G85" s="6">
        <f t="shared" si="4"/>
        <v>1.92377198233507</v>
      </c>
      <c r="H85" s="6">
        <f t="shared" si="5"/>
        <v>0.369478297209077</v>
      </c>
      <c r="I85" s="6">
        <f t="shared" si="6"/>
        <v>2.62658549532964</v>
      </c>
    </row>
    <row r="86" ht="15.75" spans="2:9">
      <c r="B86" s="3" t="s">
        <v>40</v>
      </c>
      <c r="C86" s="3">
        <v>19</v>
      </c>
      <c r="D86" s="6">
        <f t="shared" si="1"/>
        <v>0</v>
      </c>
      <c r="E86" s="6">
        <f t="shared" si="2"/>
        <v>1.65786993242959</v>
      </c>
      <c r="F86" s="6">
        <f t="shared" si="3"/>
        <v>0</v>
      </c>
      <c r="G86" s="6">
        <f t="shared" si="4"/>
        <v>0</v>
      </c>
      <c r="H86" s="6">
        <f t="shared" si="5"/>
        <v>1.65786993242959</v>
      </c>
      <c r="I86" s="6">
        <f t="shared" si="6"/>
        <v>1.69131952141705</v>
      </c>
    </row>
    <row r="87" ht="15.75" spans="2:9">
      <c r="B87" s="3" t="s">
        <v>41</v>
      </c>
      <c r="C87" s="3">
        <v>26</v>
      </c>
      <c r="D87" s="6">
        <f t="shared" si="1"/>
        <v>0</v>
      </c>
      <c r="E87" s="6">
        <f t="shared" si="2"/>
        <v>0</v>
      </c>
      <c r="F87" s="6">
        <f t="shared" si="3"/>
        <v>0</v>
      </c>
      <c r="G87" s="6">
        <f t="shared" si="4"/>
        <v>0</v>
      </c>
      <c r="H87" s="6">
        <f t="shared" si="5"/>
        <v>0</v>
      </c>
      <c r="I87" s="6">
        <f t="shared" si="6"/>
        <v>0</v>
      </c>
    </row>
    <row r="88" ht="15.75" spans="2:9">
      <c r="B88" s="3" t="s">
        <v>42</v>
      </c>
      <c r="C88" s="3">
        <v>31</v>
      </c>
      <c r="D88" s="6">
        <f t="shared" si="1"/>
        <v>0</v>
      </c>
      <c r="E88" s="6">
        <f t="shared" si="2"/>
        <v>0.489638006076864</v>
      </c>
      <c r="F88" s="6">
        <f t="shared" si="3"/>
        <v>0</v>
      </c>
      <c r="G88" s="6">
        <f t="shared" si="4"/>
        <v>0.489638006076864</v>
      </c>
      <c r="H88" s="6">
        <f t="shared" si="5"/>
        <v>0.489638006076864</v>
      </c>
      <c r="I88" s="6">
        <f t="shared" si="6"/>
        <v>0</v>
      </c>
    </row>
    <row r="89" ht="15.75" spans="2:9">
      <c r="B89" s="3" t="s">
        <v>43</v>
      </c>
      <c r="C89" s="3">
        <v>34</v>
      </c>
      <c r="D89" s="6">
        <f t="shared" si="1"/>
        <v>0.758569029882817</v>
      </c>
      <c r="E89" s="6">
        <f t="shared" si="2"/>
        <v>0</v>
      </c>
      <c r="F89" s="6">
        <f t="shared" si="3"/>
        <v>0</v>
      </c>
      <c r="G89" s="6">
        <f t="shared" si="4"/>
        <v>1.3009094943446</v>
      </c>
      <c r="H89" s="6">
        <f t="shared" si="5"/>
        <v>1.42039624718595</v>
      </c>
      <c r="I89" s="6">
        <f t="shared" si="6"/>
        <v>0.0771811639546296</v>
      </c>
    </row>
    <row r="90" ht="15.75" spans="2:9">
      <c r="B90" s="3" t="s">
        <v>44</v>
      </c>
      <c r="C90" s="3">
        <v>36</v>
      </c>
      <c r="D90" s="6">
        <f t="shared" si="1"/>
        <v>0</v>
      </c>
      <c r="E90" s="6">
        <f t="shared" si="2"/>
        <v>0</v>
      </c>
      <c r="F90" s="6">
        <f t="shared" si="3"/>
        <v>0</v>
      </c>
      <c r="G90" s="6">
        <f t="shared" si="4"/>
        <v>0</v>
      </c>
      <c r="H90" s="6">
        <f t="shared" si="5"/>
        <v>0</v>
      </c>
      <c r="I90" s="6">
        <f t="shared" si="6"/>
        <v>0</v>
      </c>
    </row>
    <row r="91" ht="15.75" spans="2:9">
      <c r="B91" s="3" t="s">
        <v>45</v>
      </c>
      <c r="C91" s="3">
        <v>38</v>
      </c>
      <c r="D91" s="6">
        <f t="shared" si="1"/>
        <v>0</v>
      </c>
      <c r="E91" s="6">
        <f t="shared" si="2"/>
        <v>0</v>
      </c>
      <c r="F91" s="6">
        <f t="shared" si="3"/>
        <v>0</v>
      </c>
      <c r="G91" s="6">
        <f t="shared" si="4"/>
        <v>0</v>
      </c>
      <c r="H91" s="6">
        <f t="shared" si="5"/>
        <v>0</v>
      </c>
      <c r="I91" s="6">
        <f t="shared" si="6"/>
        <v>0</v>
      </c>
    </row>
    <row r="92" ht="15.75" spans="2:9">
      <c r="B92" s="3" t="s">
        <v>46</v>
      </c>
      <c r="C92" s="3">
        <v>56</v>
      </c>
      <c r="D92" s="6">
        <f t="shared" si="1"/>
        <v>0.723872149020667</v>
      </c>
      <c r="E92" s="6">
        <f t="shared" si="2"/>
        <v>0.562940487958628</v>
      </c>
      <c r="F92" s="6">
        <f t="shared" si="3"/>
        <v>0.588502483485598</v>
      </c>
      <c r="G92" s="6">
        <f t="shared" si="4"/>
        <v>0.950022134509905</v>
      </c>
      <c r="H92" s="6">
        <f t="shared" si="5"/>
        <v>0</v>
      </c>
      <c r="I92" s="6">
        <f t="shared" si="6"/>
        <v>0</v>
      </c>
    </row>
    <row r="93" ht="15.75" spans="2:9">
      <c r="B93" s="3" t="s">
        <v>47</v>
      </c>
      <c r="C93" s="3">
        <v>24</v>
      </c>
      <c r="D93" s="6">
        <f t="shared" si="1"/>
        <v>0</v>
      </c>
      <c r="E93" s="6">
        <f t="shared" si="2"/>
        <v>0</v>
      </c>
      <c r="F93" s="6">
        <f t="shared" si="3"/>
        <v>0</v>
      </c>
      <c r="G93" s="6">
        <f t="shared" si="4"/>
        <v>0</v>
      </c>
      <c r="H93" s="6">
        <f t="shared" si="5"/>
        <v>0</v>
      </c>
      <c r="I93" s="6">
        <f t="shared" si="6"/>
        <v>0</v>
      </c>
    </row>
    <row r="94" ht="15.75" spans="2:9">
      <c r="B94" s="3" t="s">
        <v>48</v>
      </c>
      <c r="C94" s="3">
        <v>48</v>
      </c>
      <c r="D94" s="6">
        <f t="shared" si="1"/>
        <v>0.921110705992968</v>
      </c>
      <c r="E94" s="6">
        <f t="shared" si="2"/>
        <v>2.40064477749419</v>
      </c>
      <c r="F94" s="6">
        <f t="shared" si="3"/>
        <v>0.921110705992968</v>
      </c>
      <c r="G94" s="6">
        <f t="shared" si="4"/>
        <v>0</v>
      </c>
      <c r="H94" s="6">
        <f t="shared" si="5"/>
        <v>0.0537314578495851</v>
      </c>
      <c r="I94" s="6">
        <f t="shared" si="6"/>
        <v>0</v>
      </c>
    </row>
    <row r="95" ht="15.75" spans="2:9">
      <c r="B95" s="3" t="s">
        <v>49</v>
      </c>
      <c r="C95" s="3">
        <v>17</v>
      </c>
      <c r="D95" s="6">
        <f t="shared" si="1"/>
        <v>0</v>
      </c>
      <c r="E95" s="6">
        <f t="shared" si="2"/>
        <v>0</v>
      </c>
      <c r="F95" s="6">
        <f t="shared" si="3"/>
        <v>0</v>
      </c>
      <c r="G95" s="6">
        <f t="shared" si="4"/>
        <v>0</v>
      </c>
      <c r="H95" s="6">
        <f t="shared" si="5"/>
        <v>0</v>
      </c>
      <c r="I95" s="6">
        <f t="shared" si="6"/>
        <v>0</v>
      </c>
    </row>
    <row r="96" ht="15.75" spans="2:9">
      <c r="B96" s="3" t="s">
        <v>50</v>
      </c>
      <c r="C96" s="3">
        <v>10</v>
      </c>
      <c r="D96" s="6">
        <f t="shared" si="1"/>
        <v>0</v>
      </c>
      <c r="E96" s="6">
        <f t="shared" si="2"/>
        <v>0</v>
      </c>
      <c r="F96" s="6">
        <f t="shared" si="3"/>
        <v>0</v>
      </c>
      <c r="G96" s="6">
        <f t="shared" si="4"/>
        <v>0</v>
      </c>
      <c r="H96" s="6">
        <f t="shared" si="5"/>
        <v>0</v>
      </c>
      <c r="I96" s="6">
        <f t="shared" si="6"/>
        <v>0</v>
      </c>
    </row>
    <row r="97" ht="15.75" spans="2:9">
      <c r="B97" s="3" t="s">
        <v>51</v>
      </c>
      <c r="C97" s="3">
        <v>4</v>
      </c>
      <c r="D97" s="6">
        <f t="shared" si="1"/>
        <v>0</v>
      </c>
      <c r="E97" s="6">
        <f t="shared" si="2"/>
        <v>0</v>
      </c>
      <c r="F97" s="6">
        <f t="shared" si="3"/>
        <v>0</v>
      </c>
      <c r="G97" s="6">
        <f t="shared" si="4"/>
        <v>0</v>
      </c>
      <c r="H97" s="6">
        <f t="shared" si="5"/>
        <v>0</v>
      </c>
      <c r="I97" s="6">
        <f t="shared" si="6"/>
        <v>0</v>
      </c>
    </row>
    <row r="98" ht="15.75" spans="2:9">
      <c r="B98" s="3" t="s">
        <v>52</v>
      </c>
      <c r="C98" s="3">
        <v>5</v>
      </c>
      <c r="D98" s="6">
        <f t="shared" si="1"/>
        <v>0</v>
      </c>
      <c r="E98" s="6">
        <f t="shared" si="2"/>
        <v>0</v>
      </c>
      <c r="F98" s="6">
        <f t="shared" si="3"/>
        <v>0</v>
      </c>
      <c r="G98" s="6">
        <f t="shared" si="4"/>
        <v>0</v>
      </c>
      <c r="H98" s="6">
        <f t="shared" si="5"/>
        <v>0</v>
      </c>
      <c r="I98" s="6">
        <f t="shared" si="6"/>
        <v>0</v>
      </c>
    </row>
    <row r="99" spans="2:9">
      <c r="B99" s="7" t="s">
        <v>54</v>
      </c>
      <c r="C99" s="7"/>
      <c r="D99" s="9">
        <f t="shared" ref="D99:I99" si="7">COUNTIF(D55:D98,0)</f>
        <v>30</v>
      </c>
      <c r="E99" s="9">
        <f t="shared" si="7"/>
        <v>30</v>
      </c>
      <c r="F99" s="9">
        <f t="shared" si="7"/>
        <v>37</v>
      </c>
      <c r="G99" s="9">
        <f t="shared" si="7"/>
        <v>25</v>
      </c>
      <c r="H99" s="9">
        <f t="shared" si="7"/>
        <v>27</v>
      </c>
      <c r="I99" s="9">
        <f t="shared" si="7"/>
        <v>33</v>
      </c>
    </row>
    <row r="100" spans="2:9">
      <c r="B100" s="7"/>
      <c r="C100" s="7"/>
      <c r="D100" s="9"/>
      <c r="E100" s="9"/>
      <c r="F100" s="9"/>
      <c r="G100" s="9"/>
      <c r="H100" s="9"/>
      <c r="I100" s="9"/>
    </row>
    <row r="101" ht="15.75" spans="2:9">
      <c r="B101" s="10" t="s">
        <v>55</v>
      </c>
      <c r="C101" s="10"/>
      <c r="D101" s="11">
        <f t="shared" ref="D101:I101" si="8">AVERAGE(D55:D98)</f>
        <v>0.314676208369659</v>
      </c>
      <c r="E101" s="11">
        <f t="shared" si="8"/>
        <v>0.279824924741714</v>
      </c>
      <c r="F101" s="11">
        <f t="shared" si="8"/>
        <v>0.116120685268052</v>
      </c>
      <c r="G101" s="11">
        <f t="shared" si="8"/>
        <v>0.897334591025964</v>
      </c>
      <c r="H101" s="11">
        <f t="shared" si="8"/>
        <v>0.465872481851328</v>
      </c>
      <c r="I101" s="11">
        <f t="shared" si="8"/>
        <v>0.413222551637813</v>
      </c>
    </row>
  </sheetData>
  <mergeCells count="19">
    <mergeCell ref="B2:J2"/>
    <mergeCell ref="D3:F3"/>
    <mergeCell ref="G3:I3"/>
    <mergeCell ref="B52:I52"/>
    <mergeCell ref="D53:F53"/>
    <mergeCell ref="G53:I53"/>
    <mergeCell ref="B101:C101"/>
    <mergeCell ref="B3:B4"/>
    <mergeCell ref="B53:B54"/>
    <mergeCell ref="C3:C4"/>
    <mergeCell ref="C53:C54"/>
    <mergeCell ref="D99:D100"/>
    <mergeCell ref="E99:E100"/>
    <mergeCell ref="F99:F100"/>
    <mergeCell ref="G99:G100"/>
    <mergeCell ref="H99:H100"/>
    <mergeCell ref="I99:I100"/>
    <mergeCell ref="J3:J4"/>
    <mergeCell ref="B99:C100"/>
  </mergeCells>
  <conditionalFormatting sqref="D5">
    <cfRule type="cellIs" dxfId="0" priority="447" operator="equal">
      <formula>$AI$5</formula>
    </cfRule>
  </conditionalFormatting>
  <conditionalFormatting sqref="D5:I5">
    <cfRule type="cellIs" dxfId="0" priority="268" operator="equal">
      <formula>$J$5</formula>
    </cfRule>
  </conditionalFormatting>
  <conditionalFormatting sqref="E5">
    <cfRule type="cellIs" dxfId="0" priority="402" operator="equal">
      <formula>$AI$5</formula>
    </cfRule>
  </conditionalFormatting>
  <conditionalFormatting sqref="G5">
    <cfRule type="cellIs" dxfId="0" priority="357" operator="equal">
      <formula>$AI$5</formula>
    </cfRule>
  </conditionalFormatting>
  <conditionalFormatting sqref="H5">
    <cfRule type="cellIs" dxfId="0" priority="312" operator="equal">
      <formula>$AI$5</formula>
    </cfRule>
  </conditionalFormatting>
  <conditionalFormatting sqref="D6">
    <cfRule type="cellIs" dxfId="0" priority="446" operator="equal">
      <formula>$AI$6</formula>
    </cfRule>
  </conditionalFormatting>
  <conditionalFormatting sqref="D6:I6">
    <cfRule type="cellIs" dxfId="0" priority="267" operator="equal">
      <formula>$J$6</formula>
    </cfRule>
  </conditionalFormatting>
  <conditionalFormatting sqref="E6">
    <cfRule type="cellIs" dxfId="0" priority="401" operator="equal">
      <formula>$AI$6</formula>
    </cfRule>
  </conditionalFormatting>
  <conditionalFormatting sqref="G6">
    <cfRule type="cellIs" dxfId="0" priority="356" operator="equal">
      <formula>$AI$6</formula>
    </cfRule>
  </conditionalFormatting>
  <conditionalFormatting sqref="H6">
    <cfRule type="cellIs" dxfId="0" priority="311" operator="equal">
      <formula>$AI$6</formula>
    </cfRule>
  </conditionalFormatting>
  <conditionalFormatting sqref="D7">
    <cfRule type="cellIs" dxfId="0" priority="445" operator="equal">
      <formula>$AI$7</formula>
    </cfRule>
  </conditionalFormatting>
  <conditionalFormatting sqref="D7:I7">
    <cfRule type="cellIs" dxfId="0" priority="266" operator="equal">
      <formula>$J$7</formula>
    </cfRule>
  </conditionalFormatting>
  <conditionalFormatting sqref="E7">
    <cfRule type="cellIs" dxfId="0" priority="400" operator="equal">
      <formula>$AI$7</formula>
    </cfRule>
  </conditionalFormatting>
  <conditionalFormatting sqref="G7">
    <cfRule type="cellIs" dxfId="0" priority="355" operator="equal">
      <formula>$AI$7</formula>
    </cfRule>
  </conditionalFormatting>
  <conditionalFormatting sqref="H7">
    <cfRule type="cellIs" dxfId="0" priority="310" operator="equal">
      <formula>$AI$7</formula>
    </cfRule>
  </conditionalFormatting>
  <conditionalFormatting sqref="D8">
    <cfRule type="cellIs" dxfId="0" priority="444" operator="equal">
      <formula>$AI$8</formula>
    </cfRule>
  </conditionalFormatting>
  <conditionalFormatting sqref="D8:I8">
    <cfRule type="cellIs" dxfId="0" priority="265" operator="equal">
      <formula>$J$8</formula>
    </cfRule>
  </conditionalFormatting>
  <conditionalFormatting sqref="E8">
    <cfRule type="cellIs" dxfId="0" priority="399" operator="equal">
      <formula>$AI$8</formula>
    </cfRule>
  </conditionalFormatting>
  <conditionalFormatting sqref="G8">
    <cfRule type="cellIs" dxfId="0" priority="354" operator="equal">
      <formula>$AI$8</formula>
    </cfRule>
  </conditionalFormatting>
  <conditionalFormatting sqref="H8">
    <cfRule type="cellIs" dxfId="0" priority="309" operator="equal">
      <formula>$AI$8</formula>
    </cfRule>
  </conditionalFormatting>
  <conditionalFormatting sqref="D9">
    <cfRule type="cellIs" dxfId="0" priority="443" operator="equal">
      <formula>$AI$9</formula>
    </cfRule>
  </conditionalFormatting>
  <conditionalFormatting sqref="D9:I9">
    <cfRule type="cellIs" dxfId="0" priority="264" operator="equal">
      <formula>$J$9</formula>
    </cfRule>
  </conditionalFormatting>
  <conditionalFormatting sqref="E9">
    <cfRule type="cellIs" dxfId="0" priority="398" operator="equal">
      <formula>$AI$9</formula>
    </cfRule>
  </conditionalFormatting>
  <conditionalFormatting sqref="G9">
    <cfRule type="cellIs" dxfId="0" priority="353" operator="equal">
      <formula>$AI$9</formula>
    </cfRule>
  </conditionalFormatting>
  <conditionalFormatting sqref="H9">
    <cfRule type="cellIs" dxfId="0" priority="308" operator="equal">
      <formula>$AI$9</formula>
    </cfRule>
  </conditionalFormatting>
  <conditionalFormatting sqref="D10">
    <cfRule type="cellIs" dxfId="0" priority="442" operator="equal">
      <formula>$AI$10</formula>
    </cfRule>
  </conditionalFormatting>
  <conditionalFormatting sqref="D10:I10">
    <cfRule type="cellIs" dxfId="0" priority="263" operator="equal">
      <formula>$J$10</formula>
    </cfRule>
  </conditionalFormatting>
  <conditionalFormatting sqref="E10">
    <cfRule type="cellIs" dxfId="0" priority="397" operator="equal">
      <formula>$AI$10</formula>
    </cfRule>
  </conditionalFormatting>
  <conditionalFormatting sqref="G10">
    <cfRule type="cellIs" dxfId="0" priority="352" operator="equal">
      <formula>$AI$10</formula>
    </cfRule>
  </conditionalFormatting>
  <conditionalFormatting sqref="H10">
    <cfRule type="cellIs" dxfId="0" priority="307" operator="equal">
      <formula>$AI$10</formula>
    </cfRule>
  </conditionalFormatting>
  <conditionalFormatting sqref="D11">
    <cfRule type="cellIs" dxfId="0" priority="441" operator="equal">
      <formula>$AI$11</formula>
    </cfRule>
  </conditionalFormatting>
  <conditionalFormatting sqref="D11:I11">
    <cfRule type="cellIs" dxfId="0" priority="262" operator="equal">
      <formula>$J$11</formula>
    </cfRule>
  </conditionalFormatting>
  <conditionalFormatting sqref="E11">
    <cfRule type="cellIs" dxfId="0" priority="396" operator="equal">
      <formula>$AI$11</formula>
    </cfRule>
  </conditionalFormatting>
  <conditionalFormatting sqref="G11">
    <cfRule type="cellIs" dxfId="0" priority="351" operator="equal">
      <formula>$AI$11</formula>
    </cfRule>
  </conditionalFormatting>
  <conditionalFormatting sqref="H11">
    <cfRule type="cellIs" dxfId="0" priority="306" operator="equal">
      <formula>$AI$11</formula>
    </cfRule>
  </conditionalFormatting>
  <conditionalFormatting sqref="D12">
    <cfRule type="cellIs" dxfId="0" priority="440" operator="equal">
      <formula>$AI$12</formula>
    </cfRule>
  </conditionalFormatting>
  <conditionalFormatting sqref="D12:I12">
    <cfRule type="cellIs" dxfId="0" priority="261" operator="equal">
      <formula>$J$12</formula>
    </cfRule>
  </conditionalFormatting>
  <conditionalFormatting sqref="E12">
    <cfRule type="cellIs" dxfId="0" priority="395" operator="equal">
      <formula>$AI$12</formula>
    </cfRule>
  </conditionalFormatting>
  <conditionalFormatting sqref="G12">
    <cfRule type="cellIs" dxfId="0" priority="350" operator="equal">
      <formula>$AI$12</formula>
    </cfRule>
  </conditionalFormatting>
  <conditionalFormatting sqref="H12">
    <cfRule type="cellIs" dxfId="0" priority="305" operator="equal">
      <formula>$AI$12</formula>
    </cfRule>
  </conditionalFormatting>
  <conditionalFormatting sqref="D13">
    <cfRule type="cellIs" dxfId="0" priority="439" operator="equal">
      <formula>$AI$13</formula>
    </cfRule>
  </conditionalFormatting>
  <conditionalFormatting sqref="D13:I13">
    <cfRule type="cellIs" dxfId="0" priority="260" operator="equal">
      <formula>$J$13</formula>
    </cfRule>
  </conditionalFormatting>
  <conditionalFormatting sqref="E13">
    <cfRule type="cellIs" dxfId="0" priority="394" operator="equal">
      <formula>$AI$13</formula>
    </cfRule>
  </conditionalFormatting>
  <conditionalFormatting sqref="G13">
    <cfRule type="cellIs" dxfId="0" priority="349" operator="equal">
      <formula>$AI$13</formula>
    </cfRule>
  </conditionalFormatting>
  <conditionalFormatting sqref="H13">
    <cfRule type="cellIs" dxfId="0" priority="304" operator="equal">
      <formula>$AI$13</formula>
    </cfRule>
  </conditionalFormatting>
  <conditionalFormatting sqref="D14">
    <cfRule type="cellIs" dxfId="0" priority="438" operator="equal">
      <formula>$AI$14</formula>
    </cfRule>
  </conditionalFormatting>
  <conditionalFormatting sqref="D14:I14">
    <cfRule type="cellIs" dxfId="0" priority="259" operator="equal">
      <formula>$J$14</formula>
    </cfRule>
  </conditionalFormatting>
  <conditionalFormatting sqref="E14">
    <cfRule type="cellIs" dxfId="0" priority="393" operator="equal">
      <formula>$AI$14</formula>
    </cfRule>
  </conditionalFormatting>
  <conditionalFormatting sqref="G14">
    <cfRule type="cellIs" dxfId="0" priority="348" operator="equal">
      <formula>$AI$14</formula>
    </cfRule>
  </conditionalFormatting>
  <conditionalFormatting sqref="H14">
    <cfRule type="cellIs" dxfId="0" priority="303" operator="equal">
      <formula>$AI$14</formula>
    </cfRule>
  </conditionalFormatting>
  <conditionalFormatting sqref="D15">
    <cfRule type="cellIs" dxfId="0" priority="437" operator="equal">
      <formula>$AI$15</formula>
    </cfRule>
  </conditionalFormatting>
  <conditionalFormatting sqref="D15:I15">
    <cfRule type="cellIs" dxfId="0" priority="258" operator="equal">
      <formula>$J$15</formula>
    </cfRule>
  </conditionalFormatting>
  <conditionalFormatting sqref="E15">
    <cfRule type="cellIs" dxfId="0" priority="392" operator="equal">
      <formula>$AI$15</formula>
    </cfRule>
  </conditionalFormatting>
  <conditionalFormatting sqref="G15">
    <cfRule type="cellIs" dxfId="0" priority="347" operator="equal">
      <formula>$AI$15</formula>
    </cfRule>
  </conditionalFormatting>
  <conditionalFormatting sqref="H15">
    <cfRule type="cellIs" dxfId="0" priority="302" operator="equal">
      <formula>$AI$15</formula>
    </cfRule>
  </conditionalFormatting>
  <conditionalFormatting sqref="D16">
    <cfRule type="cellIs" dxfId="0" priority="436" operator="equal">
      <formula>$AI$16</formula>
    </cfRule>
  </conditionalFormatting>
  <conditionalFormatting sqref="E16">
    <cfRule type="cellIs" dxfId="0" priority="391" operator="equal">
      <formula>$AI$16</formula>
    </cfRule>
  </conditionalFormatting>
  <conditionalFormatting sqref="G16">
    <cfRule type="cellIs" dxfId="0" priority="346" operator="equal">
      <formula>$AI$16</formula>
    </cfRule>
  </conditionalFormatting>
  <conditionalFormatting sqref="H16">
    <cfRule type="cellIs" dxfId="0" priority="301" operator="equal">
      <formula>$AI$16</formula>
    </cfRule>
  </conditionalFormatting>
  <conditionalFormatting sqref="D17">
    <cfRule type="cellIs" dxfId="0" priority="435" operator="equal">
      <formula>$AI$17</formula>
    </cfRule>
  </conditionalFormatting>
  <conditionalFormatting sqref="D17:I17">
    <cfRule type="cellIs" dxfId="0" priority="256" operator="equal">
      <formula>$J$17</formula>
    </cfRule>
  </conditionalFormatting>
  <conditionalFormatting sqref="E17">
    <cfRule type="cellIs" dxfId="0" priority="390" operator="equal">
      <formula>$AI$17</formula>
    </cfRule>
  </conditionalFormatting>
  <conditionalFormatting sqref="G17">
    <cfRule type="cellIs" dxfId="0" priority="345" operator="equal">
      <formula>$AI$17</formula>
    </cfRule>
  </conditionalFormatting>
  <conditionalFormatting sqref="H17">
    <cfRule type="cellIs" dxfId="0" priority="300" operator="equal">
      <formula>$AI$17</formula>
    </cfRule>
  </conditionalFormatting>
  <conditionalFormatting sqref="D18">
    <cfRule type="cellIs" dxfId="0" priority="434" operator="equal">
      <formula>$AI$18</formula>
    </cfRule>
  </conditionalFormatting>
  <conditionalFormatting sqref="D18:I18">
    <cfRule type="cellIs" dxfId="0" priority="255" operator="equal">
      <formula>$J$18</formula>
    </cfRule>
  </conditionalFormatting>
  <conditionalFormatting sqref="E18">
    <cfRule type="cellIs" dxfId="0" priority="389" operator="equal">
      <formula>$AI$18</formula>
    </cfRule>
  </conditionalFormatting>
  <conditionalFormatting sqref="G18">
    <cfRule type="cellIs" dxfId="0" priority="344" operator="equal">
      <formula>$AI$18</formula>
    </cfRule>
  </conditionalFormatting>
  <conditionalFormatting sqref="H18">
    <cfRule type="cellIs" dxfId="0" priority="299" operator="equal">
      <formula>$AI$18</formula>
    </cfRule>
  </conditionalFormatting>
  <conditionalFormatting sqref="D19">
    <cfRule type="cellIs" dxfId="0" priority="433" operator="equal">
      <formula>$AI$19</formula>
    </cfRule>
  </conditionalFormatting>
  <conditionalFormatting sqref="D19:I19">
    <cfRule type="cellIs" dxfId="0" priority="254" operator="equal">
      <formula>$J$19</formula>
    </cfRule>
  </conditionalFormatting>
  <conditionalFormatting sqref="E19">
    <cfRule type="cellIs" dxfId="0" priority="388" operator="equal">
      <formula>$AI$19</formula>
    </cfRule>
  </conditionalFormatting>
  <conditionalFormatting sqref="G19">
    <cfRule type="cellIs" dxfId="0" priority="343" operator="equal">
      <formula>$AI$19</formula>
    </cfRule>
  </conditionalFormatting>
  <conditionalFormatting sqref="H19">
    <cfRule type="cellIs" dxfId="0" priority="298" operator="equal">
      <formula>$AI$19</formula>
    </cfRule>
  </conditionalFormatting>
  <conditionalFormatting sqref="D20">
    <cfRule type="cellIs" dxfId="0" priority="432" operator="equal">
      <formula>$AI$20</formula>
    </cfRule>
  </conditionalFormatting>
  <conditionalFormatting sqref="D20:I20">
    <cfRule type="cellIs" dxfId="0" priority="253" operator="equal">
      <formula>$J$20</formula>
    </cfRule>
  </conditionalFormatting>
  <conditionalFormatting sqref="E20">
    <cfRule type="cellIs" dxfId="0" priority="387" operator="equal">
      <formula>$AI$20</formula>
    </cfRule>
  </conditionalFormatting>
  <conditionalFormatting sqref="G20">
    <cfRule type="cellIs" dxfId="0" priority="342" operator="equal">
      <formula>$AI$20</formula>
    </cfRule>
  </conditionalFormatting>
  <conditionalFormatting sqref="H20">
    <cfRule type="cellIs" dxfId="0" priority="297" operator="equal">
      <formula>$AI$20</formula>
    </cfRule>
  </conditionalFormatting>
  <conditionalFormatting sqref="D21">
    <cfRule type="cellIs" dxfId="0" priority="431" operator="equal">
      <formula>$AI$21</formula>
    </cfRule>
  </conditionalFormatting>
  <conditionalFormatting sqref="D21:I21">
    <cfRule type="cellIs" dxfId="0" priority="252" operator="equal">
      <formula>$J$21</formula>
    </cfRule>
  </conditionalFormatting>
  <conditionalFormatting sqref="E21">
    <cfRule type="cellIs" dxfId="0" priority="386" operator="equal">
      <formula>$AI$21</formula>
    </cfRule>
  </conditionalFormatting>
  <conditionalFormatting sqref="G21">
    <cfRule type="cellIs" dxfId="0" priority="341" operator="equal">
      <formula>$AI$21</formula>
    </cfRule>
  </conditionalFormatting>
  <conditionalFormatting sqref="H21">
    <cfRule type="cellIs" dxfId="0" priority="296" operator="equal">
      <formula>$AI$21</formula>
    </cfRule>
  </conditionalFormatting>
  <conditionalFormatting sqref="D22">
    <cfRule type="cellIs" dxfId="0" priority="430" operator="equal">
      <formula>$AI$22</formula>
    </cfRule>
  </conditionalFormatting>
  <conditionalFormatting sqref="D22:I22">
    <cfRule type="cellIs" dxfId="0" priority="251" operator="equal">
      <formula>$J$22</formula>
    </cfRule>
  </conditionalFormatting>
  <conditionalFormatting sqref="E22">
    <cfRule type="cellIs" dxfId="0" priority="385" operator="equal">
      <formula>$AI$22</formula>
    </cfRule>
  </conditionalFormatting>
  <conditionalFormatting sqref="G22">
    <cfRule type="cellIs" dxfId="0" priority="340" operator="equal">
      <formula>$AI$22</formula>
    </cfRule>
  </conditionalFormatting>
  <conditionalFormatting sqref="H22">
    <cfRule type="cellIs" dxfId="0" priority="295" operator="equal">
      <formula>$AI$22</formula>
    </cfRule>
  </conditionalFormatting>
  <conditionalFormatting sqref="D23">
    <cfRule type="cellIs" dxfId="0" priority="429" operator="equal">
      <formula>$AI$23</formula>
    </cfRule>
  </conditionalFormatting>
  <conditionalFormatting sqref="D23:I23">
    <cfRule type="cellIs" dxfId="0" priority="250" operator="equal">
      <formula>$J$23</formula>
    </cfRule>
  </conditionalFormatting>
  <conditionalFormatting sqref="E23">
    <cfRule type="cellIs" dxfId="0" priority="384" operator="equal">
      <formula>$AI$23</formula>
    </cfRule>
  </conditionalFormatting>
  <conditionalFormatting sqref="G23">
    <cfRule type="cellIs" dxfId="0" priority="339" operator="equal">
      <formula>$AI$23</formula>
    </cfRule>
  </conditionalFormatting>
  <conditionalFormatting sqref="H23">
    <cfRule type="cellIs" dxfId="0" priority="294" operator="equal">
      <formula>$AI$23</formula>
    </cfRule>
  </conditionalFormatting>
  <conditionalFormatting sqref="D24">
    <cfRule type="cellIs" dxfId="0" priority="428" operator="equal">
      <formula>$AI$24</formula>
    </cfRule>
  </conditionalFormatting>
  <conditionalFormatting sqref="D24:I24">
    <cfRule type="cellIs" dxfId="0" priority="249" operator="equal">
      <formula>$J$24</formula>
    </cfRule>
  </conditionalFormatting>
  <conditionalFormatting sqref="E24">
    <cfRule type="cellIs" dxfId="0" priority="383" operator="equal">
      <formula>$AI$24</formula>
    </cfRule>
  </conditionalFormatting>
  <conditionalFormatting sqref="G24">
    <cfRule type="cellIs" dxfId="0" priority="338" operator="equal">
      <formula>$AI$24</formula>
    </cfRule>
  </conditionalFormatting>
  <conditionalFormatting sqref="H24">
    <cfRule type="cellIs" dxfId="0" priority="293" operator="equal">
      <formula>$AI$24</formula>
    </cfRule>
  </conditionalFormatting>
  <conditionalFormatting sqref="D25">
    <cfRule type="cellIs" dxfId="0" priority="427" operator="equal">
      <formula>$AI$25</formula>
    </cfRule>
  </conditionalFormatting>
  <conditionalFormatting sqref="D25:I25">
    <cfRule type="cellIs" dxfId="0" priority="248" operator="equal">
      <formula>$J$25</formula>
    </cfRule>
  </conditionalFormatting>
  <conditionalFormatting sqref="E25">
    <cfRule type="cellIs" dxfId="0" priority="382" operator="equal">
      <formula>$AI$25</formula>
    </cfRule>
  </conditionalFormatting>
  <conditionalFormatting sqref="G25">
    <cfRule type="cellIs" dxfId="0" priority="337" operator="equal">
      <formula>$AI$25</formula>
    </cfRule>
  </conditionalFormatting>
  <conditionalFormatting sqref="H25">
    <cfRule type="cellIs" dxfId="0" priority="292" operator="equal">
      <formula>$AI$25</formula>
    </cfRule>
  </conditionalFormatting>
  <conditionalFormatting sqref="D26">
    <cfRule type="cellIs" dxfId="0" priority="426" operator="equal">
      <formula>$AI$26</formula>
    </cfRule>
  </conditionalFormatting>
  <conditionalFormatting sqref="D26:I26">
    <cfRule type="cellIs" dxfId="0" priority="247" operator="equal">
      <formula>$J$26</formula>
    </cfRule>
  </conditionalFormatting>
  <conditionalFormatting sqref="E26">
    <cfRule type="cellIs" dxfId="0" priority="381" operator="equal">
      <formula>$AI$26</formula>
    </cfRule>
  </conditionalFormatting>
  <conditionalFormatting sqref="G26">
    <cfRule type="cellIs" dxfId="0" priority="336" operator="equal">
      <formula>$AI$26</formula>
    </cfRule>
  </conditionalFormatting>
  <conditionalFormatting sqref="H26">
    <cfRule type="cellIs" dxfId="0" priority="291" operator="equal">
      <formula>$AI$26</formula>
    </cfRule>
  </conditionalFormatting>
  <conditionalFormatting sqref="D27">
    <cfRule type="cellIs" dxfId="0" priority="425" operator="equal">
      <formula>$AI$27</formula>
    </cfRule>
    <cfRule type="cellIs" dxfId="0" priority="448" operator="lessThan">
      <formula>$DQ$27</formula>
    </cfRule>
  </conditionalFormatting>
  <conditionalFormatting sqref="D27:I27">
    <cfRule type="cellIs" dxfId="0" priority="246" operator="equal">
      <formula>$J$27</formula>
    </cfRule>
  </conditionalFormatting>
  <conditionalFormatting sqref="E27">
    <cfRule type="cellIs" dxfId="0" priority="380" operator="equal">
      <formula>$AI$27</formula>
    </cfRule>
    <cfRule type="cellIs" dxfId="0" priority="403" operator="lessThan">
      <formula>$DQ$27</formula>
    </cfRule>
  </conditionalFormatting>
  <conditionalFormatting sqref="G27">
    <cfRule type="cellIs" dxfId="0" priority="335" operator="equal">
      <formula>$AI$27</formula>
    </cfRule>
    <cfRule type="cellIs" dxfId="0" priority="358" operator="lessThan">
      <formula>$DQ$27</formula>
    </cfRule>
  </conditionalFormatting>
  <conditionalFormatting sqref="H27">
    <cfRule type="cellIs" dxfId="0" priority="290" operator="equal">
      <formula>$AI$27</formula>
    </cfRule>
    <cfRule type="cellIs" dxfId="0" priority="313" operator="lessThan">
      <formula>$DQ$27</formula>
    </cfRule>
  </conditionalFormatting>
  <conditionalFormatting sqref="D28">
    <cfRule type="cellIs" dxfId="0" priority="424" operator="equal">
      <formula>$AI$28</formula>
    </cfRule>
  </conditionalFormatting>
  <conditionalFormatting sqref="D28:I28">
    <cfRule type="cellIs" dxfId="0" priority="245" operator="equal">
      <formula>$J$28</formula>
    </cfRule>
  </conditionalFormatting>
  <conditionalFormatting sqref="E28">
    <cfRule type="cellIs" dxfId="0" priority="379" operator="equal">
      <formula>$AI$28</formula>
    </cfRule>
  </conditionalFormatting>
  <conditionalFormatting sqref="G28">
    <cfRule type="cellIs" dxfId="0" priority="334" operator="equal">
      <formula>$AI$28</formula>
    </cfRule>
  </conditionalFormatting>
  <conditionalFormatting sqref="H28">
    <cfRule type="cellIs" dxfId="0" priority="289" operator="equal">
      <formula>$AI$28</formula>
    </cfRule>
  </conditionalFormatting>
  <conditionalFormatting sqref="D29">
    <cfRule type="cellIs" dxfId="0" priority="423" operator="equal">
      <formula>$AI$29</formula>
    </cfRule>
  </conditionalFormatting>
  <conditionalFormatting sqref="D29:I29">
    <cfRule type="cellIs" dxfId="0" priority="244" operator="equal">
      <formula>$J$29</formula>
    </cfRule>
  </conditionalFormatting>
  <conditionalFormatting sqref="E29">
    <cfRule type="cellIs" dxfId="0" priority="378" operator="equal">
      <formula>$AI$29</formula>
    </cfRule>
  </conditionalFormatting>
  <conditionalFormatting sqref="G29">
    <cfRule type="cellIs" dxfId="0" priority="333" operator="equal">
      <formula>$AI$29</formula>
    </cfRule>
  </conditionalFormatting>
  <conditionalFormatting sqref="H29">
    <cfRule type="cellIs" dxfId="0" priority="288" operator="equal">
      <formula>$AI$29</formula>
    </cfRule>
  </conditionalFormatting>
  <conditionalFormatting sqref="D30">
    <cfRule type="cellIs" dxfId="0" priority="422" operator="equal">
      <formula>$AI$30</formula>
    </cfRule>
  </conditionalFormatting>
  <conditionalFormatting sqref="D30:I30">
    <cfRule type="cellIs" dxfId="0" priority="243" operator="equal">
      <formula>$J$30</formula>
    </cfRule>
  </conditionalFormatting>
  <conditionalFormatting sqref="E30">
    <cfRule type="cellIs" dxfId="0" priority="377" operator="equal">
      <formula>$AI$30</formula>
    </cfRule>
  </conditionalFormatting>
  <conditionalFormatting sqref="G30">
    <cfRule type="cellIs" dxfId="0" priority="332" operator="equal">
      <formula>$AI$30</formula>
    </cfRule>
  </conditionalFormatting>
  <conditionalFormatting sqref="H30">
    <cfRule type="cellIs" dxfId="0" priority="287" operator="equal">
      <formula>$AI$30</formula>
    </cfRule>
  </conditionalFormatting>
  <conditionalFormatting sqref="D31">
    <cfRule type="cellIs" dxfId="0" priority="421" operator="equal">
      <formula>$AI$31</formula>
    </cfRule>
  </conditionalFormatting>
  <conditionalFormatting sqref="D31:I31">
    <cfRule type="cellIs" dxfId="0" priority="242" operator="equal">
      <formula>$J$31</formula>
    </cfRule>
  </conditionalFormatting>
  <conditionalFormatting sqref="E31">
    <cfRule type="cellIs" dxfId="0" priority="376" operator="equal">
      <formula>$AI$31</formula>
    </cfRule>
  </conditionalFormatting>
  <conditionalFormatting sqref="G31">
    <cfRule type="cellIs" dxfId="0" priority="331" operator="equal">
      <formula>$AI$31</formula>
    </cfRule>
  </conditionalFormatting>
  <conditionalFormatting sqref="H31">
    <cfRule type="cellIs" dxfId="0" priority="286" operator="equal">
      <formula>$AI$31</formula>
    </cfRule>
  </conditionalFormatting>
  <conditionalFormatting sqref="D32">
    <cfRule type="cellIs" dxfId="0" priority="420" operator="equal">
      <formula>$AI$32</formula>
    </cfRule>
  </conditionalFormatting>
  <conditionalFormatting sqref="D32:I32">
    <cfRule type="cellIs" dxfId="0" priority="241" operator="equal">
      <formula>$J$32</formula>
    </cfRule>
  </conditionalFormatting>
  <conditionalFormatting sqref="E32">
    <cfRule type="cellIs" dxfId="0" priority="375" operator="equal">
      <formula>$AI$32</formula>
    </cfRule>
  </conditionalFormatting>
  <conditionalFormatting sqref="G32">
    <cfRule type="cellIs" dxfId="0" priority="330" operator="equal">
      <formula>$AI$32</formula>
    </cfRule>
  </conditionalFormatting>
  <conditionalFormatting sqref="H32">
    <cfRule type="cellIs" dxfId="0" priority="285" operator="equal">
      <formula>$AI$32</formula>
    </cfRule>
  </conditionalFormatting>
  <conditionalFormatting sqref="D33">
    <cfRule type="cellIs" dxfId="0" priority="419" operator="equal">
      <formula>$AI$33</formula>
    </cfRule>
  </conditionalFormatting>
  <conditionalFormatting sqref="D33:I33">
    <cfRule type="cellIs" dxfId="0" priority="240" operator="equal">
      <formula>$J$33</formula>
    </cfRule>
  </conditionalFormatting>
  <conditionalFormatting sqref="E33">
    <cfRule type="cellIs" dxfId="0" priority="374" operator="equal">
      <formula>$AI$33</formula>
    </cfRule>
  </conditionalFormatting>
  <conditionalFormatting sqref="G33">
    <cfRule type="cellIs" dxfId="0" priority="329" operator="equal">
      <formula>$AI$33</formula>
    </cfRule>
  </conditionalFormatting>
  <conditionalFormatting sqref="H33">
    <cfRule type="cellIs" dxfId="0" priority="284" operator="equal">
      <formula>$AI$33</formula>
    </cfRule>
  </conditionalFormatting>
  <conditionalFormatting sqref="D34">
    <cfRule type="cellIs" dxfId="0" priority="418" operator="equal">
      <formula>$AI$34</formula>
    </cfRule>
  </conditionalFormatting>
  <conditionalFormatting sqref="D34:I34">
    <cfRule type="cellIs" dxfId="0" priority="239" operator="equal">
      <formula>$J$34</formula>
    </cfRule>
  </conditionalFormatting>
  <conditionalFormatting sqref="E34">
    <cfRule type="cellIs" dxfId="0" priority="373" operator="equal">
      <formula>$AI$34</formula>
    </cfRule>
  </conditionalFormatting>
  <conditionalFormatting sqref="G34">
    <cfRule type="cellIs" dxfId="0" priority="328" operator="equal">
      <formula>$AI$34</formula>
    </cfRule>
  </conditionalFormatting>
  <conditionalFormatting sqref="H34">
    <cfRule type="cellIs" dxfId="0" priority="283" operator="equal">
      <formula>$AI$34</formula>
    </cfRule>
  </conditionalFormatting>
  <conditionalFormatting sqref="D35">
    <cfRule type="cellIs" dxfId="0" priority="417" operator="equal">
      <formula>$AI$35</formula>
    </cfRule>
  </conditionalFormatting>
  <conditionalFormatting sqref="D35:I35">
    <cfRule type="cellIs" dxfId="0" priority="238" operator="equal">
      <formula>$J$35</formula>
    </cfRule>
  </conditionalFormatting>
  <conditionalFormatting sqref="E35">
    <cfRule type="cellIs" dxfId="0" priority="372" operator="equal">
      <formula>$AI$35</formula>
    </cfRule>
  </conditionalFormatting>
  <conditionalFormatting sqref="G35">
    <cfRule type="cellIs" dxfId="0" priority="327" operator="equal">
      <formula>$AI$35</formula>
    </cfRule>
  </conditionalFormatting>
  <conditionalFormatting sqref="H35">
    <cfRule type="cellIs" dxfId="0" priority="282" operator="equal">
      <formula>$AI$35</formula>
    </cfRule>
  </conditionalFormatting>
  <conditionalFormatting sqref="D36">
    <cfRule type="cellIs" dxfId="0" priority="416" operator="equal">
      <formula>$AI$36</formula>
    </cfRule>
  </conditionalFormatting>
  <conditionalFormatting sqref="D36:I36">
    <cfRule type="cellIs" dxfId="0" priority="237" operator="equal">
      <formula>$J$36</formula>
    </cfRule>
  </conditionalFormatting>
  <conditionalFormatting sqref="E36">
    <cfRule type="cellIs" dxfId="0" priority="371" operator="equal">
      <formula>$AI$36</formula>
    </cfRule>
  </conditionalFormatting>
  <conditionalFormatting sqref="G36">
    <cfRule type="cellIs" dxfId="0" priority="326" operator="equal">
      <formula>$AI$36</formula>
    </cfRule>
  </conditionalFormatting>
  <conditionalFormatting sqref="H36">
    <cfRule type="cellIs" dxfId="0" priority="281" operator="equal">
      <formula>$AI$36</formula>
    </cfRule>
  </conditionalFormatting>
  <conditionalFormatting sqref="D37">
    <cfRule type="cellIs" dxfId="0" priority="415" operator="equal">
      <formula>$AI$37</formula>
    </cfRule>
  </conditionalFormatting>
  <conditionalFormatting sqref="D37:I37">
    <cfRule type="cellIs" dxfId="0" priority="236" operator="equal">
      <formula>$J$37</formula>
    </cfRule>
  </conditionalFormatting>
  <conditionalFormatting sqref="E37">
    <cfRule type="cellIs" dxfId="0" priority="370" operator="equal">
      <formula>$AI$37</formula>
    </cfRule>
  </conditionalFormatting>
  <conditionalFormatting sqref="G37">
    <cfRule type="cellIs" dxfId="0" priority="325" operator="equal">
      <formula>$AI$37</formula>
    </cfRule>
  </conditionalFormatting>
  <conditionalFormatting sqref="H37">
    <cfRule type="cellIs" dxfId="0" priority="280" operator="equal">
      <formula>$AI$37</formula>
    </cfRule>
  </conditionalFormatting>
  <conditionalFormatting sqref="D38">
    <cfRule type="cellIs" dxfId="0" priority="414" operator="equal">
      <formula>$AI$38</formula>
    </cfRule>
  </conditionalFormatting>
  <conditionalFormatting sqref="D38:I38">
    <cfRule type="cellIs" dxfId="0" priority="235" operator="equal">
      <formula>$J$38</formula>
    </cfRule>
  </conditionalFormatting>
  <conditionalFormatting sqref="E38">
    <cfRule type="cellIs" dxfId="0" priority="369" operator="equal">
      <formula>$AI$38</formula>
    </cfRule>
  </conditionalFormatting>
  <conditionalFormatting sqref="G38">
    <cfRule type="cellIs" dxfId="0" priority="324" operator="equal">
      <formula>$AI$38</formula>
    </cfRule>
  </conditionalFormatting>
  <conditionalFormatting sqref="H38">
    <cfRule type="cellIs" dxfId="0" priority="279" operator="equal">
      <formula>$AI$38</formula>
    </cfRule>
  </conditionalFormatting>
  <conditionalFormatting sqref="D39">
    <cfRule type="cellIs" dxfId="0" priority="413" operator="equal">
      <formula>$AI$39</formula>
    </cfRule>
  </conditionalFormatting>
  <conditionalFormatting sqref="D39:I39">
    <cfRule type="cellIs" dxfId="0" priority="234" operator="equal">
      <formula>$J$39</formula>
    </cfRule>
  </conditionalFormatting>
  <conditionalFormatting sqref="E39">
    <cfRule type="cellIs" dxfId="0" priority="368" operator="equal">
      <formula>$AI$39</formula>
    </cfRule>
  </conditionalFormatting>
  <conditionalFormatting sqref="G39">
    <cfRule type="cellIs" dxfId="0" priority="323" operator="equal">
      <formula>$AI$39</formula>
    </cfRule>
  </conditionalFormatting>
  <conditionalFormatting sqref="H39">
    <cfRule type="cellIs" dxfId="0" priority="278" operator="equal">
      <formula>$AI$39</formula>
    </cfRule>
  </conditionalFormatting>
  <conditionalFormatting sqref="D40">
    <cfRule type="cellIs" dxfId="0" priority="412" operator="equal">
      <formula>$AI$40</formula>
    </cfRule>
  </conditionalFormatting>
  <conditionalFormatting sqref="D40:I40">
    <cfRule type="cellIs" dxfId="0" priority="233" operator="equal">
      <formula>$J$40</formula>
    </cfRule>
  </conditionalFormatting>
  <conditionalFormatting sqref="E40">
    <cfRule type="cellIs" dxfId="0" priority="367" operator="equal">
      <formula>$AI$40</formula>
    </cfRule>
  </conditionalFormatting>
  <conditionalFormatting sqref="G40">
    <cfRule type="cellIs" dxfId="0" priority="322" operator="equal">
      <formula>$AI$40</formula>
    </cfRule>
  </conditionalFormatting>
  <conditionalFormatting sqref="H40">
    <cfRule type="cellIs" dxfId="0" priority="277" operator="equal">
      <formula>$AI$40</formula>
    </cfRule>
  </conditionalFormatting>
  <conditionalFormatting sqref="D41">
    <cfRule type="cellIs" dxfId="0" priority="411" operator="equal">
      <formula>$AI$41</formula>
    </cfRule>
  </conditionalFormatting>
  <conditionalFormatting sqref="D41:I41">
    <cfRule type="cellIs" dxfId="0" priority="232" operator="equal">
      <formula>$J$41</formula>
    </cfRule>
  </conditionalFormatting>
  <conditionalFormatting sqref="E41">
    <cfRule type="cellIs" dxfId="0" priority="366" operator="equal">
      <formula>$AI$41</formula>
    </cfRule>
  </conditionalFormatting>
  <conditionalFormatting sqref="G41">
    <cfRule type="cellIs" dxfId="0" priority="321" operator="equal">
      <formula>$AI$41</formula>
    </cfRule>
  </conditionalFormatting>
  <conditionalFormatting sqref="H41">
    <cfRule type="cellIs" dxfId="0" priority="276" operator="equal">
      <formula>$AI$41</formula>
    </cfRule>
  </conditionalFormatting>
  <conditionalFormatting sqref="D42">
    <cfRule type="cellIs" dxfId="0" priority="410" operator="equal">
      <formula>$AI$42</formula>
    </cfRule>
  </conditionalFormatting>
  <conditionalFormatting sqref="D42:I42">
    <cfRule type="cellIs" dxfId="0" priority="231" operator="equal">
      <formula>$J$42</formula>
    </cfRule>
  </conditionalFormatting>
  <conditionalFormatting sqref="E42">
    <cfRule type="cellIs" dxfId="0" priority="365" operator="equal">
      <formula>$AI$42</formula>
    </cfRule>
  </conditionalFormatting>
  <conditionalFormatting sqref="G42">
    <cfRule type="cellIs" dxfId="0" priority="320" operator="equal">
      <formula>$AI$42</formula>
    </cfRule>
  </conditionalFormatting>
  <conditionalFormatting sqref="H42">
    <cfRule type="cellIs" dxfId="0" priority="275" operator="equal">
      <formula>$AI$42</formula>
    </cfRule>
  </conditionalFormatting>
  <conditionalFormatting sqref="D43">
    <cfRule type="cellIs" dxfId="0" priority="409" operator="equal">
      <formula>$AI$43</formula>
    </cfRule>
  </conditionalFormatting>
  <conditionalFormatting sqref="D43:I43">
    <cfRule type="cellIs" dxfId="0" priority="230" operator="equal">
      <formula>$J$43</formula>
    </cfRule>
  </conditionalFormatting>
  <conditionalFormatting sqref="E43">
    <cfRule type="cellIs" dxfId="0" priority="364" operator="equal">
      <formula>$AI$43</formula>
    </cfRule>
  </conditionalFormatting>
  <conditionalFormatting sqref="G43">
    <cfRule type="cellIs" dxfId="0" priority="319" operator="equal">
      <formula>$AI$43</formula>
    </cfRule>
  </conditionalFormatting>
  <conditionalFormatting sqref="H43">
    <cfRule type="cellIs" dxfId="0" priority="274" operator="equal">
      <formula>$AI$43</formula>
    </cfRule>
  </conditionalFormatting>
  <conditionalFormatting sqref="D44">
    <cfRule type="cellIs" dxfId="0" priority="408" operator="equal">
      <formula>$AI$44</formula>
    </cfRule>
  </conditionalFormatting>
  <conditionalFormatting sqref="D44:I44">
    <cfRule type="cellIs" dxfId="0" priority="229" operator="equal">
      <formula>$J$44</formula>
    </cfRule>
  </conditionalFormatting>
  <conditionalFormatting sqref="E44">
    <cfRule type="cellIs" dxfId="0" priority="363" operator="equal">
      <formula>$AI$44</formula>
    </cfRule>
  </conditionalFormatting>
  <conditionalFormatting sqref="G44">
    <cfRule type="cellIs" dxfId="0" priority="318" operator="equal">
      <formula>$AI$44</formula>
    </cfRule>
  </conditionalFormatting>
  <conditionalFormatting sqref="H44">
    <cfRule type="cellIs" dxfId="0" priority="273" operator="equal">
      <formula>$AI$44</formula>
    </cfRule>
  </conditionalFormatting>
  <conditionalFormatting sqref="D45">
    <cfRule type="cellIs" dxfId="0" priority="407" operator="equal">
      <formula>$AI$45</formula>
    </cfRule>
  </conditionalFormatting>
  <conditionalFormatting sqref="D45:I45">
    <cfRule type="cellIs" dxfId="0" priority="228" operator="equal">
      <formula>$J$45</formula>
    </cfRule>
  </conditionalFormatting>
  <conditionalFormatting sqref="E45">
    <cfRule type="cellIs" dxfId="0" priority="362" operator="equal">
      <formula>$AI$45</formula>
    </cfRule>
  </conditionalFormatting>
  <conditionalFormatting sqref="G45">
    <cfRule type="cellIs" dxfId="0" priority="317" operator="equal">
      <formula>$AI$45</formula>
    </cfRule>
  </conditionalFormatting>
  <conditionalFormatting sqref="H45">
    <cfRule type="cellIs" dxfId="0" priority="272" operator="equal">
      <formula>$AI$45</formula>
    </cfRule>
  </conditionalFormatting>
  <conditionalFormatting sqref="D46">
    <cfRule type="cellIs" dxfId="0" priority="406" operator="equal">
      <formula>$AI$46</formula>
    </cfRule>
  </conditionalFormatting>
  <conditionalFormatting sqref="D46:I46">
    <cfRule type="cellIs" dxfId="0" priority="227" operator="equal">
      <formula>$J$46</formula>
    </cfRule>
  </conditionalFormatting>
  <conditionalFormatting sqref="E46">
    <cfRule type="cellIs" dxfId="0" priority="361" operator="equal">
      <formula>$AI$46</formula>
    </cfRule>
  </conditionalFormatting>
  <conditionalFormatting sqref="G46">
    <cfRule type="cellIs" dxfId="0" priority="316" operator="equal">
      <formula>$AI$46</formula>
    </cfRule>
  </conditionalFormatting>
  <conditionalFormatting sqref="H46">
    <cfRule type="cellIs" dxfId="0" priority="271" operator="equal">
      <formula>$AI$46</formula>
    </cfRule>
  </conditionalFormatting>
  <conditionalFormatting sqref="D47">
    <cfRule type="cellIs" dxfId="0" priority="405" operator="equal">
      <formula>$AI$47</formula>
    </cfRule>
  </conditionalFormatting>
  <conditionalFormatting sqref="D47:I47">
    <cfRule type="cellIs" dxfId="0" priority="226" operator="equal">
      <formula>$J$47</formula>
    </cfRule>
  </conditionalFormatting>
  <conditionalFormatting sqref="E47">
    <cfRule type="cellIs" dxfId="0" priority="360" operator="equal">
      <formula>$AI$47</formula>
    </cfRule>
  </conditionalFormatting>
  <conditionalFormatting sqref="G47">
    <cfRule type="cellIs" dxfId="0" priority="315" operator="equal">
      <formula>$AI$47</formula>
    </cfRule>
  </conditionalFormatting>
  <conditionalFormatting sqref="H47">
    <cfRule type="cellIs" dxfId="0" priority="270" operator="equal">
      <formula>$AI$47</formula>
    </cfRule>
  </conditionalFormatting>
  <conditionalFormatting sqref="D48">
    <cfRule type="cellIs" dxfId="0" priority="404" operator="equal">
      <formula>$AI$48</formula>
    </cfRule>
  </conditionalFormatting>
  <conditionalFormatting sqref="D48:I48">
    <cfRule type="cellIs" dxfId="0" priority="225" operator="equal">
      <formula>$J$48</formula>
    </cfRule>
  </conditionalFormatting>
  <conditionalFormatting sqref="E48">
    <cfRule type="cellIs" dxfId="0" priority="359" operator="equal">
      <formula>$AI$48</formula>
    </cfRule>
  </conditionalFormatting>
  <conditionalFormatting sqref="G48">
    <cfRule type="cellIs" dxfId="0" priority="314" operator="equal">
      <formula>$AI$48</formula>
    </cfRule>
  </conditionalFormatting>
  <conditionalFormatting sqref="H48">
    <cfRule type="cellIs" dxfId="0" priority="269" operator="equal">
      <formula>$AI$48</formula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7" operator="containsText" id="{3975cdfe-7057-43d7-8904-08e48c043894}">
            <xm:f>NOT(ISERROR(SEARCH($J$16,D16)))</xm:f>
            <xm:f>$J$16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D16:I16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Dezingrini</cp:lastModifiedBy>
  <dcterms:created xsi:type="dcterms:W3CDTF">2022-10-12T11:10:00Z</dcterms:created>
  <dcterms:modified xsi:type="dcterms:W3CDTF">2022-10-12T12:59:42Z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F8F3927CF59E44E48E4FD9E76CBBB732</vt:lpwstr>
  </property>
  <property fmtid="{D5CDD505-2E9C-101B-9397-08002B2CF9AE}" pid="3" name="KSOProductBuildVer">
    <vt:lpwstr>1046-11.2.0.11341</vt:lpwstr>
  </property>
</Properties>
</file>