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ulo_Viana\Desktop\BI-Excel dio\Excel\Criando Dashboard\"/>
    </mc:Choice>
  </mc:AlternateContent>
  <xr:revisionPtr revIDLastSave="0" documentId="13_ncr:1_{69F83F12-F717-44CA-8DD1-546C6A47C18A}" xr6:coauthVersionLast="47" xr6:coauthVersionMax="47" xr10:uidLastSave="{00000000-0000-0000-0000-000000000000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D38" i="3"/>
  <c r="D27" i="3"/>
</calcChain>
</file>

<file path=xl/sharedStrings.xml><?xml version="1.0" encoding="utf-8"?>
<sst xmlns="http://schemas.openxmlformats.org/spreadsheetml/2006/main" count="2029" uniqueCount="325">
  <si>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</si>
  <si>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</si>
  <si>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</si>
  <si>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</si>
  <si>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</si>
  <si>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</si>
  <si>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</si>
  <si>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</si>
  <si>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</si>
  <si>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</si>
  <si>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</si>
  <si>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</si>
  <si>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</si>
  <si>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</si>
  <si>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</si>
  <si>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</si>
  <si>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</si>
  <si>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</si>
  <si>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</si>
  <si>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</si>
  <si>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</si>
  <si>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</si>
  <si>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</si>
  <si>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</si>
  <si>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</si>
  <si>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</si>
  <si>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</si>
  <si>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</si>
  <si>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</si>
  <si>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</si>
  <si>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</si>
  <si>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</si>
  <si>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</si>
  <si>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</si>
  <si>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</si>
  <si>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</si>
  <si>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</si>
  <si>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</si>
  <si>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</si>
  <si>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</si>
  <si>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</si>
  <si>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</si>
  <si>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</si>
  <si>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</si>
  <si>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</si>
  <si>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</si>
  <si>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</si>
  <si>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</si>
  <si>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</si>
  <si>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</si>
  <si>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</si>
  <si>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</si>
  <si>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</si>
  <si>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</si>
  <si>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</si>
  <si>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</si>
  <si>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</si>
  <si>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</si>
  <si>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</si>
  <si>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</si>
  <si>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</si>
  <si>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</si>
  <si>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</si>
  <si>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</si>
  <si>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</si>
  <si>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</si>
  <si>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</si>
  <si>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</si>
  <si>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</si>
  <si>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</si>
  <si>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</si>
  <si>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</si>
  <si>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</si>
  <si>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</si>
  <si>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</si>
  <si>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</si>
  <si>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</si>
  <si>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</si>
  <si>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</si>
  <si>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</si>
  <si>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</si>
  <si>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</si>
  <si>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</si>
  <si>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</si>
  <si>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</si>
  <si>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</si>
  <si>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</si>
  <si>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</si>
  <si>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</si>
  <si>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</si>
  <si>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</si>
  <si>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</si>
  <si>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</si>
  <si>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</si>
  <si>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</si>
  <si>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</si>
  <si>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</si>
  <si>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</si>
  <si>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</si>
  <si>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</si>
  <si>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</si>
  <si>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</si>
  <si>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</si>
  <si>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</si>
  <si>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</si>
  <si>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</si>
  <si>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</si>
  <si>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</si>
  <si>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</si>
  <si>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</si>
  <si>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</si>
  <si>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</si>
  <si>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</si>
  <si>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</si>
  <si>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</si>
  <si>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</si>
  <si>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</si>
  <si>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</si>
  <si>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</si>
  <si>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</si>
  <si>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</si>
  <si>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</si>
  <si>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</si>
  <si>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</si>
  <si>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</si>
  <si>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</si>
  <si>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</si>
  <si>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</si>
  <si>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</si>
  <si>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</si>
  <si>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</si>
  <si>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</si>
  <si>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</si>
  <si>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</si>
  <si>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</si>
  <si>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</si>
  <si>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</si>
  <si>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</si>
  <si>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</si>
  <si>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</si>
  <si>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</si>
  <si>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</si>
  <si>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</si>
  <si>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</si>
  <si>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</si>
  <si>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</si>
  <si>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</si>
  <si>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</si>
  <si>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</si>
  <si>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</si>
  <si>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</si>
  <si>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</si>
  <si>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</si>
  <si>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</si>
  <si>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</si>
  <si>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</si>
  <si>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</si>
  <si>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</si>
  <si>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</si>
  <si>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</si>
  <si>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</si>
  <si>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</si>
  <si>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</si>
  <si>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</si>
  <si>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</si>
  <si>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</si>
  <si>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</si>
  <si>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</si>
  <si>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</si>
  <si>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</si>
  <si>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</si>
  <si>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</si>
  <si>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</si>
  <si>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</si>
  <si>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</si>
  <si>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</si>
  <si>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</si>
  <si>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</si>
  <si>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</si>
  <si>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</si>
  <si>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</si>
  <si>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</si>
  <si>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</si>
  <si>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</si>
  <si>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</si>
  <si>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</si>
  <si>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</si>
  <si>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</si>
  <si>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</si>
  <si>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</si>
  <si>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</si>
  <si>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</si>
  <si>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</si>
  <si>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</si>
  <si>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</si>
  <si>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</si>
  <si>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</si>
  <si>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</si>
  <si>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</si>
  <si>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</si>
  <si>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</si>
  <si>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</si>
  <si>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</si>
  <si>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</si>
  <si>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</si>
  <si>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</si>
  <si>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</si>
  <si>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</si>
  <si>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</si>
  <si>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</si>
  <si>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</si>
  <si>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</si>
  <si>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</si>
  <si>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</si>
  <si>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</si>
  <si>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</si>
  <si>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</si>
  <si>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</si>
  <si>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</si>
  <si>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</si>
  <si>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</si>
  <si>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</si>
  <si>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</si>
  <si>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</si>
  <si>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</si>
  <si>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</si>
  <si>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</si>
  <si>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</si>
  <si>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</si>
  <si>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</si>
  <si>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</si>
  <si>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</si>
  <si>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</si>
  <si>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</si>
  <si>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</si>
  <si>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</si>
  <si>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</si>
  <si>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</si>
  <si>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</si>
  <si>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</si>
  <si>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</si>
  <si>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</si>
  <si>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</si>
  <si>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</si>
  <si>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</si>
  <si>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</si>
  <si>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</si>
  <si>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</si>
  <si>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</si>
  <si>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</si>
  <si>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</si>
  <si>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</si>
  <si>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</si>
  <si>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</si>
  <si>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</si>
  <si>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</si>
  <si>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</si>
  <si>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</si>
  <si>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</si>
  <si>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</si>
  <si>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</si>
  <si>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</si>
  <si>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</si>
  <si>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</si>
  <si>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</si>
  <si>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</si>
  <si>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</si>
  <si>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</si>
  <si>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</si>
  <si>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</si>
  <si>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</si>
  <si>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</si>
  <si>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</si>
  <si>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</si>
  <si>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</si>
  <si>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</si>
  <si>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</si>
  <si>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</si>
  <si>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</si>
  <si>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</si>
  <si>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</si>
  <si>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</si>
  <si>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</si>
  <si>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</si>
  <si>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</si>
  <si>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</si>
  <si>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</si>
  <si>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</si>
  <si>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</si>
  <si>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</si>
  <si>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</si>
  <si>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</si>
  <si>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</si>
  <si>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</si>
  <si>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</si>
  <si>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</si>
  <si>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</si>
  <si>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</si>
  <si>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</si>
  <si>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</si>
  <si>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</si>
  <si>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</si>
  <si>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</si>
  <si>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</si>
  <si>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</si>
  <si>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</si>
  <si>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</si>
  <si>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</si>
  <si>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</si>
  <si>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</si>
  <si>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</si>
  <si>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</si>
  <si>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</si>
  <si>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negócios respondida de alguma análise de dado especifica</t>
  </si>
  <si>
    <r>
      <t xml:space="preserve">Pergunta de negócio 1 - Qual faturameento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agreadas)</t>
    </r>
  </si>
  <si>
    <t>Rótulos de Linha</t>
  </si>
  <si>
    <t>Total Geral</t>
  </si>
  <si>
    <t>Soma de Total Value</t>
  </si>
  <si>
    <r>
      <t xml:space="preserve">Pergunta de negócio 1 - Qual faturameento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alto renovação, e por não alto renovação</t>
    </r>
  </si>
  <si>
    <t>Pergunta Negócios 3 - Total de vendas de assinaturas do EA Play</t>
  </si>
  <si>
    <t>Soma de EA Play Season Pass</t>
  </si>
  <si>
    <t>Pergunta Negócios 4  - Total de vendas de assinaturas do Minecraft Seasaon Pass</t>
  </si>
  <si>
    <t>Soma de Minecraft Season Pass Price</t>
  </si>
  <si>
    <t>XBOX GAME PASS  SUBSCRIPTIONS SALES</t>
  </si>
  <si>
    <t>Pergunta Negócios 5  - Total de vendas de cada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</si>
</sst>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5BF6A8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6" fillId="0" borderId="2" xfId="1" applyFont="1" applyBorder="1"/>
    <xf numFmtId="0" fontId="5" fillId="0" borderId="2" xfId="1" applyFont="1" applyBorder="1"/>
    <xf numFmtId="0" fontId="0" fillId="0" borderId="2" xfId="0" applyBorder="1"/>
    <xf numFmtId="0" fontId="7" fillId="0" borderId="2" xfId="1" applyFont="1" applyBorder="1" applyAlignment="1">
      <alignment horizontal="left" indent="5"/>
    </xf>
    <xf numFmtId="0" fontId="3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/>
    <xf numFmtId="44" fontId="0" fillId="9" borderId="0" xfId="2" applyFont="1" applyFill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16"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7F33FD5-6ADB-4F2F-A973-3CE0FE712097}">
      <tableStyleElement type="wholeTable" dxfId="6"/>
      <tableStyleElement type="headerRow" dxfId="5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36-4AA2-A4CE-24F7822930F5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36-4AA2-A4CE-24F7822930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6-4AA2-A4CE-24F78229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6243839"/>
        <c:axId val="786241439"/>
      </c:barChart>
      <c:catAx>
        <c:axId val="78624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241439"/>
        <c:crosses val="autoZero"/>
        <c:auto val="1"/>
        <c:lblAlgn val="ctr"/>
        <c:lblOffset val="100"/>
        <c:noMultiLvlLbl val="0"/>
      </c:catAx>
      <c:valAx>
        <c:axId val="7862414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62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36719396561917"/>
          <c:y val="7.4250892848194097E-2"/>
          <c:w val="0.7785176909192657"/>
          <c:h val="0.88332002552426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C̳álculos!$B$46:$B$49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C̳álculos!$C$46:$C$49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5-46EE-A366-15AF5C97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588752"/>
        <c:axId val="1146597392"/>
      </c:barChart>
      <c:catAx>
        <c:axId val="11465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597392"/>
        <c:crosses val="autoZero"/>
        <c:auto val="1"/>
        <c:lblAlgn val="ctr"/>
        <c:lblOffset val="100"/>
        <c:noMultiLvlLbl val="0"/>
      </c:catAx>
      <c:valAx>
        <c:axId val="11465973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6588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136208</xdr:colOff>
      <xdr:row>1</xdr:row>
      <xdr:rowOff>20004</xdr:rowOff>
    </xdr:from>
    <xdr:to>
      <xdr:col>2</xdr:col>
      <xdr:colOff>398621</xdr:colOff>
      <xdr:row>2</xdr:row>
      <xdr:rowOff>136686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25B264-4892-443A-B47F-BDD4E27D5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95" t="17471" r="73238" b="21962"/>
        <a:stretch>
          <a:fillRect/>
        </a:stretch>
      </xdr:blipFill>
      <xdr:spPr>
        <a:xfrm>
          <a:off x="2037398" y="187644"/>
          <a:ext cx="527208" cy="63293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4</xdr:row>
      <xdr:rowOff>0</xdr:rowOff>
    </xdr:from>
    <xdr:to>
      <xdr:col>0</xdr:col>
      <xdr:colOff>1904999</xdr:colOff>
      <xdr:row>17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01EA6D3-8D63-46BB-95D1-2E742C1BC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9" y="1266825"/>
              <a:ext cx="185547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53340</xdr:colOff>
      <xdr:row>6</xdr:row>
      <xdr:rowOff>53340</xdr:rowOff>
    </xdr:from>
    <xdr:to>
      <xdr:col>10</xdr:col>
      <xdr:colOff>571500</xdr:colOff>
      <xdr:row>15</xdr:row>
      <xdr:rowOff>55624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FA4A841-950E-5B32-62D6-9660F60000CE}"/>
            </a:ext>
          </a:extLst>
        </xdr:cNvPr>
        <xdr:cNvGrpSpPr/>
      </xdr:nvGrpSpPr>
      <xdr:grpSpPr>
        <a:xfrm>
          <a:off x="2209800" y="1552575"/>
          <a:ext cx="5543550" cy="1812034"/>
          <a:chOff x="2209800" y="1552575"/>
          <a:chExt cx="4972051" cy="181203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2660576-50FD-3F30-2955-A2FB7E0B04F3}"/>
              </a:ext>
            </a:extLst>
          </xdr:cNvPr>
          <xdr:cNvSpPr/>
        </xdr:nvSpPr>
        <xdr:spPr>
          <a:xfrm>
            <a:off x="2247894" y="1655427"/>
            <a:ext cx="4745834" cy="1665940"/>
          </a:xfrm>
          <a:prstGeom prst="roundRect">
            <a:avLst>
              <a:gd name="adj" fmla="val 440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0EF2268-45CE-4B13-AAB4-2459CB1D5332}"/>
              </a:ext>
            </a:extLst>
          </xdr:cNvPr>
          <xdr:cNvSpPr/>
        </xdr:nvSpPr>
        <xdr:spPr>
          <a:xfrm>
            <a:off x="3508526" y="2035685"/>
            <a:ext cx="3673325" cy="1241399"/>
          </a:xfrm>
          <a:prstGeom prst="roundRect">
            <a:avLst>
              <a:gd name="adj" fmla="val 440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451139-A1E3-4081-8E30-16DF569AC6C5}" type="TxLink">
              <a:rPr lang="en-US" sz="44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4800">
              <a:solidFill>
                <a:srgbClr val="2AE6B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144BD60-EE09-4B53-9227-81D6862F0E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1247" y="1997746"/>
            <a:ext cx="1483045" cy="1366863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37B72F9-92ED-F910-DC90-A77430F45B84}"/>
              </a:ext>
            </a:extLst>
          </xdr:cNvPr>
          <xdr:cNvSpPr/>
        </xdr:nvSpPr>
        <xdr:spPr>
          <a:xfrm>
            <a:off x="2209800" y="1552575"/>
            <a:ext cx="4838700" cy="46873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</a:t>
            </a:r>
            <a:r>
              <a:rPr lang="pt-BR" sz="1100" baseline="0"/>
              <a:t>L DE SUBSCRIPTIONS EA PLAY SEASON PASS</a:t>
            </a:r>
          </a:p>
        </xdr:txBody>
      </xdr:sp>
    </xdr:grpSp>
    <xdr:clientData/>
  </xdr:twoCellAnchor>
  <xdr:twoCellAnchor>
    <xdr:from>
      <xdr:col>11</xdr:col>
      <xdr:colOff>133350</xdr:colOff>
      <xdr:row>6</xdr:row>
      <xdr:rowOff>57150</xdr:rowOff>
    </xdr:from>
    <xdr:to>
      <xdr:col>20</xdr:col>
      <xdr:colOff>179070</xdr:colOff>
      <xdr:row>15</xdr:row>
      <xdr:rowOff>20002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892EEC79-A396-F5C8-1CDE-EABEDD07A6E1}"/>
            </a:ext>
          </a:extLst>
        </xdr:cNvPr>
        <xdr:cNvGrpSpPr/>
      </xdr:nvGrpSpPr>
      <xdr:grpSpPr>
        <a:xfrm>
          <a:off x="7940040" y="1548765"/>
          <a:ext cx="5524500" cy="1772602"/>
          <a:chOff x="10775357" y="2400300"/>
          <a:chExt cx="4980899" cy="1764982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7853F69-86E4-01C6-CF6A-32A95DBCB9EB}"/>
              </a:ext>
            </a:extLst>
          </xdr:cNvPr>
          <xdr:cNvSpPr/>
        </xdr:nvSpPr>
        <xdr:spPr>
          <a:xfrm>
            <a:off x="10813504" y="2499342"/>
            <a:ext cx="4756271" cy="1665940"/>
          </a:xfrm>
          <a:prstGeom prst="roundRect">
            <a:avLst>
              <a:gd name="adj" fmla="val 440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8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A7DFDBB-B975-9700-22C6-4C3F56042ED9}"/>
              </a:ext>
            </a:extLst>
          </xdr:cNvPr>
          <xdr:cNvSpPr/>
        </xdr:nvSpPr>
        <xdr:spPr>
          <a:xfrm>
            <a:off x="12077802" y="2885315"/>
            <a:ext cx="3678454" cy="1235684"/>
          </a:xfrm>
          <a:prstGeom prst="roundRect">
            <a:avLst>
              <a:gd name="adj" fmla="val 440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E79A33-AD12-4586-AB76-5870C01B5C6B}" type="TxLink">
              <a:rPr lang="en-US" sz="4400" b="0" i="0" u="none" strike="noStrike">
                <a:solidFill>
                  <a:srgbClr val="2AE6B1"/>
                </a:solidFill>
                <a:latin typeface="Aptos Narrow"/>
              </a:rPr>
              <a:t>R$ 940,00</a:t>
            </a:fld>
            <a:endParaRPr lang="pt-BR" sz="4400">
              <a:solidFill>
                <a:srgbClr val="2AE6B1"/>
              </a:solidFill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D7773142-1D04-E3D8-CA52-6CC47AE0382D}"/>
              </a:ext>
            </a:extLst>
          </xdr:cNvPr>
          <xdr:cNvSpPr/>
        </xdr:nvSpPr>
        <xdr:spPr>
          <a:xfrm>
            <a:off x="10775357" y="2400300"/>
            <a:ext cx="4843552" cy="46683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</a:t>
            </a:r>
            <a:r>
              <a:rPr lang="pt-BR" sz="1100" baseline="0"/>
              <a:t>L DE SUBSCRIPTIONS MINECRAFT SEASON PASS</a:t>
            </a: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3B1CD513-CF2F-4DC0-907A-D4E6C380F38E}"/>
              </a:ext>
            </a:extLst>
          </xdr:cNvPr>
          <xdr:cNvGrpSpPr/>
        </xdr:nvGrpSpPr>
        <xdr:grpSpPr>
          <a:xfrm>
            <a:off x="10914469" y="3127992"/>
            <a:ext cx="1557096" cy="71437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88D585AB-64F2-CFC9-9651-875046EEBF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C066CB3E-7B41-F7EB-7870-ED90FB8D95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57150</xdr:colOff>
      <xdr:row>17</xdr:row>
      <xdr:rowOff>17144</xdr:rowOff>
    </xdr:from>
    <xdr:to>
      <xdr:col>10</xdr:col>
      <xdr:colOff>358141</xdr:colOff>
      <xdr:row>32</xdr:row>
      <xdr:rowOff>137079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4B33074-74CC-B7C5-F487-24F0CA8E00C2}"/>
            </a:ext>
          </a:extLst>
        </xdr:cNvPr>
        <xdr:cNvGrpSpPr/>
      </xdr:nvGrpSpPr>
      <xdr:grpSpPr>
        <a:xfrm>
          <a:off x="2205990" y="3688079"/>
          <a:ext cx="5337811" cy="2826940"/>
          <a:chOff x="2156459" y="3722369"/>
          <a:chExt cx="5330191" cy="284408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8453988-9BC4-432D-F083-C367EC4C9600}"/>
              </a:ext>
            </a:extLst>
          </xdr:cNvPr>
          <xdr:cNvGrpSpPr/>
        </xdr:nvGrpSpPr>
        <xdr:grpSpPr>
          <a:xfrm>
            <a:off x="2167943" y="3983154"/>
            <a:ext cx="5297703" cy="2583300"/>
            <a:chOff x="2232701" y="1333671"/>
            <a:chExt cx="5082628" cy="284903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B54DFBF-0D29-2680-9914-E01664F50A9D}"/>
                </a:ext>
              </a:extLst>
            </xdr:cNvPr>
            <xdr:cNvSpPr/>
          </xdr:nvSpPr>
          <xdr:spPr>
            <a:xfrm>
              <a:off x="2232701" y="1333671"/>
              <a:ext cx="5082628" cy="2765687"/>
            </a:xfrm>
            <a:prstGeom prst="roundRect">
              <a:avLst>
                <a:gd name="adj" fmla="val 977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0D4C815-499B-4EF9-A135-CFD19ADD712B}"/>
                </a:ext>
              </a:extLst>
            </xdr:cNvPr>
            <xdr:cNvGraphicFramePr>
              <a:graphicFrameLocks/>
            </xdr:cNvGraphicFramePr>
          </xdr:nvGraphicFramePr>
          <xdr:xfrm>
            <a:off x="2487408" y="1582208"/>
            <a:ext cx="4531885" cy="2600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AB96A0CC-C4AC-4DA2-BE9E-252DD529BCDC}"/>
              </a:ext>
            </a:extLst>
          </xdr:cNvPr>
          <xdr:cNvSpPr/>
        </xdr:nvSpPr>
        <xdr:spPr>
          <a:xfrm>
            <a:off x="2156459" y="3722369"/>
            <a:ext cx="5330191" cy="4788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</a:t>
            </a:r>
            <a:r>
              <a:rPr lang="pt-BR" sz="1100" baseline="0"/>
              <a:t>L DE SUBSCRIPTIONS  XBOX GAME PASS</a:t>
            </a:r>
          </a:p>
        </xdr:txBody>
      </xdr:sp>
    </xdr:grpSp>
    <xdr:clientData/>
  </xdr:twoCellAnchor>
  <xdr:twoCellAnchor>
    <xdr:from>
      <xdr:col>0</xdr:col>
      <xdr:colOff>647700</xdr:colOff>
      <xdr:row>1</xdr:row>
      <xdr:rowOff>49530</xdr:rowOff>
    </xdr:from>
    <xdr:to>
      <xdr:col>0</xdr:col>
      <xdr:colOff>1339215</xdr:colOff>
      <xdr:row>2</xdr:row>
      <xdr:rowOff>209550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576DB9F8-42B4-42A6-9968-5646E55FE447}"/>
            </a:ext>
          </a:extLst>
        </xdr:cNvPr>
        <xdr:cNvSpPr/>
      </xdr:nvSpPr>
      <xdr:spPr>
        <a:xfrm>
          <a:off x="647700" y="230505"/>
          <a:ext cx="691515" cy="65532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59056</xdr:colOff>
      <xdr:row>3</xdr:row>
      <xdr:rowOff>9525</xdr:rowOff>
    </xdr:from>
    <xdr:to>
      <xdr:col>7</xdr:col>
      <xdr:colOff>457201</xdr:colOff>
      <xdr:row>5</xdr:row>
      <xdr:rowOff>17145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FABF28AF-92D1-C69B-8D79-3CF78E585575}"/>
            </a:ext>
          </a:extLst>
        </xdr:cNvPr>
        <xdr:cNvSpPr/>
      </xdr:nvSpPr>
      <xdr:spPr>
        <a:xfrm>
          <a:off x="1964056" y="1181100"/>
          <a:ext cx="3789045" cy="1981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chemeClr val="bg1">
                  <a:lumMod val="50000"/>
                </a:schemeClr>
              </a:solidFill>
            </a:rPr>
            <a:t>calculation period </a:t>
          </a:r>
          <a:r>
            <a:rPr lang="pt-BR" sz="800" b="1" baseline="0">
              <a:solidFill>
                <a:schemeClr val="bg1">
                  <a:lumMod val="50000"/>
                </a:schemeClr>
              </a:solidFill>
            </a:rPr>
            <a:t>: 01/01/2024 - 31/12/2024 | update date: 25/12/2024 12:37</a:t>
          </a:r>
          <a:endParaRPr lang="pt-BR" sz="8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192404</xdr:colOff>
      <xdr:row>17</xdr:row>
      <xdr:rowOff>20954</xdr:rowOff>
    </xdr:from>
    <xdr:to>
      <xdr:col>20</xdr:col>
      <xdr:colOff>38100</xdr:colOff>
      <xdr:row>32</xdr:row>
      <xdr:rowOff>93345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65F297CD-3753-D4C3-0C2A-B856CEF799D8}"/>
            </a:ext>
          </a:extLst>
        </xdr:cNvPr>
        <xdr:cNvGrpSpPr/>
      </xdr:nvGrpSpPr>
      <xdr:grpSpPr>
        <a:xfrm>
          <a:off x="8002904" y="3684269"/>
          <a:ext cx="5322571" cy="2794636"/>
          <a:chOff x="7941944" y="3714749"/>
          <a:chExt cx="5326381" cy="2796541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B0479057-17EF-418D-9B1E-15FCF033F8E5}"/>
              </a:ext>
            </a:extLst>
          </xdr:cNvPr>
          <xdr:cNvSpPr/>
        </xdr:nvSpPr>
        <xdr:spPr>
          <a:xfrm>
            <a:off x="7949618" y="3983154"/>
            <a:ext cx="5301513" cy="2492374"/>
          </a:xfrm>
          <a:prstGeom prst="roundRect">
            <a:avLst>
              <a:gd name="adj" fmla="val 97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CDB86049-FCB2-4AC9-955C-7B80C1BE799B}"/>
              </a:ext>
            </a:extLst>
          </xdr:cNvPr>
          <xdr:cNvGraphicFramePr>
            <a:graphicFrameLocks/>
          </xdr:cNvGraphicFramePr>
        </xdr:nvGraphicFramePr>
        <xdr:xfrm>
          <a:off x="8115299" y="4124326"/>
          <a:ext cx="5074920" cy="23869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51C8DFB-DA88-4EB4-99CD-E9567E075CDE}"/>
              </a:ext>
            </a:extLst>
          </xdr:cNvPr>
          <xdr:cNvSpPr/>
        </xdr:nvSpPr>
        <xdr:spPr>
          <a:xfrm>
            <a:off x="7941944" y="3714749"/>
            <a:ext cx="5326381" cy="4788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</a:t>
            </a:r>
            <a:r>
              <a:rPr lang="pt-BR" sz="1100" baseline="0"/>
              <a:t>L DE SUBSCRIPTIONS  XBOX GAME PASS PLAN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190500</xdr:rowOff>
    </xdr:from>
    <xdr:to>
      <xdr:col>1</xdr:col>
      <xdr:colOff>9525</xdr:colOff>
      <xdr:row>2</xdr:row>
      <xdr:rowOff>472440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28C01723-1A44-4EDF-A4C6-846ABD027190}"/>
            </a:ext>
          </a:extLst>
        </xdr:cNvPr>
        <xdr:cNvSpPr/>
      </xdr:nvSpPr>
      <xdr:spPr>
        <a:xfrm>
          <a:off x="0" y="866775"/>
          <a:ext cx="1914525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Bem Vindo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_Viana" refreshedDate="45934.925591087966" createdVersion="8" refreshedVersion="8" minRefreshableVersion="3" recordCount="295" xr:uid="{129A370A-6C67-417C-B4E3-356E63CB6D5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52724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F976D-C1D5-4CB6-AC44-BA76A3925006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5:C49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65B12-C897-4909-A2EF-16387A682A3C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A6371-598E-49B9-A75B-B3E3FF660637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B868E-9428-4215-909D-C44BA5AC99AE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BDA3AFC-B9E9-4E79-A3FB-78DA36C4501C}" sourceName="Subscription Type">
  <pivotTables>
    <pivotTable tabId="3" name="tbl_annual_total"/>
    <pivotTable tabId="3" name="tbl_easeasonpass_total"/>
    <pivotTable tabId="3" name="Tabela dinâmica3"/>
    <pivotTable tabId="3" name="Tabela dinâmica4"/>
  </pivotTables>
  <data>
    <tabular pivotCacheId="85272498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8D28FF7-347C-4470-94A6-D42C895F6CE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2"/>
    <tableColumn id="13" xr3:uid="{978DD0D2-834E-4CE4-A39B-30976086932F}" name="EA Play Season Pass_x000a_Price" dataDxfId="0" dataCellStyle="Moeda"/>
    <tableColumn id="9" xr3:uid="{6E29F111-C395-4580-9DAD-3407D9E8B1A4}" name="Minecraft Season Pass" dataDxfId="1"/>
    <tableColumn id="10" xr3:uid="{EF544EAA-7F25-4FD5-A10E-8E62804DB9E3}" name="Minecraft Season Pass Price" dataDxfId="3" dataCellStyle="Moeda"/>
    <tableColumn id="11" xr3:uid="{7F6EB64A-1F07-4E48-9F0F-AC7D9DCD26F8}" name="Coupon Value" dataDxfId="4" dataCellStyle="Moeda"/>
    <tableColumn id="12" xr3:uid="{2B04ABC8-DE6F-426E-ADC0-D8AFC68CA58E}" name="Total Value" dataDxfId="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zoomScaleNormal="100" workbookViewId="0">
      <selection activeCell="Q5" sqref="Q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N10" sqref="N1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2" customWidth="1"/>
    <col min="4" max="4" width="14.5546875" bestFit="1" customWidth="1"/>
    <col min="5" max="5" width="18" bestFit="1" customWidth="1"/>
    <col min="6" max="6" width="14.6640625" bestFit="1" customWidth="1"/>
    <col min="7" max="7" width="22" style="24" bestFit="1" customWidth="1"/>
    <col min="8" max="8" width="20.5546875" bestFit="1" customWidth="1"/>
    <col min="9" max="9" width="20.5546875" style="24" customWidth="1"/>
    <col min="10" max="10" width="16.6640625" bestFit="1" customWidth="1"/>
    <col min="11" max="11" width="21.33203125" style="24" bestFit="1" customWidth="1"/>
    <col min="12" max="12" width="18.33203125" customWidth="1"/>
    <col min="13" max="13" width="15.44140625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22" t="s">
        <v>16</v>
      </c>
      <c r="H1" s="9" t="s">
        <v>309</v>
      </c>
      <c r="I1" s="22" t="s">
        <v>310</v>
      </c>
      <c r="J1" s="9" t="s">
        <v>30</v>
      </c>
      <c r="K1" s="22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23" t="s">
        <v>20</v>
      </c>
      <c r="H2" s="8" t="s">
        <v>19</v>
      </c>
      <c r="I2" s="25">
        <v>30</v>
      </c>
      <c r="J2" s="8" t="s">
        <v>19</v>
      </c>
      <c r="K2" s="25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25" t="s">
        <v>311</v>
      </c>
      <c r="J3" s="8" t="s">
        <v>23</v>
      </c>
      <c r="K3" s="25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25" t="s">
        <v>311</v>
      </c>
      <c r="J4" s="8" t="s">
        <v>19</v>
      </c>
      <c r="K4" s="25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23" t="s">
        <v>20</v>
      </c>
      <c r="H5" s="8" t="s">
        <v>19</v>
      </c>
      <c r="I5" s="25">
        <v>30</v>
      </c>
      <c r="J5" s="8" t="s">
        <v>19</v>
      </c>
      <c r="K5" s="25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25" t="s">
        <v>311</v>
      </c>
      <c r="J6" s="8" t="s">
        <v>23</v>
      </c>
      <c r="K6" s="25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25" t="s">
        <v>311</v>
      </c>
      <c r="J7" s="8" t="s">
        <v>19</v>
      </c>
      <c r="K7" s="25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23" t="s">
        <v>27</v>
      </c>
      <c r="H8" s="8" t="s">
        <v>19</v>
      </c>
      <c r="I8" s="25">
        <v>30</v>
      </c>
      <c r="J8" s="8" t="s">
        <v>19</v>
      </c>
      <c r="K8" s="25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25" t="s">
        <v>311</v>
      </c>
      <c r="J9" s="8" t="s">
        <v>23</v>
      </c>
      <c r="K9" s="25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23" t="s">
        <v>20</v>
      </c>
      <c r="H10" s="8" t="s">
        <v>19</v>
      </c>
      <c r="I10" s="25">
        <v>30</v>
      </c>
      <c r="J10" s="8" t="s">
        <v>19</v>
      </c>
      <c r="K10" s="25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25" t="s">
        <v>311</v>
      </c>
      <c r="J11" s="8" t="s">
        <v>19</v>
      </c>
      <c r="K11" s="25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25" t="s">
        <v>311</v>
      </c>
      <c r="J12" s="8" t="s">
        <v>23</v>
      </c>
      <c r="K12" s="25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23" t="s">
        <v>24</v>
      </c>
      <c r="H13" s="8" t="s">
        <v>19</v>
      </c>
      <c r="I13" s="25">
        <v>30</v>
      </c>
      <c r="J13" s="8" t="s">
        <v>19</v>
      </c>
      <c r="K13" s="25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25" t="s">
        <v>311</v>
      </c>
      <c r="J14" s="8" t="s">
        <v>19</v>
      </c>
      <c r="K14" s="25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25" t="s">
        <v>311</v>
      </c>
      <c r="J15" s="8" t="s">
        <v>23</v>
      </c>
      <c r="K15" s="25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23" t="s">
        <v>20</v>
      </c>
      <c r="H16" s="8" t="s">
        <v>19</v>
      </c>
      <c r="I16" s="25">
        <v>30</v>
      </c>
      <c r="J16" s="8" t="s">
        <v>19</v>
      </c>
      <c r="K16" s="25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25" t="s">
        <v>311</v>
      </c>
      <c r="J17" s="8" t="s">
        <v>19</v>
      </c>
      <c r="K17" s="25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25" t="s">
        <v>311</v>
      </c>
      <c r="J18" s="8" t="s">
        <v>23</v>
      </c>
      <c r="K18" s="25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23" t="s">
        <v>27</v>
      </c>
      <c r="H19" s="8" t="s">
        <v>19</v>
      </c>
      <c r="I19" s="25">
        <v>30</v>
      </c>
      <c r="J19" s="8" t="s">
        <v>19</v>
      </c>
      <c r="K19" s="25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25" t="s">
        <v>311</v>
      </c>
      <c r="J20" s="8" t="s">
        <v>19</v>
      </c>
      <c r="K20" s="25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25" t="s">
        <v>311</v>
      </c>
      <c r="J21" s="8" t="s">
        <v>23</v>
      </c>
      <c r="K21" s="25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23" t="s">
        <v>20</v>
      </c>
      <c r="H22" s="8" t="s">
        <v>19</v>
      </c>
      <c r="I22" s="25">
        <v>30</v>
      </c>
      <c r="J22" s="8" t="s">
        <v>19</v>
      </c>
      <c r="K22" s="25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25" t="s">
        <v>311</v>
      </c>
      <c r="J23" s="8" t="s">
        <v>19</v>
      </c>
      <c r="K23" s="25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25" t="s">
        <v>311</v>
      </c>
      <c r="J24" s="8" t="s">
        <v>23</v>
      </c>
      <c r="K24" s="25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23" t="s">
        <v>24</v>
      </c>
      <c r="H25" s="8" t="s">
        <v>19</v>
      </c>
      <c r="I25" s="25">
        <v>30</v>
      </c>
      <c r="J25" s="8" t="s">
        <v>19</v>
      </c>
      <c r="K25" s="25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25" t="s">
        <v>311</v>
      </c>
      <c r="J26" s="8" t="s">
        <v>19</v>
      </c>
      <c r="K26" s="25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25" t="s">
        <v>311</v>
      </c>
      <c r="J27" s="8" t="s">
        <v>23</v>
      </c>
      <c r="K27" s="25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23" t="s">
        <v>20</v>
      </c>
      <c r="H28" s="8" t="s">
        <v>19</v>
      </c>
      <c r="I28" s="25">
        <v>30</v>
      </c>
      <c r="J28" s="8" t="s">
        <v>19</v>
      </c>
      <c r="K28" s="25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25" t="s">
        <v>311</v>
      </c>
      <c r="J29" s="8" t="s">
        <v>19</v>
      </c>
      <c r="K29" s="25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25" t="s">
        <v>311</v>
      </c>
      <c r="J30" s="8" t="s">
        <v>23</v>
      </c>
      <c r="K30" s="25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23" t="s">
        <v>27</v>
      </c>
      <c r="H31" s="8" t="s">
        <v>19</v>
      </c>
      <c r="I31" s="25">
        <v>30</v>
      </c>
      <c r="J31" s="8" t="s">
        <v>19</v>
      </c>
      <c r="K31" s="25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25" t="s">
        <v>311</v>
      </c>
      <c r="J32" s="8" t="s">
        <v>19</v>
      </c>
      <c r="K32" s="25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25" t="s">
        <v>311</v>
      </c>
      <c r="J33" s="8" t="s">
        <v>23</v>
      </c>
      <c r="K33" s="25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23" t="s">
        <v>20</v>
      </c>
      <c r="H34" s="8" t="s">
        <v>19</v>
      </c>
      <c r="I34" s="25">
        <v>30</v>
      </c>
      <c r="J34" s="8" t="s">
        <v>19</v>
      </c>
      <c r="K34" s="25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25" t="s">
        <v>311</v>
      </c>
      <c r="J35" s="8" t="s">
        <v>19</v>
      </c>
      <c r="K35" s="25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25" t="s">
        <v>311</v>
      </c>
      <c r="J36" s="8" t="s">
        <v>23</v>
      </c>
      <c r="K36" s="25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25" t="s">
        <v>311</v>
      </c>
      <c r="J37" s="8" t="s">
        <v>23</v>
      </c>
      <c r="K37" s="25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23" t="s">
        <v>27</v>
      </c>
      <c r="H38" s="8" t="s">
        <v>19</v>
      </c>
      <c r="I38" s="25">
        <v>30</v>
      </c>
      <c r="J38" s="8" t="s">
        <v>19</v>
      </c>
      <c r="K38" s="25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25" t="s">
        <v>311</v>
      </c>
      <c r="J39" s="8" t="s">
        <v>19</v>
      </c>
      <c r="K39" s="25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25" t="s">
        <v>311</v>
      </c>
      <c r="J40" s="8" t="s">
        <v>23</v>
      </c>
      <c r="K40" s="25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23" t="s">
        <v>20</v>
      </c>
      <c r="H41" s="8" t="s">
        <v>19</v>
      </c>
      <c r="I41" s="25">
        <v>30</v>
      </c>
      <c r="J41" s="8" t="s">
        <v>19</v>
      </c>
      <c r="K41" s="25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25" t="s">
        <v>311</v>
      </c>
      <c r="J42" s="8" t="s">
        <v>19</v>
      </c>
      <c r="K42" s="25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25" t="s">
        <v>311</v>
      </c>
      <c r="J43" s="8" t="s">
        <v>23</v>
      </c>
      <c r="K43" s="25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23" t="s">
        <v>27</v>
      </c>
      <c r="H44" s="8" t="s">
        <v>19</v>
      </c>
      <c r="I44" s="25">
        <v>30</v>
      </c>
      <c r="J44" s="8" t="s">
        <v>19</v>
      </c>
      <c r="K44" s="25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25" t="s">
        <v>311</v>
      </c>
      <c r="J45" s="8" t="s">
        <v>19</v>
      </c>
      <c r="K45" s="25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25" t="s">
        <v>311</v>
      </c>
      <c r="J46" s="8" t="s">
        <v>23</v>
      </c>
      <c r="K46" s="25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23" t="s">
        <v>24</v>
      </c>
      <c r="H47" s="8" t="s">
        <v>19</v>
      </c>
      <c r="I47" s="25">
        <v>30</v>
      </c>
      <c r="J47" s="8" t="s">
        <v>19</v>
      </c>
      <c r="K47" s="25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25" t="s">
        <v>311</v>
      </c>
      <c r="J48" s="8" t="s">
        <v>19</v>
      </c>
      <c r="K48" s="25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25" t="s">
        <v>311</v>
      </c>
      <c r="J49" s="8" t="s">
        <v>23</v>
      </c>
      <c r="K49" s="25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23" t="s">
        <v>20</v>
      </c>
      <c r="H50" s="8" t="s">
        <v>19</v>
      </c>
      <c r="I50" s="25">
        <v>30</v>
      </c>
      <c r="J50" s="8" t="s">
        <v>19</v>
      </c>
      <c r="K50" s="25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25" t="s">
        <v>311</v>
      </c>
      <c r="J51" s="8" t="s">
        <v>19</v>
      </c>
      <c r="K51" s="25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25" t="s">
        <v>311</v>
      </c>
      <c r="J52" s="8" t="s">
        <v>23</v>
      </c>
      <c r="K52" s="25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23" t="s">
        <v>27</v>
      </c>
      <c r="H53" s="8" t="s">
        <v>19</v>
      </c>
      <c r="I53" s="25">
        <v>30</v>
      </c>
      <c r="J53" s="8" t="s">
        <v>19</v>
      </c>
      <c r="K53" s="25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25" t="s">
        <v>311</v>
      </c>
      <c r="J54" s="8" t="s">
        <v>19</v>
      </c>
      <c r="K54" s="25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25" t="s">
        <v>311</v>
      </c>
      <c r="J55" s="8" t="s">
        <v>23</v>
      </c>
      <c r="K55" s="25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23" t="s">
        <v>20</v>
      </c>
      <c r="H56" s="8" t="s">
        <v>19</v>
      </c>
      <c r="I56" s="25">
        <v>30</v>
      </c>
      <c r="J56" s="8" t="s">
        <v>19</v>
      </c>
      <c r="K56" s="25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25" t="s">
        <v>311</v>
      </c>
      <c r="J57" s="8" t="s">
        <v>19</v>
      </c>
      <c r="K57" s="25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25" t="s">
        <v>311</v>
      </c>
      <c r="J58" s="8" t="s">
        <v>23</v>
      </c>
      <c r="K58" s="25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23" t="s">
        <v>24</v>
      </c>
      <c r="H59" s="8" t="s">
        <v>19</v>
      </c>
      <c r="I59" s="25">
        <v>30</v>
      </c>
      <c r="J59" s="8" t="s">
        <v>19</v>
      </c>
      <c r="K59" s="25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25" t="s">
        <v>311</v>
      </c>
      <c r="J60" s="8" t="s">
        <v>19</v>
      </c>
      <c r="K60" s="25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25" t="s">
        <v>311</v>
      </c>
      <c r="J61" s="8" t="s">
        <v>23</v>
      </c>
      <c r="K61" s="25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23" t="s">
        <v>20</v>
      </c>
      <c r="H62" s="8" t="s">
        <v>19</v>
      </c>
      <c r="I62" s="25">
        <v>30</v>
      </c>
      <c r="J62" s="8" t="s">
        <v>19</v>
      </c>
      <c r="K62" s="25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25" t="s">
        <v>311</v>
      </c>
      <c r="J63" s="8" t="s">
        <v>19</v>
      </c>
      <c r="K63" s="25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25" t="s">
        <v>311</v>
      </c>
      <c r="J64" s="8" t="s">
        <v>23</v>
      </c>
      <c r="K64" s="25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23" t="s">
        <v>27</v>
      </c>
      <c r="H65" s="8" t="s">
        <v>19</v>
      </c>
      <c r="I65" s="25">
        <v>30</v>
      </c>
      <c r="J65" s="8" t="s">
        <v>19</v>
      </c>
      <c r="K65" s="25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25" t="s">
        <v>311</v>
      </c>
      <c r="J66" s="8" t="s">
        <v>19</v>
      </c>
      <c r="K66" s="25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25" t="s">
        <v>311</v>
      </c>
      <c r="J67" s="8" t="s">
        <v>23</v>
      </c>
      <c r="K67" s="25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23" t="s">
        <v>27</v>
      </c>
      <c r="H68" s="8" t="s">
        <v>19</v>
      </c>
      <c r="I68" s="25">
        <v>30</v>
      </c>
      <c r="J68" s="8" t="s">
        <v>19</v>
      </c>
      <c r="K68" s="25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25" t="s">
        <v>311</v>
      </c>
      <c r="J69" s="8" t="s">
        <v>19</v>
      </c>
      <c r="K69" s="25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25" t="s">
        <v>311</v>
      </c>
      <c r="J70" s="8" t="s">
        <v>23</v>
      </c>
      <c r="K70" s="25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23" t="s">
        <v>20</v>
      </c>
      <c r="H71" s="8" t="s">
        <v>19</v>
      </c>
      <c r="I71" s="25">
        <v>30</v>
      </c>
      <c r="J71" s="8" t="s">
        <v>19</v>
      </c>
      <c r="K71" s="25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25" t="s">
        <v>311</v>
      </c>
      <c r="J72" s="8" t="s">
        <v>19</v>
      </c>
      <c r="K72" s="25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25" t="s">
        <v>311</v>
      </c>
      <c r="J73" s="8" t="s">
        <v>23</v>
      </c>
      <c r="K73" s="25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23" t="s">
        <v>27</v>
      </c>
      <c r="H74" s="8" t="s">
        <v>19</v>
      </c>
      <c r="I74" s="25">
        <v>30</v>
      </c>
      <c r="J74" s="8" t="s">
        <v>19</v>
      </c>
      <c r="K74" s="25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25" t="s">
        <v>311</v>
      </c>
      <c r="J75" s="8" t="s">
        <v>19</v>
      </c>
      <c r="K75" s="25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25" t="s">
        <v>311</v>
      </c>
      <c r="J76" s="8" t="s">
        <v>23</v>
      </c>
      <c r="K76" s="25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23" t="s">
        <v>24</v>
      </c>
      <c r="H77" s="8" t="s">
        <v>19</v>
      </c>
      <c r="I77" s="25">
        <v>30</v>
      </c>
      <c r="J77" s="8" t="s">
        <v>19</v>
      </c>
      <c r="K77" s="25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25" t="s">
        <v>311</v>
      </c>
      <c r="J78" s="8" t="s">
        <v>19</v>
      </c>
      <c r="K78" s="25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25" t="s">
        <v>311</v>
      </c>
      <c r="J79" s="8" t="s">
        <v>23</v>
      </c>
      <c r="K79" s="25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23" t="s">
        <v>20</v>
      </c>
      <c r="H80" s="8" t="s">
        <v>19</v>
      </c>
      <c r="I80" s="25">
        <v>30</v>
      </c>
      <c r="J80" s="8" t="s">
        <v>19</v>
      </c>
      <c r="K80" s="25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25" t="s">
        <v>311</v>
      </c>
      <c r="J81" s="8" t="s">
        <v>19</v>
      </c>
      <c r="K81" s="25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25" t="s">
        <v>311</v>
      </c>
      <c r="J82" s="8" t="s">
        <v>23</v>
      </c>
      <c r="K82" s="25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23" t="s">
        <v>27</v>
      </c>
      <c r="H83" s="8" t="s">
        <v>19</v>
      </c>
      <c r="I83" s="25">
        <v>30</v>
      </c>
      <c r="J83" s="8" t="s">
        <v>19</v>
      </c>
      <c r="K83" s="25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25" t="s">
        <v>311</v>
      </c>
      <c r="J84" s="8" t="s">
        <v>19</v>
      </c>
      <c r="K84" s="25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25" t="s">
        <v>311</v>
      </c>
      <c r="J85" s="8" t="s">
        <v>23</v>
      </c>
      <c r="K85" s="25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23" t="s">
        <v>20</v>
      </c>
      <c r="H86" s="8" t="s">
        <v>19</v>
      </c>
      <c r="I86" s="25">
        <v>30</v>
      </c>
      <c r="J86" s="8" t="s">
        <v>19</v>
      </c>
      <c r="K86" s="25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25" t="s">
        <v>311</v>
      </c>
      <c r="J87" s="8" t="s">
        <v>19</v>
      </c>
      <c r="K87" s="25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25" t="s">
        <v>311</v>
      </c>
      <c r="J88" s="8" t="s">
        <v>23</v>
      </c>
      <c r="K88" s="25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23" t="s">
        <v>24</v>
      </c>
      <c r="H89" s="8" t="s">
        <v>19</v>
      </c>
      <c r="I89" s="25">
        <v>30</v>
      </c>
      <c r="J89" s="8" t="s">
        <v>19</v>
      </c>
      <c r="K89" s="25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25" t="s">
        <v>311</v>
      </c>
      <c r="J90" s="8" t="s">
        <v>19</v>
      </c>
      <c r="K90" s="25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25" t="s">
        <v>311</v>
      </c>
      <c r="J91" s="8" t="s">
        <v>23</v>
      </c>
      <c r="K91" s="25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23" t="s">
        <v>20</v>
      </c>
      <c r="H92" s="8" t="s">
        <v>19</v>
      </c>
      <c r="I92" s="25">
        <v>30</v>
      </c>
      <c r="J92" s="8" t="s">
        <v>19</v>
      </c>
      <c r="K92" s="25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25" t="s">
        <v>311</v>
      </c>
      <c r="J93" s="8" t="s">
        <v>19</v>
      </c>
      <c r="K93" s="25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25" t="s">
        <v>311</v>
      </c>
      <c r="J94" s="8" t="s">
        <v>23</v>
      </c>
      <c r="K94" s="25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23" t="s">
        <v>27</v>
      </c>
      <c r="H95" s="8" t="s">
        <v>19</v>
      </c>
      <c r="I95" s="25">
        <v>30</v>
      </c>
      <c r="J95" s="8" t="s">
        <v>19</v>
      </c>
      <c r="K95" s="25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25" t="s">
        <v>311</v>
      </c>
      <c r="J96" s="8" t="s">
        <v>19</v>
      </c>
      <c r="K96" s="25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25" t="s">
        <v>311</v>
      </c>
      <c r="J97" s="8" t="s">
        <v>23</v>
      </c>
      <c r="K97" s="25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23" t="s">
        <v>20</v>
      </c>
      <c r="H98" s="8" t="s">
        <v>19</v>
      </c>
      <c r="I98" s="25">
        <v>30</v>
      </c>
      <c r="J98" s="8" t="s">
        <v>19</v>
      </c>
      <c r="K98" s="25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25" t="s">
        <v>311</v>
      </c>
      <c r="J99" s="8" t="s">
        <v>19</v>
      </c>
      <c r="K99" s="25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25" t="s">
        <v>311</v>
      </c>
      <c r="J100" s="8" t="s">
        <v>23</v>
      </c>
      <c r="K100" s="25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23" t="s">
        <v>20</v>
      </c>
      <c r="H101" s="8" t="s">
        <v>19</v>
      </c>
      <c r="I101" s="25">
        <v>30</v>
      </c>
      <c r="J101" s="8" t="s">
        <v>19</v>
      </c>
      <c r="K101" s="25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25" t="s">
        <v>311</v>
      </c>
      <c r="J102" s="8" t="s">
        <v>19</v>
      </c>
      <c r="K102" s="25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25" t="s">
        <v>311</v>
      </c>
      <c r="J103" s="8" t="s">
        <v>23</v>
      </c>
      <c r="K103" s="25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23" t="s">
        <v>27</v>
      </c>
      <c r="H104" s="8" t="s">
        <v>19</v>
      </c>
      <c r="I104" s="25">
        <v>30</v>
      </c>
      <c r="J104" s="8" t="s">
        <v>19</v>
      </c>
      <c r="K104" s="25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25" t="s">
        <v>311</v>
      </c>
      <c r="J105" s="8" t="s">
        <v>19</v>
      </c>
      <c r="K105" s="25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25" t="s">
        <v>311</v>
      </c>
      <c r="J106" s="8" t="s">
        <v>23</v>
      </c>
      <c r="K106" s="25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25" t="s">
        <v>311</v>
      </c>
      <c r="J107" s="8" t="s">
        <v>23</v>
      </c>
      <c r="K107" s="25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23" t="s">
        <v>27</v>
      </c>
      <c r="H108" s="8" t="s">
        <v>19</v>
      </c>
      <c r="I108" s="25">
        <v>30</v>
      </c>
      <c r="J108" s="8" t="s">
        <v>19</v>
      </c>
      <c r="K108" s="25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25" t="s">
        <v>311</v>
      </c>
      <c r="J109" s="8" t="s">
        <v>19</v>
      </c>
      <c r="K109" s="25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25" t="s">
        <v>311</v>
      </c>
      <c r="J110" s="8" t="s">
        <v>23</v>
      </c>
      <c r="K110" s="25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23" t="s">
        <v>20</v>
      </c>
      <c r="H111" s="8" t="s">
        <v>19</v>
      </c>
      <c r="I111" s="25">
        <v>30</v>
      </c>
      <c r="J111" s="8" t="s">
        <v>19</v>
      </c>
      <c r="K111" s="25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25" t="s">
        <v>311</v>
      </c>
      <c r="J112" s="8" t="s">
        <v>19</v>
      </c>
      <c r="K112" s="25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25" t="s">
        <v>311</v>
      </c>
      <c r="J113" s="8" t="s">
        <v>23</v>
      </c>
      <c r="K113" s="25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23" t="s">
        <v>27</v>
      </c>
      <c r="H114" s="8" t="s">
        <v>19</v>
      </c>
      <c r="I114" s="25">
        <v>30</v>
      </c>
      <c r="J114" s="8" t="s">
        <v>19</v>
      </c>
      <c r="K114" s="25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25" t="s">
        <v>311</v>
      </c>
      <c r="J115" s="8" t="s">
        <v>19</v>
      </c>
      <c r="K115" s="25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25" t="s">
        <v>311</v>
      </c>
      <c r="J116" s="8" t="s">
        <v>23</v>
      </c>
      <c r="K116" s="25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23" t="s">
        <v>24</v>
      </c>
      <c r="H117" s="8" t="s">
        <v>19</v>
      </c>
      <c r="I117" s="25">
        <v>30</v>
      </c>
      <c r="J117" s="8" t="s">
        <v>19</v>
      </c>
      <c r="K117" s="25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25" t="s">
        <v>311</v>
      </c>
      <c r="J118" s="8" t="s">
        <v>19</v>
      </c>
      <c r="K118" s="25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25" t="s">
        <v>311</v>
      </c>
      <c r="J119" s="8" t="s">
        <v>23</v>
      </c>
      <c r="K119" s="25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23" t="s">
        <v>20</v>
      </c>
      <c r="H120" s="8" t="s">
        <v>19</v>
      </c>
      <c r="I120" s="25">
        <v>30</v>
      </c>
      <c r="J120" s="8" t="s">
        <v>19</v>
      </c>
      <c r="K120" s="25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25" t="s">
        <v>311</v>
      </c>
      <c r="J121" s="8" t="s">
        <v>19</v>
      </c>
      <c r="K121" s="25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25" t="s">
        <v>311</v>
      </c>
      <c r="J122" s="8" t="s">
        <v>23</v>
      </c>
      <c r="K122" s="25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23" t="s">
        <v>27</v>
      </c>
      <c r="H123" s="8" t="s">
        <v>19</v>
      </c>
      <c r="I123" s="25">
        <v>30</v>
      </c>
      <c r="J123" s="8" t="s">
        <v>19</v>
      </c>
      <c r="K123" s="25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25" t="s">
        <v>311</v>
      </c>
      <c r="J124" s="8" t="s">
        <v>19</v>
      </c>
      <c r="K124" s="25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25" t="s">
        <v>311</v>
      </c>
      <c r="J125" s="8" t="s">
        <v>23</v>
      </c>
      <c r="K125" s="25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23" t="s">
        <v>20</v>
      </c>
      <c r="H126" s="8" t="s">
        <v>19</v>
      </c>
      <c r="I126" s="25">
        <v>30</v>
      </c>
      <c r="J126" s="8" t="s">
        <v>19</v>
      </c>
      <c r="K126" s="25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25" t="s">
        <v>311</v>
      </c>
      <c r="J127" s="8" t="s">
        <v>19</v>
      </c>
      <c r="K127" s="25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25" t="s">
        <v>311</v>
      </c>
      <c r="J128" s="8" t="s">
        <v>23</v>
      </c>
      <c r="K128" s="25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23" t="s">
        <v>24</v>
      </c>
      <c r="H129" s="8" t="s">
        <v>19</v>
      </c>
      <c r="I129" s="25">
        <v>30</v>
      </c>
      <c r="J129" s="8" t="s">
        <v>19</v>
      </c>
      <c r="K129" s="25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25" t="s">
        <v>311</v>
      </c>
      <c r="J130" s="8" t="s">
        <v>19</v>
      </c>
      <c r="K130" s="25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25" t="s">
        <v>311</v>
      </c>
      <c r="J131" s="8" t="s">
        <v>23</v>
      </c>
      <c r="K131" s="25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23" t="s">
        <v>20</v>
      </c>
      <c r="H132" s="8" t="s">
        <v>19</v>
      </c>
      <c r="I132" s="25">
        <v>30</v>
      </c>
      <c r="J132" s="8" t="s">
        <v>19</v>
      </c>
      <c r="K132" s="25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25" t="s">
        <v>311</v>
      </c>
      <c r="J133" s="8" t="s">
        <v>19</v>
      </c>
      <c r="K133" s="25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25" t="s">
        <v>311</v>
      </c>
      <c r="J134" s="8" t="s">
        <v>23</v>
      </c>
      <c r="K134" s="25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23" t="s">
        <v>27</v>
      </c>
      <c r="H135" s="8" t="s">
        <v>19</v>
      </c>
      <c r="I135" s="25">
        <v>30</v>
      </c>
      <c r="J135" s="8" t="s">
        <v>19</v>
      </c>
      <c r="K135" s="25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25" t="s">
        <v>311</v>
      </c>
      <c r="J136" s="8" t="s">
        <v>19</v>
      </c>
      <c r="K136" s="25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25" t="s">
        <v>311</v>
      </c>
      <c r="J137" s="8" t="s">
        <v>23</v>
      </c>
      <c r="K137" s="25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23" t="s">
        <v>27</v>
      </c>
      <c r="H138" s="8" t="s">
        <v>19</v>
      </c>
      <c r="I138" s="25">
        <v>30</v>
      </c>
      <c r="J138" s="8" t="s">
        <v>19</v>
      </c>
      <c r="K138" s="25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25" t="s">
        <v>311</v>
      </c>
      <c r="J139" s="8" t="s">
        <v>19</v>
      </c>
      <c r="K139" s="25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25" t="s">
        <v>311</v>
      </c>
      <c r="J140" s="8" t="s">
        <v>23</v>
      </c>
      <c r="K140" s="25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23" t="s">
        <v>20</v>
      </c>
      <c r="H141" s="8" t="s">
        <v>19</v>
      </c>
      <c r="I141" s="25">
        <v>30</v>
      </c>
      <c r="J141" s="8" t="s">
        <v>19</v>
      </c>
      <c r="K141" s="25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25" t="s">
        <v>311</v>
      </c>
      <c r="J142" s="8" t="s">
        <v>19</v>
      </c>
      <c r="K142" s="25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25" t="s">
        <v>311</v>
      </c>
      <c r="J143" s="8" t="s">
        <v>23</v>
      </c>
      <c r="K143" s="25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23" t="s">
        <v>27</v>
      </c>
      <c r="H144" s="8" t="s">
        <v>19</v>
      </c>
      <c r="I144" s="25">
        <v>30</v>
      </c>
      <c r="J144" s="8" t="s">
        <v>19</v>
      </c>
      <c r="K144" s="25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25" t="s">
        <v>311</v>
      </c>
      <c r="J145" s="8" t="s">
        <v>19</v>
      </c>
      <c r="K145" s="25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25" t="s">
        <v>311</v>
      </c>
      <c r="J146" s="8" t="s">
        <v>23</v>
      </c>
      <c r="K146" s="25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23" t="s">
        <v>24</v>
      </c>
      <c r="H147" s="8" t="s">
        <v>19</v>
      </c>
      <c r="I147" s="25">
        <v>30</v>
      </c>
      <c r="J147" s="8" t="s">
        <v>19</v>
      </c>
      <c r="K147" s="25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25" t="s">
        <v>311</v>
      </c>
      <c r="J148" s="8" t="s">
        <v>19</v>
      </c>
      <c r="K148" s="25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25" t="s">
        <v>311</v>
      </c>
      <c r="J149" s="8" t="s">
        <v>23</v>
      </c>
      <c r="K149" s="25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23" t="s">
        <v>20</v>
      </c>
      <c r="H150" s="8" t="s">
        <v>19</v>
      </c>
      <c r="I150" s="25">
        <v>30</v>
      </c>
      <c r="J150" s="8" t="s">
        <v>19</v>
      </c>
      <c r="K150" s="25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25" t="s">
        <v>311</v>
      </c>
      <c r="J151" s="8" t="s">
        <v>19</v>
      </c>
      <c r="K151" s="25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25" t="s">
        <v>311</v>
      </c>
      <c r="J152" s="8" t="s">
        <v>23</v>
      </c>
      <c r="K152" s="25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23" t="s">
        <v>27</v>
      </c>
      <c r="H153" s="8" t="s">
        <v>19</v>
      </c>
      <c r="I153" s="25">
        <v>30</v>
      </c>
      <c r="J153" s="8" t="s">
        <v>19</v>
      </c>
      <c r="K153" s="25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25" t="s">
        <v>311</v>
      </c>
      <c r="J154" s="8" t="s">
        <v>19</v>
      </c>
      <c r="K154" s="25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25" t="s">
        <v>311</v>
      </c>
      <c r="J155" s="8" t="s">
        <v>23</v>
      </c>
      <c r="K155" s="25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23" t="s">
        <v>20</v>
      </c>
      <c r="H156" s="8" t="s">
        <v>19</v>
      </c>
      <c r="I156" s="25">
        <v>30</v>
      </c>
      <c r="J156" s="8" t="s">
        <v>19</v>
      </c>
      <c r="K156" s="25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25" t="s">
        <v>311</v>
      </c>
      <c r="J157" s="8" t="s">
        <v>19</v>
      </c>
      <c r="K157" s="25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25" t="s">
        <v>311</v>
      </c>
      <c r="J158" s="8" t="s">
        <v>23</v>
      </c>
      <c r="K158" s="25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23" t="s">
        <v>24</v>
      </c>
      <c r="H159" s="8" t="s">
        <v>19</v>
      </c>
      <c r="I159" s="25">
        <v>30</v>
      </c>
      <c r="J159" s="8" t="s">
        <v>19</v>
      </c>
      <c r="K159" s="25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25" t="s">
        <v>311</v>
      </c>
      <c r="J160" s="8" t="s">
        <v>19</v>
      </c>
      <c r="K160" s="25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25" t="s">
        <v>311</v>
      </c>
      <c r="J161" s="8" t="s">
        <v>23</v>
      </c>
      <c r="K161" s="25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23" t="s">
        <v>20</v>
      </c>
      <c r="H162" s="8" t="s">
        <v>19</v>
      </c>
      <c r="I162" s="25">
        <v>30</v>
      </c>
      <c r="J162" s="8" t="s">
        <v>19</v>
      </c>
      <c r="K162" s="25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25" t="s">
        <v>311</v>
      </c>
      <c r="J163" s="8" t="s">
        <v>19</v>
      </c>
      <c r="K163" s="25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25" t="s">
        <v>311</v>
      </c>
      <c r="J164" s="8" t="s">
        <v>23</v>
      </c>
      <c r="K164" s="25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23" t="s">
        <v>27</v>
      </c>
      <c r="H165" s="8" t="s">
        <v>19</v>
      </c>
      <c r="I165" s="25">
        <v>30</v>
      </c>
      <c r="J165" s="8" t="s">
        <v>19</v>
      </c>
      <c r="K165" s="25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25" t="s">
        <v>311</v>
      </c>
      <c r="J166" s="8" t="s">
        <v>19</v>
      </c>
      <c r="K166" s="25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25" t="s">
        <v>311</v>
      </c>
      <c r="J167" s="8" t="s">
        <v>23</v>
      </c>
      <c r="K167" s="25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23" t="s">
        <v>20</v>
      </c>
      <c r="H168" s="8" t="s">
        <v>19</v>
      </c>
      <c r="I168" s="25">
        <v>30</v>
      </c>
      <c r="J168" s="8" t="s">
        <v>19</v>
      </c>
      <c r="K168" s="25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25" t="s">
        <v>311</v>
      </c>
      <c r="J169" s="8" t="s">
        <v>19</v>
      </c>
      <c r="K169" s="25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25" t="s">
        <v>311</v>
      </c>
      <c r="J170" s="8" t="s">
        <v>23</v>
      </c>
      <c r="K170" s="25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23" t="s">
        <v>24</v>
      </c>
      <c r="H171" s="8" t="s">
        <v>19</v>
      </c>
      <c r="I171" s="25">
        <v>30</v>
      </c>
      <c r="J171" s="8" t="s">
        <v>19</v>
      </c>
      <c r="K171" s="25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25" t="s">
        <v>311</v>
      </c>
      <c r="J172" s="8" t="s">
        <v>19</v>
      </c>
      <c r="K172" s="25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25" t="s">
        <v>311</v>
      </c>
      <c r="J173" s="8" t="s">
        <v>23</v>
      </c>
      <c r="K173" s="25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23" t="s">
        <v>20</v>
      </c>
      <c r="H174" s="8" t="s">
        <v>19</v>
      </c>
      <c r="I174" s="25">
        <v>30</v>
      </c>
      <c r="J174" s="8" t="s">
        <v>19</v>
      </c>
      <c r="K174" s="25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25" t="s">
        <v>311</v>
      </c>
      <c r="J175" s="8" t="s">
        <v>19</v>
      </c>
      <c r="K175" s="25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25" t="s">
        <v>311</v>
      </c>
      <c r="J176" s="8" t="s">
        <v>23</v>
      </c>
      <c r="K176" s="25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25" t="s">
        <v>311</v>
      </c>
      <c r="J177" s="8" t="s">
        <v>23</v>
      </c>
      <c r="K177" s="25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23" t="s">
        <v>27</v>
      </c>
      <c r="H178" s="8" t="s">
        <v>19</v>
      </c>
      <c r="I178" s="25">
        <v>30</v>
      </c>
      <c r="J178" s="8" t="s">
        <v>19</v>
      </c>
      <c r="K178" s="25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25" t="s">
        <v>311</v>
      </c>
      <c r="J179" s="8" t="s">
        <v>19</v>
      </c>
      <c r="K179" s="25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25" t="s">
        <v>311</v>
      </c>
      <c r="J180" s="8" t="s">
        <v>23</v>
      </c>
      <c r="K180" s="25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23" t="s">
        <v>20</v>
      </c>
      <c r="H181" s="8" t="s">
        <v>19</v>
      </c>
      <c r="I181" s="25">
        <v>30</v>
      </c>
      <c r="J181" s="8" t="s">
        <v>19</v>
      </c>
      <c r="K181" s="25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25" t="s">
        <v>311</v>
      </c>
      <c r="J182" s="8" t="s">
        <v>19</v>
      </c>
      <c r="K182" s="25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25" t="s">
        <v>311</v>
      </c>
      <c r="J183" s="8" t="s">
        <v>23</v>
      </c>
      <c r="K183" s="25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23" t="s">
        <v>27</v>
      </c>
      <c r="H184" s="8" t="s">
        <v>19</v>
      </c>
      <c r="I184" s="25">
        <v>30</v>
      </c>
      <c r="J184" s="8" t="s">
        <v>19</v>
      </c>
      <c r="K184" s="25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25" t="s">
        <v>311</v>
      </c>
      <c r="J185" s="8" t="s">
        <v>19</v>
      </c>
      <c r="K185" s="25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25" t="s">
        <v>311</v>
      </c>
      <c r="J186" s="8" t="s">
        <v>23</v>
      </c>
      <c r="K186" s="25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23" t="s">
        <v>24</v>
      </c>
      <c r="H187" s="8" t="s">
        <v>19</v>
      </c>
      <c r="I187" s="25">
        <v>30</v>
      </c>
      <c r="J187" s="8" t="s">
        <v>19</v>
      </c>
      <c r="K187" s="25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25" t="s">
        <v>311</v>
      </c>
      <c r="J188" s="8" t="s">
        <v>19</v>
      </c>
      <c r="K188" s="25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25" t="s">
        <v>311</v>
      </c>
      <c r="J189" s="8" t="s">
        <v>23</v>
      </c>
      <c r="K189" s="25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23" t="s">
        <v>20</v>
      </c>
      <c r="H190" s="8" t="s">
        <v>19</v>
      </c>
      <c r="I190" s="25">
        <v>30</v>
      </c>
      <c r="J190" s="8" t="s">
        <v>19</v>
      </c>
      <c r="K190" s="25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25" t="s">
        <v>311</v>
      </c>
      <c r="J191" s="8" t="s">
        <v>19</v>
      </c>
      <c r="K191" s="25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25" t="s">
        <v>311</v>
      </c>
      <c r="J192" s="8" t="s">
        <v>23</v>
      </c>
      <c r="K192" s="25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23" t="s">
        <v>27</v>
      </c>
      <c r="H193" s="8" t="s">
        <v>19</v>
      </c>
      <c r="I193" s="25">
        <v>30</v>
      </c>
      <c r="J193" s="8" t="s">
        <v>19</v>
      </c>
      <c r="K193" s="25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25" t="s">
        <v>311</v>
      </c>
      <c r="J194" s="8" t="s">
        <v>19</v>
      </c>
      <c r="K194" s="25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25" t="s">
        <v>311</v>
      </c>
      <c r="J195" s="8" t="s">
        <v>23</v>
      </c>
      <c r="K195" s="25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23" t="s">
        <v>20</v>
      </c>
      <c r="H196" s="8" t="s">
        <v>19</v>
      </c>
      <c r="I196" s="25">
        <v>30</v>
      </c>
      <c r="J196" s="8" t="s">
        <v>19</v>
      </c>
      <c r="K196" s="25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25" t="s">
        <v>311</v>
      </c>
      <c r="J197" s="8" t="s">
        <v>19</v>
      </c>
      <c r="K197" s="25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25" t="s">
        <v>311</v>
      </c>
      <c r="J198" s="8" t="s">
        <v>23</v>
      </c>
      <c r="K198" s="25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23" t="s">
        <v>24</v>
      </c>
      <c r="H199" s="8" t="s">
        <v>19</v>
      </c>
      <c r="I199" s="25">
        <v>30</v>
      </c>
      <c r="J199" s="8" t="s">
        <v>19</v>
      </c>
      <c r="K199" s="25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25" t="s">
        <v>311</v>
      </c>
      <c r="J200" s="8" t="s">
        <v>19</v>
      </c>
      <c r="K200" s="25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25" t="s">
        <v>311</v>
      </c>
      <c r="J201" s="8" t="s">
        <v>23</v>
      </c>
      <c r="K201" s="25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23" t="s">
        <v>20</v>
      </c>
      <c r="H202" s="8" t="s">
        <v>19</v>
      </c>
      <c r="I202" s="25">
        <v>30</v>
      </c>
      <c r="J202" s="8" t="s">
        <v>19</v>
      </c>
      <c r="K202" s="25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25" t="s">
        <v>311</v>
      </c>
      <c r="J203" s="8" t="s">
        <v>19</v>
      </c>
      <c r="K203" s="25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25" t="s">
        <v>311</v>
      </c>
      <c r="J204" s="8" t="s">
        <v>23</v>
      </c>
      <c r="K204" s="25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23" t="s">
        <v>27</v>
      </c>
      <c r="H205" s="8" t="s">
        <v>19</v>
      </c>
      <c r="I205" s="25">
        <v>30</v>
      </c>
      <c r="J205" s="8" t="s">
        <v>19</v>
      </c>
      <c r="K205" s="25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25" t="s">
        <v>311</v>
      </c>
      <c r="J206" s="8" t="s">
        <v>19</v>
      </c>
      <c r="K206" s="25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25" t="s">
        <v>311</v>
      </c>
      <c r="J207" s="8" t="s">
        <v>23</v>
      </c>
      <c r="K207" s="25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23" t="s">
        <v>27</v>
      </c>
      <c r="H208" s="8" t="s">
        <v>19</v>
      </c>
      <c r="I208" s="25">
        <v>30</v>
      </c>
      <c r="J208" s="8" t="s">
        <v>19</v>
      </c>
      <c r="K208" s="25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25" t="s">
        <v>311</v>
      </c>
      <c r="J209" s="8" t="s">
        <v>19</v>
      </c>
      <c r="K209" s="25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25" t="s">
        <v>311</v>
      </c>
      <c r="J210" s="8" t="s">
        <v>23</v>
      </c>
      <c r="K210" s="25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23" t="s">
        <v>20</v>
      </c>
      <c r="H211" s="8" t="s">
        <v>19</v>
      </c>
      <c r="I211" s="25">
        <v>30</v>
      </c>
      <c r="J211" s="8" t="s">
        <v>19</v>
      </c>
      <c r="K211" s="25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25" t="s">
        <v>311</v>
      </c>
      <c r="J212" s="8" t="s">
        <v>19</v>
      </c>
      <c r="K212" s="25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25" t="s">
        <v>311</v>
      </c>
      <c r="J213" s="8" t="s">
        <v>23</v>
      </c>
      <c r="K213" s="25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23" t="s">
        <v>27</v>
      </c>
      <c r="H214" s="8" t="s">
        <v>19</v>
      </c>
      <c r="I214" s="25">
        <v>30</v>
      </c>
      <c r="J214" s="8" t="s">
        <v>19</v>
      </c>
      <c r="K214" s="25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25" t="s">
        <v>311</v>
      </c>
      <c r="J215" s="8" t="s">
        <v>19</v>
      </c>
      <c r="K215" s="25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25" t="s">
        <v>311</v>
      </c>
      <c r="J216" s="8" t="s">
        <v>23</v>
      </c>
      <c r="K216" s="25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23" t="s">
        <v>24</v>
      </c>
      <c r="H217" s="8" t="s">
        <v>19</v>
      </c>
      <c r="I217" s="25">
        <v>30</v>
      </c>
      <c r="J217" s="8" t="s">
        <v>19</v>
      </c>
      <c r="K217" s="25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25" t="s">
        <v>311</v>
      </c>
      <c r="J218" s="8" t="s">
        <v>19</v>
      </c>
      <c r="K218" s="25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25" t="s">
        <v>311</v>
      </c>
      <c r="J219" s="8" t="s">
        <v>23</v>
      </c>
      <c r="K219" s="25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23" t="s">
        <v>20</v>
      </c>
      <c r="H220" s="8" t="s">
        <v>19</v>
      </c>
      <c r="I220" s="25">
        <v>30</v>
      </c>
      <c r="J220" s="8" t="s">
        <v>19</v>
      </c>
      <c r="K220" s="25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25" t="s">
        <v>311</v>
      </c>
      <c r="J221" s="8" t="s">
        <v>19</v>
      </c>
      <c r="K221" s="25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25" t="s">
        <v>311</v>
      </c>
      <c r="J222" s="8" t="s">
        <v>23</v>
      </c>
      <c r="K222" s="25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23" t="s">
        <v>27</v>
      </c>
      <c r="H223" s="8" t="s">
        <v>19</v>
      </c>
      <c r="I223" s="25">
        <v>30</v>
      </c>
      <c r="J223" s="8" t="s">
        <v>19</v>
      </c>
      <c r="K223" s="25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25" t="s">
        <v>311</v>
      </c>
      <c r="J224" s="8" t="s">
        <v>19</v>
      </c>
      <c r="K224" s="25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25" t="s">
        <v>311</v>
      </c>
      <c r="J225" s="8" t="s">
        <v>23</v>
      </c>
      <c r="K225" s="25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23" t="s">
        <v>20</v>
      </c>
      <c r="H226" s="8" t="s">
        <v>19</v>
      </c>
      <c r="I226" s="25">
        <v>30</v>
      </c>
      <c r="J226" s="8" t="s">
        <v>19</v>
      </c>
      <c r="K226" s="25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25" t="s">
        <v>311</v>
      </c>
      <c r="J227" s="8" t="s">
        <v>19</v>
      </c>
      <c r="K227" s="25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25" t="s">
        <v>311</v>
      </c>
      <c r="J228" s="8" t="s">
        <v>23</v>
      </c>
      <c r="K228" s="25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23" t="s">
        <v>24</v>
      </c>
      <c r="H229" s="8" t="s">
        <v>19</v>
      </c>
      <c r="I229" s="25">
        <v>30</v>
      </c>
      <c r="J229" s="8" t="s">
        <v>19</v>
      </c>
      <c r="K229" s="25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25" t="s">
        <v>311</v>
      </c>
      <c r="J230" s="8" t="s">
        <v>19</v>
      </c>
      <c r="K230" s="25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25" t="s">
        <v>311</v>
      </c>
      <c r="J231" s="8" t="s">
        <v>23</v>
      </c>
      <c r="K231" s="25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23" t="s">
        <v>20</v>
      </c>
      <c r="H232" s="8" t="s">
        <v>19</v>
      </c>
      <c r="I232" s="25">
        <v>30</v>
      </c>
      <c r="J232" s="8" t="s">
        <v>19</v>
      </c>
      <c r="K232" s="25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25" t="s">
        <v>311</v>
      </c>
      <c r="J233" s="8" t="s">
        <v>19</v>
      </c>
      <c r="K233" s="25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25" t="s">
        <v>311</v>
      </c>
      <c r="J234" s="8" t="s">
        <v>23</v>
      </c>
      <c r="K234" s="25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23" t="s">
        <v>27</v>
      </c>
      <c r="H235" s="8" t="s">
        <v>19</v>
      </c>
      <c r="I235" s="25">
        <v>30</v>
      </c>
      <c r="J235" s="8" t="s">
        <v>19</v>
      </c>
      <c r="K235" s="25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25" t="s">
        <v>311</v>
      </c>
      <c r="J236" s="8" t="s">
        <v>19</v>
      </c>
      <c r="K236" s="25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25" t="s">
        <v>311</v>
      </c>
      <c r="J237" s="8" t="s">
        <v>23</v>
      </c>
      <c r="K237" s="25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23" t="s">
        <v>20</v>
      </c>
      <c r="H238" s="8" t="s">
        <v>19</v>
      </c>
      <c r="I238" s="25">
        <v>30</v>
      </c>
      <c r="J238" s="8" t="s">
        <v>19</v>
      </c>
      <c r="K238" s="25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25" t="s">
        <v>311</v>
      </c>
      <c r="J239" s="8" t="s">
        <v>19</v>
      </c>
      <c r="K239" s="25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25" t="s">
        <v>311</v>
      </c>
      <c r="J240" s="8" t="s">
        <v>23</v>
      </c>
      <c r="K240" s="25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23" t="s">
        <v>24</v>
      </c>
      <c r="H241" s="8" t="s">
        <v>19</v>
      </c>
      <c r="I241" s="25">
        <v>30</v>
      </c>
      <c r="J241" s="8" t="s">
        <v>19</v>
      </c>
      <c r="K241" s="25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25" t="s">
        <v>311</v>
      </c>
      <c r="J242" s="8" t="s">
        <v>19</v>
      </c>
      <c r="K242" s="25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25" t="s">
        <v>311</v>
      </c>
      <c r="J243" s="8" t="s">
        <v>23</v>
      </c>
      <c r="K243" s="25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23" t="s">
        <v>20</v>
      </c>
      <c r="H244" s="8" t="s">
        <v>19</v>
      </c>
      <c r="I244" s="25">
        <v>30</v>
      </c>
      <c r="J244" s="8" t="s">
        <v>19</v>
      </c>
      <c r="K244" s="25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25" t="s">
        <v>311</v>
      </c>
      <c r="J245" s="8" t="s">
        <v>19</v>
      </c>
      <c r="K245" s="25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25" t="s">
        <v>311</v>
      </c>
      <c r="J246" s="8" t="s">
        <v>23</v>
      </c>
      <c r="K246" s="25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23" t="s">
        <v>27</v>
      </c>
      <c r="H247" s="8" t="s">
        <v>19</v>
      </c>
      <c r="I247" s="25">
        <v>30</v>
      </c>
      <c r="J247" s="8" t="s">
        <v>19</v>
      </c>
      <c r="K247" s="25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25" t="s">
        <v>311</v>
      </c>
      <c r="J248" s="8" t="s">
        <v>19</v>
      </c>
      <c r="K248" s="25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25" t="s">
        <v>311</v>
      </c>
      <c r="J249" s="8" t="s">
        <v>23</v>
      </c>
      <c r="K249" s="25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23" t="s">
        <v>20</v>
      </c>
      <c r="H250" s="8" t="s">
        <v>19</v>
      </c>
      <c r="I250" s="25">
        <v>30</v>
      </c>
      <c r="J250" s="8" t="s">
        <v>19</v>
      </c>
      <c r="K250" s="25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25" t="s">
        <v>311</v>
      </c>
      <c r="J251" s="8" t="s">
        <v>19</v>
      </c>
      <c r="K251" s="25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25" t="s">
        <v>311</v>
      </c>
      <c r="J252" s="8" t="s">
        <v>23</v>
      </c>
      <c r="K252" s="25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23" t="s">
        <v>24</v>
      </c>
      <c r="H253" s="8" t="s">
        <v>19</v>
      </c>
      <c r="I253" s="25">
        <v>30</v>
      </c>
      <c r="J253" s="8" t="s">
        <v>19</v>
      </c>
      <c r="K253" s="25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25" t="s">
        <v>311</v>
      </c>
      <c r="J254" s="8" t="s">
        <v>19</v>
      </c>
      <c r="K254" s="25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25" t="s">
        <v>311</v>
      </c>
      <c r="J255" s="8" t="s">
        <v>23</v>
      </c>
      <c r="K255" s="25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23" t="s">
        <v>20</v>
      </c>
      <c r="H256" s="8" t="s">
        <v>19</v>
      </c>
      <c r="I256" s="25">
        <v>30</v>
      </c>
      <c r="J256" s="8" t="s">
        <v>19</v>
      </c>
      <c r="K256" s="25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25" t="s">
        <v>311</v>
      </c>
      <c r="J257" s="8" t="s">
        <v>23</v>
      </c>
      <c r="K257" s="25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23" t="s">
        <v>27</v>
      </c>
      <c r="H258" s="8" t="s">
        <v>19</v>
      </c>
      <c r="I258" s="25">
        <v>30</v>
      </c>
      <c r="J258" s="8" t="s">
        <v>19</v>
      </c>
      <c r="K258" s="25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25" t="s">
        <v>311</v>
      </c>
      <c r="J259" s="8" t="s">
        <v>19</v>
      </c>
      <c r="K259" s="25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25" t="s">
        <v>311</v>
      </c>
      <c r="J260" s="8" t="s">
        <v>23</v>
      </c>
      <c r="K260" s="25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23" t="s">
        <v>20</v>
      </c>
      <c r="H261" s="8" t="s">
        <v>19</v>
      </c>
      <c r="I261" s="25">
        <v>30</v>
      </c>
      <c r="J261" s="8" t="s">
        <v>19</v>
      </c>
      <c r="K261" s="25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25" t="s">
        <v>311</v>
      </c>
      <c r="J262" s="8" t="s">
        <v>19</v>
      </c>
      <c r="K262" s="25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25" t="s">
        <v>311</v>
      </c>
      <c r="J263" s="8" t="s">
        <v>23</v>
      </c>
      <c r="K263" s="25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23" t="s">
        <v>27</v>
      </c>
      <c r="H264" s="8" t="s">
        <v>19</v>
      </c>
      <c r="I264" s="25">
        <v>30</v>
      </c>
      <c r="J264" s="8" t="s">
        <v>19</v>
      </c>
      <c r="K264" s="25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25" t="s">
        <v>311</v>
      </c>
      <c r="J265" s="8" t="s">
        <v>19</v>
      </c>
      <c r="K265" s="25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25" t="s">
        <v>311</v>
      </c>
      <c r="J266" s="8" t="s">
        <v>23</v>
      </c>
      <c r="K266" s="25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23" t="s">
        <v>24</v>
      </c>
      <c r="H267" s="8" t="s">
        <v>19</v>
      </c>
      <c r="I267" s="25">
        <v>30</v>
      </c>
      <c r="J267" s="8" t="s">
        <v>19</v>
      </c>
      <c r="K267" s="25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25" t="s">
        <v>311</v>
      </c>
      <c r="J268" s="8" t="s">
        <v>19</v>
      </c>
      <c r="K268" s="25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25" t="s">
        <v>311</v>
      </c>
      <c r="J269" s="8" t="s">
        <v>23</v>
      </c>
      <c r="K269" s="25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23" t="s">
        <v>20</v>
      </c>
      <c r="H270" s="8" t="s">
        <v>19</v>
      </c>
      <c r="I270" s="25">
        <v>30</v>
      </c>
      <c r="J270" s="8" t="s">
        <v>19</v>
      </c>
      <c r="K270" s="25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25" t="s">
        <v>311</v>
      </c>
      <c r="J271" s="8" t="s">
        <v>19</v>
      </c>
      <c r="K271" s="25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25" t="s">
        <v>311</v>
      </c>
      <c r="J272" s="8" t="s">
        <v>23</v>
      </c>
      <c r="K272" s="25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23" t="s">
        <v>27</v>
      </c>
      <c r="H273" s="8" t="s">
        <v>19</v>
      </c>
      <c r="I273" s="25">
        <v>30</v>
      </c>
      <c r="J273" s="8" t="s">
        <v>19</v>
      </c>
      <c r="K273" s="25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25" t="s">
        <v>311</v>
      </c>
      <c r="J274" s="8" t="s">
        <v>19</v>
      </c>
      <c r="K274" s="25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25" t="s">
        <v>311</v>
      </c>
      <c r="J275" s="8" t="s">
        <v>23</v>
      </c>
      <c r="K275" s="25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23" t="s">
        <v>20</v>
      </c>
      <c r="H276" s="8" t="s">
        <v>19</v>
      </c>
      <c r="I276" s="25">
        <v>30</v>
      </c>
      <c r="J276" s="8" t="s">
        <v>19</v>
      </c>
      <c r="K276" s="25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25" t="s">
        <v>311</v>
      </c>
      <c r="J277" s="8" t="s">
        <v>19</v>
      </c>
      <c r="K277" s="25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25" t="s">
        <v>311</v>
      </c>
      <c r="J278" s="8" t="s">
        <v>23</v>
      </c>
      <c r="K278" s="25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23" t="s">
        <v>24</v>
      </c>
      <c r="H279" s="8" t="s">
        <v>19</v>
      </c>
      <c r="I279" s="25">
        <v>30</v>
      </c>
      <c r="J279" s="8" t="s">
        <v>19</v>
      </c>
      <c r="K279" s="25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25" t="s">
        <v>311</v>
      </c>
      <c r="J280" s="8" t="s">
        <v>19</v>
      </c>
      <c r="K280" s="25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25" t="s">
        <v>311</v>
      </c>
      <c r="J281" s="8" t="s">
        <v>23</v>
      </c>
      <c r="K281" s="25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23" t="s">
        <v>20</v>
      </c>
      <c r="H282" s="8" t="s">
        <v>19</v>
      </c>
      <c r="I282" s="25">
        <v>30</v>
      </c>
      <c r="J282" s="8" t="s">
        <v>19</v>
      </c>
      <c r="K282" s="25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25" t="s">
        <v>311</v>
      </c>
      <c r="J283" s="8" t="s">
        <v>19</v>
      </c>
      <c r="K283" s="25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25" t="s">
        <v>311</v>
      </c>
      <c r="J284" s="8" t="s">
        <v>23</v>
      </c>
      <c r="K284" s="25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23" t="s">
        <v>27</v>
      </c>
      <c r="H285" s="8" t="s">
        <v>19</v>
      </c>
      <c r="I285" s="25">
        <v>30</v>
      </c>
      <c r="J285" s="8" t="s">
        <v>19</v>
      </c>
      <c r="K285" s="25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25" t="s">
        <v>311</v>
      </c>
      <c r="J286" s="8" t="s">
        <v>19</v>
      </c>
      <c r="K286" s="25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25" t="s">
        <v>311</v>
      </c>
      <c r="J287" s="8" t="s">
        <v>23</v>
      </c>
      <c r="K287" s="25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23" t="s">
        <v>20</v>
      </c>
      <c r="H288" s="8" t="s">
        <v>19</v>
      </c>
      <c r="I288" s="25">
        <v>30</v>
      </c>
      <c r="J288" s="8" t="s">
        <v>19</v>
      </c>
      <c r="K288" s="25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25" t="s">
        <v>311</v>
      </c>
      <c r="J289" s="8" t="s">
        <v>19</v>
      </c>
      <c r="K289" s="25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25" t="s">
        <v>311</v>
      </c>
      <c r="J290" s="8" t="s">
        <v>23</v>
      </c>
      <c r="K290" s="25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23" t="s">
        <v>24</v>
      </c>
      <c r="H291" s="8" t="s">
        <v>19</v>
      </c>
      <c r="I291" s="25">
        <v>30</v>
      </c>
      <c r="J291" s="8" t="s">
        <v>19</v>
      </c>
      <c r="K291" s="25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25" t="s">
        <v>311</v>
      </c>
      <c r="J292" s="8" t="s">
        <v>19</v>
      </c>
      <c r="K292" s="25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25" t="s">
        <v>311</v>
      </c>
      <c r="J293" s="8" t="s">
        <v>23</v>
      </c>
      <c r="K293" s="25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23" t="s">
        <v>20</v>
      </c>
      <c r="H294" s="8" t="s">
        <v>19</v>
      </c>
      <c r="I294" s="25">
        <v>30</v>
      </c>
      <c r="J294" s="8" t="s">
        <v>19</v>
      </c>
      <c r="K294" s="25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25" t="s">
        <v>311</v>
      </c>
      <c r="J295" s="8" t="s">
        <v>19</v>
      </c>
      <c r="K295" s="25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25" t="s">
        <v>311</v>
      </c>
      <c r="J296" s="8" t="s">
        <v>23</v>
      </c>
      <c r="K296" s="25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49"/>
  <sheetViews>
    <sheetView showGridLines="0" topLeftCell="A13" workbookViewId="0">
      <selection activeCell="C47" sqref="C47"/>
    </sheetView>
  </sheetViews>
  <sheetFormatPr defaultRowHeight="14.4" x14ac:dyDescent="0.3"/>
  <cols>
    <col min="2" max="2" width="17.88671875" bestFit="1" customWidth="1"/>
    <col min="3" max="3" width="18.777343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6" x14ac:dyDescent="0.3">
      <c r="B5" s="15" t="s">
        <v>313</v>
      </c>
      <c r="C5" s="15"/>
      <c r="D5" s="15"/>
      <c r="E5" s="15"/>
      <c r="F5" s="15"/>
    </row>
    <row r="7" spans="2:6" x14ac:dyDescent="0.3">
      <c r="B7" t="s">
        <v>314</v>
      </c>
    </row>
    <row r="8" spans="2:6" x14ac:dyDescent="0.3">
      <c r="B8" t="s">
        <v>318</v>
      </c>
    </row>
    <row r="10" spans="2:6" x14ac:dyDescent="0.3">
      <c r="B10" s="12" t="s">
        <v>16</v>
      </c>
      <c r="C10" t="s">
        <v>24</v>
      </c>
    </row>
    <row r="12" spans="2:6" x14ac:dyDescent="0.3">
      <c r="B12" s="12" t="s">
        <v>315</v>
      </c>
      <c r="C12" t="s">
        <v>317</v>
      </c>
    </row>
    <row r="13" spans="2:6" x14ac:dyDescent="0.3">
      <c r="B13" s="13" t="s">
        <v>23</v>
      </c>
      <c r="C13" s="14">
        <v>217</v>
      </c>
    </row>
    <row r="14" spans="2:6" x14ac:dyDescent="0.3">
      <c r="B14" s="13" t="s">
        <v>19</v>
      </c>
      <c r="C14" s="14">
        <v>1537</v>
      </c>
    </row>
    <row r="15" spans="2:6" x14ac:dyDescent="0.3">
      <c r="B15" s="13" t="s">
        <v>316</v>
      </c>
      <c r="C15" s="14">
        <v>1754</v>
      </c>
    </row>
    <row r="19" spans="2:4" x14ac:dyDescent="0.3">
      <c r="B19" t="s">
        <v>319</v>
      </c>
    </row>
    <row r="21" spans="2:4" x14ac:dyDescent="0.3">
      <c r="B21" s="12" t="s">
        <v>16</v>
      </c>
      <c r="C21" t="s">
        <v>24</v>
      </c>
    </row>
    <row r="23" spans="2:4" x14ac:dyDescent="0.3">
      <c r="B23" s="12" t="s">
        <v>315</v>
      </c>
      <c r="C23" t="s">
        <v>320</v>
      </c>
    </row>
    <row r="24" spans="2:4" x14ac:dyDescent="0.3">
      <c r="B24" s="13" t="s">
        <v>22</v>
      </c>
      <c r="C24" s="16">
        <v>0</v>
      </c>
    </row>
    <row r="25" spans="2:4" x14ac:dyDescent="0.3">
      <c r="B25" s="13" t="s">
        <v>26</v>
      </c>
      <c r="C25" s="16">
        <v>0</v>
      </c>
    </row>
    <row r="26" spans="2:4" x14ac:dyDescent="0.3">
      <c r="B26" s="13" t="s">
        <v>18</v>
      </c>
      <c r="C26" s="16">
        <v>600</v>
      </c>
    </row>
    <row r="27" spans="2:4" x14ac:dyDescent="0.3">
      <c r="B27" s="13" t="s">
        <v>316</v>
      </c>
      <c r="C27" s="16">
        <v>600</v>
      </c>
      <c r="D27" s="17">
        <f>GETPIVOTDATA("EA Play Season Pass
Price",$B$23)</f>
        <v>600</v>
      </c>
    </row>
    <row r="30" spans="2:4" x14ac:dyDescent="0.3">
      <c r="B30" t="s">
        <v>321</v>
      </c>
    </row>
    <row r="32" spans="2:4" x14ac:dyDescent="0.3">
      <c r="B32" s="12" t="s">
        <v>16</v>
      </c>
      <c r="C32" t="s">
        <v>24</v>
      </c>
    </row>
    <row r="34" spans="2:4" x14ac:dyDescent="0.3">
      <c r="B34" s="12" t="s">
        <v>315</v>
      </c>
      <c r="C34" t="s">
        <v>322</v>
      </c>
    </row>
    <row r="35" spans="2:4" x14ac:dyDescent="0.3">
      <c r="B35" s="13" t="s">
        <v>22</v>
      </c>
      <c r="C35" s="14">
        <v>0</v>
      </c>
    </row>
    <row r="36" spans="2:4" x14ac:dyDescent="0.3">
      <c r="B36" s="13" t="s">
        <v>26</v>
      </c>
      <c r="C36" s="14">
        <v>540</v>
      </c>
    </row>
    <row r="37" spans="2:4" x14ac:dyDescent="0.3">
      <c r="B37" s="13" t="s">
        <v>18</v>
      </c>
      <c r="C37" s="14">
        <v>400</v>
      </c>
    </row>
    <row r="38" spans="2:4" x14ac:dyDescent="0.3">
      <c r="B38" s="13" t="s">
        <v>316</v>
      </c>
      <c r="C38" s="14">
        <v>940</v>
      </c>
      <c r="D38" s="17">
        <f>GETPIVOTDATA("Minecraft Season Pass Price",$B$34)</f>
        <v>940</v>
      </c>
    </row>
    <row r="41" spans="2:4" x14ac:dyDescent="0.3">
      <c r="B41" t="s">
        <v>324</v>
      </c>
    </row>
    <row r="45" spans="2:4" x14ac:dyDescent="0.3">
      <c r="B45" s="12" t="s">
        <v>315</v>
      </c>
      <c r="C45" t="s">
        <v>317</v>
      </c>
    </row>
    <row r="46" spans="2:4" x14ac:dyDescent="0.3">
      <c r="B46" s="13" t="s">
        <v>22</v>
      </c>
      <c r="C46" s="14">
        <v>120</v>
      </c>
    </row>
    <row r="47" spans="2:4" x14ac:dyDescent="0.3">
      <c r="B47" s="13" t="s">
        <v>26</v>
      </c>
      <c r="C47" s="14">
        <v>448</v>
      </c>
    </row>
    <row r="48" spans="2:4" x14ac:dyDescent="0.3">
      <c r="B48" s="13" t="s">
        <v>18</v>
      </c>
      <c r="C48" s="14">
        <v>1186</v>
      </c>
    </row>
    <row r="49" spans="2:4" x14ac:dyDescent="0.3">
      <c r="B49" s="13" t="s">
        <v>316</v>
      </c>
      <c r="C49" s="14">
        <v>1754</v>
      </c>
      <c r="D49" s="17">
        <f>GETPIVOTDATA("Total Value",$B$45)/295</f>
        <v>5.9457627118644067</v>
      </c>
    </row>
  </sheetData>
  <mergeCells count="1">
    <mergeCell ref="B5:F5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8"/>
  <sheetViews>
    <sheetView showGridLines="0" showRowColHeaders="0" tabSelected="1" zoomScaleNormal="100" workbookViewId="0">
      <selection activeCell="X16" sqref="X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9.109375" defaultRowHeight="14.4" x14ac:dyDescent="0.3"/>
  <cols>
    <col min="1" max="1" width="27.77734375" style="4" customWidth="1"/>
    <col min="2" max="2" width="3.5546875" style="7" customWidth="1"/>
    <col min="3" max="11" width="9.109375" style="7"/>
    <col min="12" max="12" width="6.5546875" style="7" customWidth="1"/>
    <col min="13" max="16384" width="9.109375" style="7"/>
  </cols>
  <sheetData>
    <row r="1" spans="1:20" customFormat="1" x14ac:dyDescent="0.3">
      <c r="A1" s="4"/>
    </row>
    <row r="2" spans="1:20" customFormat="1" ht="39" customHeight="1" thickBot="1" x14ac:dyDescent="0.6">
      <c r="A2" s="4"/>
      <c r="C2" s="21" t="s">
        <v>323</v>
      </c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  <c r="T2" s="20"/>
    </row>
    <row r="3" spans="1:20" customFormat="1" ht="39" customHeight="1" thickTop="1" x14ac:dyDescent="0.3">
      <c r="A3" s="4"/>
    </row>
    <row r="4" spans="1:20" ht="8.25" customHeight="1" x14ac:dyDescent="0.3"/>
    <row r="5" spans="1:20" ht="7.5" customHeight="1" x14ac:dyDescent="0.3"/>
    <row r="6" spans="1:20" ht="10.5" customHeight="1" x14ac:dyDescent="0.3"/>
    <row r="7" spans="1:20" ht="9.75" customHeight="1" x14ac:dyDescent="0.3"/>
    <row r="8" spans="1:20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Paulo Henrique</cp:lastModifiedBy>
  <dcterms:created xsi:type="dcterms:W3CDTF">2024-12-19T13:13:10Z</dcterms:created>
  <dcterms:modified xsi:type="dcterms:W3CDTF">2025-10-05T13:47:10Z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